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ocs\Ford\Level0 Survey\Apr 05\"/>
    </mc:Choice>
  </mc:AlternateContent>
  <bookViews>
    <workbookView xWindow="0" yWindow="0" windowWidth="19200" windowHeight="6675" tabRatio="860" activeTab="1"/>
  </bookViews>
  <sheets>
    <sheet name="Dashboard" sheetId="13" r:id="rId1"/>
    <sheet name="ReviewDetails" sheetId="8" r:id="rId2"/>
    <sheet name="Wave 1 - Blanks" sheetId="21" r:id="rId3"/>
    <sheet name="DataValidationWave1" sheetId="7" r:id="rId4"/>
    <sheet name="DataValidationWave2" sheetId="16" r:id="rId5"/>
    <sheet name="DataValidationWave3" sheetId="17" r:id="rId6"/>
    <sheet name="DataValidationWave4" sheetId="18" r:id="rId7"/>
    <sheet name="DataValidationWave5" sheetId="20" r:id="rId8"/>
    <sheet name="EmptyBlankReport" sheetId="10" state="hidden" r:id="rId9"/>
    <sheet name="ReportData" sheetId="11" state="hidden" r:id="rId10"/>
  </sheets>
  <externalReferences>
    <externalReference r:id="rId11"/>
  </externalReferences>
  <definedNames>
    <definedName name="_xlnm._FilterDatabase" localSheetId="1" hidden="1">ReviewDetails!$A$1:$W$944</definedName>
    <definedName name="tbl" localSheetId="4">#REF!</definedName>
    <definedName name="tbl" localSheetId="5">#REF!</definedName>
    <definedName name="tbl" localSheetId="6">#REF!</definedName>
    <definedName name="tbl" localSheetId="7">#REF!</definedName>
    <definedName name="tbl">#REF!</definedName>
    <definedName name="WavePlan">'[1]Wave Plan'!$A$2:$B$23</definedName>
  </definedNames>
  <calcPr calcId="152511"/>
  <pivotCaches>
    <pivotCache cacheId="0" r:id="rId12"/>
    <pivotCache cacheId="1" r:id="rId13"/>
    <pivotCache cacheId="2" r:id="rId14"/>
    <pivotCache cacheId="3"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H1" i="16" l="1"/>
  <c r="OI1" i="16"/>
  <c r="PH1" i="16"/>
  <c r="MH1" i="16"/>
  <c r="LX1" i="16"/>
  <c r="JJ1" i="16"/>
  <c r="MY1" i="16"/>
  <c r="MX1" i="16"/>
  <c r="MO1" i="16"/>
  <c r="MU1" i="16"/>
  <c r="KL1" i="16" l="1"/>
  <c r="KX1" i="16"/>
  <c r="RB1" i="16"/>
  <c r="RF1" i="16"/>
  <c r="IH1" i="16"/>
  <c r="TI1" i="16"/>
  <c r="QF1" i="16"/>
  <c r="VE1" i="16"/>
  <c r="VD1" i="16"/>
  <c r="PR1" i="16"/>
  <c r="VR1" i="16"/>
  <c r="QU1" i="16"/>
  <c r="PO1" i="16"/>
  <c r="OS1" i="16"/>
  <c r="TS1" i="16"/>
  <c r="PL1" i="16"/>
  <c r="AK1" i="16"/>
  <c r="OU1" i="16"/>
  <c r="DI1" i="16"/>
  <c r="L828" i="8"/>
  <c r="L777" i="8"/>
  <c r="L767" i="8"/>
  <c r="NF1" i="16" l="1"/>
  <c r="TE1" i="16"/>
  <c r="MK1" i="16"/>
  <c r="MG1" i="16"/>
  <c r="IC1" i="16"/>
  <c r="WU1" i="16"/>
  <c r="QN1" i="16"/>
  <c r="KT1" i="16"/>
  <c r="YL1" i="16"/>
  <c r="ZE1" i="16"/>
  <c r="L919" i="8"/>
  <c r="L900" i="8"/>
  <c r="L857" i="8"/>
  <c r="HH1" i="16"/>
  <c r="HG1" i="16"/>
  <c r="BN1" i="16"/>
  <c r="LF1" i="16"/>
  <c r="JN1" i="16"/>
  <c r="KR1" i="16"/>
  <c r="KQ1" i="16"/>
  <c r="KP1" i="16"/>
  <c r="KO1" i="16"/>
  <c r="RJ1" i="16"/>
  <c r="SZ1" i="16" l="1"/>
  <c r="RK1" i="16"/>
  <c r="CY1" i="16"/>
  <c r="EA1" i="16"/>
  <c r="LU1" i="16"/>
  <c r="IK1" i="16"/>
  <c r="MC1" i="16"/>
  <c r="QC1" i="16"/>
  <c r="MZ1" i="16"/>
  <c r="J1" i="16"/>
  <c r="GA1" i="16" l="1"/>
  <c r="BM1" i="16"/>
  <c r="HK1" i="16"/>
  <c r="EU1" i="16"/>
  <c r="K1" i="16"/>
  <c r="DC1" i="16"/>
  <c r="DN1" i="16"/>
  <c r="L780" i="8" l="1"/>
  <c r="RE1" i="16"/>
  <c r="FX1" i="16"/>
  <c r="FV1" i="16"/>
  <c r="FT1" i="16"/>
  <c r="QI1" i="16" l="1"/>
  <c r="IU1" i="16"/>
  <c r="FW1" i="16"/>
  <c r="GP1" i="16" l="1"/>
  <c r="FM1" i="16"/>
  <c r="PE1" i="16"/>
  <c r="IJ1" i="16"/>
  <c r="UW1" i="16"/>
  <c r="NZ1" i="16"/>
  <c r="L807" i="8"/>
  <c r="VN1" i="16" l="1"/>
  <c r="DX1" i="16"/>
  <c r="UT1" i="16"/>
  <c r="AF1" i="16"/>
  <c r="AE1" i="16"/>
  <c r="FH1" i="16"/>
  <c r="OQ1" i="16"/>
  <c r="L876" i="8" l="1"/>
  <c r="XN1" i="16"/>
  <c r="XM1" i="16"/>
  <c r="L875" i="8"/>
  <c r="AM1" i="16"/>
  <c r="OD1" i="16" l="1"/>
  <c r="DH1" i="16"/>
  <c r="CL1" i="7" l="1"/>
  <c r="NB1" i="16" l="1"/>
  <c r="LN1" i="16"/>
  <c r="GU1" i="16"/>
  <c r="GQ1" i="16"/>
  <c r="FK1" i="16"/>
  <c r="ED1" i="16"/>
  <c r="DZ1" i="16"/>
  <c r="DY1" i="16"/>
  <c r="DU1" i="16"/>
  <c r="DT1" i="16"/>
  <c r="DR1" i="16"/>
  <c r="DO1" i="16"/>
  <c r="DA1" i="16"/>
  <c r="CO1" i="16"/>
  <c r="CJ1" i="16"/>
  <c r="CI1" i="16"/>
  <c r="BK1" i="16"/>
  <c r="BI1" i="16"/>
  <c r="BH1" i="16"/>
  <c r="L890" i="8" l="1"/>
  <c r="L872" i="8"/>
  <c r="L826" i="8"/>
  <c r="L813" i="8"/>
  <c r="L776" i="8"/>
  <c r="VC1" i="16"/>
  <c r="TR1" i="16"/>
  <c r="SH1" i="16"/>
  <c r="QQ1" i="16"/>
  <c r="MW1" i="16"/>
  <c r="MN1" i="16"/>
  <c r="LY1" i="16"/>
  <c r="HO1" i="16"/>
  <c r="HB1" i="16"/>
  <c r="FU1" i="16"/>
  <c r="FP1" i="16"/>
  <c r="FN1" i="16"/>
  <c r="EV1" i="16"/>
  <c r="EC1" i="16"/>
  <c r="DS1" i="16"/>
  <c r="DQ1" i="16"/>
  <c r="DE1" i="16"/>
  <c r="CW1" i="16"/>
  <c r="BR1" i="16"/>
  <c r="BH1" i="7" l="1"/>
  <c r="I1" i="7"/>
  <c r="BJ1" i="16" l="1"/>
  <c r="GR1" i="16"/>
  <c r="GN1" i="16"/>
  <c r="GM1" i="16" l="1"/>
  <c r="RN1" i="16" l="1"/>
  <c r="KF1" i="16"/>
  <c r="L847" i="8" l="1"/>
  <c r="HF1" i="16"/>
  <c r="WK1" i="16"/>
  <c r="L809" i="8" l="1"/>
  <c r="L803" i="8" l="1"/>
  <c r="HJ1" i="16"/>
  <c r="US1" i="16"/>
  <c r="VB1" i="16" l="1"/>
  <c r="UY1" i="16"/>
  <c r="L891" i="8" l="1"/>
  <c r="L781" i="8"/>
  <c r="VT1" i="16"/>
  <c r="TW1" i="16"/>
  <c r="UB1" i="16"/>
  <c r="YC1" i="16"/>
  <c r="L928" i="8" l="1"/>
  <c r="KV1" i="16"/>
  <c r="PM1" i="16" l="1"/>
  <c r="FR1" i="16"/>
  <c r="OH1" i="16" l="1"/>
  <c r="TC1" i="16"/>
  <c r="SP1" i="16"/>
  <c r="OE1" i="16" l="1"/>
  <c r="HW1" i="7" l="1"/>
  <c r="HV1" i="7"/>
  <c r="FG1" i="7"/>
  <c r="BR1" i="7"/>
  <c r="AL1" i="7"/>
  <c r="AK1" i="7"/>
  <c r="YT1" i="16" l="1"/>
  <c r="TM1" i="16"/>
  <c r="RQ1" i="16"/>
  <c r="PX1" i="16" l="1"/>
  <c r="PP1" i="16"/>
  <c r="OL1" i="16"/>
  <c r="QR1" i="16"/>
  <c r="PW1" i="16"/>
  <c r="L922" i="8" l="1"/>
  <c r="L915" i="8"/>
  <c r="ZH1" i="16"/>
  <c r="ZA1" i="16"/>
  <c r="YM1" i="16"/>
  <c r="XT1" i="16"/>
  <c r="KK1" i="16" l="1"/>
  <c r="GK1" i="16"/>
  <c r="FE1" i="16" l="1"/>
  <c r="CR1" i="16"/>
  <c r="CB1" i="16"/>
  <c r="AZ1" i="16"/>
  <c r="HU1" i="7" l="1"/>
  <c r="HT1" i="7"/>
  <c r="HS1" i="7"/>
  <c r="HR1" i="7"/>
  <c r="HQ1" i="7"/>
  <c r="HP1" i="7"/>
  <c r="HO1" i="7"/>
  <c r="HN1" i="7"/>
  <c r="HM1" i="7"/>
  <c r="HL1" i="7"/>
  <c r="HK1" i="7"/>
  <c r="HJ1" i="7"/>
  <c r="HI1" i="7"/>
  <c r="HH1" i="7"/>
  <c r="HG1" i="7"/>
  <c r="HF1" i="7"/>
  <c r="HE1" i="7"/>
  <c r="HD1" i="7"/>
  <c r="HC1" i="7"/>
  <c r="HB1" i="7"/>
  <c r="HA1" i="7"/>
  <c r="GZ1" i="7"/>
  <c r="GY1" i="7"/>
  <c r="GX1" i="7"/>
  <c r="GW1" i="7"/>
  <c r="GV1" i="7"/>
  <c r="GU1" i="7"/>
  <c r="GT1" i="7"/>
  <c r="GS1" i="7"/>
  <c r="GR1" i="7"/>
  <c r="GQ1" i="7"/>
  <c r="GP1" i="7"/>
  <c r="GO1" i="7"/>
  <c r="GN1" i="7"/>
  <c r="GM1" i="7"/>
  <c r="GL1" i="7"/>
  <c r="GK1" i="7"/>
  <c r="GJ1" i="7"/>
  <c r="GI1" i="7"/>
  <c r="GH1" i="7"/>
  <c r="GG1" i="7"/>
  <c r="GF1" i="7"/>
  <c r="GE1" i="7"/>
  <c r="GD1" i="7"/>
  <c r="GC1" i="7"/>
  <c r="GB1" i="7"/>
  <c r="GA1" i="7"/>
  <c r="FZ1" i="7"/>
  <c r="FY1" i="7"/>
  <c r="FX1" i="7"/>
  <c r="FW1" i="7"/>
  <c r="FV1" i="7"/>
  <c r="FU1" i="7"/>
  <c r="FT1" i="7"/>
  <c r="FS1" i="7"/>
  <c r="FR1" i="7"/>
  <c r="FQ1" i="7"/>
  <c r="FP1" i="7"/>
  <c r="FO1" i="7"/>
  <c r="FN1" i="7"/>
  <c r="FM1" i="7"/>
  <c r="FL1" i="7"/>
  <c r="FK1" i="7"/>
  <c r="FJ1" i="7"/>
  <c r="FI1" i="7"/>
  <c r="FH1" i="7"/>
  <c r="FF1" i="7"/>
  <c r="FE1" i="7"/>
  <c r="FD1" i="7"/>
  <c r="FC1" i="7"/>
  <c r="FB1" i="7"/>
  <c r="FA1" i="7"/>
  <c r="EZ1" i="7"/>
  <c r="EY1" i="7"/>
  <c r="EX1" i="7"/>
  <c r="EW1" i="7"/>
  <c r="EV1" i="7"/>
  <c r="EU1" i="7"/>
  <c r="ET1" i="7"/>
  <c r="ES1" i="7"/>
  <c r="ER1" i="7"/>
  <c r="EQ1" i="7"/>
  <c r="EP1" i="7"/>
  <c r="EO1" i="7"/>
  <c r="EN1" i="7"/>
  <c r="EM1" i="7"/>
  <c r="EL1" i="7"/>
  <c r="EK1" i="7"/>
  <c r="EJ1" i="7"/>
  <c r="EI1" i="7"/>
  <c r="EH1" i="7"/>
  <c r="EG1" i="7"/>
  <c r="EF1" i="7"/>
  <c r="EE1" i="7"/>
  <c r="ED1" i="7"/>
  <c r="EC1" i="7"/>
  <c r="EB1" i="7"/>
  <c r="EA1" i="7"/>
  <c r="DZ1" i="7"/>
  <c r="DY1" i="7"/>
  <c r="DX1" i="7"/>
  <c r="DW1" i="7"/>
  <c r="DV1" i="7"/>
  <c r="DU1" i="7"/>
  <c r="DT1" i="7"/>
  <c r="DS1" i="7"/>
  <c r="DR1" i="7"/>
  <c r="DQ1" i="7"/>
  <c r="DP1" i="7"/>
  <c r="DO1" i="7"/>
  <c r="DN1" i="7"/>
  <c r="DM1" i="7"/>
  <c r="DL1" i="7"/>
  <c r="DK1" i="7"/>
  <c r="DJ1" i="7"/>
  <c r="DI1" i="7"/>
  <c r="DH1" i="7"/>
  <c r="DG1" i="7"/>
  <c r="DF1" i="7"/>
  <c r="DE1" i="7"/>
  <c r="DD1" i="7"/>
  <c r="DC1" i="7"/>
  <c r="DB1" i="7"/>
  <c r="DA1" i="7"/>
  <c r="CZ1" i="7"/>
  <c r="CY1" i="7"/>
  <c r="CX1" i="7"/>
  <c r="CW1" i="7"/>
  <c r="CV1" i="7"/>
  <c r="CU1" i="7"/>
  <c r="CT1" i="7"/>
  <c r="CS1" i="7"/>
  <c r="CR1" i="7"/>
  <c r="CQ1" i="7"/>
  <c r="CP1" i="7"/>
  <c r="CO1" i="7"/>
  <c r="CN1" i="7"/>
  <c r="CM1" i="7"/>
  <c r="CK1" i="7"/>
  <c r="CJ1" i="7"/>
  <c r="CI1" i="7"/>
  <c r="CH1" i="7"/>
  <c r="CG1" i="7"/>
  <c r="CF1" i="7"/>
  <c r="CE1" i="7"/>
  <c r="CD1" i="7"/>
  <c r="CC1" i="7"/>
  <c r="CB1" i="7"/>
  <c r="CA1" i="7"/>
  <c r="BZ1" i="7"/>
  <c r="BY1" i="7"/>
  <c r="BX1" i="7"/>
  <c r="BW1" i="7"/>
  <c r="BV1" i="7"/>
  <c r="BU1" i="7"/>
  <c r="BT1" i="7"/>
  <c r="BS1" i="7"/>
  <c r="BQ1" i="7"/>
  <c r="BP1" i="7"/>
  <c r="BO1" i="7"/>
  <c r="BN1" i="7"/>
  <c r="BM1" i="7"/>
  <c r="BL1" i="7"/>
  <c r="BK1" i="7"/>
  <c r="BJ1" i="7"/>
  <c r="BI1" i="7"/>
  <c r="BG1" i="7"/>
  <c r="BF1" i="7"/>
  <c r="BE1" i="7"/>
  <c r="BD1" i="7"/>
  <c r="BC1" i="7"/>
  <c r="BB1" i="7"/>
  <c r="BA1" i="7"/>
  <c r="AZ1" i="7"/>
  <c r="AY1" i="7"/>
  <c r="AX1" i="7"/>
  <c r="AW1" i="7"/>
  <c r="AV1" i="7"/>
  <c r="AU1" i="7"/>
  <c r="AT1" i="7"/>
  <c r="AS1" i="7"/>
  <c r="AR1" i="7"/>
  <c r="AQ1" i="7"/>
  <c r="AP1" i="7"/>
  <c r="AO1" i="7"/>
  <c r="AN1" i="7"/>
  <c r="AM1" i="7"/>
  <c r="AJ1" i="7"/>
  <c r="AI1" i="7"/>
  <c r="AH1" i="7"/>
  <c r="AG1" i="7"/>
  <c r="AF1" i="7"/>
  <c r="AE1" i="7"/>
  <c r="AD1" i="7"/>
  <c r="AC1" i="7"/>
  <c r="AB1" i="7"/>
  <c r="AA1" i="7"/>
  <c r="Z1" i="7"/>
  <c r="Y1" i="7"/>
  <c r="X1" i="7"/>
  <c r="W1" i="7"/>
  <c r="V1" i="7"/>
  <c r="U1" i="7"/>
  <c r="T1" i="7"/>
  <c r="S1" i="7"/>
  <c r="R1" i="7"/>
  <c r="Q1" i="7"/>
  <c r="P1" i="7"/>
  <c r="O1" i="7"/>
  <c r="N1" i="7"/>
  <c r="M1" i="7"/>
  <c r="L1" i="7"/>
  <c r="K1" i="7"/>
  <c r="J1" i="7"/>
  <c r="H1" i="7"/>
  <c r="G1" i="7"/>
  <c r="F1" i="7"/>
  <c r="E1" i="7"/>
  <c r="D1" i="7"/>
  <c r="C1" i="7"/>
  <c r="L770" i="8" l="1"/>
  <c r="L773" i="8"/>
  <c r="L775" i="8"/>
  <c r="L782" i="8"/>
  <c r="L783" i="8"/>
  <c r="L785" i="8"/>
  <c r="L787" i="8"/>
  <c r="L788" i="8"/>
  <c r="L789" i="8"/>
  <c r="L790" i="8"/>
  <c r="L791" i="8"/>
  <c r="L792" i="8"/>
  <c r="L793" i="8"/>
  <c r="L794" i="8"/>
  <c r="L796" i="8"/>
  <c r="L797" i="8"/>
  <c r="L798" i="8"/>
  <c r="L799" i="8"/>
  <c r="L800" i="8"/>
  <c r="L805" i="8"/>
  <c r="L806" i="8"/>
  <c r="L808" i="8"/>
  <c r="L810" i="8"/>
  <c r="L811" i="8"/>
  <c r="L812" i="8"/>
  <c r="L819" i="8"/>
  <c r="L821" i="8"/>
  <c r="L822" i="8"/>
  <c r="L823" i="8"/>
  <c r="L825" i="8"/>
  <c r="L827" i="8"/>
  <c r="L829" i="8"/>
  <c r="L831" i="8"/>
  <c r="L833" i="8"/>
  <c r="L834" i="8"/>
  <c r="L835" i="8"/>
  <c r="L836" i="8"/>
  <c r="L837" i="8"/>
  <c r="L838" i="8"/>
  <c r="L839" i="8"/>
  <c r="L840" i="8"/>
  <c r="L841" i="8"/>
  <c r="L842" i="8"/>
  <c r="L844" i="8"/>
  <c r="L845" i="8"/>
  <c r="L846" i="8"/>
  <c r="L849" i="8"/>
  <c r="L850" i="8"/>
  <c r="L851" i="8"/>
  <c r="L853" i="8"/>
  <c r="L854" i="8"/>
  <c r="L855" i="8"/>
  <c r="L856" i="8"/>
  <c r="L858" i="8"/>
  <c r="L859" i="8"/>
  <c r="L860" i="8"/>
  <c r="L861" i="8"/>
  <c r="L862" i="8"/>
  <c r="L863" i="8"/>
  <c r="L864" i="8"/>
  <c r="L865" i="8"/>
  <c r="L866" i="8"/>
  <c r="L867" i="8"/>
  <c r="L868" i="8"/>
  <c r="L873" i="8"/>
  <c r="L874" i="8"/>
  <c r="L877" i="8"/>
  <c r="L878" i="8"/>
  <c r="L879" i="8"/>
  <c r="L880" i="8"/>
  <c r="L881" i="8"/>
  <c r="L883" i="8"/>
  <c r="L884" i="8"/>
  <c r="L885" i="8"/>
  <c r="L886" i="8"/>
  <c r="L887" i="8"/>
  <c r="L888" i="8"/>
  <c r="L889" i="8"/>
  <c r="L893" i="8"/>
  <c r="L894" i="8"/>
  <c r="L895" i="8"/>
  <c r="L896" i="8"/>
  <c r="L898" i="8"/>
  <c r="L899" i="8"/>
  <c r="L902" i="8"/>
  <c r="L906" i="8"/>
  <c r="L907" i="8"/>
  <c r="L909" i="8"/>
  <c r="L911" i="8"/>
  <c r="L912" i="8"/>
  <c r="L914" i="8"/>
  <c r="L917" i="8"/>
  <c r="L924" i="8"/>
  <c r="L925" i="8"/>
  <c r="L926" i="8"/>
  <c r="L927" i="8"/>
  <c r="L929" i="8"/>
  <c r="L930" i="8"/>
  <c r="L931" i="8"/>
  <c r="L932" i="8"/>
  <c r="L933" i="8"/>
  <c r="L934" i="8"/>
  <c r="L935" i="8"/>
  <c r="L936" i="8"/>
  <c r="L937" i="8"/>
  <c r="H2" i="13" l="1"/>
  <c r="F20" i="13" l="1"/>
  <c r="G20" i="13"/>
  <c r="D20" i="13"/>
  <c r="E20" i="13"/>
  <c r="G19" i="13"/>
  <c r="C20" i="13"/>
  <c r="E19" i="13"/>
  <c r="F19" i="13"/>
  <c r="C19" i="13"/>
  <c r="D19" i="13"/>
  <c r="ZF1" i="16"/>
  <c r="ZB1" i="16"/>
  <c r="YY1" i="16"/>
  <c r="XG1" i="16"/>
  <c r="VH1" i="16"/>
  <c r="VG1" i="16"/>
  <c r="KS1" i="16"/>
  <c r="OX1" i="16" l="1"/>
  <c r="NV1" i="16"/>
  <c r="NR1" i="16"/>
  <c r="BT1" i="16" l="1"/>
  <c r="AB1" i="16"/>
  <c r="Z1" i="16"/>
  <c r="Y1" i="16"/>
  <c r="AN1" i="16" l="1"/>
  <c r="AD1" i="16"/>
  <c r="AC1" i="16"/>
  <c r="AA1" i="16"/>
  <c r="UK1" i="16" l="1"/>
  <c r="TP1" i="16"/>
  <c r="TK1" i="16"/>
  <c r="TH1" i="16"/>
  <c r="RL1" i="16"/>
  <c r="QH1" i="16"/>
  <c r="PF1" i="16"/>
  <c r="I1" i="16"/>
  <c r="GD1" i="16" l="1"/>
  <c r="FS1" i="16"/>
  <c r="FQ1" i="16"/>
  <c r="EL1" i="16"/>
  <c r="CZ1" i="16"/>
  <c r="BU1" i="16"/>
  <c r="AH1" i="16"/>
  <c r="AG1" i="16"/>
  <c r="AI1" i="16"/>
  <c r="TN1" i="16" l="1"/>
  <c r="FF1" i="16"/>
  <c r="EZ1" i="16"/>
  <c r="EY1" i="16"/>
  <c r="BA1" i="16"/>
  <c r="AY1" i="16"/>
  <c r="AU1" i="16"/>
  <c r="AT1" i="16"/>
  <c r="AR1" i="16"/>
  <c r="AQ1" i="16"/>
  <c r="AP1" i="16"/>
  <c r="WG1" i="16" l="1"/>
  <c r="FL1" i="16"/>
  <c r="BS1" i="16"/>
  <c r="R1" i="16" l="1"/>
  <c r="PV1" i="16" l="1"/>
  <c r="PC1" i="16"/>
  <c r="TU1" i="16" l="1"/>
  <c r="AJ1" i="16" l="1"/>
  <c r="AL1" i="16"/>
  <c r="AO1" i="16"/>
  <c r="AS1" i="16"/>
  <c r="AV1" i="16"/>
  <c r="AW1" i="16"/>
  <c r="AX1" i="16"/>
  <c r="BB1" i="16"/>
  <c r="BC1" i="16"/>
  <c r="BD1" i="16"/>
  <c r="BE1" i="16"/>
  <c r="BF1" i="16"/>
  <c r="BG1" i="16"/>
  <c r="BL1" i="16"/>
  <c r="BO1" i="16"/>
  <c r="BP1" i="16"/>
  <c r="BQ1" i="16"/>
  <c r="BV1" i="16"/>
  <c r="BW1" i="16"/>
  <c r="BX1" i="16"/>
  <c r="BY1" i="16"/>
  <c r="BZ1" i="16"/>
  <c r="CA1" i="16"/>
  <c r="CC1" i="16"/>
  <c r="CD1" i="16"/>
  <c r="CE1" i="16"/>
  <c r="CF1" i="16"/>
  <c r="CG1" i="16"/>
  <c r="CK1" i="16"/>
  <c r="CL1" i="16"/>
  <c r="CM1" i="16"/>
  <c r="CN1" i="16"/>
  <c r="CP1" i="16"/>
  <c r="CQ1" i="16"/>
  <c r="CS1" i="16"/>
  <c r="CT1" i="16"/>
  <c r="CU1" i="16"/>
  <c r="CV1" i="16"/>
  <c r="CX1" i="16"/>
  <c r="DB1" i="16"/>
  <c r="DD1" i="16"/>
  <c r="DF1" i="16"/>
  <c r="DG1" i="16"/>
  <c r="DJ1" i="16"/>
  <c r="DK1" i="16"/>
  <c r="DL1" i="16"/>
  <c r="DM1" i="16"/>
  <c r="DP1" i="16"/>
  <c r="DV1" i="16"/>
  <c r="DW1" i="16"/>
  <c r="EB1" i="16"/>
  <c r="EE1" i="16"/>
  <c r="EF1" i="16"/>
  <c r="EG1" i="16"/>
  <c r="EH1" i="16"/>
  <c r="EI1" i="16"/>
  <c r="EJ1" i="16"/>
  <c r="EK1" i="16"/>
  <c r="EM1" i="16"/>
  <c r="EN1" i="16"/>
  <c r="EO1" i="16"/>
  <c r="EP1" i="16"/>
  <c r="EQ1" i="16"/>
  <c r="ER1" i="16"/>
  <c r="ES1" i="16"/>
  <c r="ET1" i="16"/>
  <c r="EW1" i="16"/>
  <c r="EX1" i="16"/>
  <c r="FA1" i="16"/>
  <c r="FB1" i="16"/>
  <c r="FC1" i="16"/>
  <c r="FD1" i="16"/>
  <c r="FG1" i="16"/>
  <c r="FI1" i="16"/>
  <c r="FJ1" i="16"/>
  <c r="FO1" i="16"/>
  <c r="FY1" i="16"/>
  <c r="FZ1" i="16"/>
  <c r="GB1" i="16"/>
  <c r="GC1" i="16"/>
  <c r="GE1" i="16"/>
  <c r="GF1" i="16"/>
  <c r="GG1" i="16"/>
  <c r="GH1" i="16"/>
  <c r="GI1" i="16"/>
  <c r="GJ1" i="16"/>
  <c r="GL1" i="16"/>
  <c r="GO1" i="16"/>
  <c r="GS1" i="16"/>
  <c r="GT1" i="16"/>
  <c r="GV1" i="16"/>
  <c r="GW1" i="16"/>
  <c r="GX1" i="16"/>
  <c r="GY1" i="16"/>
  <c r="GZ1" i="16"/>
  <c r="HA1" i="16"/>
  <c r="HC1" i="16"/>
  <c r="HD1" i="16"/>
  <c r="HE1" i="16"/>
  <c r="HI1" i="16"/>
  <c r="HL1" i="16"/>
  <c r="HM1" i="16"/>
  <c r="HN1" i="16"/>
  <c r="HP1" i="16"/>
  <c r="HQ1" i="16"/>
  <c r="HR1" i="16"/>
  <c r="HS1" i="16"/>
  <c r="HT1" i="16"/>
  <c r="HU1" i="16"/>
  <c r="HV1" i="16"/>
  <c r="HW1" i="16"/>
  <c r="HX1" i="16"/>
  <c r="HY1" i="16"/>
  <c r="HZ1" i="16"/>
  <c r="IA1" i="16"/>
  <c r="IB1" i="16"/>
  <c r="ID1" i="16"/>
  <c r="IE1" i="16"/>
  <c r="IF1" i="16"/>
  <c r="IG1" i="16"/>
  <c r="II1" i="16"/>
  <c r="IL1" i="16"/>
  <c r="IM1" i="16"/>
  <c r="IN1" i="16"/>
  <c r="IO1" i="16"/>
  <c r="IP1" i="16"/>
  <c r="IQ1" i="16"/>
  <c r="IR1" i="16"/>
  <c r="IS1" i="16"/>
  <c r="IT1" i="16"/>
  <c r="IV1" i="16"/>
  <c r="IW1" i="16"/>
  <c r="IX1" i="16"/>
  <c r="IY1" i="16"/>
  <c r="IZ1" i="16"/>
  <c r="JA1" i="16"/>
  <c r="JB1" i="16"/>
  <c r="JC1" i="16"/>
  <c r="JD1" i="16"/>
  <c r="JE1" i="16"/>
  <c r="JF1" i="16"/>
  <c r="JG1" i="16"/>
  <c r="JH1" i="16"/>
  <c r="JI1" i="16"/>
  <c r="JK1" i="16"/>
  <c r="JL1" i="16"/>
  <c r="JM1" i="16"/>
  <c r="JO1" i="16"/>
  <c r="JP1" i="16"/>
  <c r="JQ1" i="16"/>
  <c r="JR1" i="16"/>
  <c r="JS1" i="16"/>
  <c r="JT1" i="16"/>
  <c r="JU1" i="16"/>
  <c r="JV1" i="16"/>
  <c r="JW1" i="16"/>
  <c r="JX1" i="16"/>
  <c r="JY1" i="16"/>
  <c r="JZ1" i="16"/>
  <c r="KA1" i="16"/>
  <c r="KB1" i="16"/>
  <c r="KC1" i="16"/>
  <c r="KD1" i="16"/>
  <c r="KE1" i="16"/>
  <c r="KG1" i="16"/>
  <c r="KH1" i="16"/>
  <c r="KI1" i="16"/>
  <c r="KJ1" i="16"/>
  <c r="KM1" i="16"/>
  <c r="KN1" i="16"/>
  <c r="KU1" i="16"/>
  <c r="KW1" i="16"/>
  <c r="KY1" i="16"/>
  <c r="KZ1" i="16"/>
  <c r="LA1" i="16"/>
  <c r="LB1" i="16"/>
  <c r="LC1" i="16"/>
  <c r="LD1" i="16"/>
  <c r="LE1" i="16"/>
  <c r="LG1" i="16"/>
  <c r="LH1" i="16"/>
  <c r="LI1" i="16"/>
  <c r="LJ1" i="16"/>
  <c r="LK1" i="16"/>
  <c r="LL1" i="16"/>
  <c r="LM1" i="16"/>
  <c r="LO1" i="16"/>
  <c r="LP1" i="16"/>
  <c r="LQ1" i="16"/>
  <c r="LR1" i="16"/>
  <c r="LS1" i="16"/>
  <c r="LT1" i="16"/>
  <c r="LV1" i="16"/>
  <c r="LW1" i="16"/>
  <c r="LZ1" i="16"/>
  <c r="MA1" i="16"/>
  <c r="MB1" i="16"/>
  <c r="MD1" i="16"/>
  <c r="ME1" i="16"/>
  <c r="MF1" i="16"/>
  <c r="MI1" i="16"/>
  <c r="MJ1" i="16"/>
  <c r="ML1" i="16"/>
  <c r="MM1" i="16"/>
  <c r="MP1" i="16"/>
  <c r="MQ1" i="16"/>
  <c r="MR1" i="16"/>
  <c r="MS1" i="16"/>
  <c r="MT1" i="16"/>
  <c r="MV1" i="16"/>
  <c r="NA1" i="16"/>
  <c r="NC1" i="16"/>
  <c r="ND1" i="16"/>
  <c r="NE1" i="16"/>
  <c r="NG1" i="16"/>
  <c r="NH1" i="16"/>
  <c r="NI1" i="16"/>
  <c r="NJ1" i="16"/>
  <c r="NK1" i="16"/>
  <c r="NL1" i="16"/>
  <c r="NM1" i="16"/>
  <c r="NN1" i="16"/>
  <c r="NO1" i="16"/>
  <c r="NP1" i="16"/>
  <c r="NQ1" i="16"/>
  <c r="NS1" i="16"/>
  <c r="NT1" i="16"/>
  <c r="NU1" i="16"/>
  <c r="NW1" i="16"/>
  <c r="NX1" i="16"/>
  <c r="NY1" i="16"/>
  <c r="OA1" i="16"/>
  <c r="OB1" i="16"/>
  <c r="OC1" i="16"/>
  <c r="OF1" i="16"/>
  <c r="OG1" i="16"/>
  <c r="OJ1" i="16"/>
  <c r="OK1" i="16"/>
  <c r="OM1" i="16"/>
  <c r="ON1" i="16"/>
  <c r="OO1" i="16"/>
  <c r="OP1" i="16"/>
  <c r="OR1" i="16"/>
  <c r="OT1" i="16"/>
  <c r="OV1" i="16"/>
  <c r="OW1" i="16"/>
  <c r="OY1" i="16"/>
  <c r="OZ1" i="16"/>
  <c r="PA1" i="16"/>
  <c r="PB1" i="16"/>
  <c r="PD1" i="16"/>
  <c r="PG1" i="16"/>
  <c r="PI1" i="16"/>
  <c r="PJ1" i="16"/>
  <c r="PK1" i="16"/>
  <c r="PN1" i="16"/>
  <c r="PQ1" i="16"/>
  <c r="PS1" i="16"/>
  <c r="PT1" i="16"/>
  <c r="PU1" i="16"/>
  <c r="PY1" i="16"/>
  <c r="PZ1" i="16"/>
  <c r="QA1" i="16"/>
  <c r="QB1" i="16"/>
  <c r="QD1" i="16"/>
  <c r="QE1" i="16"/>
  <c r="QG1" i="16"/>
  <c r="QJ1" i="16"/>
  <c r="QK1" i="16"/>
  <c r="QL1" i="16"/>
  <c r="QM1" i="16"/>
  <c r="QO1" i="16"/>
  <c r="QP1" i="16"/>
  <c r="QS1" i="16"/>
  <c r="QT1" i="16"/>
  <c r="QV1" i="16"/>
  <c r="QW1" i="16"/>
  <c r="QX1" i="16"/>
  <c r="QY1" i="16"/>
  <c r="QZ1" i="16"/>
  <c r="RA1" i="16"/>
  <c r="RC1" i="16"/>
  <c r="RD1" i="16"/>
  <c r="RG1" i="16"/>
  <c r="RH1" i="16"/>
  <c r="RI1" i="16"/>
  <c r="RM1" i="16"/>
  <c r="RO1" i="16"/>
  <c r="RP1" i="16"/>
  <c r="RR1" i="16"/>
  <c r="RS1" i="16"/>
  <c r="RT1" i="16"/>
  <c r="RU1" i="16"/>
  <c r="RV1" i="16"/>
  <c r="RW1" i="16"/>
  <c r="RX1" i="16"/>
  <c r="RY1" i="16"/>
  <c r="RZ1" i="16"/>
  <c r="SA1" i="16"/>
  <c r="SB1" i="16"/>
  <c r="SC1" i="16"/>
  <c r="SD1" i="16"/>
  <c r="SE1" i="16"/>
  <c r="SF1" i="16"/>
  <c r="SG1" i="16"/>
  <c r="SI1" i="16"/>
  <c r="SJ1" i="16"/>
  <c r="SK1" i="16"/>
  <c r="SL1" i="16"/>
  <c r="SM1" i="16"/>
  <c r="SN1" i="16"/>
  <c r="SO1" i="16"/>
  <c r="SQ1" i="16"/>
  <c r="SR1" i="16"/>
  <c r="SS1" i="16"/>
  <c r="ST1" i="16"/>
  <c r="SU1" i="16"/>
  <c r="SV1" i="16"/>
  <c r="SW1" i="16"/>
  <c r="SX1" i="16"/>
  <c r="SY1" i="16"/>
  <c r="TA1" i="16"/>
  <c r="TB1" i="16"/>
  <c r="TD1" i="16"/>
  <c r="TF1" i="16"/>
  <c r="TG1" i="16"/>
  <c r="TJ1" i="16"/>
  <c r="TL1" i="16"/>
  <c r="TO1" i="16"/>
  <c r="TQ1" i="16"/>
  <c r="TT1" i="16"/>
  <c r="TV1" i="16"/>
  <c r="TX1" i="16"/>
  <c r="TY1" i="16"/>
  <c r="TZ1" i="16"/>
  <c r="UA1" i="16"/>
  <c r="UC1" i="16"/>
  <c r="UD1" i="16"/>
  <c r="UE1" i="16"/>
  <c r="UF1" i="16"/>
  <c r="UG1" i="16"/>
  <c r="UH1" i="16"/>
  <c r="UI1" i="16"/>
  <c r="UJ1" i="16"/>
  <c r="UL1" i="16"/>
  <c r="UM1" i="16"/>
  <c r="UN1" i="16"/>
  <c r="UO1" i="16"/>
  <c r="UP1" i="16"/>
  <c r="UQ1" i="16"/>
  <c r="UR1" i="16"/>
  <c r="UU1" i="16"/>
  <c r="UV1" i="16"/>
  <c r="UX1" i="16"/>
  <c r="UZ1" i="16"/>
  <c r="VA1" i="16"/>
  <c r="VF1" i="16"/>
  <c r="VI1" i="16"/>
  <c r="VJ1" i="16"/>
  <c r="VK1" i="16"/>
  <c r="VL1" i="16"/>
  <c r="VM1" i="16"/>
  <c r="VO1" i="16"/>
  <c r="VP1" i="16"/>
  <c r="VQ1" i="16"/>
  <c r="VS1" i="16"/>
  <c r="VU1" i="16"/>
  <c r="VV1" i="16"/>
  <c r="VW1" i="16"/>
  <c r="VX1" i="16"/>
  <c r="VY1" i="16"/>
  <c r="VZ1" i="16"/>
  <c r="WA1" i="16"/>
  <c r="WB1" i="16"/>
  <c r="WC1" i="16"/>
  <c r="WD1" i="16"/>
  <c r="WE1" i="16"/>
  <c r="WF1" i="16"/>
  <c r="WH1" i="16"/>
  <c r="WI1" i="16"/>
  <c r="WJ1" i="16"/>
  <c r="WL1" i="16"/>
  <c r="WM1" i="16"/>
  <c r="WN1" i="16"/>
  <c r="WO1" i="16"/>
  <c r="WP1" i="16"/>
  <c r="WQ1" i="16"/>
  <c r="WR1" i="16"/>
  <c r="WS1" i="16"/>
  <c r="WT1" i="16"/>
  <c r="WV1" i="16"/>
  <c r="WW1" i="16"/>
  <c r="WX1" i="16"/>
  <c r="WY1" i="16"/>
  <c r="WZ1" i="16"/>
  <c r="XA1" i="16"/>
  <c r="XB1" i="16"/>
  <c r="XC1" i="16"/>
  <c r="XD1" i="16"/>
  <c r="XE1" i="16"/>
  <c r="XF1" i="16"/>
  <c r="XH1" i="16"/>
  <c r="XI1" i="16"/>
  <c r="XJ1" i="16"/>
  <c r="XK1" i="16"/>
  <c r="XL1" i="16"/>
  <c r="XO1" i="16"/>
  <c r="XP1" i="16"/>
  <c r="XQ1" i="16"/>
  <c r="XR1" i="16"/>
  <c r="XS1" i="16"/>
  <c r="XU1" i="16"/>
  <c r="XV1" i="16"/>
  <c r="XW1" i="16"/>
  <c r="XX1" i="16"/>
  <c r="XY1" i="16"/>
  <c r="XZ1" i="16"/>
  <c r="YA1" i="16"/>
  <c r="YB1" i="16"/>
  <c r="YD1" i="16"/>
  <c r="YE1" i="16"/>
  <c r="YF1" i="16"/>
  <c r="YG1" i="16"/>
  <c r="YH1" i="16"/>
  <c r="YI1" i="16"/>
  <c r="YJ1" i="16"/>
  <c r="YK1" i="16"/>
  <c r="YN1" i="16"/>
  <c r="YO1" i="16"/>
  <c r="YP1" i="16"/>
  <c r="YQ1" i="16"/>
  <c r="YR1" i="16"/>
  <c r="YS1" i="16"/>
  <c r="YU1" i="16"/>
  <c r="YV1" i="16"/>
  <c r="YW1" i="16"/>
  <c r="YX1" i="16"/>
  <c r="YZ1" i="16"/>
  <c r="ZC1" i="16"/>
  <c r="ZD1" i="16"/>
  <c r="ZG1" i="16"/>
  <c r="ZI1" i="16"/>
  <c r="ZJ1" i="16"/>
  <c r="ZK1" i="16"/>
  <c r="ZL1" i="16"/>
  <c r="ZM1" i="16"/>
  <c r="ZN1" i="16"/>
  <c r="ZO1" i="16"/>
  <c r="ZP1" i="16"/>
  <c r="ZQ1" i="16"/>
  <c r="ZR1" i="16"/>
  <c r="ZS1" i="16"/>
  <c r="ZT1" i="16"/>
  <c r="ZU1" i="16"/>
  <c r="ZV1" i="16"/>
  <c r="Z1" i="20" l="1"/>
  <c r="Y1" i="20"/>
  <c r="X1" i="20"/>
  <c r="W1" i="20"/>
  <c r="V1" i="20"/>
  <c r="U1" i="20"/>
  <c r="T1" i="20"/>
  <c r="S1" i="20"/>
  <c r="R1" i="20"/>
  <c r="Q1" i="20"/>
  <c r="P1" i="20"/>
  <c r="O1" i="20"/>
  <c r="N1" i="20"/>
  <c r="M1" i="20"/>
  <c r="L1" i="20"/>
  <c r="K1" i="20"/>
  <c r="J1" i="20"/>
  <c r="I1" i="20"/>
  <c r="H1" i="20"/>
  <c r="G1" i="20"/>
  <c r="F1" i="20"/>
  <c r="E1" i="20"/>
  <c r="D1" i="20"/>
  <c r="Z1" i="18"/>
  <c r="Y1" i="18"/>
  <c r="X1" i="18"/>
  <c r="W1" i="18"/>
  <c r="V1" i="18"/>
  <c r="U1" i="18"/>
  <c r="T1" i="18"/>
  <c r="S1" i="18"/>
  <c r="R1" i="18"/>
  <c r="Q1" i="18"/>
  <c r="P1" i="18"/>
  <c r="O1" i="18"/>
  <c r="N1" i="18"/>
  <c r="M1" i="18"/>
  <c r="L1" i="18"/>
  <c r="K1" i="18"/>
  <c r="J1" i="18"/>
  <c r="I1" i="18"/>
  <c r="H1" i="18"/>
  <c r="G1" i="18"/>
  <c r="F1" i="18"/>
  <c r="E1" i="18"/>
  <c r="D1" i="18"/>
  <c r="Z1" i="17"/>
  <c r="Y1" i="17"/>
  <c r="X1" i="17"/>
  <c r="W1" i="17"/>
  <c r="V1" i="17"/>
  <c r="U1" i="17"/>
  <c r="T1" i="17"/>
  <c r="S1" i="17"/>
  <c r="R1" i="17"/>
  <c r="Q1" i="17"/>
  <c r="P1" i="17"/>
  <c r="O1" i="17"/>
  <c r="N1" i="17"/>
  <c r="M1" i="17"/>
  <c r="L1" i="17"/>
  <c r="K1" i="17"/>
  <c r="J1" i="17"/>
  <c r="I1" i="17"/>
  <c r="H1" i="17"/>
  <c r="G1" i="17"/>
  <c r="F1" i="17"/>
  <c r="E1" i="17"/>
  <c r="D1" i="17"/>
  <c r="X1" i="16"/>
  <c r="W1" i="16"/>
  <c r="V1" i="16"/>
  <c r="U1" i="16"/>
  <c r="T1" i="16"/>
  <c r="S1" i="16"/>
  <c r="Q1" i="16"/>
  <c r="P1" i="16"/>
  <c r="O1" i="16"/>
  <c r="N1" i="16"/>
  <c r="M1" i="16"/>
  <c r="L1" i="16"/>
  <c r="H1" i="16"/>
  <c r="G1" i="16"/>
  <c r="F1" i="16"/>
  <c r="E1" i="16"/>
  <c r="D1" i="16"/>
  <c r="C1" i="20"/>
  <c r="C1" i="18"/>
  <c r="C1" i="17"/>
  <c r="C1" i="16"/>
  <c r="G12" i="13"/>
  <c r="E12" i="13" l="1"/>
  <c r="F12" i="13"/>
  <c r="C12" i="13"/>
  <c r="D12" i="13"/>
  <c r="G23" i="13"/>
  <c r="E23" i="13"/>
  <c r="F23" i="13"/>
  <c r="C23" i="13"/>
  <c r="D23" i="13"/>
  <c r="G11" i="13"/>
  <c r="E11" i="13"/>
  <c r="F11" i="13"/>
  <c r="C11" i="13"/>
  <c r="D11" i="13"/>
  <c r="F10" i="13"/>
  <c r="G10" i="13"/>
  <c r="D10" i="13"/>
  <c r="E10" i="13"/>
  <c r="C6" i="13"/>
  <c r="C10" i="13"/>
  <c r="G9" i="13"/>
  <c r="F9" i="13"/>
  <c r="E9" i="13"/>
  <c r="D9" i="13"/>
  <c r="C9" i="13"/>
  <c r="G6" i="13"/>
  <c r="F6" i="13"/>
  <c r="D6" i="13"/>
  <c r="E6" i="13"/>
  <c r="D21" i="13"/>
  <c r="D22" i="13"/>
  <c r="E21" i="13"/>
  <c r="F22" i="13"/>
  <c r="G21" i="13"/>
  <c r="G22" i="13"/>
  <c r="C21" i="13"/>
  <c r="C22" i="13"/>
  <c r="F21" i="13"/>
  <c r="E22" i="13"/>
  <c r="G13" i="13"/>
  <c r="F13" i="13"/>
  <c r="E13" i="13"/>
  <c r="D13" i="13"/>
  <c r="C13" i="13"/>
  <c r="G16" i="13"/>
  <c r="F16" i="13"/>
  <c r="E16" i="13"/>
  <c r="D16" i="13"/>
  <c r="C16" i="13"/>
  <c r="G15" i="13"/>
  <c r="F15" i="13"/>
  <c r="E15" i="13"/>
  <c r="D15" i="13"/>
  <c r="C15" i="13"/>
  <c r="G14" i="13"/>
  <c r="F14" i="13"/>
  <c r="E14" i="13"/>
  <c r="D14" i="13"/>
  <c r="C14" i="13"/>
  <c r="H5" i="13"/>
  <c r="I5" i="13" s="1"/>
  <c r="D17" i="13"/>
  <c r="H12" i="13" l="1"/>
  <c r="I12" i="13" s="1"/>
  <c r="H23" i="13"/>
  <c r="H11" i="13"/>
  <c r="I11" i="13" s="1"/>
  <c r="C7" i="13"/>
  <c r="C8" i="13" s="1"/>
  <c r="G7" i="13"/>
  <c r="G8" i="13" s="1"/>
  <c r="F7" i="13"/>
  <c r="F8" i="13" s="1"/>
  <c r="D7" i="13"/>
  <c r="D8" i="13" s="1"/>
  <c r="E7" i="13"/>
  <c r="E8" i="13" s="1"/>
  <c r="H13" i="13"/>
  <c r="I13" i="13" s="1"/>
  <c r="H14" i="13"/>
  <c r="I14" i="13" s="1"/>
  <c r="H15" i="13"/>
  <c r="I15" i="13" s="1"/>
  <c r="H10" i="13"/>
  <c r="I10" i="13" s="1"/>
  <c r="H16" i="13"/>
  <c r="I16" i="13" s="1"/>
  <c r="F17" i="13"/>
  <c r="C17" i="13"/>
  <c r="G17" i="13"/>
  <c r="E17" i="13"/>
  <c r="H17" i="13" l="1"/>
  <c r="I17" i="13" s="1"/>
  <c r="H22" i="13" l="1"/>
  <c r="H21" i="13"/>
  <c r="H20" i="13"/>
  <c r="H19" i="13"/>
  <c r="H7" i="13"/>
  <c r="I7" i="13" s="1"/>
  <c r="H6" i="13"/>
  <c r="I6" i="13" s="1"/>
  <c r="H9" i="13" l="1"/>
  <c r="I9" i="13" s="1"/>
  <c r="H8" i="13"/>
  <c r="I8" i="13" s="1"/>
</calcChain>
</file>

<file path=xl/comments1.xml><?xml version="1.0" encoding="utf-8"?>
<comments xmlns="http://schemas.openxmlformats.org/spreadsheetml/2006/main">
  <authors>
    <author>Windows User</author>
  </authors>
  <commentList>
    <comment ref="S1" authorId="0" shapeId="0">
      <text>
        <r>
          <rPr>
            <b/>
            <sz val="9"/>
            <color indexed="81"/>
            <rFont val="Tahoma"/>
            <family val="2"/>
          </rPr>
          <t>Windows User:</t>
        </r>
        <r>
          <rPr>
            <sz val="9"/>
            <color indexed="81"/>
            <rFont val="Tahoma"/>
            <family val="2"/>
          </rPr>
          <t xml:space="preserve">
D - Decommission
R - Retired
T - As Tool</t>
        </r>
      </text>
    </comment>
    <comment ref="D163" authorId="0" shapeId="0">
      <text>
        <r>
          <rPr>
            <b/>
            <sz val="9"/>
            <color indexed="81"/>
            <rFont val="Tahoma"/>
            <family val="2"/>
          </rPr>
          <t>Windows User:</t>
        </r>
        <r>
          <rPr>
            <sz val="9"/>
            <color indexed="81"/>
            <rFont val="Tahoma"/>
            <family val="2"/>
          </rPr>
          <t xml:space="preserve">
This file was uploaded to ready for assessment folder on 03/02/2017. But was available in Assessment Completed on 03/07/2017</t>
        </r>
      </text>
    </comment>
    <comment ref="D169" authorId="0" shapeId="0">
      <text>
        <r>
          <rPr>
            <b/>
            <sz val="9"/>
            <color indexed="81"/>
            <rFont val="Tahoma"/>
            <family val="2"/>
          </rPr>
          <t>Windows User:</t>
        </r>
        <r>
          <rPr>
            <sz val="9"/>
            <color indexed="81"/>
            <rFont val="Tahoma"/>
            <family val="2"/>
          </rPr>
          <t xml:space="preserve">
This file was uploaded to ready for assessment folder on 03/03/2017. But was available in Assessment Completed on 03/07/2017</t>
        </r>
      </text>
    </comment>
    <comment ref="D170" authorId="0" shapeId="0">
      <text>
        <r>
          <rPr>
            <b/>
            <sz val="9"/>
            <color indexed="81"/>
            <rFont val="Tahoma"/>
            <family val="2"/>
          </rPr>
          <t>Windows User:</t>
        </r>
        <r>
          <rPr>
            <sz val="9"/>
            <color indexed="81"/>
            <rFont val="Tahoma"/>
            <family val="2"/>
          </rPr>
          <t xml:space="preserve">
This file was uploaded to ready for assessment folder on 03/01/2017. But was available in Assessment Completed on 03/07/2017</t>
        </r>
      </text>
    </comment>
  </commentList>
</comments>
</file>

<file path=xl/comments2.xml><?xml version="1.0" encoding="utf-8"?>
<comments xmlns="http://schemas.openxmlformats.org/spreadsheetml/2006/main">
  <authors>
    <author>Satyendra Singh</author>
  </authors>
  <commentList>
    <comment ref="FK43" authorId="0" shapeId="0">
      <text>
        <r>
          <rPr>
            <b/>
            <sz val="9"/>
            <color indexed="81"/>
            <rFont val="Tahoma"/>
            <family val="2"/>
          </rPr>
          <t>Satyendra Singh:</t>
        </r>
        <r>
          <rPr>
            <sz val="9"/>
            <color indexed="81"/>
            <rFont val="Tahoma"/>
            <family val="2"/>
          </rPr>
          <t xml:space="preserve">
No Production environment defined for application in Production(Application Status is “In Production” in Application Details)”.</t>
        </r>
      </text>
    </comment>
  </commentList>
</comments>
</file>

<file path=xl/sharedStrings.xml><?xml version="1.0" encoding="utf-8"?>
<sst xmlns="http://schemas.openxmlformats.org/spreadsheetml/2006/main" count="5828" uniqueCount="1497">
  <si>
    <t>Tab</t>
  </si>
  <si>
    <t>Mandatory attributes</t>
  </si>
  <si>
    <t>Application Details</t>
  </si>
  <si>
    <t>Application Name</t>
  </si>
  <si>
    <t>Description</t>
  </si>
  <si>
    <t>Business Criticality Name</t>
  </si>
  <si>
    <t>B</t>
  </si>
  <si>
    <t>Strategy</t>
  </si>
  <si>
    <t>Support Model</t>
  </si>
  <si>
    <t>Application Status</t>
  </si>
  <si>
    <t>Function Points</t>
  </si>
  <si>
    <t>Deployment Region</t>
  </si>
  <si>
    <t>Primary Platform</t>
  </si>
  <si>
    <t>Work Stream</t>
  </si>
  <si>
    <t>Business Rules</t>
  </si>
  <si>
    <t>No of Users</t>
  </si>
  <si>
    <t>Application Usage</t>
  </si>
  <si>
    <t>Availability CIA</t>
  </si>
  <si>
    <t>Confidentiality CIA</t>
  </si>
  <si>
    <t>Integrity CIA</t>
  </si>
  <si>
    <t>Regions Supported</t>
  </si>
  <si>
    <t>Shadow IT Flag</t>
  </si>
  <si>
    <t>Level Of Code Complexity</t>
  </si>
  <si>
    <t>Business Intelligence Content</t>
  </si>
  <si>
    <t>J2EE Content</t>
  </si>
  <si>
    <t>Classification</t>
  </si>
  <si>
    <t>Degree Of Customization</t>
  </si>
  <si>
    <t>Degree Of Complexity</t>
  </si>
  <si>
    <t>Database Size In MB</t>
  </si>
  <si>
    <t>File System Size In MB</t>
  </si>
  <si>
    <t>Physical Hardware Dependency</t>
  </si>
  <si>
    <t>Tech Refresh Updates Planned</t>
  </si>
  <si>
    <t>In Flight Projects</t>
  </si>
  <si>
    <t>Technology</t>
  </si>
  <si>
    <t>Select to Add New Technologies or Versions</t>
  </si>
  <si>
    <t>Interfaces</t>
  </si>
  <si>
    <t>Interface Application ID</t>
  </si>
  <si>
    <t>From Or To</t>
  </si>
  <si>
    <t>Contacts</t>
  </si>
  <si>
    <t>Business Executive Sponsor</t>
  </si>
  <si>
    <t>Business Program Manager</t>
  </si>
  <si>
    <t>Primary Application Contact</t>
  </si>
  <si>
    <t>Architect</t>
  </si>
  <si>
    <t>Hosting Infrastructure Contact</t>
  </si>
  <si>
    <t>Security Control Champion SCC</t>
  </si>
  <si>
    <t>Host Questions</t>
  </si>
  <si>
    <t>Host Name</t>
  </si>
  <si>
    <t>Environment</t>
  </si>
  <si>
    <t>Database questions</t>
  </si>
  <si>
    <t>ITMS ID</t>
  </si>
  <si>
    <t>Database Host Name</t>
  </si>
  <si>
    <t>TSL ID</t>
  </si>
  <si>
    <t>DBMS/File Share</t>
  </si>
  <si>
    <t>Database Software &amp; Version</t>
  </si>
  <si>
    <t>Instance Names</t>
  </si>
  <si>
    <t>EmailSentDate</t>
  </si>
  <si>
    <t>EmailTo</t>
  </si>
  <si>
    <t>ReviewerComments, if any</t>
  </si>
  <si>
    <t>Comments, if any</t>
  </si>
  <si>
    <t>ReviewDate</t>
  </si>
  <si>
    <t>Row Labels</t>
  </si>
  <si>
    <t>Grand Total</t>
  </si>
  <si>
    <t>12569</t>
  </si>
  <si>
    <t>Count of Mandatory attributes</t>
  </si>
  <si>
    <t>1st Review</t>
  </si>
  <si>
    <t>2nd Review</t>
  </si>
  <si>
    <t>Decommission</t>
  </si>
  <si>
    <t>Out of scope</t>
  </si>
  <si>
    <t>Total</t>
  </si>
  <si>
    <t>%</t>
  </si>
  <si>
    <t>Out of Scope</t>
  </si>
  <si>
    <t>Planned Surveys</t>
  </si>
  <si>
    <t>As a Tool</t>
  </si>
  <si>
    <t>Retiring</t>
  </si>
  <si>
    <t>Successfully uploaded</t>
  </si>
  <si>
    <t>Given to Repository</t>
  </si>
  <si>
    <t>Today's score</t>
  </si>
  <si>
    <t>Surveys Return Back/WIP</t>
  </si>
  <si>
    <t>Survey Reviewed</t>
  </si>
  <si>
    <t>Survey Received</t>
  </si>
  <si>
    <t>Ref. total in ReviewDetails Sheet</t>
  </si>
  <si>
    <t>WAVE STATUS REPORT</t>
  </si>
  <si>
    <t>Waves #</t>
  </si>
  <si>
    <t>External Hosting</t>
  </si>
  <si>
    <t>Wave#</t>
  </si>
  <si>
    <t>ITMSID</t>
  </si>
  <si>
    <t>Survey Released date</t>
  </si>
  <si>
    <t>Survey returned date</t>
  </si>
  <si>
    <t>Survey Validated Date</t>
  </si>
  <si>
    <t>Review By</t>
  </si>
  <si>
    <t>Survey Re-retuned date</t>
  </si>
  <si>
    <t>Survey Re-vaildated date</t>
  </si>
  <si>
    <t>No. of Missing Fields</t>
  </si>
  <si>
    <t>AssignedTo</t>
  </si>
  <si>
    <t>Date Given to Repository</t>
  </si>
  <si>
    <t>Uploaded Date in
 Repository</t>
  </si>
  <si>
    <t>Survey Re-retuned date II</t>
  </si>
  <si>
    <t>Survey resent 
date II</t>
  </si>
  <si>
    <t>Survey Re-vaildated date II</t>
  </si>
  <si>
    <t>Other Group</t>
  </si>
  <si>
    <t>Manual Invoice Tracking</t>
  </si>
  <si>
    <t>Access Control Management Tool (ACM)</t>
  </si>
  <si>
    <t>AWS: Analytical Warranty System</t>
  </si>
  <si>
    <t>ESB Contract Assistance</t>
  </si>
  <si>
    <t>ESB eContracting</t>
  </si>
  <si>
    <t>Global ESB System</t>
  </si>
  <si>
    <t>Quality Analysis and Reporting System</t>
  </si>
  <si>
    <t>React Retail Event Analysis &amp; Customer Targeting</t>
  </si>
  <si>
    <t>Unified Adobe Campaign Engine</t>
  </si>
  <si>
    <t>Ford Diagnostic Service Platform</t>
  </si>
  <si>
    <t>Electronic Pre-Delivery Inspection Database</t>
  </si>
  <si>
    <t>Fleet Business Management System</t>
  </si>
  <si>
    <t>FCSD TSO J2EE Comm Middleware</t>
  </si>
  <si>
    <t>GOASIS : Global Online Automotive Service Info Sys</t>
  </si>
  <si>
    <t>STARS:  Standardized Training and Resource System</t>
  </si>
  <si>
    <t>Government Bid Center System</t>
  </si>
  <si>
    <t>Retail Identification Program/Sign Ordering System</t>
  </si>
  <si>
    <t>Fleet Repurchase Information System (FRIS)</t>
  </si>
  <si>
    <t>Price Protection Entry System</t>
  </si>
  <si>
    <t>FIMPS:  Fleet Incentive Marketing Program System</t>
  </si>
  <si>
    <t>FIN Master</t>
  </si>
  <si>
    <t>Automated Rebate Management And Deal Administratio</t>
  </si>
  <si>
    <t>MPS1 Archive</t>
  </si>
  <si>
    <t>OWS Business Rules Engine Manual Claims Assessing</t>
  </si>
  <si>
    <t>OWS Warranty Claim Processing</t>
  </si>
  <si>
    <t>1099 Misc Tax System</t>
  </si>
  <si>
    <t>3D - During Day Delivery data warehouse</t>
  </si>
  <si>
    <t>Account Distribution</t>
  </si>
  <si>
    <t>Aces II Error Code Index</t>
  </si>
  <si>
    <t>ACESII:  Automated Claims Editing System</t>
  </si>
  <si>
    <t>AHR Message Board</t>
  </si>
  <si>
    <t>Annual Access Review - internal</t>
  </si>
  <si>
    <t>Dealer Data Hub (AP)</t>
  </si>
  <si>
    <t>Automated Retirement Kit</t>
  </si>
  <si>
    <t>ARMIS: Account Receivable Misc. Invoicing System</t>
  </si>
  <si>
    <t>As Built: As Built</t>
  </si>
  <si>
    <t>Assigned Cars - Taxable Benefits</t>
  </si>
  <si>
    <t>Atlas (Siebel CRC)</t>
  </si>
  <si>
    <t>AVBOM2</t>
  </si>
  <si>
    <t>AVBOM2 CMF - Change Management Forms</t>
  </si>
  <si>
    <t>AVBOM2 Wiz - D&amp;R BOM Wizard</t>
  </si>
  <si>
    <t>Ford Batch Communication Module (BCM)</t>
  </si>
  <si>
    <t>BOMinFEDE</t>
  </si>
  <si>
    <t>Bill of Material Foundation</t>
  </si>
  <si>
    <t>FEDEBOM Reporting</t>
  </si>
  <si>
    <t>Balanced Single Agenda for Quality</t>
  </si>
  <si>
    <t>Customer Courtesy Transportation Program</t>
  </si>
  <si>
    <t>Canadian Dealer Database</t>
  </si>
  <si>
    <t>CDS Security Manager</t>
  </si>
  <si>
    <t>CDS WebST</t>
  </si>
  <si>
    <t>Certification and Training</t>
  </si>
  <si>
    <t>Contest and Incentive Wizard (CIW)</t>
  </si>
  <si>
    <t>Customer Knowledge Services File Upload Tool</t>
  </si>
  <si>
    <t>CoB &amp; Flex Benefits</t>
  </si>
  <si>
    <t>Corporate Accounting Feed</t>
  </si>
  <si>
    <t>Customer Satisfaction Programs</t>
  </si>
  <si>
    <t>Customer Satisfaction / Growth Report</t>
  </si>
  <si>
    <t>CSO Message Board</t>
  </si>
  <si>
    <t>Customer Loyalty and Retention</t>
  </si>
  <si>
    <t>Company Vehicle Inventory</t>
  </si>
  <si>
    <t>Dealer Authorized After Warranty Adjustment</t>
  </si>
  <si>
    <t>Direct Access Warranty Information System</t>
  </si>
  <si>
    <t>Dealer Connection Enrollment</t>
  </si>
  <si>
    <t>Fleet Deal Maker / Variable Marketing</t>
  </si>
  <si>
    <t>Dealer Portal (DealerConnection)</t>
  </si>
  <si>
    <t>Parts Depot Picking &amp; Shipping</t>
  </si>
  <si>
    <t>Dealer Key Codes</t>
  </si>
  <si>
    <t>Dealer Daily and Emergency Parts Order Entry</t>
  </si>
  <si>
    <t>Dealership Directory Search</t>
  </si>
  <si>
    <t>Dealer Services Invoicing</t>
  </si>
  <si>
    <t>Dealership and User Profiles</t>
  </si>
  <si>
    <t>Dealer Communication</t>
  </si>
  <si>
    <t>Dealer Parts Depot Return Entry</t>
  </si>
  <si>
    <t>DPES: Dealer Program Enrolment System</t>
  </si>
  <si>
    <t>Dealer Payment System</t>
  </si>
  <si>
    <t>Direct Sales System</t>
  </si>
  <si>
    <t>Digital Release Progression</t>
  </si>
  <si>
    <t>Dealer Standards Assessment Toolbox</t>
  </si>
  <si>
    <t>APA AU Dealer Service Bureau 2 (DSB2)</t>
  </si>
  <si>
    <t>Diagnostic Services File Manager Application</t>
  </si>
  <si>
    <t>Direct Tow  (Retail Tow)</t>
  </si>
  <si>
    <t>EADAM</t>
  </si>
  <si>
    <t>eBatch Communication Module (eBCM)</t>
  </si>
  <si>
    <t>Early Claims Binning - VO</t>
  </si>
  <si>
    <t>eCheck Reporting</t>
  </si>
  <si>
    <t>Exchange Core Tracking System</t>
  </si>
  <si>
    <t>EDM - Electronic Document Manager</t>
  </si>
  <si>
    <t>Environmental Handling Charge</t>
  </si>
  <si>
    <t>e-Lead Call Follow Up Reporting</t>
  </si>
  <si>
    <t>Enterprise Self Administration</t>
  </si>
  <si>
    <t>ESB Electronic Pricebook</t>
  </si>
  <si>
    <t>ESBOL - Extended Service Business Online</t>
  </si>
  <si>
    <t>ESPS:  Extended Service Plan System</t>
  </si>
  <si>
    <t>FordEtis &amp; ETIS IDS</t>
  </si>
  <si>
    <t>eTIS-IDS</t>
  </si>
  <si>
    <t>eUsed (FDO2 and gebrauchtwagen)(Eur)</t>
  </si>
  <si>
    <t>Event Registration</t>
  </si>
  <si>
    <t>Ford E-Store</t>
  </si>
  <si>
    <t>FAAS:  Ford As A Supplier</t>
  </si>
  <si>
    <t>Ford Classic Archival System</t>
  </si>
  <si>
    <t>Ford Direct Stock Exchange</t>
  </si>
  <si>
    <t>Ford Employee Pricing Labels</t>
  </si>
  <si>
    <t>Ford Fleet RV</t>
  </si>
  <si>
    <t>FIN Suite/Welcome Package</t>
  </si>
  <si>
    <t>Fleet Key Codes</t>
  </si>
  <si>
    <t>Fleet FIN Search</t>
  </si>
  <si>
    <t>CDS ID</t>
  </si>
  <si>
    <t>Cheque Writing Application</t>
  </si>
  <si>
    <t>FoC Job Postings</t>
  </si>
  <si>
    <t>Supplier Direct System</t>
  </si>
  <si>
    <t>FoC United Way</t>
  </si>
  <si>
    <t>FoM BigInvoice</t>
  </si>
  <si>
    <t>FoM Dealer Current Accounts</t>
  </si>
  <si>
    <t>Employee Electronic File FoM</t>
  </si>
  <si>
    <t>Ford of Mexico Payroll</t>
  </si>
  <si>
    <t>FoM PeopleSoft Human Resources</t>
  </si>
  <si>
    <t>FoM ISSAM</t>
  </si>
  <si>
    <t>FoM Mfg Electronic Boards</t>
  </si>
  <si>
    <t>FoM Payments to Suppliers</t>
  </si>
  <si>
    <t>FoM Safety Pyramid Application</t>
  </si>
  <si>
    <t>FOM Onbase</t>
  </si>
  <si>
    <t>FoM Parts Invoicing</t>
  </si>
  <si>
    <t>FoM IT Sharepoint-Infopath Forms for SMEUS</t>
  </si>
  <si>
    <t>FoM Timekeeping in PS</t>
  </si>
  <si>
    <t>FoM Vehicle Sales Reporting</t>
  </si>
  <si>
    <t>Campaign Administration and Microsites</t>
  </si>
  <si>
    <t>Ford Facing</t>
  </si>
  <si>
    <t>Fleet Operations Support System</t>
  </si>
  <si>
    <t>FRCS - FIN/CPA Look-up Tools</t>
  </si>
  <si>
    <t>FSA VIN Lists</t>
  </si>
  <si>
    <t>FAD SRS - FAD Sales Reporting</t>
  </si>
  <si>
    <t>Global 8D</t>
  </si>
  <si>
    <t>GBMS Next Gen</t>
  </si>
  <si>
    <t>GCAMP: Global Campaign Management System</t>
  </si>
  <si>
    <t>GCQIS: Global Common Quality Indicator Sys</t>
  </si>
  <si>
    <t>Genuine Ford Accessories Database</t>
  </si>
  <si>
    <t>GPARTS Data Explorer</t>
  </si>
  <si>
    <t>Global Price and Revenue Targeting System-EDW</t>
  </si>
  <si>
    <t>GPPS/GPH: Global Part Pricing System/Pricing Hub</t>
  </si>
  <si>
    <t>GSEVIN:  Global Secure Vehicle Info Sys</t>
  </si>
  <si>
    <t>GSLTS:  Global Service Labor Time Standards</t>
  </si>
  <si>
    <t>Global Technical Assistance Center</t>
  </si>
  <si>
    <t>FCSD Global Variable Marketing</t>
  </si>
  <si>
    <t>GWTS: Global Warranty Trends System</t>
  </si>
  <si>
    <t>IBIS:  International Business Information System</t>
  </si>
  <si>
    <t>IDMS / ViewDirect Request Tool</t>
  </si>
  <si>
    <t>IDS Feedback</t>
  </si>
  <si>
    <t>Intranet Survey</t>
  </si>
  <si>
    <t>Incentive Tracking</t>
  </si>
  <si>
    <t>Incentive Single Input System Support</t>
  </si>
  <si>
    <t>Lincoln Loyalty</t>
  </si>
  <si>
    <t>Labour Relations Tool Kit</t>
  </si>
  <si>
    <t>FoM Mexican Vehicle Information System</t>
  </si>
  <si>
    <t>Master Part Number Registry</t>
  </si>
  <si>
    <t>Marketing Program System 2</t>
  </si>
  <si>
    <t>MRS: Management Reporting System</t>
  </si>
  <si>
    <t>Monthly Vehicle Payment System</t>
  </si>
  <si>
    <t>FoM 3040s System</t>
  </si>
  <si>
    <t>FoM Dealer Inf Sourcing</t>
  </si>
  <si>
    <t>Ford of Mexico Electronic Invoicing</t>
  </si>
  <si>
    <t>FoM Company Cars</t>
  </si>
  <si>
    <t>MyCDHR</t>
  </si>
  <si>
    <t>Odyssey</t>
  </si>
  <si>
    <t>Operations Management Systems</t>
  </si>
  <si>
    <t>Order Guides</t>
  </si>
  <si>
    <t>Order and Pricing Guides</t>
  </si>
  <si>
    <t>OWS Gateway</t>
  </si>
  <si>
    <t>OWS Reporting System</t>
  </si>
  <si>
    <t>OWS Service Event Data Collector</t>
  </si>
  <si>
    <t>Parts Order Suspense</t>
  </si>
  <si>
    <t>FoM Dealer Parts Ordering (PAC)</t>
  </si>
  <si>
    <t>Parts Billing</t>
  </si>
  <si>
    <t>PADB2</t>
  </si>
  <si>
    <t>Electronic Parts Claims</t>
  </si>
  <si>
    <t>Parts Purchasing</t>
  </si>
  <si>
    <t>Parts Setup and Control</t>
  </si>
  <si>
    <t>Parts Pricing Inquiries and CMRs</t>
  </si>
  <si>
    <t>Parts Inquiry</t>
  </si>
  <si>
    <t>Parts Marketing Program Financial Administration</t>
  </si>
  <si>
    <t>Parts Reporting</t>
  </si>
  <si>
    <t>ESP Prior Approval</t>
  </si>
  <si>
    <t>Payment Control System</t>
  </si>
  <si>
    <t>PBOW: PEARS Barcode on the Web</t>
  </si>
  <si>
    <t>Parts Depot Backorder Processing</t>
  </si>
  <si>
    <t>Parts Depot Batch Transaction PROC</t>
  </si>
  <si>
    <t>Parts Distribution</t>
  </si>
  <si>
    <t>Parts Depot Return Processing</t>
  </si>
  <si>
    <t>PEARS: Parts Entry and Recall System</t>
  </si>
  <si>
    <t>Pension Administration System</t>
  </si>
  <si>
    <t>Parts Forecasting</t>
  </si>
  <si>
    <t>Parts Inventory Control</t>
  </si>
  <si>
    <t>OEM Pool Accounts Web site</t>
  </si>
  <si>
    <t>Parts Order Processing</t>
  </si>
  <si>
    <t>Prior Approval Requirements Tool</t>
  </si>
  <si>
    <t>Pricing Guides</t>
  </si>
  <si>
    <t>Parts Receiving</t>
  </si>
  <si>
    <t>Parts Releasing</t>
  </si>
  <si>
    <t>Parts Program Orders and Reporting</t>
  </si>
  <si>
    <t>Parts Standard Cost</t>
  </si>
  <si>
    <t>Power Stroke Diesel</t>
  </si>
  <si>
    <t>Purchase Variance</t>
  </si>
  <si>
    <t>Reverse &amp; Rebill</t>
  </si>
  <si>
    <t>Reverse &amp; Rebill Request Form</t>
  </si>
  <si>
    <t>The Roundtable Process</t>
  </si>
  <si>
    <t>RPMS: Reengineered Part Master System</t>
  </si>
  <si>
    <t>Roll Request Tool</t>
  </si>
  <si>
    <t>HR Regional Service Center Requests Administrator</t>
  </si>
  <si>
    <t>Spin 2 Win -ESP</t>
  </si>
  <si>
    <t>Spin 2 Win - Parts</t>
  </si>
  <si>
    <t>Time and Attendance</t>
  </si>
  <si>
    <t>SAVE: Single Access to Vehicle</t>
  </si>
  <si>
    <t>Service History Inquiry</t>
  </si>
  <si>
    <t>Sell-out reporting</t>
  </si>
  <si>
    <t>Service OVID</t>
  </si>
  <si>
    <t>Supplier Access Review</t>
  </si>
  <si>
    <t>FoC Source Control</t>
  </si>
  <si>
    <t>Hourly Payroll History Inquiry</t>
  </si>
  <si>
    <t>Survey Tool</t>
  </si>
  <si>
    <t>Smart VINCENT  2</t>
  </si>
  <si>
    <t>Technician Messge Board</t>
  </si>
  <si>
    <t>TEQ: Time Event Quality</t>
  </si>
  <si>
    <t>Technical Field Operations Assigment Mgt Sys</t>
  </si>
  <si>
    <t>Themis (Atlas Reporting System)</t>
  </si>
  <si>
    <t>Time Payment</t>
  </si>
  <si>
    <t>Traceability: SAVE - Traceability</t>
  </si>
  <si>
    <t>Translation Tracking System</t>
  </si>
  <si>
    <t>UDB: Unified Data Base</t>
  </si>
  <si>
    <t>Upfitter Interface Module Site</t>
  </si>
  <si>
    <t>Units Down</t>
  </si>
  <si>
    <t>Canadian Vehicle Collections</t>
  </si>
  <si>
    <t>Fleet Web US and Canada</t>
  </si>
  <si>
    <t>Vehicle Incentive Data Service</t>
  </si>
  <si>
    <t>Vehicle Incentives System</t>
  </si>
  <si>
    <t>Vehicle Distribution and Reporting System</t>
  </si>
  <si>
    <t>Vehicle Personalization Accessories Reporting</t>
  </si>
  <si>
    <t>Vehicle Part Report Tracking</t>
  </si>
  <si>
    <t>Warranty Analytical Data Repository</t>
  </si>
  <si>
    <t>Web Information Systems Request (WebISR)</t>
  </si>
  <si>
    <t>WINS:  Wholesale Incentive System</t>
  </si>
  <si>
    <t>Warranty Labour Rate Reimbursement Program</t>
  </si>
  <si>
    <t>Warranty Labour Rate Separation Program</t>
  </si>
  <si>
    <t>Warranty Parts Analysis Center</t>
  </si>
  <si>
    <t>Warranty Related Systems</t>
  </si>
  <si>
    <t>Warranty Reports</t>
  </si>
  <si>
    <t>Warranty Workshop Registration</t>
  </si>
  <si>
    <t>Vishal</t>
  </si>
  <si>
    <t>Sandeep</t>
  </si>
  <si>
    <t>Chetan</t>
  </si>
  <si>
    <t>sandeep</t>
  </si>
  <si>
    <t>Satish</t>
  </si>
  <si>
    <t>Sunil</t>
  </si>
  <si>
    <t>Purva</t>
  </si>
  <si>
    <t>Deepak</t>
  </si>
  <si>
    <t>Liansangi</t>
  </si>
  <si>
    <t>Sudhir</t>
  </si>
  <si>
    <t>Rohit</t>
  </si>
  <si>
    <t>Satyendra</t>
  </si>
  <si>
    <t>Mohit</t>
  </si>
  <si>
    <t>Bhanu</t>
  </si>
  <si>
    <t>Tejendra</t>
  </si>
  <si>
    <t>Vineeta</t>
  </si>
  <si>
    <t>Swetha</t>
  </si>
  <si>
    <t>Deepali</t>
  </si>
  <si>
    <t>Kuldeep</t>
  </si>
  <si>
    <t>Ravali</t>
  </si>
  <si>
    <t>This is for Application tab. The query is when an application is deployed in multiple regions then few columns like Primary Platform, No. of Users, Regions supported etc doesn’t have any value . So, for now taking these fields   as "Blank (B)" .</t>
  </si>
  <si>
    <t>Value didn't mentioned in Enviroment field which is in Host Questions tab against one of the Host Name.</t>
  </si>
  <si>
    <t>Database host name have been provided by SME.</t>
  </si>
  <si>
    <t>This is for Interfaces tab. Its written TBD at one place, so not sure whether the correspoding validation should have B or not. For the time being keeping B here</t>
  </si>
  <si>
    <t>This field was not checked.</t>
  </si>
  <si>
    <t>1.Database Question Tab  multiple instances are defined but values like DB host name, TSL ID, DB version are blank.
2.Hosting Infrastructure name has "Mainframe Architech" as contact, so marking it as B</t>
  </si>
  <si>
    <t>This is for "Host Questions" tab. Few values from Environment column are blank.</t>
  </si>
  <si>
    <t>Clean</t>
  </si>
  <si>
    <t>Mention NA to File System size in MB under Application Details sheet</t>
  </si>
  <si>
    <t>Value of Hosting Infrastructure Contact is mentioned as "Shared contact - We just raise a Request Center ticket" in Contacts tab.For the time being marked as blank(B).</t>
  </si>
  <si>
    <t>No dedicated contact. Pool of resources</t>
  </si>
  <si>
    <t>All data provided by SME on 03/22/2017</t>
  </si>
  <si>
    <t>In Contact tab: Hosting Infrastructure name is Mentioned as "UNIX Support Team (no named contact)" . For the time being marked as blank(B).</t>
  </si>
  <si>
    <t>Value of Interface Application ID is mentiond as "decommissioned" in Interface tab.For the time being marked as blank(B).
Value of Hosting Infrastructure Contact is mentioned as "Mainframe Architech" in Contacts tab.For the time being marked as blank(B).</t>
  </si>
  <si>
    <t>Hosting Infrastructure Contact have been provided by SME.</t>
  </si>
  <si>
    <t xml:space="preserve">Value of Hosting Infrastructure Contact is mentioned as "Shared contact - We just raise a Request Center ticket" in Contacts tab.For the time being marked as blank(B).  </t>
  </si>
  <si>
    <t xml:space="preserve">Value of Hosting Infrastructure Contact is mentioned as "There is not contact We submit a Request Center ticket" in Contacts tab so as per discussion marking it as valid  </t>
  </si>
  <si>
    <t>All data provided</t>
  </si>
  <si>
    <t>Hosting infrastructure Contact is missing because no dedicated resource as per SME comments</t>
  </si>
  <si>
    <t>Value of Interface Application ID is mentioned as "Not able to find" in Interface tab. For the time being marked as blank(B).</t>
  </si>
  <si>
    <t>One server is not used anymore from the list</t>
  </si>
  <si>
    <t>a. Environment for NAS storage is missing
b. Interface application id (webfocus) is missing</t>
  </si>
  <si>
    <t>Only TSL ID is not provided.</t>
  </si>
  <si>
    <t>Only TSL ID is not provided</t>
  </si>
  <si>
    <t xml:space="preserve">All details has been provided by SME </t>
  </si>
  <si>
    <t>All data provided by SME.</t>
  </si>
  <si>
    <t>Enviroment is not their against one of the Host.</t>
  </si>
  <si>
    <t>All details has been provided by SME on 17th March 2017</t>
  </si>
  <si>
    <t>ITMS ID and Application name have been provided by SME.</t>
  </si>
  <si>
    <t>Database questions : No value mentioned for the DB field. So, for now taking these fields   as "Blank (B)" .</t>
  </si>
  <si>
    <t>HostName and Environment values provided by SME</t>
  </si>
  <si>
    <t>Interface Application ID is empty at couple of places.</t>
  </si>
  <si>
    <t>All data provided by SME</t>
  </si>
  <si>
    <t>Technologies used list doesn't include any database. So we can assume that this application doesn’t have any database.</t>
  </si>
  <si>
    <t>Few column values provided by SME under the Application tab.</t>
  </si>
  <si>
    <t>This is for Database Questions tab. All the below DB related fields are empty but there is a note added that this application is an interface for GOASIS 99 and uses its database. So, putting "B" for the time being.</t>
  </si>
  <si>
    <t>Even though Datapower has its own server, we need the DNS name or IP address.</t>
  </si>
  <si>
    <t>Value of Hosting Infrastructure Contact is mentioned as "Teradata Shared services" in Contacts tab.For the time being marked as blank(B).</t>
  </si>
  <si>
    <t>TSL ID is available in Technology tab and can be used in "Database Questions" Sheet</t>
  </si>
  <si>
    <t>This is for Host Questions Tab. There are 28 rows having different Host name with 4 blank entries for Environment column and without notes</t>
  </si>
  <si>
    <t>Value of Hosting Infrastructure Contact is mentioned as "Shared Hosting (Request Center)" in Contacts tab.For the time being marked as blank(B).</t>
  </si>
  <si>
    <t>All data entered</t>
  </si>
  <si>
    <t>One of server detail is missing out of servers list</t>
  </si>
  <si>
    <t>Environment value has been provided by SME.</t>
  </si>
  <si>
    <t>This is for Interface tab.  Here "Interface Application ID" is coming as "N/A" at 4 places but all the correspoding values are in place. Unable to understand that the ID can be blank.</t>
  </si>
  <si>
    <t>SME has entered R236B for ITMS ID of the interface called RENKIM (should be 24087)</t>
  </si>
  <si>
    <t>Only Hosting Infrastructure Contact is blank</t>
  </si>
  <si>
    <t>TSL ID is blank,In ApplicationDetails tab: File System Size in MB has value " AppServer Prod 3000"</t>
  </si>
  <si>
    <t xml:space="preserve">All data provided by SME </t>
  </si>
  <si>
    <t xml:space="preserve">As per SME comments
*** Please see GESB application (ITMS # 21493) for the details about the Pega PRPC infrastructure
*** The Pega PRPC infrastructure hosts 3 applications (GESB - 21493, DCW-ESBCA - 20981, ESB ECONTRACTS - 21319)
*** ESBCA-DCW has both Java as well as Pega technology stacks.
*** PLEASE SEE GESB (ITMS # 21493) REGARDING THE DETAILS OF THE PEGA DATABASE SERVERS
</t>
  </si>
  <si>
    <t>1)This is for Interfaces Tab No Interfaces for this application.So, putting "B" for the time being.
2) This is for DataBase Questions Tab.  No database for this application.So, putting "B" for the time being.</t>
  </si>
  <si>
    <t>Database Question tab for some fields is  N/A and for some it is blank. Marking it B  for the timebeing.</t>
  </si>
  <si>
    <t>Application id is missing for 2 in Interface Sheet
As per SME Comments
The econtracts application (#21319) is hosted in the same Pega PRPC 7.1.9 infrastructure that hosts GESB (#21493). Hence, I had indicated in the Host Questions “SEE GESB (ITMS # 21493) FOR THE LIST OF PEGA PRPC 7.1 SERVERS. THE PEGA PRPC SERVERS ARE HOSTING THE CODE FOR ESB eContracting” and in the Database Questions “SEEE GESB (ITMS # 21493) FOR THE LIST OF PEGA DATABASES. THE PEGA PRPC INFRASTRUCTURE IS HOSTING THE CODE FOR ESB eContracting.”</t>
  </si>
  <si>
    <t>3 servers are not available in list. We are asking SME to fill in Environment column in Host Questions Sheet</t>
  </si>
  <si>
    <t>Database Questions : Some of the fields are blank in this section.</t>
  </si>
  <si>
    <t>This is for Interface tab.  Here "Interface Application ID" and "From  Or To" columns are blank. Unable to understand that the ID can be blank.</t>
  </si>
  <si>
    <t>SME has said the app doesn't have interfaces. So we are ok.</t>
  </si>
  <si>
    <t>All Data Provided</t>
  </si>
  <si>
    <t xml:space="preserve">snishan5@ford.com </t>
  </si>
  <si>
    <t>tnaseem@ford.com</t>
  </si>
  <si>
    <t xml:space="preserve">copolsk1@ford.com </t>
  </si>
  <si>
    <t>jhall49@ford.com</t>
  </si>
  <si>
    <t xml:space="preserve">alavalle@ford.com </t>
  </si>
  <si>
    <t xml:space="preserve">zbruck@ford.com          </t>
  </si>
  <si>
    <t>snishan5@ford.com</t>
  </si>
  <si>
    <t>dmoody@ford.com</t>
  </si>
  <si>
    <t>STARUN@ford.com</t>
  </si>
  <si>
    <t xml:space="preserve">schinni1@ford.com </t>
  </si>
  <si>
    <t>krames26@ford.com</t>
  </si>
  <si>
    <t xml:space="preserve"> tcapaldi@ford.com</t>
  </si>
  <si>
    <t>tcapaldi@ford.com</t>
  </si>
  <si>
    <t>jgoodpas@ford.com</t>
  </si>
  <si>
    <t>vkoteswa@ford.com</t>
  </si>
  <si>
    <t xml:space="preserve">gsandip1@ford.com </t>
  </si>
  <si>
    <t>PNANDAK2@ford.com</t>
  </si>
  <si>
    <t>dbursey3@ford.com</t>
  </si>
  <si>
    <t>zbruck@ford.com</t>
  </si>
  <si>
    <t>starun@ford.com</t>
  </si>
  <si>
    <t>jdeepali@ford.com</t>
  </si>
  <si>
    <t xml:space="preserve">sjagad15@ford.com </t>
  </si>
  <si>
    <t>dwagne19@ford.com</t>
  </si>
  <si>
    <t xml:space="preserve">tnaseem@ford.com </t>
  </si>
  <si>
    <t xml:space="preserve">smanish7@ford.com </t>
  </si>
  <si>
    <t>JBAUTI23@ford.com</t>
  </si>
  <si>
    <t>ngil1@ford.com</t>
  </si>
  <si>
    <t>LSCHLEBA@ford.com</t>
  </si>
  <si>
    <t>jtapiave@ford.com</t>
  </si>
  <si>
    <t>sjagad15@ford.com</t>
  </si>
  <si>
    <t>SMUTHUM4@ford.com</t>
  </si>
  <si>
    <t>ikalugin@ford.com</t>
  </si>
  <si>
    <t>wjansen9@ford.com</t>
  </si>
  <si>
    <t>pnandak2@ford.com</t>
  </si>
  <si>
    <t xml:space="preserve">jdeepali@ford.com </t>
  </si>
  <si>
    <t xml:space="preserve">smoham32@ford.com </t>
  </si>
  <si>
    <t>arudolp3@ford.com</t>
  </si>
  <si>
    <t>SSHARAVA@ford.com</t>
  </si>
  <si>
    <t xml:space="preserve">pnandak2@ford.com </t>
  </si>
  <si>
    <t>SJAGAD15@ford.com</t>
  </si>
  <si>
    <t xml:space="preserve">asing166@ford.com </t>
  </si>
  <si>
    <t xml:space="preserve">dwagne19@ford.com </t>
  </si>
  <si>
    <t>SMOHAM32@ford.com</t>
  </si>
  <si>
    <t xml:space="preserve">skarnati@ford.com </t>
  </si>
  <si>
    <t>aschiede@ford.com</t>
  </si>
  <si>
    <t>smanish7@ford.com</t>
  </si>
  <si>
    <t>lschleba@ford.com</t>
  </si>
  <si>
    <t>hrajesh3@ford.com</t>
  </si>
  <si>
    <t>skhan29@ford.com</t>
  </si>
  <si>
    <t>vatmakur@ford.com </t>
  </si>
  <si>
    <t>jbauti23@ford.com</t>
  </si>
  <si>
    <t xml:space="preserve">mroesene@ford.com </t>
  </si>
  <si>
    <t>bramaswa@ford.com</t>
  </si>
  <si>
    <t>hkumar7@ford.com</t>
  </si>
  <si>
    <t>mmolin31@ford.com</t>
  </si>
  <si>
    <t xml:space="preserve">jtorr211@ford.com </t>
  </si>
  <si>
    <t xml:space="preserve">hkumar7@ford.com </t>
  </si>
  <si>
    <t xml:space="preserve">imart105@ford.com </t>
  </si>
  <si>
    <t>kraghun1@ford.com</t>
  </si>
  <si>
    <t>Comments</t>
  </si>
  <si>
    <t>Had "Tech Hotline Website" Interface that has no ITMS id</t>
  </si>
  <si>
    <t>Hosting Infrastructure Contact info is missing</t>
  </si>
  <si>
    <t>Earlier Date for Survey Re-Returned and Survey Re-Validated was 17th March,2017</t>
  </si>
  <si>
    <t>Had an unused hostname.
Had interfaces with no ITMS id.</t>
  </si>
  <si>
    <t>This application is hosted by an external supplier and not part of Ford datacenters. Hence the "Host Questions" and "Database Questions" tabs are empty.</t>
  </si>
  <si>
    <t>Hosting Infstructure Contact is empty</t>
  </si>
  <si>
    <t>Has no database</t>
  </si>
  <si>
    <t>This is a Datapower app and it has its own server and database.</t>
  </si>
  <si>
    <t>Hosting Infrastructure is mising.
ECESX462 - The server is not used by ESA</t>
  </si>
  <si>
    <t>UPS is the external system consumed by OWS and the call goes thru the Proxy server.
RENKIM is a Supplier app and hosted outside of ford network. R236B is a GSDB code of the supplier RENKIM.</t>
  </si>
  <si>
    <t>Only Hosting Infrastructure Contact is not provided</t>
  </si>
  <si>
    <t>All data are provided by SME</t>
  </si>
  <si>
    <t>Class B Stock</t>
  </si>
  <si>
    <t>Job Security Program</t>
  </si>
  <si>
    <t>Personnel Reporting Information System (PRISM)</t>
  </si>
  <si>
    <t>Timekeeping and Work Orders (Hourly)</t>
  </si>
  <si>
    <t>United Way</t>
  </si>
  <si>
    <t>HR ONLINE - HR Portal</t>
  </si>
  <si>
    <t>Rail Car Tracking</t>
  </si>
  <si>
    <t>Vehicle Commercial Invoice</t>
  </si>
  <si>
    <t>Duty Drawback</t>
  </si>
  <si>
    <t>Automated Vehicle Scheduling Applications (All)</t>
  </si>
  <si>
    <t>AVS - Application Data Server</t>
  </si>
  <si>
    <t>AVS - On Line Broadcast</t>
  </si>
  <si>
    <t>AVS - Transponder Support Station</t>
  </si>
  <si>
    <t>Component Data Collection II (Traceability)</t>
  </si>
  <si>
    <t>AVS - High Option Content Report</t>
  </si>
  <si>
    <t>MCIS - Material Call In Server</t>
  </si>
  <si>
    <t>Plant Vehicle Sched.</t>
  </si>
  <si>
    <t>AVS - Unit Controllers</t>
  </si>
  <si>
    <t>Alarm Notification</t>
  </si>
  <si>
    <t>EuroMAM - European Press Monitoring</t>
  </si>
  <si>
    <t>Quality Management Sys</t>
  </si>
  <si>
    <t>GOLFF-Generic Order Level Feature Forecasting</t>
  </si>
  <si>
    <t>Physical VIN Generator - Gen Extract</t>
  </si>
  <si>
    <t>MITCOS: Material In Transit Control System</t>
  </si>
  <si>
    <t>GEDI: Global EDI</t>
  </si>
  <si>
    <t>Supercube</t>
  </si>
  <si>
    <t>EXTRAC: Excess Transportation Control</t>
  </si>
  <si>
    <t>CINDE  - Corporate Industrial Engineering System</t>
  </si>
  <si>
    <t>PTO Focus Reporting</t>
  </si>
  <si>
    <t>TTS Work Order</t>
  </si>
  <si>
    <t>GPAM/GTFM</t>
  </si>
  <si>
    <t>EU KD Lot</t>
  </si>
  <si>
    <t>In Line Vehicle Sequencing - Europe Plant Floor</t>
  </si>
  <si>
    <t>Global Tooling System/variset</t>
  </si>
  <si>
    <t>Common  Security Interface</t>
  </si>
  <si>
    <t>Industrial Materials Reporting - GPAE</t>
  </si>
  <si>
    <t>Livingston to AR bridge</t>
  </si>
  <si>
    <t>EUROPUCS - European Petrol Usage Control System</t>
  </si>
  <si>
    <t>Resident Engr. Defects and Concerns Rpting Sys</t>
  </si>
  <si>
    <t>LS-Dyna</t>
  </si>
  <si>
    <t>RADIOSS</t>
  </si>
  <si>
    <t>Madymo</t>
  </si>
  <si>
    <t>ADAMS</t>
  </si>
  <si>
    <t>ABAQUS</t>
  </si>
  <si>
    <t>MSC Nastran</t>
  </si>
  <si>
    <t>FLOWMASTER</t>
  </si>
  <si>
    <t>RADTHERM</t>
  </si>
  <si>
    <t>STAR-CD/CCM+</t>
  </si>
  <si>
    <t>MATLAB</t>
  </si>
  <si>
    <t>EnVision</t>
  </si>
  <si>
    <t>MOTRAN</t>
  </si>
  <si>
    <t>PIMAC</t>
  </si>
  <si>
    <t>PIRATE</t>
  </si>
  <si>
    <t>UH3D</t>
  </si>
  <si>
    <t>V-Endure</t>
  </si>
  <si>
    <t>VSAFE</t>
  </si>
  <si>
    <t>VSIGN</t>
  </si>
  <si>
    <t>Computerised Homologation Information Program</t>
  </si>
  <si>
    <t>Homologation Timing System</t>
  </si>
  <si>
    <t>Whole Vehicle Type Approval (CoC)</t>
  </si>
  <si>
    <t>Homologation Document Distribution System</t>
  </si>
  <si>
    <t>Powertrain Worldwide Engineering Repository</t>
  </si>
  <si>
    <t>Vehicle Engineering Database Mgmt. Systems</t>
  </si>
  <si>
    <t>GPIRS - Global Prototype Inv Req &amp; Sched Sys</t>
  </si>
  <si>
    <t>Stoco - Stock Control System</t>
  </si>
  <si>
    <t>CVMS</t>
  </si>
  <si>
    <t>PfeP: Plan for Every Part - Pro</t>
  </si>
  <si>
    <t>European Company Vehicle Management System</t>
  </si>
  <si>
    <t>VRDB - Vehicle Rptg DB</t>
  </si>
  <si>
    <t>SCC/Emerging Markets Forecasting &amp; Scheduling</t>
  </si>
  <si>
    <t>MadPre</t>
  </si>
  <si>
    <t>Suspension Orders</t>
  </si>
  <si>
    <t>Anaqua</t>
  </si>
  <si>
    <t>AXZ Plan System Mainframe</t>
  </si>
  <si>
    <t>Service  Appointment Tracking System (SATS)</t>
  </si>
  <si>
    <t>SCVSP Suite</t>
  </si>
  <si>
    <t>Systems Engineering Tool Kit (SETK)</t>
  </si>
  <si>
    <t>Mass Analysis System</t>
  </si>
  <si>
    <t>Vehicle Inventory Management System</t>
  </si>
  <si>
    <t>Gage Control System - Mfg</t>
  </si>
  <si>
    <t>Quality Reject Version II (QR 2)</t>
  </si>
  <si>
    <t>Synch. Material Replenishment Trigger (SMART)</t>
  </si>
  <si>
    <t>Global Study Process Allocation System</t>
  </si>
  <si>
    <t>Plant  Configuration</t>
  </si>
  <si>
    <t>CMMS3 Assembly BOM</t>
  </si>
  <si>
    <t>CMMS3 Preproduction BOM</t>
  </si>
  <si>
    <t>Press &amp; Assembly Automated Reporting System</t>
  </si>
  <si>
    <t>Plant Operating System Monitoring</t>
  </si>
  <si>
    <t>Quality Leadership System - Component Mfg</t>
  </si>
  <si>
    <t>Quality Leadership System - Vehicle Operations</t>
  </si>
  <si>
    <t>CMMS3 Hourly Material Requirements</t>
  </si>
  <si>
    <t>Attendance Tracking System - VO/PTO</t>
  </si>
  <si>
    <t>Salary Timekeeping (NETSUS)</t>
  </si>
  <si>
    <t>PEDRO: Period Entry and Duty Relief Online</t>
  </si>
  <si>
    <t>Pulse / Web Survey (PULSE/WSS)</t>
  </si>
  <si>
    <t>OHSIM</t>
  </si>
  <si>
    <t>Workforce Profile</t>
  </si>
  <si>
    <t>CMMS3 Web Enabled Direct Data Link</t>
  </si>
  <si>
    <t>Order Fulfillment Data Warehouse</t>
  </si>
  <si>
    <t>14D Workflow</t>
  </si>
  <si>
    <t>ePCW (Part Cost and Weight on the web)</t>
  </si>
  <si>
    <t>PITRAN</t>
  </si>
  <si>
    <t>CMMS3 Planning and Scheduling</t>
  </si>
  <si>
    <t>Stamping Tooling Analysis and Mfg Plan Sys</t>
  </si>
  <si>
    <t>CMMS3 - Search Engines</t>
  </si>
  <si>
    <t>Viewlocity - Inbound Planning Engine</t>
  </si>
  <si>
    <t>Web based Project Oriented Reporting &amp; Control</t>
  </si>
  <si>
    <t>Factory Reporting System (FRS)</t>
  </si>
  <si>
    <t>AVS - Upload/Down Load Processor</t>
  </si>
  <si>
    <t>Foreign Defect Reporting</t>
  </si>
  <si>
    <t>Process Configuration</t>
  </si>
  <si>
    <t>Disputed Excess Transportation Charges</t>
  </si>
  <si>
    <t>AVS - Menu</t>
  </si>
  <si>
    <t>AVS - Configuration System</t>
  </si>
  <si>
    <t>AVS - Automated Blend System</t>
  </si>
  <si>
    <t>CMMS3 Supplier Releasing and Packaging</t>
  </si>
  <si>
    <t>CMMS3 Material Cost Accounting</t>
  </si>
  <si>
    <t>Heavy Truck Archive</t>
  </si>
  <si>
    <t>CMMS3 European Interface</t>
  </si>
  <si>
    <t>CMMS3 Shipping</t>
  </si>
  <si>
    <t>CMMS3 Warehousing</t>
  </si>
  <si>
    <t>CMMS3 Manufacturing BOM</t>
  </si>
  <si>
    <t>CMMS3 Bar Mainframe</t>
  </si>
  <si>
    <t>DMS - Drawing Management System</t>
  </si>
  <si>
    <t>Constraint Management Extract</t>
  </si>
  <si>
    <t>CMMS3 North American  Interface</t>
  </si>
  <si>
    <t>CMMS3 Utility</t>
  </si>
  <si>
    <t>CMMS3  Inventory</t>
  </si>
  <si>
    <t>Border Crossing System</t>
  </si>
  <si>
    <t>Shipping Instructions</t>
  </si>
  <si>
    <t>Order Fulfillment Metrics Extract - CMMS3</t>
  </si>
  <si>
    <t>CMMS3 Receiving</t>
  </si>
  <si>
    <t>ConTrack - European Container Tracking Sys</t>
  </si>
  <si>
    <t>Scopus Case Management</t>
  </si>
  <si>
    <t>Paystub Online</t>
  </si>
  <si>
    <t>W2 Online</t>
  </si>
  <si>
    <t>Lean Manufacturing Assistant</t>
  </si>
  <si>
    <t>HR Data Warehouse</t>
  </si>
  <si>
    <t>eDeviation</t>
  </si>
  <si>
    <t>Interior Noise Contribution Analysis</t>
  </si>
  <si>
    <t>Market Offering Change Management</t>
  </si>
  <si>
    <t>Ford Matter Management System</t>
  </si>
  <si>
    <t>JOBS ONLINE</t>
  </si>
  <si>
    <t>AIM on the WEB-</t>
  </si>
  <si>
    <t>Benefits: Adjustable Taxable Income</t>
  </si>
  <si>
    <t>HC: Unicare RTW - Return to Work (Ford Side)</t>
  </si>
  <si>
    <t>WhereNet Infrastructure</t>
  </si>
  <si>
    <t>Cubing</t>
  </si>
  <si>
    <t>Investigations and Recalls Information System</t>
  </si>
  <si>
    <t>WebDCP (formerly Dynamic Control Planning 2)</t>
  </si>
  <si>
    <t>CMMS3 Empress - Commodity Audit</t>
  </si>
  <si>
    <t>Q-DAS</t>
  </si>
  <si>
    <t>CMMS3 Obsolescence</t>
  </si>
  <si>
    <t>CMMS3 Security Authorization Service</t>
  </si>
  <si>
    <t>Just-in-time Execution and Delivery Initiative</t>
  </si>
  <si>
    <t>Prime Tracker</t>
  </si>
  <si>
    <t>Factory Information System</t>
  </si>
  <si>
    <t>QualityWorX</t>
  </si>
  <si>
    <t>Variable Data Label System</t>
  </si>
  <si>
    <t>Blank Store System</t>
  </si>
  <si>
    <t>Ethernet Broadcast</t>
  </si>
  <si>
    <t>Industrial Materials-GIMME</t>
  </si>
  <si>
    <t>PD FCG Application</t>
  </si>
  <si>
    <t>Industrial Vehicle Electronic Control System</t>
  </si>
  <si>
    <t>CMMS3 Manufacturing Vehicle Part Repository</t>
  </si>
  <si>
    <t>European VBOM</t>
  </si>
  <si>
    <t>Fleet Test Database</t>
  </si>
  <si>
    <t>Privilege Club - UK</t>
  </si>
  <si>
    <t>First Page</t>
  </si>
  <si>
    <t>eCCO UK</t>
  </si>
  <si>
    <t>CMMS3 Bridges/PACO&amp;ILVS</t>
  </si>
  <si>
    <t>Environmental Label</t>
  </si>
  <si>
    <t>iSight/iSightFD</t>
  </si>
  <si>
    <t>Track Access Control</t>
  </si>
  <si>
    <t>Vehicle Information &amp; Car Tax Online Reporting</t>
  </si>
  <si>
    <t>Lommel Calibration Database/System</t>
  </si>
  <si>
    <t>LPG Communication System</t>
  </si>
  <si>
    <t>Lommel Visitor Book</t>
  </si>
  <si>
    <t>LPG Internal Web Site</t>
  </si>
  <si>
    <t>HRCC Change Control</t>
  </si>
  <si>
    <t>In-Use Verification  Program</t>
  </si>
  <si>
    <t>My Personnel Connections</t>
  </si>
  <si>
    <t>Tax Withholding Self-Service</t>
  </si>
  <si>
    <t>HyperWorks Suite</t>
  </si>
  <si>
    <t>ANSA</t>
  </si>
  <si>
    <t>EASI CRASH</t>
  </si>
  <si>
    <t>Automated Muliti Level Substructuring</t>
  </si>
  <si>
    <t>Occupational Health Manager</t>
  </si>
  <si>
    <t>PowerFLOW</t>
  </si>
  <si>
    <t>EnSight</t>
  </si>
  <si>
    <t>CiTiS: Customs &amp; International Trading Information</t>
  </si>
  <si>
    <t>Archival and Retrieval System for Windows</t>
  </si>
  <si>
    <t>Animator</t>
  </si>
  <si>
    <t>Enterprise Host Protection Audit System</t>
  </si>
  <si>
    <t>autoMCRP: Modular Control Review Program</t>
  </si>
  <si>
    <t>PRC-Parts Recall Centre Management System</t>
  </si>
  <si>
    <t>Critical Concern Review Group Database and Images</t>
  </si>
  <si>
    <t>Exemption Label System</t>
  </si>
  <si>
    <t>AKUSMOD</t>
  </si>
  <si>
    <t>sVIEW</t>
  </si>
  <si>
    <t>Vehicle Owner Questionnaire</t>
  </si>
  <si>
    <t>GPIRS UPM</t>
  </si>
  <si>
    <t>General Plotting Package</t>
  </si>
  <si>
    <t>SFE Concept</t>
  </si>
  <si>
    <t>LMS Virtual.Lab Suite</t>
  </si>
  <si>
    <t>PowerViz</t>
  </si>
  <si>
    <t>Tagging Programs</t>
  </si>
  <si>
    <t>CMMS3 Bar Code Variable Label Designer</t>
  </si>
  <si>
    <t>Corner Break</t>
  </si>
  <si>
    <t>Drawing Assist Tools</t>
  </si>
  <si>
    <t>VisVSA Tool Suite for TDE CAE</t>
  </si>
  <si>
    <t>Weld Quality Reporting System</t>
  </si>
  <si>
    <t>GPIRS DDL</t>
  </si>
  <si>
    <t>GPIRS Data Access on the Web</t>
  </si>
  <si>
    <t>CAD Suite</t>
  </si>
  <si>
    <t>DVA Website</t>
  </si>
  <si>
    <t>DTC Tracker</t>
  </si>
  <si>
    <t>AVL PT SUITE (Excite)</t>
  </si>
  <si>
    <t>Vehicle Special Ordering - MPL</t>
  </si>
  <si>
    <t>ATEO Stackup CAD Portion</t>
  </si>
  <si>
    <t>CMMS3 Datamart</t>
  </si>
  <si>
    <t>APFEAD</t>
  </si>
  <si>
    <t>PackMan</t>
  </si>
  <si>
    <t>WMA</t>
  </si>
  <si>
    <t>FSA CAPS - Local Accounts Payable System</t>
  </si>
  <si>
    <t>CE - Brazil Cash and Banks System</t>
  </si>
  <si>
    <t>CEPS - Purchasing System (Non Production)</t>
  </si>
  <si>
    <t>FR - Billing Accounting System</t>
  </si>
  <si>
    <t>GOP - Sundry Payments System</t>
  </si>
  <si>
    <t>Brazil Payroll (GV)</t>
  </si>
  <si>
    <t>IMIS - Industrial Material Inventory System</t>
  </si>
  <si>
    <t>IPS -  Import Payment System</t>
  </si>
  <si>
    <t>MCD - Dealer Current Account and Cash Transfer</t>
  </si>
  <si>
    <t>CKD - Export Material Control</t>
  </si>
  <si>
    <t>POPIMS Standard (PF)</t>
  </si>
  <si>
    <t>RD - Inbound and Outbound Expenses Acct.</t>
  </si>
  <si>
    <t>SAMIS - Sales &amp; Marketing System</t>
  </si>
  <si>
    <t>VK - Warranty Claims System (SIGA)</t>
  </si>
  <si>
    <t>SIN - Sales Incentive System</t>
  </si>
  <si>
    <t>FSAO BR SA-Timekeeping</t>
  </si>
  <si>
    <t>Primavera</t>
  </si>
  <si>
    <t>European Safety Lab Web Site</t>
  </si>
  <si>
    <t>External Customs Interface</t>
  </si>
  <si>
    <t>PTO - Outbound Logistics</t>
  </si>
  <si>
    <t>Virtual Aluminum Castings Tool</t>
  </si>
  <si>
    <t>Aftertreatment Modeling Suite</t>
  </si>
  <si>
    <t>LineSide Broadcast</t>
  </si>
  <si>
    <t>Windtunnel Control System (ETC / EWT )</t>
  </si>
  <si>
    <t>DATADIF - Dealers Eletronic Data Interchange</t>
  </si>
  <si>
    <t>Hysan</t>
  </si>
  <si>
    <t>Employee Benefits Forecasting System</t>
  </si>
  <si>
    <t>WhereNet Yard Management System</t>
  </si>
  <si>
    <t>LPG Fuel Farm</t>
  </si>
  <si>
    <t>FIS Ford Custom Reports</t>
  </si>
  <si>
    <t>Marquee Manager</t>
  </si>
  <si>
    <t>Gamma Technologies GT-SUITE</t>
  </si>
  <si>
    <t>Arg Witholding &amp; Perceptions Taxes (SITRIB) (SI)</t>
  </si>
  <si>
    <t>Arg. VAT Fiscal Books Mgmt (RO)</t>
  </si>
  <si>
    <t>Arg. VAT Tax Boureau Reporting (AFIP) (TI)</t>
  </si>
  <si>
    <t>Accounts Payable</t>
  </si>
  <si>
    <t>Accounts Receivable</t>
  </si>
  <si>
    <t>Vehicle Sales Management System</t>
  </si>
  <si>
    <t>Distortion Analysis for Thermal Engineering</t>
  </si>
  <si>
    <t>Warranty System</t>
  </si>
  <si>
    <t>AdvantEdge Suite</t>
  </si>
  <si>
    <t>Materialise Suite (Magics - 3Matics - RP Mimics)</t>
  </si>
  <si>
    <t>FCSD Parts and Distribution Management</t>
  </si>
  <si>
    <t>Arg. &amp; Chile Vehicle Invoicing (VH)</t>
  </si>
  <si>
    <t>POPIMS Ford Argentina (PA)</t>
  </si>
  <si>
    <t>Arg. Traffic &amp; Customs (T&amp;C)</t>
  </si>
  <si>
    <t>OH - Debit and Credit Note Issuance System</t>
  </si>
  <si>
    <t>VR - Parts &amp; Accessories Invoicing System</t>
  </si>
  <si>
    <t>SAF - Mastersaf  Tax Books</t>
  </si>
  <si>
    <t>ICAM NC Post Processors</t>
  </si>
  <si>
    <t>Geomagic Suite</t>
  </si>
  <si>
    <t>Stock Administration Web Site</t>
  </si>
  <si>
    <t>Bank Reconciliation System</t>
  </si>
  <si>
    <t>Andina Dealer Website Portal</t>
  </si>
  <si>
    <t>Venezuela Payroll (GV)</t>
  </si>
  <si>
    <t>Customer Relationship Management (VE)</t>
  </si>
  <si>
    <t>BOM Discrepancy tracking list control</t>
  </si>
  <si>
    <t>Exchange Control Payments System</t>
  </si>
  <si>
    <t>Production material import control</t>
  </si>
  <si>
    <t>Local Security Access Control</t>
  </si>
  <si>
    <t>Harpoon</t>
  </si>
  <si>
    <t>RFQ - Request for Quotation</t>
  </si>
  <si>
    <t>Flow3D</t>
  </si>
  <si>
    <t>FEMFAT</t>
  </si>
  <si>
    <t>Dymola</t>
  </si>
  <si>
    <t>Amesim 1D</t>
  </si>
  <si>
    <t>DCRS (Dimensional Control Request System)</t>
  </si>
  <si>
    <t>Zeiss - Calypso</t>
  </si>
  <si>
    <t>VG - Warranty Charge Back (CRPG)</t>
  </si>
  <si>
    <t>CEPS - FCSD Parts Purchasing</t>
  </si>
  <si>
    <t>FS - Fleet Control</t>
  </si>
  <si>
    <t>DDF - Ford Data Dictionary</t>
  </si>
  <si>
    <t>DB2 ADMINISTRATION (ADMDB2)</t>
  </si>
  <si>
    <t>VI - Vehicle Historical Data for Warranty</t>
  </si>
  <si>
    <t>VL - FCSD Retail &amp; Wholesale Objectives</t>
  </si>
  <si>
    <t>VQ - Parts &amp; Accessories Catalog System</t>
  </si>
  <si>
    <t>VTPR - Parts &amp; Accessories Release</t>
  </si>
  <si>
    <t>VF - P&amp;A Management System (POPIMS VF)</t>
  </si>
  <si>
    <t>Brazil Access Control</t>
  </si>
  <si>
    <t>GEF - Vehicle Fleet Control</t>
  </si>
  <si>
    <t>Employee Table (Mainframe)</t>
  </si>
  <si>
    <t>Torque Measurement &amp; Recording System</t>
  </si>
  <si>
    <t>EJA - ENGINEERING JOB AUTORIZATION</t>
  </si>
  <si>
    <t>NMPDC Website Application</t>
  </si>
  <si>
    <t>FSN - Ford Suppliers Network (South America)</t>
  </si>
  <si>
    <t>Stamping Productivity Assistant</t>
  </si>
  <si>
    <t>HR Policies &amp; Procedures Forms</t>
  </si>
  <si>
    <t>LL- Miscellaneous Invoicing System</t>
  </si>
  <si>
    <t>GPA - Manufacturing FPS Action Plan Management</t>
  </si>
  <si>
    <t>VEPS - Vehicle Electronics Programming Station</t>
  </si>
  <si>
    <t>VS - Parts &amp; Accessories Price List</t>
  </si>
  <si>
    <t>Dealers File Exchange Management  (e-Datadif)</t>
  </si>
  <si>
    <t>CCD - User Profile Management</t>
  </si>
  <si>
    <t>Tosca Optimization Suite</t>
  </si>
  <si>
    <t>Meshworks Morpher</t>
  </si>
  <si>
    <t>COPMIS - Inventory Control System - Copmis</t>
  </si>
  <si>
    <t>MASTER Schedule System (KA)</t>
  </si>
  <si>
    <t>RE  - Vehicle Production Control ( RE/RI/RX/RG)</t>
  </si>
  <si>
    <t>CMMS3 Open-To-Go Reporting</t>
  </si>
  <si>
    <t>Finance documents control management</t>
  </si>
  <si>
    <t>AVS - Application Data Server - Linux</t>
  </si>
  <si>
    <t>Healthcare Management - Analytics and Reporting</t>
  </si>
  <si>
    <t>Arg. Transport Documentation (MK)</t>
  </si>
  <si>
    <t>Arg. End-User File Upload Control (Consola)</t>
  </si>
  <si>
    <t>Arg. Customs Vehicle BoM Classification (CTC)</t>
  </si>
  <si>
    <t>Arg. Custom In House Regime (RAF)</t>
  </si>
  <si>
    <t>Argentina Payroll (GV)</t>
  </si>
  <si>
    <t>Arg. Application Access Profile Sytem (MS)</t>
  </si>
  <si>
    <t>Arg. Dealer Consortium Vehicle Order (VO)</t>
  </si>
  <si>
    <t>Arg. Campaigns and e-Commerce Website (CE)</t>
  </si>
  <si>
    <t>LIMM  - Log Of  In-Campus Material Movement</t>
  </si>
  <si>
    <t>Trucks ModCenter Parts Supply Releasing (SUPRE)</t>
  </si>
  <si>
    <t>Arg. Foreign Payment (Pagos al Exterior) (PE)</t>
  </si>
  <si>
    <t>Arg. Parts Document Recording (PDR)</t>
  </si>
  <si>
    <t>Arg. Treasury Export Operations (TR)</t>
  </si>
  <si>
    <t>Part Production Usage System</t>
  </si>
  <si>
    <t>Arg. Export invoice hub to PS AR (Black Box) (BB)</t>
  </si>
  <si>
    <t>Chile &amp; Peru Warranty &amp; Policy (GC)</t>
  </si>
  <si>
    <t>Arg. Dealer Retail Data Collection (DR)</t>
  </si>
  <si>
    <t>Arg. Sales Incentive System (IP)</t>
  </si>
  <si>
    <t>POPIMS Ford Chile (PH)</t>
  </si>
  <si>
    <t>Arg. Warranty &amp; Policy (GP)</t>
  </si>
  <si>
    <t>CL - Work Order Control System</t>
  </si>
  <si>
    <t>RATES - INDICES ECONOMICOS CORPORATIVOS</t>
  </si>
  <si>
    <t>Arg. EDI-FIS Dealer (FD)</t>
  </si>
  <si>
    <t>Arg. EDI-FIS Supplier (FIS Prove) (IS)</t>
  </si>
  <si>
    <t>UT - EDI Communication with Suppliers (SICS )</t>
  </si>
  <si>
    <t>UP  - Non-Prod Material Receiving System (SIAM)</t>
  </si>
  <si>
    <t>GL/LZ/FG/CD -  FSAO General Ledger  Systems</t>
  </si>
  <si>
    <t>FIRS - Fiscal and Inventory Reporting System</t>
  </si>
  <si>
    <t>FX - Tax Accounting</t>
  </si>
  <si>
    <t>Arg. CMMS3 Local Data Hub (BM)</t>
  </si>
  <si>
    <t>Arg. Code Promotion Application (CU)</t>
  </si>
  <si>
    <t>Arg. P&amp;A Inventory Accounting (CL)</t>
  </si>
  <si>
    <t>Arg. Special Sales Management (VE)</t>
  </si>
  <si>
    <t>Arg. Parts in Warranty (PW)</t>
  </si>
  <si>
    <t>Arg. VAT Recovery (VR)</t>
  </si>
  <si>
    <t>Data Capture and Analysis</t>
  </si>
  <si>
    <t>CMMS3 Ford Common Barcode System</t>
  </si>
  <si>
    <t>Parts &amp; Accessories Datawarehouse (PAR)</t>
  </si>
  <si>
    <t>TRM - Test Request Management System</t>
  </si>
  <si>
    <t>FIN - Finance DataWarehouse</t>
  </si>
  <si>
    <t>BLT - FCSD Technical Bulletins for Dealers</t>
  </si>
  <si>
    <t>MIAS - Material Inventory Analysis</t>
  </si>
  <si>
    <t>PEF - Dealers Financial &amp; Economical Condition</t>
  </si>
  <si>
    <t>PUR - Purchasing Datawarehouse</t>
  </si>
  <si>
    <t>Warranty &amp; Recall Web View (Brazil)</t>
  </si>
  <si>
    <t>Hybrid - Sales Planning System</t>
  </si>
  <si>
    <t>SVS - Retail Market Share Reporting System</t>
  </si>
  <si>
    <t>CEPS User Access Review (TVS)</t>
  </si>
  <si>
    <t>FUP - Camacari FSS Common Follow-Up</t>
  </si>
  <si>
    <t>Ford Facil - Customer Relationship Management</t>
  </si>
  <si>
    <t>FBC - Ford Direct Sales</t>
  </si>
  <si>
    <t>KBI - Key Business Indicators</t>
  </si>
  <si>
    <t>HRS - Non-Ford employee system</t>
  </si>
  <si>
    <t>DWO - Design Work Order</t>
  </si>
  <si>
    <t>WAR - Warranty Datawarehouse</t>
  </si>
  <si>
    <t>LGT - MP&amp;L Datawarehouse (MP)</t>
  </si>
  <si>
    <t>HRE - Human Resources Datawarehouse</t>
  </si>
  <si>
    <t>FTM -  File Transfer Management</t>
  </si>
  <si>
    <t>Arg. Customer Relationship Mgmt (CRM) (CR)</t>
  </si>
  <si>
    <t>pumplinx</t>
  </si>
  <si>
    <t>Registry (VOPISO)</t>
  </si>
  <si>
    <t>FGS - Supplier Liability Access via Internet</t>
  </si>
  <si>
    <t>General Engine Simulation</t>
  </si>
  <si>
    <t>AVL PUMA Open for FoE</t>
  </si>
  <si>
    <t>APA Regional Supplier JIT Web Broadcast (BCFAP)</t>
  </si>
  <si>
    <t>Romax Suite</t>
  </si>
  <si>
    <t>CAE Process Automation Enablers</t>
  </si>
  <si>
    <t>modeFrontier</t>
  </si>
  <si>
    <t>Vehicle Data Management System</t>
  </si>
  <si>
    <t>Mass Autosave</t>
  </si>
  <si>
    <t>NextGen Automated Vehicle Scheduling</t>
  </si>
  <si>
    <t>BCC</t>
  </si>
  <si>
    <t>SimPack Thermal Analysis Tools</t>
  </si>
  <si>
    <t>KnowLEX - Control de produccion</t>
  </si>
  <si>
    <t>VEH - Vehicle Historical Information Datawarehouse</t>
  </si>
  <si>
    <t>TSV-Venus</t>
  </si>
  <si>
    <t>Order Hold and Release Application</t>
  </si>
  <si>
    <t>Arg. Catalog Administration System (CAS)</t>
  </si>
  <si>
    <t>Moldflow</t>
  </si>
  <si>
    <t>Enterprise Document Print Service</t>
  </si>
  <si>
    <t>Lommel Vehicle Management</t>
  </si>
  <si>
    <t>Project Directory Management</t>
  </si>
  <si>
    <t>Sigblow</t>
  </si>
  <si>
    <t>Org Plus Enterprise</t>
  </si>
  <si>
    <t>Civil and Tributary Litigation</t>
  </si>
  <si>
    <t>Arg. Import-Export Data Warehouse (DW)</t>
  </si>
  <si>
    <t>ISO code service</t>
  </si>
  <si>
    <t>SIMDRIVE</t>
  </si>
  <si>
    <t>Arg. Full Economics (EE)</t>
  </si>
  <si>
    <t>nCode (GlyphWorks with DesignLife)</t>
  </si>
  <si>
    <t>FE-Safe</t>
  </si>
  <si>
    <t>OPST - OPEC &amp; Stillage</t>
  </si>
  <si>
    <t>Press Parts Shipping Schedule Support</t>
  </si>
  <si>
    <t>PFS BO reporting - Europe</t>
  </si>
  <si>
    <t>Fleet Management System (GVUS Replacement)</t>
  </si>
  <si>
    <t>TCSIM Tools (Tools for Teamcenter Simulation)</t>
  </si>
  <si>
    <t>Quality Center</t>
  </si>
  <si>
    <t>GIM Accutrac</t>
  </si>
  <si>
    <t>Accountable Document Control  System (FOE)</t>
  </si>
  <si>
    <t>ADSAP Process Efficiency System</t>
  </si>
  <si>
    <t>Time Windows (Vehicle Unloading) Spain</t>
  </si>
  <si>
    <t>Enterprise PDF Document Generator</t>
  </si>
  <si>
    <t>Fine/Turbo</t>
  </si>
  <si>
    <t>Technical Contact Website</t>
  </si>
  <si>
    <t>PreTrip Approval Workflow Application</t>
  </si>
  <si>
    <t>Appearance Approval Report Tracking Matrix</t>
  </si>
  <si>
    <t>ACH2.0 CAE Tool Support</t>
  </si>
  <si>
    <t>NEW MIDAS: Marketing Incentive Dealer Audit System</t>
  </si>
  <si>
    <t>CORL replacement</t>
  </si>
  <si>
    <t>Advanced Vehicle CAE</t>
  </si>
  <si>
    <t>MKS Runtime</t>
  </si>
  <si>
    <t>Manufacturing Order and Vehicle Information System</t>
  </si>
  <si>
    <t>Crash Test Safety System</t>
  </si>
  <si>
    <t>CATIA Gating &amp; Risering System</t>
  </si>
  <si>
    <t>Production Data Watchdog</t>
  </si>
  <si>
    <t>Customs Import Security Filing 10+2</t>
  </si>
  <si>
    <t>Automated Module Provisioning</t>
  </si>
  <si>
    <t>Bunkspeed: HyperDrive</t>
  </si>
  <si>
    <t>Intel Fortran Compiler for Windows</t>
  </si>
  <si>
    <t>CA-Gen</t>
  </si>
  <si>
    <t>CrachFEM</t>
  </si>
  <si>
    <t>Application Access System</t>
  </si>
  <si>
    <t>Supplier Performance Rating - Global</t>
  </si>
  <si>
    <t>Tessonics NDT Software</t>
  </si>
  <si>
    <t>Piston to Valve</t>
  </si>
  <si>
    <t>Arg. Electronic Invoicing (EI)</t>
  </si>
  <si>
    <t>Arg. Plant Access Report (AR)</t>
  </si>
  <si>
    <t>Maximo for Maintenance</t>
  </si>
  <si>
    <t>DataPower Shared Gateway Service</t>
  </si>
  <si>
    <t>Autocrib</t>
  </si>
  <si>
    <t>Motion Analysis Video Viewer</t>
  </si>
  <si>
    <t>Paisley GRC</t>
  </si>
  <si>
    <t>CONVERGE</t>
  </si>
  <si>
    <t>Field Communication System</t>
  </si>
  <si>
    <t>AVL Host System Puma4 v5.5 Germany</t>
  </si>
  <si>
    <t>Climate Control GUI</t>
  </si>
  <si>
    <t>Perspective</t>
  </si>
  <si>
    <t>TWOS Reporting System (TRS)</t>
  </si>
  <si>
    <t>Online Supplier Rating Control</t>
  </si>
  <si>
    <t>Powertrain Engine Analysis Toolkit</t>
  </si>
  <si>
    <t>Occupational Health by Position</t>
  </si>
  <si>
    <t>soapUI</t>
  </si>
  <si>
    <t>Thermal Components Database</t>
  </si>
  <si>
    <t>Lommel Tire Handling</t>
  </si>
  <si>
    <t>Ford Brazil Import &amp; Drawback Mgmt System (IMPEX)</t>
  </si>
  <si>
    <t>HP: Remote Graphics</t>
  </si>
  <si>
    <t>Vehicle Pricing and Invoicing System</t>
  </si>
  <si>
    <t>PD Agile Rally Tools</t>
  </si>
  <si>
    <t>Trucks Ford Service &amp; Ford Protect</t>
  </si>
  <si>
    <t>HP Diagnostics Server</t>
  </si>
  <si>
    <t>Sequencing and Kitting System</t>
  </si>
  <si>
    <t>Autodesk: Showcase</t>
  </si>
  <si>
    <t>Paint &amp; Final Input Screens</t>
  </si>
  <si>
    <t>Corrective Action Website</t>
  </si>
  <si>
    <t>Rational Software Architect</t>
  </si>
  <si>
    <t>3DConnexion 3DxWare Driver / SpaceMouse Pro</t>
  </si>
  <si>
    <t>iRise - Visualization</t>
  </si>
  <si>
    <t>Global Tooling Bill of Material - GTBOM</t>
  </si>
  <si>
    <t>Mobile Device Registration Tool (MDRT)</t>
  </si>
  <si>
    <t>IconCFD</t>
  </si>
  <si>
    <t>SyncBackPro</t>
  </si>
  <si>
    <t>SA FCSD Executive Dashboard</t>
  </si>
  <si>
    <t>Adcole - 1000 Surface Measure</t>
  </si>
  <si>
    <t>Coherix - Shapix</t>
  </si>
  <si>
    <t>Gehring - Gehring</t>
  </si>
  <si>
    <t>Intra - GageMaster</t>
  </si>
  <si>
    <t>Klingelnberg - TransEra Helical</t>
  </si>
  <si>
    <t>Marposs - QuickSPC</t>
  </si>
  <si>
    <t>Mitutoyo - FormPak</t>
  </si>
  <si>
    <t>Pat Gage - INCOWIN</t>
  </si>
  <si>
    <t>VGage - VGage Pro</t>
  </si>
  <si>
    <t>Renishaw/Revo - Modus</t>
  </si>
  <si>
    <t>CMMS NG-Web</t>
  </si>
  <si>
    <t>Employee vehicle sales portal (CDV - Arg/Brazil)</t>
  </si>
  <si>
    <t>Atlas Copco QWX Exporter</t>
  </si>
  <si>
    <t>File Transfer Management System (VE)</t>
  </si>
  <si>
    <t>Paint End-of-line Dirt Detection System</t>
  </si>
  <si>
    <t>CADfix (PTOME)</t>
  </si>
  <si>
    <t>Intra - Criterion</t>
  </si>
  <si>
    <t>Reveal</t>
  </si>
  <si>
    <t>FSA Government Incentive Program</t>
  </si>
  <si>
    <t>Jenoptik - CMS</t>
  </si>
  <si>
    <t>Jenoptik - Turbo Optical</t>
  </si>
  <si>
    <t>Jenoptik - TurboWave</t>
  </si>
  <si>
    <t>Klingelnberg - Bevel gear</t>
  </si>
  <si>
    <t>Klingelnberg - Shaft software</t>
  </si>
  <si>
    <t>Curves</t>
  </si>
  <si>
    <t>FACS</t>
  </si>
  <si>
    <t>Pallet Manger</t>
  </si>
  <si>
    <t>Ansys CAE Suite</t>
  </si>
  <si>
    <t>IT Spending Agreement</t>
  </si>
  <si>
    <t>Ongoing Revenue Budget</t>
  </si>
  <si>
    <t>READY API</t>
  </si>
  <si>
    <t>Global Estimation Management System Application</t>
  </si>
  <si>
    <t>MyFordVehicles</t>
  </si>
  <si>
    <t>Dealer Service Agenda System</t>
  </si>
  <si>
    <t>GDT Syntax Checker</t>
  </si>
  <si>
    <t>Colombia Payroll (GV)</t>
  </si>
  <si>
    <t>Zebra Rack Tracking</t>
  </si>
  <si>
    <t>ZI - Header &amp; Trailer Mainframe Management</t>
  </si>
  <si>
    <t>Simpack Multi Body Dynamics Tool</t>
  </si>
  <si>
    <t>eSRS - electronic Scrap and Reject System</t>
  </si>
  <si>
    <t>Simlab</t>
  </si>
  <si>
    <t>AP Weights &amp; Measures</t>
  </si>
  <si>
    <t>Autodesk VRED</t>
  </si>
  <si>
    <t>Genesis -CAE Optimization</t>
  </si>
  <si>
    <t>Acronis Advanced Workstation</t>
  </si>
  <si>
    <t>APA-FIL-Contractor Statutory Tracking</t>
  </si>
  <si>
    <t>Employee Personal Records</t>
  </si>
  <si>
    <t>MP&amp;L SOAâ€“Interim Solution</t>
  </si>
  <si>
    <t>GAO CAAT - ACL AuditExchange</t>
  </si>
  <si>
    <t>Workforce One (Kronos Workforce Central Suite)</t>
  </si>
  <si>
    <t>e-Social Employees Records Management</t>
  </si>
  <si>
    <t>Maintenance &amp; Services Planning Control (ENGEMAN)</t>
  </si>
  <si>
    <t>Vehicle Sales Indicators Report</t>
  </si>
  <si>
    <t>3D Electromagnetic Simulation software from CST</t>
  </si>
  <si>
    <t>Fixed Mkt Budget Control</t>
  </si>
  <si>
    <t>Global Safety Data Portal</t>
  </si>
  <si>
    <t>ERP UNUM</t>
  </si>
  <si>
    <t>Payroll &amp; Timekeeping (TOTVS)</t>
  </si>
  <si>
    <t>Management calibration for eletronic torque meters</t>
  </si>
  <si>
    <t>Engineering release for supporting to PD SMARTEAM</t>
  </si>
  <si>
    <t>Troller Dealer Ordering System</t>
  </si>
  <si>
    <t>LGT - MP&amp;L Datawarehouse (IMIS)</t>
  </si>
  <si>
    <t>LGT - MP&amp;L Datawarehouse (Master)</t>
  </si>
  <si>
    <t>Autodesk VRED Raytracing Cluster</t>
  </si>
  <si>
    <t>VA-One</t>
  </si>
  <si>
    <t>Mind Manager</t>
  </si>
  <si>
    <t>Z-Brush</t>
  </si>
  <si>
    <t>Modo</t>
  </si>
  <si>
    <t>Adobe Photoshop Lightroom</t>
  </si>
  <si>
    <t>IT Service Costing</t>
  </si>
  <si>
    <t>smart CFD</t>
  </si>
  <si>
    <t>SOMO</t>
  </si>
  <si>
    <t>iqs Gauge Calibration Management</t>
  </si>
  <si>
    <t>Outward Processing Relief (OPR)</t>
  </si>
  <si>
    <t>NMPDC Plant Floor Scheduler</t>
  </si>
  <si>
    <t>AVL Fire Quenching (PTME)</t>
  </si>
  <si>
    <t>Crash Designer</t>
  </si>
  <si>
    <t>NMPDC Stop Build</t>
  </si>
  <si>
    <t>Global Energy Analytics &amp; Reporting System (GEARS)</t>
  </si>
  <si>
    <t>FusionPaas</t>
  </si>
  <si>
    <t>OGC Due Diligence</t>
  </si>
  <si>
    <t>Utility Data Collection System (UDACS)</t>
  </si>
  <si>
    <t>Conflict of Interest</t>
  </si>
  <si>
    <t>Rad Plus Suite</t>
  </si>
  <si>
    <t>VFX Viewfactor Calculator</t>
  </si>
  <si>
    <t>Test Planning Scheduler Support System-Safety</t>
  </si>
  <si>
    <t>Ansol Hypoid</t>
  </si>
  <si>
    <t>DataQ</t>
  </si>
  <si>
    <t>Eclipse</t>
  </si>
  <si>
    <t>Compliance Mobile App</t>
  </si>
  <si>
    <t>Design Benchmarking Application</t>
  </si>
  <si>
    <t>POPIMS Ford Peru</t>
  </si>
  <si>
    <t>Oxygen</t>
  </si>
  <si>
    <t>NMP Global Prototype System</t>
  </si>
  <si>
    <t>DVA Study Request System</t>
  </si>
  <si>
    <t>Plantfloor Workforce Planning</t>
  </si>
  <si>
    <t>Bank Accounts Reconciliation System (BARS)</t>
  </si>
  <si>
    <t>Proof of Delivery Europe</t>
  </si>
  <si>
    <t>e-MIS - Miscellaneous Invoicing System</t>
  </si>
  <si>
    <t>SimulationX</t>
  </si>
  <si>
    <t>Dimensional Control Tracking System</t>
  </si>
  <si>
    <t>CarSim</t>
  </si>
  <si>
    <t>TDE Global Headcount</t>
  </si>
  <si>
    <t>Work Station Stability Assessment</t>
  </si>
  <si>
    <t>WorkStation Readiness Assessment (E2ks Extension)</t>
  </si>
  <si>
    <t>OnTrack MIS</t>
  </si>
  <si>
    <t>Rally - IT SaaS</t>
  </si>
  <si>
    <t>Trucks Incentives Control (Peso)</t>
  </si>
  <si>
    <t>Github Enterprise</t>
  </si>
  <si>
    <t>DIMEP - Access Control Troller</t>
  </si>
  <si>
    <t>SE SUITE TROLLER</t>
  </si>
  <si>
    <t>SQNET TROLLER</t>
  </si>
  <si>
    <t>Landed Cost Solution - AP</t>
  </si>
  <si>
    <t>Java Adventure Build Light</t>
  </si>
  <si>
    <t>Cyber Steve Application</t>
  </si>
  <si>
    <t>Raw Material Data Analysis</t>
  </si>
  <si>
    <t>Global Manufacturing Study Response System</t>
  </si>
  <si>
    <t>SysDM</t>
  </si>
  <si>
    <t>Active Safety MatLab</t>
  </si>
  <si>
    <t>Enterprise Architecture Management System</t>
  </si>
  <si>
    <t>MTS Flexlm</t>
  </si>
  <si>
    <t>Cygwin</t>
  </si>
  <si>
    <t>GuardIEn</t>
  </si>
  <si>
    <t>Q-DAS Procella</t>
  </si>
  <si>
    <t>China Benefit Platform</t>
  </si>
  <si>
    <t>Evaluation and Report Module</t>
  </si>
  <si>
    <t>LATAM Employee Web Site</t>
  </si>
  <si>
    <t>AST - AST Viewscan</t>
  </si>
  <si>
    <t>BTI - Export Interface</t>
  </si>
  <si>
    <t>Hexagon - Quindos</t>
  </si>
  <si>
    <t>Schenck Rotec Corp - CAB PC</t>
  </si>
  <si>
    <t>Taylor Hobson - TalySeries Surface</t>
  </si>
  <si>
    <t>Taylor Hobson - ClylinderPro Roundness</t>
  </si>
  <si>
    <t>Zygo - Zygo</t>
  </si>
  <si>
    <t>Next Gen QR2</t>
  </si>
  <si>
    <t>Learning Content Server</t>
  </si>
  <si>
    <t>OGC iPhone Survey App</t>
  </si>
  <si>
    <t>SA Fleet Control System</t>
  </si>
  <si>
    <t>CO2 and Fuel Economy Calculator (WLTP)</t>
  </si>
  <si>
    <t>OCTAV</t>
  </si>
  <si>
    <t>ABC Scale and Commodity Planning</t>
  </si>
  <si>
    <t>Ford Argentina Consumer Knowledge System (CK)</t>
  </si>
  <si>
    <t>Adcole - 1100 Crankshaft Gauge</t>
  </si>
  <si>
    <t>Adcole - 1200 Coordinate Measurement</t>
  </si>
  <si>
    <t>Integral Translation System(ITS)</t>
  </si>
  <si>
    <t>VEME-C&amp;FEE Coastdown</t>
  </si>
  <si>
    <t>HR Log Europe</t>
  </si>
  <si>
    <t>MoSuite</t>
  </si>
  <si>
    <t>Fluorocarbon Gases EU Import Reporting</t>
  </si>
  <si>
    <t>TACCS Online</t>
  </si>
  <si>
    <t>Gleason Automated Measurement &amp; Analysis</t>
  </si>
  <si>
    <t>Generic On-Line Calibration Interface (GOLCI)</t>
  </si>
  <si>
    <t>HR Systems Security Access</t>
  </si>
  <si>
    <t>European HR Hosting Environment</t>
  </si>
  <si>
    <t>FGTL Iphone Survey App</t>
  </si>
  <si>
    <t>BCTDM</t>
  </si>
  <si>
    <t>Radix</t>
  </si>
  <si>
    <t>PUMA/VAX - Consolidation DB</t>
  </si>
  <si>
    <t>South America electronic Payment Solution - ePAYS</t>
  </si>
  <si>
    <t>AP Manager Services</t>
  </si>
  <si>
    <t>Perceived Quality Audit System</t>
  </si>
  <si>
    <t>Capture One Pro</t>
  </si>
  <si>
    <t>FCSD Parts Sales Management System</t>
  </si>
  <si>
    <t>FCSD Parts Purchasing  Management System</t>
  </si>
  <si>
    <t>PTI Global Program Tracking</t>
  </si>
  <si>
    <t>HR Feedback Application</t>
  </si>
  <si>
    <t>MaterialCenter</t>
  </si>
  <si>
    <t>Dealers Objectives and Incentives Solution</t>
  </si>
  <si>
    <t>API Manager</t>
  </si>
  <si>
    <t>WASS - Web Account Statement Solution</t>
  </si>
  <si>
    <t>GNU Octave</t>
  </si>
  <si>
    <t>HR ERA Performance Assessment GUI</t>
  </si>
  <si>
    <t>OBD and DVM Database</t>
  </si>
  <si>
    <t>Calibration Data Management Database</t>
  </si>
  <si>
    <t>Powertrain HIL/SIL Dashboard &amp; Data Mngmt  DB</t>
  </si>
  <si>
    <t>3FIS</t>
  </si>
  <si>
    <t>Material Inventory &amp; Part Pick System</t>
  </si>
  <si>
    <t>CAE Assisted Mapping</t>
  </si>
  <si>
    <t>Desktop Driver for Virtual Vehicle</t>
  </si>
  <si>
    <t>caefatigue</t>
  </si>
  <si>
    <t>Productivity Plant Sytem</t>
  </si>
  <si>
    <t>MES - AIS</t>
  </si>
  <si>
    <t>EASA</t>
  </si>
  <si>
    <t>Journey Simulator</t>
  </si>
  <si>
    <t>Virtual and PhysicalTest Correlation App</t>
  </si>
  <si>
    <t>TypeMaster Next Gen J2EE</t>
  </si>
  <si>
    <t>Phased Retirement Program (PRP)</t>
  </si>
  <si>
    <t>Zuken PCB</t>
  </si>
  <si>
    <t>IT Cycle Plan Management</t>
  </si>
  <si>
    <t>RouteMaster</t>
  </si>
  <si>
    <t>QNX Momentics</t>
  </si>
  <si>
    <t>Qt Creator</t>
  </si>
  <si>
    <t>Valor</t>
  </si>
  <si>
    <t>Jobs ONLINE EU</t>
  </si>
  <si>
    <t>SA Data Lake</t>
  </si>
  <si>
    <t>SA Smart Mobility Data Hub</t>
  </si>
  <si>
    <t>Warehouse Inventory Next Generation System</t>
  </si>
  <si>
    <t>cgagande@ford.com</t>
  </si>
  <si>
    <t>M</t>
  </si>
  <si>
    <t>bashish4@ford.com</t>
  </si>
  <si>
    <t>sprasha6@ford.com</t>
  </si>
  <si>
    <t xml:space="preserve">ebloch@ford.com </t>
  </si>
  <si>
    <t>Only Level of Code Complexity is blank</t>
  </si>
  <si>
    <t xml:space="preserve">jgoodpas@ford.com </t>
  </si>
  <si>
    <t>All Data Provided by SME</t>
  </si>
  <si>
    <t>N</t>
  </si>
  <si>
    <t>This application will be decommisioned in Q2 2017</t>
  </si>
  <si>
    <t xml:space="preserve">ikalugin@ford.com </t>
  </si>
  <si>
    <t>Under Database Questions Tab, In case of File Share, do we need to have DB software version and Instance name. Ideally it should not be but at this point of time taking it as missing info .</t>
  </si>
  <si>
    <t>There are 2 points here for this questionnaire:
1. Can TSL ID have N/A value?
2. In Database tab, instance name is not provided and in comments its mentioned that this is to be used during Dress Rehearsal Test only as a recovery</t>
  </si>
  <si>
    <t>No Interface Application ID is provided, instead text is provided as: There are no I/O for this application. All are manual and reports are outputs</t>
  </si>
  <si>
    <t>Under Database Questions Tab, In case of File Share, do we need to have DB software version and Instance name. Ideally it should not be but at this point of time taking it as missing info . Why TSL ID is provided in case of File Share.</t>
  </si>
  <si>
    <t>Under Database Questions Tab, In case of File Share, do we need to have DB software version and Instance name. Ideally it should not be but at this point of time taking it as missing info . Why TSL ID is provided in case of File Share. In File System Size and Database Size for Application Details tab :Doesn’t have DB to support this application. Just a standalone static application with just a few pages. No file System neither.</t>
  </si>
  <si>
    <t>Retiring Application</t>
  </si>
  <si>
    <t>Application As Tool</t>
  </si>
  <si>
    <t>Under Development</t>
  </si>
  <si>
    <t>Survey resent date (1st Notification)</t>
  </si>
  <si>
    <t>12497</t>
  </si>
  <si>
    <t>DR OLA</t>
  </si>
  <si>
    <t>DB TSL Description</t>
  </si>
  <si>
    <t>No blank attribute data field exist but In Host Questions tab: attribute (Environment) mentioned as Not in Use / Other.
In Database Questions tab : All attributes have no value. It seems to be database does not exist for this application. but in Technology tab I saw there SQL Serve 2014 version exist.</t>
  </si>
  <si>
    <t>1- In Application Details tab: attributes (both J2EE Content, File System in Mb are blank) but ignoring blank values because Primary Platform values is Mainframe.
2- In Database Questions tab: Marking all fields values blank because in Technology tab SME added DB2 UDB as a database.</t>
  </si>
  <si>
    <t>Found total 4 manadatory fields data missing.</t>
  </si>
  <si>
    <t>In Database Questions tab : All attributes have no value. It seems to be database does not exist for this application.</t>
  </si>
  <si>
    <t>In Database Questions tab : It seems database does not exist for this application.</t>
  </si>
  <si>
    <t>In Interfaces tab: It seems to be there is no interface dependency for this application.</t>
  </si>
  <si>
    <t>In Interfaces tab: attribute (Interface Application Id) id 0. It seems to be there is no interface dependency for this application.
In Database Questions tab : All attributes have N/A value. It seems to be database not exist for this application.</t>
  </si>
  <si>
    <t xml:space="preserve">
In Interfaces tab: It seems to be there is no interface dependency for this application.
In Host Questions tab: All attributes does not contain any value.
In Database Questions tab : All attributes does not have any value. It seems to be database does not exist for this application.</t>
  </si>
  <si>
    <t>1.In Interfaces tab: It seems there is no interface dependency for this application.
2.In Database Questions tab : It seems database does not exist for this application.</t>
  </si>
  <si>
    <t>In Interface tab : No dependency is defiened
In  Host Question tab : No host is defiened
In Database Question tab : No DB is defiened</t>
  </si>
  <si>
    <t xml:space="preserve">1.All data are provided by SME except Database query tab and Interface tab.
2.In Interfaces tab: It seems to be there is no interface dependency for this application.
3.In Database Questions tab : It seems to be database does not exist for this application.
</t>
  </si>
  <si>
    <t>In Database Questions tab : It seems to be database does not exist for this application.</t>
  </si>
  <si>
    <t xml:space="preserve">In Database Questions tab : All values are blamked but  we can seee DB intechnology tab  </t>
  </si>
  <si>
    <t xml:space="preserve">[Rupesh 03/15] - TL DB Description should be mandatory field and need to mark as "B" if its empty. </t>
  </si>
  <si>
    <t xml:space="preserve">1.In Contacts tab hosting infrastucture contact attribute has value as TBD.
2.In Host Questions tab: some of the Environment has values as "others" and some has notes as "Not specific to SMART alone; Common ESX server for multiple apps".
</t>
  </si>
  <si>
    <t>Glyn Jones</t>
  </si>
  <si>
    <t>Vadivel</t>
  </si>
  <si>
    <t>1.All data are provided by SME except Database query tab and Interface tab.
2.In Interfaces tab: It seems to be there is no interface dependency for this application.
3.In Database Questions tab : It seems to be database does not exist for this application.</t>
  </si>
  <si>
    <t>In interface tab  attribute with name interface application id and From Or To has no values so I have marked them as blank(B). In Host Questions tab: attribute (Environment) mentioned as Not in Use.</t>
  </si>
  <si>
    <t>In Host Questions tab: attribute (Environment) mentioned as Not in Use / Other.</t>
  </si>
  <si>
    <t xml:space="preserve">In Interfaces tab: It seems to be there is no interface dependency for this application.
In Database Questions tab : It seems to be database does not exist for this application.  </t>
  </si>
  <si>
    <t>In Database Questions tab : All attributes does not have any value. It seems to be database does not exist for this application.</t>
  </si>
  <si>
    <t>In Interfaces tab: It seems to be there is no interface dependency for this application.
In Database Questions tab :  It seems to be database not exist for this application.</t>
  </si>
  <si>
    <t>In Database Questions tab : It seems to be database not exist for this application.</t>
  </si>
  <si>
    <t>In Interfaces tab: It seems to be there is no interface dependency for this application.
In Database Questions tab : All attributes have N/A value. It seems to be database not exist for this application.</t>
  </si>
  <si>
    <t>All data are provided by SME except Database query tab, seems there is no database for this application.</t>
  </si>
  <si>
    <t>In Interfaces tab: attribute (Interface Application Id) id 0. It seems to be there is no interface dependency for this application.
In Database Questions tab : All attributes have N/A value. It seems to be database not exist for this application.
In Contacts Tab Hosting infrastructure contact attribute has Not applicable value
In Host Questions Tab host name and environment is not available</t>
  </si>
  <si>
    <t xml:space="preserve">In Interfaces tab: It seems to be there is no interface dependency for this application. 
In Host Questions tab: It seems to be there is Host deatils for this application.
In Database Questions tab : It seems to be database does not exist for this application.
 </t>
  </si>
  <si>
    <t>1) In Application details Tab : attribute (Tech Refresh Updates Planned) is Decommission/Retire.
2) In Database Questions tab : It seems to be database not exist for this application.</t>
  </si>
  <si>
    <t>In Interfaces tab: It seems to be there is no interface dependency for this application. 
In Host Questions tab: It seems to be there is Host deatils for this application.
In Database Questions tab : It seems to be database does not exist for this application.</t>
  </si>
  <si>
    <t xml:space="preserve">In Interfaces tab: It seems to be there is no interface dependency for this application. 
In Host Questions tab: It seems to be there is Host deatils for this application.
In Database Questions tab : It seems to be database does not exist for this application.
</t>
  </si>
  <si>
    <t>In Technology tab: Menstioned database details but In Database Questions tab : there is no database details  for this application.For the time being marked as blank(B).</t>
  </si>
  <si>
    <t xml:space="preserve">1-In Interfaces tab: It seems to be there is no interface dependency for this application.
2-In Database Questions tab : It seems to be database does not exist for this application. </t>
  </si>
  <si>
    <t>In Contacts tab: attribute (Hosting Infrastructure Contact) mentioned as Not Applicable.In Interfaces tab: It seems to be there is no interface dependency for this application.In Database Questions tab : It seems to be database does not exist for this application.</t>
  </si>
  <si>
    <t>In Interfaces tab: It seems there is no interface dependency for this application.
In Database Questions tab : It seems database is not applicable for this application.</t>
  </si>
  <si>
    <t>In Contacts tab: attribute (Hosting Infrastructure Contact) mentioned as Not Applicable.</t>
  </si>
  <si>
    <t xml:space="preserve">1-In Host Questions tab: attribute (Host Name) mentioned as TBD. For the time being marked as blank(B). </t>
  </si>
  <si>
    <t>In Interfaces tab: It seems to be there is no interface dependency for this application.
In Database Questions tab : It seems to be database does not exist for this application.
In Host Questions tab : It seems to be Host does not exist for this application.</t>
  </si>
  <si>
    <t>1- In Host Question tab index 17 is totally blank so I marked this is a blank but not sure whether its correct or not please verify this.</t>
  </si>
  <si>
    <t xml:space="preserve">1-In Database Questions tab : It seems to be database does not exist for this application. </t>
  </si>
  <si>
    <t>1-In Interfaces tab: It seems to be there is no interface dependency for this application.</t>
  </si>
  <si>
    <t xml:space="preserve">In Database Questions tab : It seems to be database does not exist for this application.  
In Interfaces tab: It seems to be there is no interface dependency for this application. </t>
  </si>
  <si>
    <t xml:space="preserve">1-In Application Details tab: Level of code complexcity tab value is blank but its looks like a valid becauze this is the 3rd party software.
2-In Interfaces tab: It seems to be there is no interface dependency for this application.
3- In Database Questions tab : It seems to be database does not exist for this application. </t>
  </si>
  <si>
    <t>It seems to be no Interface dependency for this application</t>
  </si>
  <si>
    <t xml:space="preserve">1- In Interfaces tab: It seems to be there is no interface dependency for this application.
2- In Database Questions tab : It seems to be database does not exist for this application. </t>
  </si>
  <si>
    <t xml:space="preserve">In Interfaces tab: It seems to be there is no interface dependency for this application. </t>
  </si>
  <si>
    <t>In Database Questions tab: attribute (Database Host Name) mentioned as N/A. For the time being marked as blank(M).
In Database Questions tab: attribute (Instance Names) mentioned as N/A. For the time being marked as blank(M).</t>
  </si>
  <si>
    <t>It's a tool and have many field's data is missing in Application Detail tab and after looking at application description it's not applicable for this tool. The Technology, Interface and Database tab is also complete empty but that all is fine as per description. We checked in ITMS too and no information is there. No need to go to SME's for any further information. This file is ready to Import.</t>
  </si>
  <si>
    <t>1- In Technology tab SME mention database but in Database Question tab all details related with database are empty so marked blank.
2- Application Status is Planned and Host Qustion tab all detials related with Host are empty , right now marked with Blank, please verify.</t>
  </si>
  <si>
    <t xml:space="preserve">In Database Questions tab: attribute (Database Host Name) mentioned as TBD. For the time being marked as blank(B).
In Database Questions tab: attribute (Instance Names) mentioned as TBD. For the time being marked as blank(B).
In Host Questions tab: attribute (Host Name) mentioned as N/A and TBD. For the time being marked as blank(B).
In Interfaces tab: It seems there is no interface dependency for this application.
</t>
  </si>
  <si>
    <t xml:space="preserve">
In Interfaces tab: It seems to be there is no interface dependency for this application.
In Host Questions tab: attribute (Host Name) mentioned as TBD. For the time being marked as blank(B).
In Database Questions tab: attribute (Instance Names) mentioned as TBD. For the time being marked as blank(B).
In Database Questions tab: attribute (Database Host Name) mentioned as TBD. For the time being marked as blank(B).
</t>
  </si>
  <si>
    <t>In Host Questions tab: attribute (Environment) mentioned as Not in Use.</t>
  </si>
  <si>
    <t>Database not used for this application.</t>
  </si>
  <si>
    <t xml:space="preserve">In Interfaces tab: It seems to be there is no interface dependency for this application. 
</t>
  </si>
  <si>
    <t>1- In Application Detials tab :- While review I found Region Support value is not blank previously it was blank.</t>
  </si>
  <si>
    <t>[Deepali 3/24]-Updated value of 'Regions Supported' field since it is no more blank.</t>
  </si>
  <si>
    <t>[Deepali 03/24]- Updated 'Regions Supported' value(since it is not blank)</t>
  </si>
  <si>
    <t xml:space="preserve">In Database Questions tab : It seems to be database does not exist for this application. </t>
  </si>
  <si>
    <t>There are no Databse mentioned in Technology tab, So Database Question is not marked as blank.</t>
  </si>
  <si>
    <t>03/28/2017</t>
  </si>
  <si>
    <t>1.In Interfaces tab: It seems to be there is no interface dependency for this application.
2.In Database Questions tab : It seems to be database does not exist for this application.</t>
  </si>
  <si>
    <t xml:space="preserve">
All data are provided by SME except Hosting Infrastructure Contact in Contacts tab.For the time being marked as M.</t>
  </si>
  <si>
    <t>03/29/2017</t>
  </si>
  <si>
    <t xml:space="preserve">1.In Interfaces tab: It seems to be there is no interface dependency for this application.
2.Application Status is "In Production" and Host Question tab all detials related with Host are empty .
3.In Database Questions tab : It seems to be database does not exist for this application.
</t>
  </si>
  <si>
    <t>In Interfaces tab: It seems there is no interface dependency for this application.
In Host Questions tab: All attributes does not contain any value.</t>
  </si>
  <si>
    <t>sakasapu@ford.com</t>
  </si>
  <si>
    <t>pnaveenk@ford.com</t>
  </si>
  <si>
    <t>In Database Questions tab : values of Database Host Name and Instace names are mentioned as TBD so marked as M</t>
  </si>
  <si>
    <t>abammel@ford.com</t>
  </si>
  <si>
    <t>ykresnin@ford.com</t>
  </si>
  <si>
    <t>In Interface tab : No dependency is defiened
In Database Question tab : No DB is defiened</t>
  </si>
  <si>
    <t>iivanits@ford.com</t>
  </si>
  <si>
    <t>In Application Details tab : SME filled the region Suport date previously it was blank.</t>
  </si>
  <si>
    <t>In Application Details tab: SME filled mostly blank values except Level of Code Complexity.</t>
  </si>
  <si>
    <t>In Contacts tab : Hosting Infrstructure Contact details is blank so Marked it M.</t>
  </si>
  <si>
    <t xml:space="preserve">1- In Contact Tab: Hosting Infrastructure Contact field value is Request Center, not sure its valid or not . Currently Marked M.Please verify
2- In Host Question tab : Only for Row 32 and 37 Host Name and Enviorment are blank, Currently in Validation sheet marked with Blank, Please verify.
</t>
  </si>
  <si>
    <t>In Host Question Tab : Host name is N/A.  It seems to be Host does not exist for this application. 
In Database Questions tab : It seems to be database does not exist for this application.</t>
  </si>
  <si>
    <t>awinsto6@ford.com</t>
  </si>
  <si>
    <t>jzhou36@ford.com</t>
  </si>
  <si>
    <t>dsureshs@ford.com</t>
  </si>
  <si>
    <t xml:space="preserve">In Interfaces tab: It seems to be there is no interface dependency for this application. 
In Database Questions tab : It seems to be database does not exist for this application.
</t>
  </si>
  <si>
    <t>In Interfaces tab: It seems there is no interface dependency for this application.
In Host Question tab : Some Environment Values are missing.
In Database Questions tab : It seems database is not applicable for this application.</t>
  </si>
  <si>
    <t>In Interfaces tab: It seems there is no interface dependency for this application.
In Host Question tab : Host name is N/A.  It seems to be Host does not exist for this application. 
In Database Questions tab : Database details is N/A .It seems database is not applicable for this application.</t>
  </si>
  <si>
    <t>tyu16@ford.com</t>
  </si>
  <si>
    <t>rsowmial@ford.com</t>
  </si>
  <si>
    <t>All Data is provided. There is no missing filed</t>
  </si>
  <si>
    <t>All Data is present . No Blank field.</t>
  </si>
  <si>
    <t>1. In Interfaces tab: It seems there is no interface dependency for this application.
2. In Database Questions tab : It seems this application doesn't depends on database.
3. In Host Questions tab:  It seems host is not required for this application.</t>
  </si>
  <si>
    <t>1. In Interfaces tab: It seems there is no interface dependency for this application.
2. In Database Questions tab : It seems this application doesn't depends on database.</t>
  </si>
  <si>
    <r>
      <t>In Host Questions tab: Host Name and Environment is not mentioned but other attributes like Type, OS, OS version are specified.
Note is mentioned as "</t>
    </r>
    <r>
      <rPr>
        <b/>
        <sz val="8"/>
        <color theme="1"/>
        <rFont val="Calibri"/>
        <family val="2"/>
        <scheme val="minor"/>
      </rPr>
      <t>SCСM installation on EWS</t>
    </r>
    <r>
      <rPr>
        <sz val="8"/>
        <color theme="1"/>
        <rFont val="Calibri"/>
        <family val="2"/>
        <scheme val="minor"/>
      </rPr>
      <t>".</t>
    </r>
  </si>
  <si>
    <t>In Database Questions tab : It seems database does not exist for this application.
All values are provided by SME except Hosting Infrastructure Contact, so marked as “M”.
All data provided by SME.</t>
  </si>
  <si>
    <t>1. In Database Questions tab : It seems database does not exist for this application.
2. In Host Questions tab:  It seems host is not required for this application.
3. All values are provided by SME except Hosting Infrastructure Contact, so marked as “M”.</t>
  </si>
  <si>
    <t>1.In Interfaces tab: It seems there is no interface dependency for this application.
2.In Database Questions tab : It seems database does not exist for this application.
All data provided by SME except above 2 points.</t>
  </si>
  <si>
    <t>1. In Contacts tab : Data to be provided for Hosting Infrastrucrure Contact
2. All values are provided by SME except Hosting Infrastructure Contact, so marked as “M”.</t>
  </si>
  <si>
    <t>All Data Provided By SME</t>
  </si>
  <si>
    <t>All Data provided by SME</t>
  </si>
  <si>
    <t>In Interfaces tab: It seems to be there is no interface dependency for this application.
In Host Questions tab: All attributes does not contain any value.</t>
  </si>
  <si>
    <t>In Interfaces tab: It seems to be there is no interface dependency for this application.
In Database Questions tab : It seems to be database does not exist for this application.</t>
  </si>
  <si>
    <t>1)In Application tab: Function Point was previously 'B'(blank) but now has value. 2)'In Flight Projects' wa previously 'B'(blank),now it contains value.</t>
  </si>
  <si>
    <t>1-In Application Details Tab: For Function Points,Level Of Code Complexity,Business Intelligence Content,J2EE Content,Classification,Degree Of Customization,Degree Of Complexity,File System Size In MB,Physical Hardware Dependency,Tech Refresh Updates Planned,In Flight Projects value was blank previously,but now contains data.
2-In Contacts Tab: Found that Hosting Infrastructure Contact is Blank.
2-In Database questions: Found that DB TSL Description,DBMS/File Share,Database Software &amp; Version,Instance Names were Blank previously,but contain value now.</t>
  </si>
  <si>
    <t>1-In Application Details Tab: For Function Points,Business Rules,No of Users,Regions Supported,Level Of Code Complexity,Business Intelligence Content,J2EE Content,Classification,Degree Of Customization,Degree Of Complexity,File System Size In MB,Physical Hardware Dependency,Tech Refresh Updates Planned,In Flight Projects value was blank previously,but now contains data.
2-In Contacts Tab: Found that Hosting Infrastructure Contact was previously Blank,now contains data.</t>
  </si>
  <si>
    <t xml:space="preserve">In Interfaces Tab: Removed 'B' from 'Interface Application ID' and' From Or To',since no record present. 
Removed 'B' from 'Hosting Infrastructure Contact','Host Name','Environment','Database Host Name','DB TSL Description','DBMS/File Share','Database Software &amp; Version','Instance Names' since no records present.ces Tab: Removed 'B' from 'Interface Application ID' and' From Or To',since no records present. </t>
  </si>
  <si>
    <t>In Database Questions Tab: There is one record with value 'N/A' for Database Host Name.</t>
  </si>
  <si>
    <t>In Interfaces Tab: There is one record with all values as 'N/A'. In Host Questions:There is one record with all values as 'N/A'. In Database Questions Tab: There is one record with values 'N/A' for  Datbase Host Name and DB TSL Description.</t>
  </si>
  <si>
    <t>1.All data are provided by SME except Interfaces tab.
2.In Interfaces tab: Value of Interface Application ID provided as "0" It seems to be there is no interface dependency for this application.</t>
  </si>
  <si>
    <t>sudhir</t>
  </si>
  <si>
    <t>Interface Application ID contains characters but ideally it should be integer</t>
  </si>
  <si>
    <t>File System Size is mentioned as N/A.</t>
  </si>
  <si>
    <t xml:space="preserve">jtapiave@ford.com </t>
  </si>
  <si>
    <t>File System Size is N/A.</t>
  </si>
  <si>
    <t xml:space="preserve">sraganab@ford.com </t>
  </si>
  <si>
    <t>What is the meaning of ESX host in Host Questions tab?</t>
  </si>
  <si>
    <t>File System Size is N/A</t>
  </si>
  <si>
    <t>Production Environment details are missing in Host Questions tab.</t>
  </si>
  <si>
    <t>Interface Application ID is in string</t>
  </si>
  <si>
    <t>In Technolgy tab: No technology is defined
In Interface Tab: No interface is defined
In Host Questions Tab: No host and environment information is defined
In Database question Tab: No databse information is defined</t>
  </si>
  <si>
    <t>In Database Questions Tab: Database Host name attribute has N/A as there is no databse dependency</t>
  </si>
  <si>
    <t>In Interface Tab: No interface is defined
In Host Questions Tab: No host and environment information is defined
In Database question Tab: No databse information is defined</t>
  </si>
  <si>
    <t>kraviku3@ford.com</t>
  </si>
  <si>
    <t>wni1@ford.com</t>
  </si>
  <si>
    <t>In Technology Tab: No technology is defined
In Host Questions Tab: No host and environment information is defined
In Database question Tab: No databse information is defined</t>
  </si>
  <si>
    <t>Vacation control</t>
  </si>
  <si>
    <t>EAA Services</t>
  </si>
  <si>
    <t>CONNECTS</t>
  </si>
  <si>
    <t>Oracle DRDA Download</t>
  </si>
  <si>
    <t>Oracle IMS Gateway</t>
  </si>
  <si>
    <t>Crystal Reports Server</t>
  </si>
  <si>
    <t>NextGen Data ModelingTool</t>
  </si>
  <si>
    <t>LoadRunner Global</t>
  </si>
  <si>
    <t>HP Shunra</t>
  </si>
  <si>
    <t>WorkSoft Certify</t>
  </si>
  <si>
    <t>Survey sent to SME</t>
  </si>
  <si>
    <t>Waiting survey response</t>
  </si>
  <si>
    <t/>
  </si>
  <si>
    <t>3/29/207</t>
  </si>
  <si>
    <t>SME doesn't have the Function Points. So Kevin Girbach has advised not to assume any value and to leave it as blank.
There are 2 points here for this questionnaire:
1. Can TSL ID have N/A value?
2. In Database tab, instance name is not provided and in comments its mentioned that this is to be used during Dress Rehearsal Test only as a recovery</t>
  </si>
  <si>
    <t xml:space="preserve">This is for Interface tab, few values for "Interface Application ID" having characters and empty cells.  So, for now taking these fields as "Blank (B)" .  Also few values of "From Or To" columns are empty. So, keeping these cases as "B"
</t>
  </si>
  <si>
    <t>Data Not Found</t>
  </si>
  <si>
    <t>award101@ford.com</t>
  </si>
  <si>
    <t>bnatara3@ford.com</t>
  </si>
  <si>
    <t>bwesley9@ford.com</t>
  </si>
  <si>
    <t>chsu1@ford.com</t>
  </si>
  <si>
    <t>gbhavnis@ford.com</t>
  </si>
  <si>
    <t>hmuthuku@ford.com</t>
  </si>
  <si>
    <t>jmontice@ford.com</t>
  </si>
  <si>
    <t>mjayakk1@ford.com</t>
  </si>
  <si>
    <t>rwessel1@ford.com</t>
  </si>
  <si>
    <t>skanna12@ford.com</t>
  </si>
  <si>
    <t>sxu23@ford.com</t>
  </si>
  <si>
    <t>tsilva47@ford.com</t>
  </si>
  <si>
    <t>ssousa6@ford.com</t>
  </si>
  <si>
    <t>rparvat2@ford.com</t>
  </si>
  <si>
    <t>ycho1@ford.com</t>
  </si>
  <si>
    <t>iramaiya@ford.com</t>
  </si>
  <si>
    <t>mmalik@ford.com</t>
  </si>
  <si>
    <t>cbozman@ford.com</t>
  </si>
  <si>
    <t>rmaula@ford.com</t>
  </si>
  <si>
    <t>All data Provided by SME</t>
  </si>
  <si>
    <t>In Interfaces tab: It seems to be there is no interface dependency for this application.
In Database Questions tab : It seems to be database does not exist for this application.
In Host Questions Tab host name and environment is not available</t>
  </si>
  <si>
    <t>ngaloni@ford.com</t>
  </si>
  <si>
    <t xml:space="preserve">
1.Application Status is "In Development" and Host Question tab all detials related with Host are empty 
2.In Database Questions tab : It seems to be database does not exist for this application.</t>
  </si>
  <si>
    <t xml:space="preserve">1.Application Status is "In Production" and Host Question tab all detials related with Host are empty .For the time being marked as blank(B).
2.In Database Questions tab : It seems to be database does not exist for this application.
</t>
  </si>
  <si>
    <t>skhare2@ford.com</t>
  </si>
  <si>
    <t xml:space="preserve">1.Technology tab: It seems to be there are no technologies for this application.For the time being marked as blank(B).
2.In Interfaces tab: It seems to be there is no interface dependency for this application.
3.Application Status is "Planned" and Host Question tab all detials related with Host are empty .
4.In Database Questions tab : It seems to be database does not exist for this application.
</t>
  </si>
  <si>
    <t xml:space="preserve"> ngaloni@ford.com</t>
  </si>
  <si>
    <t>1.Technology tab: It seems to be there are no technologies for this application.For the time being marked as blank(B).
2.In Interfaces tab: It seems to be there is no interface dependency for this application.
3.Application Status is "In Development" and Host Question tab all detials related with Host are empty .
4.In Database Questions tab : It seems to be database does not exist for this application.</t>
  </si>
  <si>
    <t xml:space="preserve"> ykresnin@ford.com</t>
  </si>
  <si>
    <t>In Interfaces tab: It seems there is no interface dependency for this application.
In Host Question tab : It seems to be Host does not exist for this application. 
In Database Questions tab :It seems Database is not applicable for this application.</t>
  </si>
  <si>
    <t xml:space="preserve"> mmalik@ford.com</t>
  </si>
  <si>
    <t xml:space="preserve">
All data are provided by SME </t>
  </si>
  <si>
    <t>1.In Interfaces tab: It seems to be there is no interface dependency for this application.
2.In Database Questions tab : All Column Values are N/A marked .It seems to be database does not exist for this application.</t>
  </si>
  <si>
    <t>sfan21@ford.com</t>
  </si>
  <si>
    <t>jaashis1@ford.com</t>
  </si>
  <si>
    <t>1-In Host Questions Tab: Environment column is Blank.2- In Database questions Tab: No data for database.</t>
  </si>
  <si>
    <t>1-In Technology Tab: No data for all fields.</t>
  </si>
  <si>
    <t>1-In Interfaces Tab: Interface Application ID and From Or To field are BLANK for 2 records.2- In Host Questions Tab: Environment field is BLANK for 4 records.</t>
  </si>
  <si>
    <t>In Technology Tab: No technology is defined
In interface tab: No interface is defined
In Host Questions Tab: No host and environment information is defined
In Database question Tab: database hostname attribute value is N/A</t>
  </si>
  <si>
    <t xml:space="preserve">In Interfaces tab: It seems to be there is no interface dependency for this application.
In Database Questions tab :All attribute values are not applicable </t>
  </si>
  <si>
    <t>In Interface Tab: No interface is defined
In Host Questions Tab: No host and environment information is defined
In Database question Tab: No databse hostname and DBMS/Fileshare attribute is defined as N/A</t>
  </si>
  <si>
    <t>All details has been provided by SME on 29th March 2017</t>
  </si>
  <si>
    <t>DBMS/File Share column is mentioned as N/A. So, keeping this as missing information.</t>
  </si>
  <si>
    <t>All Data Provided by SME on 29th March</t>
  </si>
  <si>
    <t>Only Interface Application ID and From/To columns are blank.</t>
  </si>
  <si>
    <t>Sheet uploaded again on 29th March but the data was provided earlier. Might be SME has done some data modification.</t>
  </si>
  <si>
    <t>All Data provided by SME.</t>
  </si>
  <si>
    <t>Although Function Points column is blank, but as communicated on email that its now an optional field. So, not considering this as blank.</t>
  </si>
  <si>
    <t>Under Database Questions Tab, In case of File Share, do we need to have DB software version and Instance name. Ideally it should not be but at this point of time taking it as missing info .
Has no interfaces.</t>
  </si>
  <si>
    <t>Has no interfaces</t>
  </si>
  <si>
    <t>Has no interfaces.</t>
  </si>
  <si>
    <t>File System Size is mentioned as N/A
Has no interfaces</t>
  </si>
  <si>
    <t>fmaybody@ford.com</t>
  </si>
  <si>
    <t>11 blank fields  in this application.</t>
  </si>
  <si>
    <t>umahesh1@ford.com</t>
  </si>
  <si>
    <t>In Host Questions tab: attribute (Environment) no value but in notes mentioned --(not known where  did  you get this)</t>
  </si>
  <si>
    <t>cford6@ford.com</t>
  </si>
  <si>
    <t>jcoury@ford.com</t>
  </si>
  <si>
    <t>In Interfaces tab: It seems to be there is no interface dependency for this application.
In Host Questions tab: attribute (Environment) some value not provided but in notes it is -- Unsure what this is</t>
  </si>
  <si>
    <t>pkumar@ford.com</t>
  </si>
  <si>
    <t>kbridg14@ford.com</t>
  </si>
  <si>
    <t>All valid data provided by  SME</t>
  </si>
  <si>
    <t>03/31/2017</t>
  </si>
  <si>
    <t>10 blank values</t>
  </si>
  <si>
    <t>All DATA provided by SME</t>
  </si>
  <si>
    <t>mchand45@ford.com</t>
  </si>
  <si>
    <t>Under Database Questions Tab, In case of File Share, do we need to have DB software version and Instance name. Ideally it should not be but at this point of time taking it as missing info .
Has no interfaces.
Note on 31st March,2017: Now the interface is provided, so as discussed this survey needs to be uploaded again.</t>
  </si>
  <si>
    <t>gdhanal1@ford.com</t>
  </si>
  <si>
    <t>In Host Questions tab: attribute (Environment) mentioned no value but in in notes they provided comment Not used for EVL</t>
  </si>
  <si>
    <t>csarabes@ford.com</t>
  </si>
  <si>
    <t>In Interfaces tab: Interface Application Id is 0, It seems to be there is no interface dependency for this application.
In Database Questions tab : It seems to be database does not exist for this application.
In Host Questions tab : It seems to be Host does not exist for this application.</t>
  </si>
  <si>
    <t>In Interfaces tab: It seems there is no interface dependency for this application.
In Host Question tab : Host Name is n/a but Environment attribut showing Production value , Mean time I have  put  blank value  in validation. 
In Database Questions tab :It seems Database is not applicable for this application.</t>
  </si>
  <si>
    <t>tmassa@ford.com</t>
  </si>
  <si>
    <t>1 blank value</t>
  </si>
  <si>
    <t xml:space="preserve">
In Interfaces tab: Application is not a Mainframe applicationfor time being  marking interface as Blank(B)</t>
  </si>
  <si>
    <t xml:space="preserve">1.Host Question tab: Application Status is "In Production" and in Host details it mensioned as "Not In Use". For timimg mark as blank (B) 
2.In Database Questions tab : It seems to be database does not exist for this application.
</t>
  </si>
  <si>
    <t>1.Technology tab: It seems to be there are no technologies for this application.For the time being marked as blank(B).
2.In Interfaces tab: It seems to be there is no interface dependency for this application.
3.In Database Questions tab : It seems to be database does not exist for this application.
4.In Host Questions Tab: No host and environment information is defined</t>
  </si>
  <si>
    <t>akannapp@ford.com</t>
  </si>
  <si>
    <t xml:space="preserve">In Database Questions tab : It seems to be database does not exist for this application.  </t>
  </si>
  <si>
    <t>1-In Interfaces Tab: Interface ID is blank for 2 records,while From or To field contains value.</t>
  </si>
  <si>
    <t>erize@ford.com</t>
  </si>
  <si>
    <t>1-In Database questions Tab: Database Software and version value is Blank for 1 record.</t>
  </si>
  <si>
    <t>Host name in Host question tab is marked as N\A. Not sure whether it should be considered as blank or not.</t>
  </si>
  <si>
    <t>kkathya1@ford.com</t>
  </si>
  <si>
    <t>gcharani@ford.com</t>
  </si>
  <si>
    <t>rsunda23@ford.com</t>
  </si>
  <si>
    <t>In Interfaces tab: It seems to be there is no interface dependency for this application.
In Databaase tab For one Database host name data is missing.</t>
  </si>
  <si>
    <t xml:space="preserve">rsharmi3@ford.com </t>
  </si>
  <si>
    <t>In Host Questions tab: It seems to be there is no Host details for this application.
In Database Questions tab : It seems to be database does not exist for this application.</t>
  </si>
  <si>
    <t>Oracle Web Farm servers:  eccdb1373, fcdb1373, eccdb1379 will be replacing current Oracle Web Farm
Servers: eccdb1486, fcdb1486 in 2017. My best estimate at this point in time is sometime in Q2 or Q3.
Seems to be some typo error, there is some value FC in the HostName column but no value in the corresponding Environment column. Although value FC seems incomplete but for time being keeping this as Blank (B).</t>
  </si>
  <si>
    <t>nramji@ford.com</t>
  </si>
  <si>
    <t>rmoriset@ford.com</t>
  </si>
  <si>
    <t>smercyan@ford.com</t>
  </si>
  <si>
    <t>bdinesh6@ford.com</t>
  </si>
  <si>
    <t>In Database Questions Tab: No database details has beedn provided by SME</t>
  </si>
  <si>
    <t>gfontan2@ford.com</t>
  </si>
  <si>
    <t>In Interfaces Tab: Interface ID Blank for 1 record.</t>
  </si>
  <si>
    <t>dcugat@ford.com</t>
  </si>
  <si>
    <t>In Technology Tab: No technology is defined
In Interface Tab: No Interface information is defined
In Database question Tab: No databse information is defined</t>
  </si>
  <si>
    <t>In Database Questions Tab : No database is defined for this application.  
In Host Questions Tab: No host and environment information is defined</t>
  </si>
  <si>
    <t>In Interfaces tab: It seems to be there is no interface dependency for this application.For the time being marked as blank(B).</t>
  </si>
  <si>
    <t xml:space="preserve"> nramji@ford.com</t>
  </si>
  <si>
    <t>In Interface tab : No dependency is defiened</t>
  </si>
  <si>
    <t>svenk112@ford.com  </t>
  </si>
  <si>
    <t>svenk112@ford.com</t>
  </si>
  <si>
    <t>gcharani@ford.com </t>
  </si>
  <si>
    <t>ssrini59@ford.com </t>
  </si>
  <si>
    <t>smercyan@ford.com </t>
  </si>
  <si>
    <t>No Production environment defined for application in Production(Application Status is “In Production” in Application Details)”.</t>
  </si>
  <si>
    <t>ssrini59@ford.com</t>
  </si>
  <si>
    <t>Columns in In Database Questions tab are empty : It seems to be database does not exist for this application.</t>
  </si>
  <si>
    <t>srishabh@ford.com</t>
  </si>
  <si>
    <t xml:space="preserve">In Interface Tab: No interface is defined
</t>
  </si>
  <si>
    <t xml:space="preserve">In Interface Tab: No interface is defined and it seems there is no dependecy on it
</t>
  </si>
  <si>
    <t>In Host Questions Tab: Host information is not provided by SME</t>
  </si>
  <si>
    <t>ckrishn7@ford.com</t>
  </si>
  <si>
    <t>rpatil6@ford.com</t>
  </si>
  <si>
    <t>SME doesn't have the Function Points. So Kevin Girbach has advised not to assume any value and to leave it as blank.</t>
  </si>
  <si>
    <t>Funding</t>
  </si>
  <si>
    <t>Not an app</t>
  </si>
  <si>
    <t>cdelaflo@ford.com</t>
  </si>
  <si>
    <t>aantonyt@ford.com</t>
  </si>
  <si>
    <t>gswapna@ford.com</t>
  </si>
  <si>
    <t>smural22@ford.com</t>
  </si>
  <si>
    <t>In Interfaces tab:No interface dependency defined for this application.</t>
  </si>
  <si>
    <t xml:space="preserve">smarisar@ford.com </t>
  </si>
  <si>
    <t>In Interface Tab : No interface dependency defined for this application</t>
  </si>
  <si>
    <t>In Interface Tab: No interface dependency defined for this application</t>
  </si>
  <si>
    <t>smarisar@ford.com</t>
  </si>
  <si>
    <t>nmohanr1@ford.com</t>
  </si>
  <si>
    <t>All Data Provided by SME.</t>
  </si>
  <si>
    <t>1- In Interfaces tab: It seems to be there is no interface dependency for this application.
2- All Data Provided by SME except point 1.</t>
  </si>
  <si>
    <t>1- In Application Details Tab: We can ignore Blank value for File System Size in MB because this is MainFrame based Application.
2- Except point 1 SME provided all details.</t>
  </si>
  <si>
    <t>1-In Application Details tab: File System Size in Mb is 0 currently so marked this field as Blank. Please verify 0 is valid value for this field or not.</t>
  </si>
  <si>
    <t xml:space="preserve">krahul3@ford.com </t>
  </si>
  <si>
    <t>1.In Interfaces tab: It seems to be there is no interface dependency for this application.</t>
  </si>
  <si>
    <t>ggiroto@ford.com</t>
  </si>
  <si>
    <t>1-In Applications Tab: All data provided by SME which was previously BLANK. 2-In Interfaces Tab-Interface Application ID is BLANK for 3 records. 3-In Host Questions Tab- Host Name is now provided which was previously BLANK.</t>
  </si>
  <si>
    <t>Only Database HostName value is Blank.</t>
  </si>
  <si>
    <t>1-In Database Questions Tab: No data for Database.</t>
  </si>
  <si>
    <t>1-In Application Details Tab: All values are now present,which were previously BLANK.</t>
  </si>
  <si>
    <t>cfortne7@ford.com</t>
  </si>
  <si>
    <t xml:space="preserve">In Interfaces tab: This application is not having mainframe Technology and in interface tab it mentioned as "No Interfaces for this app" . For the time being mark as Blank(B)  </t>
  </si>
  <si>
    <t>fnozoy@ford.com</t>
  </si>
  <si>
    <t xml:space="preserve"> ablanc19@ford.com</t>
  </si>
  <si>
    <t xml:space="preserve"> fnozoy@ford.com</t>
  </si>
  <si>
    <t>1.Host Question tab: Application Status is "In Development" and it seems to be there is no host details for this application .
2.Database Questions tab :In technologies tab SME mentioned database technology but there is no database details for this application.For the time being marked as blank(B).</t>
  </si>
  <si>
    <t xml:space="preserve"> fluiz@ford.com</t>
  </si>
  <si>
    <t>1.Application Status is "Planned" and Host Question tab all detials related with Host are empty .
2.In Database Questions tab : values of Database Host Name mentioned as TBD so marked as M.</t>
  </si>
  <si>
    <t>1.Application Status is "Planned" and Host Question tab all details related with Host are empty .
2.In Database Questions tab : values of Database Host Name mentioned as TBD and SME mentioned Notes as "Environment under construction - New Application".So marked as M.</t>
  </si>
  <si>
    <t>ldinesh1@ford.com</t>
  </si>
  <si>
    <t>jekamba3@ford.com</t>
  </si>
  <si>
    <t xml:space="preserve">1.In Interfaces tab: It seems to be there is no interface dependency for this application.
</t>
  </si>
  <si>
    <t>In Interfaces tab: One record is N/A and others are empty .It seems there is no interface dependency for this application.
In Database Questions tab : Database details is N/A .It seems database is not applicable for this application.</t>
  </si>
  <si>
    <t>In Technology Tab : There is no record in Technology Tab
In Interfaces Tab: There is one record with all values as 'N/A'. 
In Host Questions:There is one record with all values as 'N/A'. 
In Database Questions Tab: There is one record with values 'N/A' for  Datbase Host Name and DB TSL Description.</t>
  </si>
  <si>
    <t>Included in 107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</si>
</sst>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
    <numFmt numFmtId="165" formatCode="[$-409]d\-mmm\-yy;@"/>
    <numFmt numFmtId="166" formatCode="m/d/yy;@"/>
    <numFmt numFmtId="167" formatCode="mm\/dd\/yyyy"/>
  </numFmts>
  <fonts count="32" x14ac:knownFonts="1">
    <font>
      <sz val="11"/>
      <color theme="1"/>
      <name val="Calibri"/>
      <family val="2"/>
      <scheme val="minor"/>
    </font>
    <font>
      <sz val="11"/>
      <color indexed="8"/>
      <name val="Calibri"/>
      <family val="2"/>
      <scheme val="minor"/>
    </font>
    <font>
      <sz val="10"/>
      <color rgb="FF000000"/>
      <name val="Arial"/>
      <family val="2"/>
    </font>
    <font>
      <b/>
      <sz val="11"/>
      <color theme="0"/>
      <name val="Calibri"/>
      <family val="2"/>
      <scheme val="minor"/>
    </font>
    <font>
      <b/>
      <sz val="9"/>
      <color theme="0"/>
      <name val="Calibri"/>
      <family val="2"/>
      <scheme val="minor"/>
    </font>
    <font>
      <sz val="9"/>
      <color theme="0"/>
      <name val="Calibri"/>
      <family val="2"/>
      <scheme val="minor"/>
    </font>
    <font>
      <sz val="9"/>
      <color theme="1"/>
      <name val="Calibri"/>
      <family val="2"/>
      <scheme val="minor"/>
    </font>
    <font>
      <sz val="10"/>
      <color theme="1"/>
      <name val="Calibri"/>
      <family val="2"/>
      <scheme val="minor"/>
    </font>
    <font>
      <b/>
      <sz val="11"/>
      <color theme="3"/>
      <name val="Calibri"/>
      <family val="2"/>
      <scheme val="minor"/>
    </font>
    <font>
      <sz val="11"/>
      <color rgb="FF9C6500"/>
      <name val="Calibri"/>
      <family val="2"/>
      <scheme val="minor"/>
    </font>
    <font>
      <b/>
      <sz val="11"/>
      <color theme="1"/>
      <name val="Calibri"/>
      <family val="2"/>
      <scheme val="minor"/>
    </font>
    <font>
      <b/>
      <sz val="9"/>
      <color theme="1"/>
      <name val="Calibri"/>
      <family val="2"/>
      <scheme val="minor"/>
    </font>
    <font>
      <b/>
      <sz val="12"/>
      <color theme="1"/>
      <name val="Calibri"/>
      <family val="2"/>
      <scheme val="minor"/>
    </font>
    <font>
      <sz val="9"/>
      <color indexed="81"/>
      <name val="Tahoma"/>
      <family val="2"/>
    </font>
    <font>
      <b/>
      <sz val="9"/>
      <color indexed="81"/>
      <name val="Tahoma"/>
      <family val="2"/>
    </font>
    <font>
      <b/>
      <sz val="10"/>
      <color theme="1"/>
      <name val="Calibri"/>
      <family val="2"/>
      <scheme val="minor"/>
    </font>
    <font>
      <b/>
      <sz val="18"/>
      <color theme="1"/>
      <name val="Calibri"/>
      <family val="2"/>
      <scheme val="minor"/>
    </font>
    <font>
      <sz val="18"/>
      <color theme="1"/>
      <name val="Calibri"/>
      <family val="2"/>
      <scheme val="minor"/>
    </font>
    <font>
      <b/>
      <sz val="10"/>
      <color theme="0"/>
      <name val="Calibri"/>
      <family val="2"/>
      <scheme val="minor"/>
    </font>
    <font>
      <sz val="9"/>
      <color rgb="FFFF0000"/>
      <name val="Calibri"/>
      <family val="2"/>
      <scheme val="minor"/>
    </font>
    <font>
      <sz val="9"/>
      <name val="Calibri"/>
      <family val="2"/>
      <scheme val="minor"/>
    </font>
    <font>
      <sz val="8"/>
      <color theme="1"/>
      <name val="Calibri"/>
      <family val="2"/>
      <scheme val="minor"/>
    </font>
    <font>
      <sz val="8"/>
      <color rgb="FF000000"/>
      <name val="Segoe UI"/>
      <family val="2"/>
    </font>
    <font>
      <sz val="8"/>
      <name val="Calibri"/>
      <family val="2"/>
      <scheme val="minor"/>
    </font>
    <font>
      <b/>
      <sz val="8"/>
      <color theme="1"/>
      <name val="Calibri"/>
      <family val="2"/>
      <scheme val="minor"/>
    </font>
    <font>
      <sz val="11"/>
      <color rgb="FF1F497D"/>
      <name val="Calibri"/>
      <family val="2"/>
    </font>
    <font>
      <u/>
      <sz val="11"/>
      <color theme="10"/>
      <name val="Calibri"/>
      <family val="2"/>
      <scheme val="minor"/>
    </font>
    <font>
      <sz val="11"/>
      <color rgb="FFFF0000"/>
      <name val="Calibri"/>
      <family val="2"/>
      <scheme val="minor"/>
    </font>
    <font>
      <b/>
      <sz val="11"/>
      <color rgb="FFFF0000"/>
      <name val="Calibri"/>
      <family val="2"/>
      <scheme val="minor"/>
    </font>
    <font>
      <u/>
      <sz val="12"/>
      <color rgb="FF0000FF"/>
      <name val="Times New Roman"/>
      <family val="1"/>
    </font>
    <font>
      <sz val="10"/>
      <color rgb="FF000000"/>
      <name val="Segoe UI"/>
      <family val="2"/>
    </font>
    <font>
      <u/>
      <sz val="8"/>
      <color theme="10"/>
      <name val="Calibri"/>
      <family val="2"/>
      <scheme val="minor"/>
    </font>
  </fonts>
  <fills count="16">
    <fill>
      <patternFill patternType="none"/>
    </fill>
    <fill>
      <patternFill patternType="gray125"/>
    </fill>
    <fill>
      <patternFill patternType="solid">
        <fgColor rgb="FFA5A5A5"/>
      </patternFill>
    </fill>
    <fill>
      <patternFill patternType="solid">
        <fgColor theme="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rgb="FFFFEB9C"/>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0F1EF"/>
        <bgColor indexed="64"/>
      </patternFill>
    </fill>
    <fill>
      <patternFill patternType="solid">
        <fgColor theme="2" tint="-0.249977111117893"/>
        <bgColor indexed="64"/>
      </patternFill>
    </fill>
    <fill>
      <patternFill patternType="solid">
        <fgColor theme="2" tint="-0.249977111117893"/>
        <bgColor indexed="65"/>
      </patternFill>
    </fill>
    <fill>
      <patternFill patternType="solid">
        <fgColor theme="2" tint="-0.249977111117893"/>
        <bgColor theme="4" tint="0.79998168889431442"/>
      </patternFill>
    </fill>
    <fill>
      <patternFill patternType="solid">
        <fgColor rgb="FF00B050"/>
        <bgColor indexed="64"/>
      </patternFill>
    </fill>
    <fill>
      <patternFill patternType="solid">
        <fgColor rgb="FFFF0000"/>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style="double">
        <color rgb="FF3F3F3F"/>
      </left>
      <right style="double">
        <color rgb="FF3F3F3F"/>
      </right>
      <top style="double">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rgb="FFA5A5A5"/>
      </top>
      <bottom/>
      <diagonal/>
    </border>
  </borders>
  <cellStyleXfs count="6">
    <xf numFmtId="0" fontId="0" fillId="0" borderId="0"/>
    <xf numFmtId="0" fontId="1" fillId="0" borderId="0"/>
    <xf numFmtId="0" fontId="2" fillId="0" borderId="0"/>
    <xf numFmtId="0" fontId="3" fillId="2" borderId="1" applyNumberFormat="0" applyAlignment="0" applyProtection="0"/>
    <xf numFmtId="0" fontId="9" fillId="7" borderId="0" applyNumberFormat="0" applyBorder="0" applyAlignment="0" applyProtection="0"/>
    <xf numFmtId="0" fontId="26" fillId="0" borderId="0" applyNumberFormat="0" applyFill="0" applyBorder="0" applyAlignment="0" applyProtection="0"/>
  </cellStyleXfs>
  <cellXfs count="286">
    <xf numFmtId="0" fontId="0" fillId="0" borderId="0" xfId="0"/>
    <xf numFmtId="0" fontId="4" fillId="2" borderId="0" xfId="3" applyFont="1" applyBorder="1" applyAlignment="1">
      <alignment horizontal="center"/>
    </xf>
    <xf numFmtId="0" fontId="5" fillId="2" borderId="0" xfId="3" applyFont="1" applyBorder="1" applyAlignment="1">
      <alignment horizontal="left"/>
    </xf>
    <xf numFmtId="0" fontId="6" fillId="3" borderId="0" xfId="0" applyFont="1" applyFill="1" applyBorder="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0" fontId="6" fillId="0" borderId="0" xfId="0" applyFont="1" applyBorder="1" applyAlignment="1">
      <alignment horizontal="center"/>
    </xf>
    <xf numFmtId="0" fontId="6" fillId="0" borderId="0" xfId="0" applyFont="1" applyAlignment="1">
      <alignment horizontal="center"/>
    </xf>
    <xf numFmtId="0" fontId="6" fillId="4" borderId="0" xfId="0" applyFont="1" applyFill="1" applyBorder="1" applyAlignment="1">
      <alignment horizontal="center"/>
    </xf>
    <xf numFmtId="0" fontId="6" fillId="0" borderId="0" xfId="0" applyFont="1" applyBorder="1" applyAlignment="1">
      <alignment horizontal="left"/>
    </xf>
    <xf numFmtId="0" fontId="6" fillId="5"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8" fillId="7" borderId="2" xfId="4" applyFont="1" applyBorder="1" applyAlignment="1">
      <alignment horizontal="center"/>
    </xf>
    <xf numFmtId="0" fontId="11" fillId="0" borderId="0" xfId="0" applyFont="1" applyBorder="1" applyAlignment="1">
      <alignment horizontal="left"/>
    </xf>
    <xf numFmtId="0" fontId="0" fillId="0" borderId="0" xfId="0" applyNumberFormat="1" applyAlignment="1">
      <alignment wrapText="1"/>
    </xf>
    <xf numFmtId="14" fontId="0" fillId="0" borderId="0" xfId="0" applyNumberFormat="1" applyAlignment="1">
      <alignment horizontal="left"/>
    </xf>
    <xf numFmtId="0" fontId="10" fillId="9" borderId="2" xfId="0" applyFont="1" applyFill="1" applyBorder="1" applyAlignment="1">
      <alignment horizontal="center"/>
    </xf>
    <xf numFmtId="0" fontId="0" fillId="9" borderId="2" xfId="0" applyFill="1" applyBorder="1" applyAlignment="1">
      <alignment horizontal="right"/>
    </xf>
    <xf numFmtId="0" fontId="0" fillId="9" borderId="2" xfId="0" applyFill="1" applyBorder="1"/>
    <xf numFmtId="0" fontId="10" fillId="9" borderId="2" xfId="0" applyFont="1" applyFill="1" applyBorder="1"/>
    <xf numFmtId="0" fontId="0" fillId="9" borderId="2" xfId="0" applyFill="1" applyBorder="1" applyAlignment="1">
      <alignment horizontal="center"/>
    </xf>
    <xf numFmtId="2" fontId="12" fillId="9" borderId="2" xfId="0" applyNumberFormat="1" applyFont="1" applyFill="1" applyBorder="1" applyAlignment="1">
      <alignment horizontal="center"/>
    </xf>
    <xf numFmtId="0" fontId="7" fillId="9" borderId="2" xfId="0" applyFont="1" applyFill="1" applyBorder="1" applyAlignment="1">
      <alignment horizontal="right"/>
    </xf>
    <xf numFmtId="2" fontId="10" fillId="9" borderId="2" xfId="0" applyNumberFormat="1" applyFont="1" applyFill="1" applyBorder="1" applyAlignment="1">
      <alignment horizontal="center"/>
    </xf>
    <xf numFmtId="0" fontId="12" fillId="9" borderId="2" xfId="0" applyFont="1" applyFill="1" applyBorder="1" applyAlignment="1">
      <alignment horizontal="center"/>
    </xf>
    <xf numFmtId="0" fontId="15" fillId="9" borderId="2" xfId="0" applyFont="1" applyFill="1" applyBorder="1" applyAlignment="1">
      <alignment horizontal="center"/>
    </xf>
    <xf numFmtId="2" fontId="15" fillId="9" borderId="2" xfId="0" applyNumberFormat="1" applyFont="1" applyFill="1" applyBorder="1" applyAlignment="1">
      <alignment horizontal="center"/>
    </xf>
    <xf numFmtId="0" fontId="17" fillId="0" borderId="0" xfId="0" applyFont="1" applyBorder="1" applyAlignment="1">
      <alignment horizontal="center" wrapText="1"/>
    </xf>
    <xf numFmtId="0" fontId="6" fillId="0" borderId="0" xfId="0" applyFont="1" applyAlignment="1">
      <alignment horizontal="left"/>
    </xf>
    <xf numFmtId="0" fontId="6" fillId="0" borderId="0" xfId="0" applyFont="1" applyAlignment="1">
      <alignment horizontal="left" vertical="top"/>
    </xf>
    <xf numFmtId="14" fontId="10" fillId="9" borderId="2" xfId="0" applyNumberFormat="1" applyFont="1" applyFill="1" applyBorder="1" applyAlignment="1">
      <alignment horizontal="center"/>
    </xf>
    <xf numFmtId="0" fontId="10" fillId="8" borderId="2" xfId="0" applyFont="1" applyFill="1" applyBorder="1" applyAlignment="1" applyProtection="1">
      <alignment horizontal="center"/>
      <protection hidden="1"/>
    </xf>
    <xf numFmtId="0" fontId="0" fillId="8" borderId="2" xfId="0" applyFill="1" applyBorder="1" applyAlignment="1" applyProtection="1">
      <alignment horizontal="center"/>
      <protection hidden="1"/>
    </xf>
    <xf numFmtId="0" fontId="12" fillId="9" borderId="2" xfId="0" applyFont="1" applyFill="1" applyBorder="1" applyAlignment="1" applyProtection="1">
      <alignment horizontal="center"/>
      <protection hidden="1"/>
    </xf>
    <xf numFmtId="0" fontId="4" fillId="2" borderId="5" xfId="3" applyFont="1" applyBorder="1" applyAlignment="1">
      <alignment horizontal="center"/>
    </xf>
    <xf numFmtId="0" fontId="4" fillId="2" borderId="1" xfId="3" applyFont="1" applyAlignment="1">
      <alignment horizontal="center"/>
    </xf>
    <xf numFmtId="0" fontId="18" fillId="2" borderId="1" xfId="3" applyFont="1" applyAlignment="1">
      <alignment horizontal="center"/>
    </xf>
    <xf numFmtId="0" fontId="18" fillId="2" borderId="6" xfId="3" applyFont="1" applyBorder="1" applyAlignment="1">
      <alignment horizontal="center"/>
    </xf>
    <xf numFmtId="0" fontId="18" fillId="2" borderId="1" xfId="3" applyFont="1"/>
    <xf numFmtId="0" fontId="7" fillId="0" borderId="0" xfId="0" applyFont="1"/>
    <xf numFmtId="0" fontId="7" fillId="0" borderId="0" xfId="0" applyFont="1" applyAlignment="1">
      <alignment horizontal="center"/>
    </xf>
    <xf numFmtId="0" fontId="0" fillId="0" borderId="0" xfId="0" applyAlignment="1">
      <alignment horizontal="center"/>
    </xf>
    <xf numFmtId="0" fontId="19" fillId="0" borderId="0" xfId="0" applyFont="1" applyBorder="1" applyAlignment="1">
      <alignment horizontal="center"/>
    </xf>
    <xf numFmtId="0" fontId="0" fillId="0" borderId="0" xfId="0" applyFont="1" applyAlignment="1">
      <alignment horizontal="center"/>
    </xf>
    <xf numFmtId="0" fontId="19" fillId="0" borderId="0" xfId="0" applyFont="1" applyAlignment="1">
      <alignment horizontal="center"/>
    </xf>
    <xf numFmtId="0" fontId="7" fillId="0" borderId="0" xfId="0" applyFont="1" applyFill="1" applyAlignment="1">
      <alignment horizontal="center"/>
    </xf>
    <xf numFmtId="0" fontId="20" fillId="0" borderId="0" xfId="0" applyFont="1" applyBorder="1" applyAlignment="1">
      <alignment horizontal="center"/>
    </xf>
    <xf numFmtId="0" fontId="21" fillId="0" borderId="0" xfId="0" applyFont="1" applyFill="1" applyAlignment="1">
      <alignment horizontal="center" vertical="top"/>
    </xf>
    <xf numFmtId="0" fontId="22" fillId="0" borderId="0" xfId="0" applyFont="1" applyFill="1" applyAlignment="1">
      <alignment horizontal="center" vertical="top"/>
    </xf>
    <xf numFmtId="0" fontId="21" fillId="0" borderId="0" xfId="0" applyFont="1" applyFill="1" applyAlignment="1">
      <alignment horizontal="left" vertical="top"/>
    </xf>
    <xf numFmtId="0" fontId="21" fillId="0" borderId="7" xfId="0" applyNumberFormat="1" applyFont="1" applyFill="1" applyBorder="1" applyAlignment="1">
      <alignment horizontal="left" vertical="top"/>
    </xf>
    <xf numFmtId="0" fontId="23" fillId="0" borderId="0" xfId="0" applyFont="1" applyFill="1" applyAlignment="1">
      <alignment horizontal="center" vertical="top"/>
    </xf>
    <xf numFmtId="14" fontId="21" fillId="0" borderId="0" xfId="0" applyNumberFormat="1" applyFont="1" applyFill="1" applyAlignment="1">
      <alignment horizontal="center" vertical="top"/>
    </xf>
    <xf numFmtId="0" fontId="21" fillId="0" borderId="0" xfId="0" applyFont="1" applyAlignment="1">
      <alignment horizontal="center" vertical="center"/>
    </xf>
    <xf numFmtId="49" fontId="21" fillId="0" borderId="0" xfId="0" applyNumberFormat="1" applyFont="1" applyFill="1" applyAlignment="1">
      <alignment vertical="top" wrapText="1"/>
    </xf>
    <xf numFmtId="0" fontId="21" fillId="0" borderId="0" xfId="0" applyFont="1" applyFill="1" applyAlignment="1">
      <alignment vertical="top" wrapText="1"/>
    </xf>
    <xf numFmtId="0" fontId="21" fillId="0" borderId="0" xfId="0" applyFont="1"/>
    <xf numFmtId="0" fontId="0" fillId="0" borderId="0" xfId="0" applyFill="1"/>
    <xf numFmtId="0" fontId="21" fillId="0" borderId="0" xfId="0" applyNumberFormat="1" applyFont="1" applyFill="1" applyAlignment="1">
      <alignment horizontal="left" vertical="top"/>
    </xf>
    <xf numFmtId="0" fontId="21" fillId="0" borderId="0" xfId="0" applyNumberFormat="1" applyFont="1" applyFill="1" applyBorder="1" applyAlignment="1">
      <alignment horizontal="left" vertical="top"/>
    </xf>
    <xf numFmtId="0" fontId="21" fillId="0" borderId="7" xfId="0" applyFont="1" applyFill="1" applyBorder="1" applyAlignment="1">
      <alignment horizontal="left" vertical="top"/>
    </xf>
    <xf numFmtId="0" fontId="21" fillId="0" borderId="0" xfId="0" applyFont="1" applyBorder="1" applyAlignment="1" applyProtection="1">
      <alignment vertical="center"/>
      <protection locked="0"/>
    </xf>
    <xf numFmtId="49" fontId="21" fillId="0" borderId="0" xfId="0" applyNumberFormat="1" applyFont="1" applyFill="1" applyBorder="1" applyAlignment="1">
      <alignment horizontal="left" vertical="top"/>
    </xf>
    <xf numFmtId="49" fontId="21" fillId="0" borderId="7" xfId="0" applyNumberFormat="1" applyFont="1" applyFill="1" applyBorder="1" applyAlignment="1">
      <alignment horizontal="left" vertical="top" wrapText="1"/>
    </xf>
    <xf numFmtId="14" fontId="21" fillId="0" borderId="0" xfId="0" applyNumberFormat="1" applyFont="1" applyFill="1" applyAlignment="1">
      <alignment horizontal="center" vertical="center"/>
    </xf>
    <xf numFmtId="165" fontId="21" fillId="0" borderId="0" xfId="0" applyNumberFormat="1" applyFont="1" applyBorder="1" applyAlignment="1">
      <alignment vertical="top"/>
    </xf>
    <xf numFmtId="165" fontId="21" fillId="0" borderId="0" xfId="0" applyNumberFormat="1" applyFont="1" applyBorder="1"/>
    <xf numFmtId="165" fontId="21" fillId="0" borderId="0" xfId="0" applyNumberFormat="1" applyFont="1" applyFill="1" applyBorder="1" applyAlignment="1">
      <alignment vertical="top"/>
    </xf>
    <xf numFmtId="0" fontId="21" fillId="0" borderId="3" xfId="0"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8" fillId="7" borderId="2" xfId="4" applyFont="1" applyBorder="1" applyAlignment="1">
      <alignment horizontal="center" vertical="center"/>
    </xf>
    <xf numFmtId="0" fontId="6" fillId="0" borderId="0"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wrapText="1"/>
    </xf>
    <xf numFmtId="0" fontId="21" fillId="0" borderId="0" xfId="0" applyFont="1" applyFill="1" applyAlignment="1">
      <alignment vertical="top"/>
    </xf>
    <xf numFmtId="164" fontId="21" fillId="0" borderId="0" xfId="0" applyNumberFormat="1" applyFont="1" applyFill="1" applyAlignment="1">
      <alignment horizontal="center" vertical="top"/>
    </xf>
    <xf numFmtId="14" fontId="21" fillId="0" borderId="0" xfId="0" applyNumberFormat="1" applyFont="1" applyFill="1" applyAlignment="1">
      <alignment vertical="top"/>
    </xf>
    <xf numFmtId="0" fontId="6" fillId="0" borderId="0" xfId="0" applyFont="1" applyFill="1" applyAlignment="1">
      <alignment horizontal="center"/>
    </xf>
    <xf numFmtId="165" fontId="0" fillId="0" borderId="0" xfId="0" applyNumberFormat="1" applyBorder="1" applyAlignment="1">
      <alignment vertical="top"/>
    </xf>
    <xf numFmtId="165" fontId="0" fillId="0" borderId="0" xfId="0" applyNumberFormat="1" applyBorder="1"/>
    <xf numFmtId="16" fontId="6" fillId="0" borderId="0" xfId="0" applyNumberFormat="1" applyFont="1" applyAlignment="1">
      <alignment horizontal="center"/>
    </xf>
    <xf numFmtId="0" fontId="0" fillId="0" borderId="0" xfId="0" applyFill="1" applyAlignment="1">
      <alignment vertical="top" wrapText="1"/>
    </xf>
    <xf numFmtId="0" fontId="21" fillId="0" borderId="0" xfId="0" applyFont="1" applyFill="1" applyAlignment="1">
      <alignment horizontal="center" vertical="top" wrapText="1"/>
    </xf>
    <xf numFmtId="165" fontId="21" fillId="0" borderId="0" xfId="0" applyNumberFormat="1" applyFont="1" applyBorder="1" applyAlignment="1">
      <alignment vertical="top" wrapText="1"/>
    </xf>
    <xf numFmtId="165" fontId="21" fillId="0" borderId="0" xfId="0" applyNumberFormat="1" applyFont="1" applyBorder="1" applyAlignment="1">
      <alignment horizontal="left" vertical="top"/>
    </xf>
    <xf numFmtId="165" fontId="21" fillId="0" borderId="0" xfId="0" applyNumberFormat="1" applyFont="1" applyBorder="1" applyAlignment="1">
      <alignment horizontal="left"/>
    </xf>
    <xf numFmtId="165" fontId="21" fillId="0" borderId="0" xfId="0" applyNumberFormat="1" applyFont="1" applyFill="1" applyBorder="1" applyAlignment="1">
      <alignment horizontal="left" vertical="top"/>
    </xf>
    <xf numFmtId="14" fontId="21" fillId="0" borderId="0" xfId="0" applyNumberFormat="1" applyFont="1" applyFill="1" applyAlignment="1">
      <alignment horizontal="left" vertical="top"/>
    </xf>
    <xf numFmtId="0" fontId="0" fillId="0" borderId="12" xfId="0" applyBorder="1"/>
    <xf numFmtId="0" fontId="0" fillId="0" borderId="12" xfId="0" applyFill="1" applyBorder="1"/>
    <xf numFmtId="0" fontId="0" fillId="0" borderId="2" xfId="0" applyBorder="1"/>
    <xf numFmtId="0" fontId="0" fillId="0" borderId="2" xfId="0" applyFill="1" applyBorder="1"/>
    <xf numFmtId="0" fontId="6" fillId="0" borderId="0" xfId="0" applyFont="1"/>
    <xf numFmtId="0" fontId="6" fillId="0" borderId="0" xfId="0" applyFont="1" applyFill="1"/>
    <xf numFmtId="14" fontId="21" fillId="0" borderId="0" xfId="0" applyNumberFormat="1" applyFont="1" applyFill="1" applyAlignment="1">
      <alignment horizontal="center" vertical="top" wrapText="1"/>
    </xf>
    <xf numFmtId="166" fontId="21" fillId="0" borderId="0" xfId="0" applyNumberFormat="1" applyFont="1" applyFill="1" applyAlignment="1">
      <alignment horizontal="center" vertical="top" wrapText="1"/>
    </xf>
    <xf numFmtId="0" fontId="6" fillId="0" borderId="0" xfId="0" applyFont="1" applyFill="1" applyAlignment="1">
      <alignment horizontal="left" vertical="top"/>
    </xf>
    <xf numFmtId="0" fontId="6" fillId="0" borderId="0" xfId="0" applyFont="1" applyFill="1" applyAlignment="1">
      <alignment horizontal="left"/>
    </xf>
    <xf numFmtId="0" fontId="6" fillId="0" borderId="0" xfId="0" applyFont="1" applyFill="1" applyAlignment="1">
      <alignment horizontal="center" wrapText="1"/>
    </xf>
    <xf numFmtId="164" fontId="21" fillId="0" borderId="0" xfId="0" applyNumberFormat="1" applyFont="1" applyFill="1" applyAlignment="1">
      <alignment horizontal="center" vertical="top" wrapText="1"/>
    </xf>
    <xf numFmtId="0" fontId="24" fillId="0" borderId="0" xfId="0" applyFont="1" applyBorder="1"/>
    <xf numFmtId="0" fontId="24"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alignment horizontal="left"/>
    </xf>
    <xf numFmtId="0" fontId="11" fillId="3" borderId="0" xfId="0" applyFont="1" applyFill="1" applyBorder="1" applyAlignment="1">
      <alignment horizontal="center"/>
    </xf>
    <xf numFmtId="0" fontId="11" fillId="4" borderId="0" xfId="0" applyFont="1" applyFill="1" applyBorder="1" applyAlignment="1">
      <alignment horizontal="center"/>
    </xf>
    <xf numFmtId="0" fontId="0" fillId="0" borderId="13" xfId="0" applyBorder="1"/>
    <xf numFmtId="0" fontId="0" fillId="0" borderId="12" xfId="0" applyBorder="1"/>
    <xf numFmtId="0" fontId="0" fillId="0" borderId="2" xfId="0" applyBorder="1"/>
    <xf numFmtId="0" fontId="26" fillId="0" borderId="0" xfId="5"/>
    <xf numFmtId="0" fontId="10" fillId="0" borderId="2" xfId="0" applyFont="1" applyBorder="1"/>
    <xf numFmtId="0" fontId="0" fillId="0" borderId="0" xfId="0" applyFill="1" applyAlignment="1">
      <alignment wrapText="1"/>
    </xf>
    <xf numFmtId="0" fontId="27" fillId="0" borderId="2" xfId="0" applyFont="1" applyBorder="1"/>
    <xf numFmtId="166" fontId="21" fillId="0" borderId="0" xfId="0" applyNumberFormat="1" applyFont="1" applyFill="1" applyAlignment="1">
      <alignment horizontal="left" vertical="center" wrapText="1"/>
    </xf>
    <xf numFmtId="0" fontId="21" fillId="0" borderId="0" xfId="0" applyFont="1" applyFill="1" applyAlignment="1">
      <alignment horizontal="left" vertical="center" wrapText="1"/>
    </xf>
    <xf numFmtId="0" fontId="24" fillId="0" borderId="0" xfId="0" applyFont="1" applyFill="1" applyBorder="1" applyAlignment="1">
      <alignment horizontal="left" vertical="center"/>
    </xf>
    <xf numFmtId="0" fontId="6" fillId="0" borderId="0" xfId="0" applyFont="1" applyFill="1" applyAlignment="1">
      <alignment horizontal="left" vertical="center"/>
    </xf>
    <xf numFmtId="165" fontId="21" fillId="0" borderId="0" xfId="0" applyNumberFormat="1" applyFont="1" applyFill="1" applyBorder="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14" fontId="21" fillId="0" borderId="0" xfId="0" applyNumberFormat="1" applyFont="1" applyFill="1" applyAlignment="1">
      <alignment horizontal="left" vertical="center"/>
    </xf>
    <xf numFmtId="14" fontId="21" fillId="0" borderId="0" xfId="0" applyNumberFormat="1" applyFont="1" applyFill="1" applyAlignment="1">
      <alignment horizontal="left" vertical="center" wrapText="1"/>
    </xf>
    <xf numFmtId="15" fontId="6" fillId="0" borderId="0" xfId="0" applyNumberFormat="1" applyFont="1" applyFill="1" applyAlignment="1">
      <alignment horizontal="left" vertical="center"/>
    </xf>
    <xf numFmtId="0" fontId="6" fillId="0" borderId="0" xfId="0" applyFont="1" applyFill="1" applyAlignment="1">
      <alignment horizontal="left" vertical="center" wrapText="1"/>
    </xf>
    <xf numFmtId="164" fontId="21" fillId="0" borderId="0" xfId="0" applyNumberFormat="1" applyFont="1" applyFill="1" applyAlignment="1">
      <alignment horizontal="left" vertical="center" wrapText="1"/>
    </xf>
    <xf numFmtId="0" fontId="27" fillId="0" borderId="2" xfId="0" applyFont="1" applyFill="1" applyBorder="1"/>
    <xf numFmtId="165" fontId="21" fillId="0" borderId="0" xfId="0" applyNumberFormat="1" applyFont="1" applyFill="1" applyBorder="1"/>
    <xf numFmtId="165" fontId="21" fillId="0" borderId="0" xfId="0" applyNumberFormat="1" applyFont="1" applyFill="1" applyBorder="1" applyAlignment="1">
      <alignment horizontal="left"/>
    </xf>
    <xf numFmtId="165" fontId="21" fillId="0" borderId="0" xfId="0" applyNumberFormat="1" applyFont="1" applyFill="1" applyBorder="1" applyAlignment="1">
      <alignment vertical="top" wrapText="1"/>
    </xf>
    <xf numFmtId="0" fontId="11" fillId="0" borderId="0" xfId="0" applyFont="1" applyAlignment="1">
      <alignment horizontal="left"/>
    </xf>
    <xf numFmtId="0" fontId="6" fillId="0" borderId="0" xfId="0" applyFont="1" applyAlignment="1"/>
    <xf numFmtId="0" fontId="28" fillId="8" borderId="2" xfId="0" applyFont="1" applyFill="1" applyBorder="1" applyAlignment="1" applyProtection="1">
      <alignment horizontal="center"/>
      <protection hidden="1"/>
    </xf>
    <xf numFmtId="165" fontId="6" fillId="0" borderId="0" xfId="0" applyNumberFormat="1" applyFont="1" applyAlignment="1">
      <alignment horizontal="center"/>
    </xf>
    <xf numFmtId="0" fontId="4" fillId="6" borderId="1" xfId="3" applyFont="1" applyFill="1" applyAlignment="1">
      <alignment horizontal="left" vertical="center" wrapText="1"/>
    </xf>
    <xf numFmtId="0" fontId="4" fillId="6" borderId="1" xfId="3" applyFont="1" applyFill="1" applyBorder="1" applyAlignment="1">
      <alignment horizontal="left" vertical="center" wrapText="1"/>
    </xf>
    <xf numFmtId="49" fontId="4" fillId="6" borderId="1" xfId="3" applyNumberFormat="1" applyFont="1" applyFill="1" applyAlignment="1">
      <alignment horizontal="left" vertical="center" wrapText="1"/>
    </xf>
    <xf numFmtId="0" fontId="4" fillId="6" borderId="1" xfId="3" applyNumberFormat="1" applyFont="1" applyFill="1" applyAlignment="1">
      <alignment horizontal="left" vertical="center" wrapText="1"/>
    </xf>
    <xf numFmtId="0" fontId="4" fillId="6" borderId="8" xfId="3" applyFont="1" applyFill="1" applyBorder="1" applyAlignment="1">
      <alignment horizontal="left" vertical="center" wrapText="1"/>
    </xf>
    <xf numFmtId="165" fontId="6" fillId="0" borderId="0" xfId="0" applyNumberFormat="1" applyFont="1" applyAlignment="1">
      <alignment horizontal="left" vertical="center"/>
    </xf>
    <xf numFmtId="0" fontId="24" fillId="0" borderId="0" xfId="0" applyFont="1" applyBorder="1" applyAlignment="1">
      <alignment horizontal="left" vertical="center"/>
    </xf>
    <xf numFmtId="0" fontId="6" fillId="0" borderId="0" xfId="0" applyFont="1" applyAlignment="1">
      <alignment horizontal="left" vertical="center"/>
    </xf>
    <xf numFmtId="165" fontId="21" fillId="0" borderId="0" xfId="0" applyNumberFormat="1"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6" fillId="5" borderId="0" xfId="0" applyFont="1" applyFill="1" applyAlignment="1">
      <alignment horizontal="left" vertical="center"/>
    </xf>
    <xf numFmtId="49" fontId="21" fillId="0" borderId="0" xfId="0" applyNumberFormat="1" applyFont="1" applyFill="1" applyAlignment="1">
      <alignment horizontal="left" vertical="center" wrapText="1"/>
    </xf>
    <xf numFmtId="0" fontId="26" fillId="0" borderId="0" xfId="5" applyFill="1" applyAlignment="1">
      <alignment horizontal="left" vertical="center" wrapText="1"/>
    </xf>
    <xf numFmtId="15" fontId="6" fillId="0" borderId="0" xfId="0" applyNumberFormat="1" applyFont="1" applyAlignment="1">
      <alignment horizontal="left" vertical="center"/>
    </xf>
    <xf numFmtId="0" fontId="6" fillId="0" borderId="0" xfId="0" applyFont="1" applyAlignment="1">
      <alignment horizontal="left" vertical="center" wrapText="1"/>
    </xf>
    <xf numFmtId="15" fontId="21" fillId="0" borderId="0" xfId="0" applyNumberFormat="1" applyFont="1" applyAlignment="1">
      <alignment horizontal="left" vertical="center"/>
    </xf>
    <xf numFmtId="0" fontId="26" fillId="0" borderId="0" xfId="5" applyAlignment="1">
      <alignment horizontal="left" vertical="center"/>
    </xf>
    <xf numFmtId="0" fontId="6" fillId="0" borderId="4" xfId="0" applyFont="1" applyFill="1" applyBorder="1" applyAlignment="1">
      <alignment horizontal="left" vertical="center"/>
    </xf>
    <xf numFmtId="0" fontId="26" fillId="0" borderId="0" xfId="5" applyFill="1" applyAlignment="1">
      <alignment horizontal="left" vertical="center"/>
    </xf>
    <xf numFmtId="0" fontId="11" fillId="0" borderId="0" xfId="0" applyFont="1" applyAlignment="1">
      <alignment horizontal="left" vertical="center"/>
    </xf>
    <xf numFmtId="0" fontId="24" fillId="0" borderId="0" xfId="0" applyFont="1" applyFill="1" applyAlignment="1">
      <alignment horizontal="center" vertical="center"/>
    </xf>
    <xf numFmtId="0" fontId="11" fillId="0" borderId="0" xfId="0" applyFont="1" applyFill="1" applyAlignment="1">
      <alignment horizontal="center" vertical="center"/>
    </xf>
    <xf numFmtId="0" fontId="6" fillId="0" borderId="0" xfId="0" applyFont="1" applyFill="1" applyAlignment="1">
      <alignment horizontal="center" vertical="center"/>
    </xf>
    <xf numFmtId="15" fontId="21" fillId="0" borderId="0" xfId="0" applyNumberFormat="1" applyFont="1" applyFill="1" applyAlignment="1">
      <alignment horizontal="center" vertical="top"/>
    </xf>
    <xf numFmtId="0" fontId="26" fillId="0" borderId="0" xfId="5" applyFill="1"/>
    <xf numFmtId="0" fontId="26" fillId="0" borderId="0" xfId="5" applyFill="1" applyAlignment="1">
      <alignment horizontal="left" vertical="top"/>
    </xf>
    <xf numFmtId="0" fontId="21" fillId="0" borderId="0" xfId="0" applyFont="1" applyFill="1" applyAlignment="1">
      <alignment horizontal="left" vertical="top" wrapText="1"/>
    </xf>
    <xf numFmtId="0" fontId="26" fillId="0" borderId="0" xfId="5" applyAlignment="1">
      <alignment horizontal="left" vertical="top"/>
    </xf>
    <xf numFmtId="0" fontId="0" fillId="5" borderId="12" xfId="0" applyFill="1" applyBorder="1"/>
    <xf numFmtId="0" fontId="0" fillId="5" borderId="2" xfId="0" applyFill="1" applyBorder="1"/>
    <xf numFmtId="0" fontId="6" fillId="5" borderId="0" xfId="0" applyFont="1" applyFill="1" applyBorder="1" applyAlignment="1">
      <alignment horizontal="center"/>
    </xf>
    <xf numFmtId="165" fontId="21" fillId="0" borderId="0" xfId="0" applyNumberFormat="1" applyFont="1" applyFill="1" applyBorder="1" applyAlignment="1">
      <alignment horizontal="center" vertical="top"/>
    </xf>
    <xf numFmtId="0" fontId="25" fillId="11" borderId="11" xfId="0" applyFont="1" applyFill="1" applyBorder="1" applyAlignment="1">
      <alignment vertical="center"/>
    </xf>
    <xf numFmtId="0" fontId="4" fillId="12" borderId="9" xfId="3" applyFont="1" applyFill="1" applyBorder="1" applyAlignment="1">
      <alignment horizontal="center"/>
    </xf>
    <xf numFmtId="0" fontId="4" fillId="12" borderId="10" xfId="3" applyFont="1" applyFill="1" applyBorder="1" applyAlignment="1">
      <alignment horizontal="left"/>
    </xf>
    <xf numFmtId="0" fontId="25" fillId="13" borderId="11" xfId="0" applyFont="1" applyFill="1" applyBorder="1" applyAlignment="1">
      <alignment vertical="center"/>
    </xf>
    <xf numFmtId="0" fontId="0" fillId="11" borderId="2" xfId="0" applyFill="1" applyBorder="1"/>
    <xf numFmtId="0" fontId="4" fillId="12" borderId="10" xfId="3" applyFont="1" applyFill="1" applyBorder="1" applyAlignment="1">
      <alignment horizontal="center"/>
    </xf>
    <xf numFmtId="0" fontId="0" fillId="0" borderId="2" xfId="0" applyBorder="1"/>
    <xf numFmtId="0" fontId="6" fillId="0" borderId="0" xfId="0" applyFont="1"/>
    <xf numFmtId="0" fontId="0" fillId="0" borderId="12" xfId="0" applyBorder="1"/>
    <xf numFmtId="0" fontId="11" fillId="0" borderId="0" xfId="0" applyFont="1" applyFill="1" applyAlignment="1">
      <alignment horizontal="left"/>
    </xf>
    <xf numFmtId="0" fontId="6" fillId="0" borderId="0" xfId="0" applyFont="1" applyFill="1" applyAlignment="1"/>
    <xf numFmtId="15" fontId="6" fillId="0" borderId="0" xfId="0" applyNumberFormat="1" applyFont="1" applyAlignment="1">
      <alignment horizontal="center"/>
    </xf>
    <xf numFmtId="165" fontId="21" fillId="0" borderId="0" xfId="0" applyNumberFormat="1" applyFont="1" applyFill="1" applyBorder="1" applyAlignment="1">
      <alignment horizontal="center" vertical="center"/>
    </xf>
    <xf numFmtId="165" fontId="21" fillId="0" borderId="0" xfId="0" applyNumberFormat="1" applyFont="1" applyBorder="1" applyAlignment="1">
      <alignment horizontal="center" vertical="center"/>
    </xf>
    <xf numFmtId="15" fontId="21" fillId="0" borderId="0" xfId="0" applyNumberFormat="1" applyFont="1" applyAlignment="1">
      <alignment horizontal="center" vertical="center"/>
    </xf>
    <xf numFmtId="15" fontId="21" fillId="0" borderId="0" xfId="0" applyNumberFormat="1" applyFont="1" applyFill="1" applyAlignment="1">
      <alignment horizontal="center" vertical="center"/>
    </xf>
    <xf numFmtId="0" fontId="0" fillId="8" borderId="2" xfId="0" applyNumberFormat="1" applyFill="1" applyBorder="1" applyAlignment="1" applyProtection="1">
      <alignment horizontal="center"/>
      <protection hidden="1"/>
    </xf>
    <xf numFmtId="0" fontId="0" fillId="0" borderId="2" xfId="0" applyFont="1" applyBorder="1"/>
    <xf numFmtId="0" fontId="26" fillId="0" borderId="7" xfId="5" applyBorder="1"/>
    <xf numFmtId="15" fontId="21" fillId="0" borderId="0" xfId="0" applyNumberFormat="1" applyFont="1" applyFill="1"/>
    <xf numFmtId="0" fontId="26" fillId="0" borderId="0" xfId="5" applyAlignment="1">
      <alignment vertical="center"/>
    </xf>
    <xf numFmtId="0" fontId="29" fillId="0" borderId="0" xfId="0" applyFont="1" applyAlignment="1">
      <alignment vertical="center"/>
    </xf>
    <xf numFmtId="0" fontId="24" fillId="0" borderId="7" xfId="0" applyFont="1" applyBorder="1"/>
    <xf numFmtId="0" fontId="21" fillId="0" borderId="0" xfId="0" applyFont="1" applyFill="1" applyBorder="1" applyAlignment="1">
      <alignment horizontal="left" vertical="top"/>
    </xf>
    <xf numFmtId="0" fontId="21" fillId="0" borderId="0" xfId="0" applyFont="1" applyFill="1" applyBorder="1" applyAlignment="1">
      <alignment vertical="top" wrapText="1"/>
    </xf>
    <xf numFmtId="49" fontId="21" fillId="0" borderId="0" xfId="0" applyNumberFormat="1" applyFont="1" applyFill="1" applyBorder="1" applyAlignment="1">
      <alignment horizontal="left" vertical="top" wrapText="1"/>
    </xf>
    <xf numFmtId="0" fontId="26" fillId="0" borderId="0" xfId="5" applyBorder="1"/>
    <xf numFmtId="0" fontId="26" fillId="0" borderId="7" xfId="5" applyBorder="1" applyAlignment="1">
      <alignment vertical="center"/>
    </xf>
    <xf numFmtId="0" fontId="26" fillId="0" borderId="0" xfId="5" applyFill="1" applyBorder="1"/>
    <xf numFmtId="0" fontId="6" fillId="0" borderId="7" xfId="0" applyFont="1" applyBorder="1" applyAlignment="1">
      <alignment horizontal="left" vertical="top"/>
    </xf>
    <xf numFmtId="49" fontId="21" fillId="0" borderId="7" xfId="0" applyNumberFormat="1" applyFont="1" applyFill="1" applyBorder="1" applyAlignment="1">
      <alignment horizontal="left" vertical="top"/>
    </xf>
    <xf numFmtId="0" fontId="26" fillId="10" borderId="0" xfId="5" applyFill="1" applyBorder="1" applyAlignment="1">
      <alignment vertical="top" wrapText="1"/>
    </xf>
    <xf numFmtId="0" fontId="6" fillId="0" borderId="14" xfId="0" applyFont="1" applyBorder="1" applyAlignment="1">
      <alignment horizontal="left" vertical="top"/>
    </xf>
    <xf numFmtId="0" fontId="26" fillId="0" borderId="0" xfId="5" applyFill="1" applyBorder="1" applyAlignment="1">
      <alignment horizontal="left" vertical="top"/>
    </xf>
    <xf numFmtId="49" fontId="21" fillId="0" borderId="7" xfId="0" applyNumberFormat="1" applyFont="1" applyFill="1" applyBorder="1" applyAlignment="1">
      <alignment vertical="top" wrapText="1"/>
    </xf>
    <xf numFmtId="0" fontId="26" fillId="0" borderId="14" xfId="5" applyBorder="1"/>
    <xf numFmtId="0" fontId="26" fillId="0" borderId="0" xfId="5" applyFill="1" applyBorder="1" applyAlignment="1">
      <alignment vertical="top" wrapText="1"/>
    </xf>
    <xf numFmtId="49" fontId="21" fillId="0" borderId="14" xfId="0" applyNumberFormat="1" applyFont="1" applyFill="1" applyBorder="1" applyAlignment="1">
      <alignment horizontal="left" vertical="top" wrapText="1"/>
    </xf>
    <xf numFmtId="167" fontId="21" fillId="0" borderId="0" xfId="0" applyNumberFormat="1" applyFont="1" applyFill="1" applyAlignment="1">
      <alignment horizontal="center" vertical="center"/>
    </xf>
    <xf numFmtId="167" fontId="4" fillId="6" borderId="1" xfId="3" applyNumberFormat="1" applyFont="1" applyFill="1" applyAlignment="1">
      <alignment horizontal="center" vertical="center" wrapText="1"/>
    </xf>
    <xf numFmtId="167" fontId="21" fillId="0" borderId="0" xfId="0" applyNumberFormat="1" applyFont="1" applyAlignment="1">
      <alignment horizontal="center" vertical="center"/>
    </xf>
    <xf numFmtId="167" fontId="6" fillId="0" borderId="0" xfId="0" applyNumberFormat="1" applyFont="1" applyAlignment="1">
      <alignment horizontal="center" vertical="center"/>
    </xf>
    <xf numFmtId="14" fontId="4" fillId="6" borderId="1" xfId="3" applyNumberFormat="1" applyFont="1" applyFill="1" applyBorder="1" applyAlignment="1">
      <alignment horizontal="center" vertical="center" wrapText="1"/>
    </xf>
    <xf numFmtId="14" fontId="6" fillId="0" borderId="0" xfId="0" applyNumberFormat="1" applyFont="1" applyAlignment="1">
      <alignment horizontal="center" vertical="center"/>
    </xf>
    <xf numFmtId="167" fontId="21" fillId="0" borderId="0" xfId="0" applyNumberFormat="1" applyFont="1" applyBorder="1" applyAlignment="1">
      <alignment horizontal="center" vertical="center"/>
    </xf>
    <xf numFmtId="0" fontId="4" fillId="6" borderId="1" xfId="3"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30" fillId="0" borderId="0" xfId="0" applyFont="1" applyAlignment="1">
      <alignment vertical="center"/>
    </xf>
    <xf numFmtId="0" fontId="24" fillId="0" borderId="7" xfId="0" applyFont="1" applyFill="1" applyBorder="1" applyAlignment="1">
      <alignment horizontal="left" vertical="center"/>
    </xf>
    <xf numFmtId="0" fontId="24" fillId="0" borderId="7" xfId="0" applyFont="1" applyBorder="1" applyAlignment="1">
      <alignment horizontal="left" vertical="center"/>
    </xf>
    <xf numFmtId="0" fontId="6" fillId="0" borderId="0" xfId="0" applyFont="1" applyBorder="1" applyAlignment="1">
      <alignment horizontal="left" vertical="top"/>
    </xf>
    <xf numFmtId="0" fontId="24" fillId="0" borderId="2" xfId="0" applyFont="1" applyBorder="1"/>
    <xf numFmtId="0" fontId="24" fillId="0" borderId="4" xfId="0" applyFont="1" applyBorder="1"/>
    <xf numFmtId="0" fontId="6" fillId="0" borderId="4" xfId="0" applyFont="1" applyBorder="1" applyAlignment="1">
      <alignment horizontal="center" wrapText="1"/>
    </xf>
    <xf numFmtId="0" fontId="6" fillId="0" borderId="4" xfId="0" applyFont="1" applyBorder="1"/>
    <xf numFmtId="0" fontId="21" fillId="0" borderId="4" xfId="0" applyFont="1" applyFill="1" applyBorder="1" applyAlignment="1">
      <alignment horizontal="center" vertical="top" wrapText="1"/>
    </xf>
    <xf numFmtId="0" fontId="0" fillId="0" borderId="4" xfId="0" applyBorder="1"/>
    <xf numFmtId="0" fontId="6" fillId="0" borderId="4" xfId="0" applyFont="1" applyBorder="1" applyAlignment="1">
      <alignment horizontal="left"/>
    </xf>
    <xf numFmtId="0" fontId="6" fillId="0" borderId="4" xfId="0" applyFont="1" applyBorder="1" applyAlignment="1">
      <alignment horizontal="center"/>
    </xf>
    <xf numFmtId="0" fontId="0" fillId="0" borderId="3" xfId="0" applyBorder="1"/>
    <xf numFmtId="0" fontId="24" fillId="0" borderId="4" xfId="0" applyFont="1" applyFill="1" applyBorder="1" applyAlignment="1">
      <alignment horizontal="left" vertical="center"/>
    </xf>
    <xf numFmtId="0" fontId="0" fillId="0" borderId="4" xfId="0" applyFill="1" applyBorder="1" applyAlignment="1">
      <alignment horizontal="left" vertical="center"/>
    </xf>
    <xf numFmtId="0" fontId="6" fillId="0" borderId="4" xfId="0" applyFont="1" applyFill="1" applyBorder="1" applyAlignment="1">
      <alignment horizontal="left" vertical="center" wrapText="1"/>
    </xf>
    <xf numFmtId="0" fontId="24" fillId="0" borderId="7" xfId="0" applyFont="1" applyFill="1" applyBorder="1" applyAlignment="1">
      <alignment vertical="center"/>
    </xf>
    <xf numFmtId="0" fontId="21" fillId="0" borderId="0" xfId="0" applyFont="1" applyFill="1" applyAlignment="1">
      <alignment vertical="center" wrapText="1"/>
    </xf>
    <xf numFmtId="0" fontId="21" fillId="0" borderId="0" xfId="0" applyFont="1" applyFill="1" applyAlignment="1">
      <alignment vertical="center"/>
    </xf>
    <xf numFmtId="0" fontId="31" fillId="0" borderId="0" xfId="5" applyFont="1" applyFill="1" applyAlignment="1">
      <alignment vertical="center"/>
    </xf>
    <xf numFmtId="0" fontId="21" fillId="0" borderId="0" xfId="0" applyFont="1" applyAlignment="1">
      <alignment vertical="center"/>
    </xf>
    <xf numFmtId="0" fontId="24" fillId="0" borderId="7" xfId="0" applyFont="1" applyBorder="1" applyAlignment="1">
      <alignment vertical="center"/>
    </xf>
    <xf numFmtId="0" fontId="21" fillId="0" borderId="0" xfId="0" applyFont="1" applyAlignment="1">
      <alignment vertical="center" wrapText="1"/>
    </xf>
    <xf numFmtId="0" fontId="21" fillId="0" borderId="3" xfId="0" applyFont="1" applyBorder="1" applyAlignment="1">
      <alignment vertical="center"/>
    </xf>
    <xf numFmtId="0" fontId="31" fillId="0" borderId="0" xfId="5" applyFont="1" applyAlignment="1">
      <alignment vertical="center"/>
    </xf>
    <xf numFmtId="0" fontId="24" fillId="0" borderId="0" xfId="0" applyFont="1" applyBorder="1" applyAlignment="1">
      <alignment vertical="center"/>
    </xf>
    <xf numFmtId="166" fontId="21" fillId="0" borderId="0" xfId="0" applyNumberFormat="1" applyFont="1" applyFill="1" applyAlignment="1">
      <alignment vertical="center" wrapText="1"/>
    </xf>
    <xf numFmtId="0" fontId="24" fillId="0" borderId="0" xfId="0" applyFont="1" applyFill="1" applyBorder="1" applyAlignment="1">
      <alignment vertical="center"/>
    </xf>
    <xf numFmtId="0" fontId="4" fillId="6" borderId="1" xfId="3" applyFont="1" applyFill="1" applyAlignment="1">
      <alignment horizontal="center" vertical="center" wrapText="1"/>
    </xf>
    <xf numFmtId="0" fontId="24" fillId="14" borderId="0" xfId="0" applyFont="1" applyFill="1" applyAlignment="1">
      <alignment horizontal="center" vertical="center"/>
    </xf>
    <xf numFmtId="0" fontId="24" fillId="0" borderId="3" xfId="0" applyFont="1" applyFill="1" applyBorder="1" applyAlignment="1">
      <alignment horizontal="center" vertical="center"/>
    </xf>
    <xf numFmtId="0" fontId="6" fillId="0" borderId="0" xfId="0" applyFont="1" applyAlignment="1">
      <alignment horizontal="center" vertical="center" wrapText="1"/>
    </xf>
    <xf numFmtId="0" fontId="21" fillId="0" borderId="0" xfId="0" applyFont="1" applyFill="1" applyAlignment="1">
      <alignment horizontal="center" vertical="center" wrapText="1"/>
    </xf>
    <xf numFmtId="0" fontId="6" fillId="0" borderId="0" xfId="0" applyFont="1" applyFill="1" applyAlignment="1">
      <alignment horizontal="center" vertical="center" wrapText="1"/>
    </xf>
    <xf numFmtId="0" fontId="21" fillId="0" borderId="0" xfId="0" applyFont="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21" fillId="0" borderId="0" xfId="0" applyFont="1" applyFill="1" applyAlignment="1">
      <alignment horizontal="center" vertical="center"/>
    </xf>
    <xf numFmtId="164" fontId="21" fillId="0" borderId="0" xfId="0" applyNumberFormat="1" applyFont="1" applyFill="1" applyAlignment="1">
      <alignment horizontal="center" vertical="center"/>
    </xf>
    <xf numFmtId="165" fontId="21" fillId="0" borderId="0" xfId="0" applyNumberFormat="1" applyFont="1" applyAlignment="1">
      <alignment horizontal="center" vertical="center"/>
    </xf>
    <xf numFmtId="0" fontId="21" fillId="0" borderId="4" xfId="0" applyFont="1" applyBorder="1" applyAlignment="1">
      <alignment horizontal="center" vertical="center"/>
    </xf>
    <xf numFmtId="15" fontId="6" fillId="0" borderId="0" xfId="0" applyNumberFormat="1" applyFont="1" applyFill="1" applyAlignment="1">
      <alignment horizontal="center" vertical="center"/>
    </xf>
    <xf numFmtId="166" fontId="21" fillId="0" borderId="0" xfId="0" applyNumberFormat="1" applyFont="1" applyFill="1" applyAlignment="1">
      <alignment horizontal="center" vertical="center"/>
    </xf>
    <xf numFmtId="167" fontId="23" fillId="0" borderId="0" xfId="0" applyNumberFormat="1" applyFont="1" applyFill="1" applyAlignment="1">
      <alignment horizontal="center" vertical="center"/>
    </xf>
    <xf numFmtId="167" fontId="21" fillId="0" borderId="0" xfId="0" applyNumberFormat="1" applyFont="1" applyFill="1" applyBorder="1" applyAlignment="1">
      <alignment horizontal="center" vertical="center"/>
    </xf>
    <xf numFmtId="167" fontId="21" fillId="0" borderId="4" xfId="0" applyNumberFormat="1" applyFont="1" applyBorder="1" applyAlignment="1">
      <alignment horizontal="center" vertical="center"/>
    </xf>
    <xf numFmtId="165" fontId="4" fillId="6" borderId="1" xfId="3" applyNumberFormat="1" applyFont="1" applyFill="1" applyAlignment="1">
      <alignment horizontal="center" vertical="center" wrapText="1"/>
    </xf>
    <xf numFmtId="165" fontId="6" fillId="0" borderId="0" xfId="0" applyNumberFormat="1" applyFont="1" applyAlignment="1">
      <alignment horizontal="center" vertical="center"/>
    </xf>
    <xf numFmtId="165" fontId="21" fillId="0" borderId="0" xfId="0" applyNumberFormat="1" applyFont="1" applyFill="1" applyAlignment="1">
      <alignment horizontal="center" vertical="center"/>
    </xf>
    <xf numFmtId="165" fontId="6" fillId="0" borderId="0" xfId="0" applyNumberFormat="1" applyFont="1" applyFill="1" applyAlignment="1">
      <alignment horizontal="center" vertical="center"/>
    </xf>
    <xf numFmtId="165" fontId="6" fillId="0" borderId="0" xfId="0" applyNumberFormat="1" applyFont="1" applyBorder="1" applyAlignment="1">
      <alignment horizontal="center" vertical="center"/>
    </xf>
    <xf numFmtId="165" fontId="6" fillId="0" borderId="2" xfId="0" applyNumberFormat="1" applyFont="1" applyBorder="1" applyAlignment="1">
      <alignment horizontal="center" vertical="center"/>
    </xf>
    <xf numFmtId="165" fontId="0" fillId="5" borderId="0" xfId="0" applyNumberFormat="1" applyFont="1" applyFill="1" applyBorder="1" applyAlignment="1">
      <alignment horizontal="center" vertical="center"/>
    </xf>
    <xf numFmtId="165" fontId="0" fillId="0" borderId="13" xfId="0" applyNumberFormat="1" applyFont="1" applyBorder="1" applyAlignment="1">
      <alignment horizontal="center" vertical="center"/>
    </xf>
    <xf numFmtId="165" fontId="0" fillId="0" borderId="0" xfId="0" applyNumberFormat="1" applyFont="1" applyBorder="1" applyAlignment="1">
      <alignment horizontal="center" vertical="center"/>
    </xf>
    <xf numFmtId="165" fontId="6" fillId="0" borderId="13" xfId="0" applyNumberFormat="1" applyFont="1" applyBorder="1" applyAlignment="1">
      <alignment horizontal="center" vertical="center"/>
    </xf>
    <xf numFmtId="0" fontId="26" fillId="0" borderId="0" xfId="5" applyAlignment="1">
      <alignment horizontal="center" vertical="center"/>
    </xf>
    <xf numFmtId="15" fontId="6" fillId="0" borderId="0" xfId="0" applyNumberFormat="1" applyFont="1" applyAlignment="1">
      <alignment horizontal="center" vertical="center"/>
    </xf>
    <xf numFmtId="165" fontId="0" fillId="5" borderId="2"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0" fontId="4" fillId="6" borderId="8" xfId="3" applyFont="1" applyFill="1" applyBorder="1" applyAlignment="1">
      <alignment horizontal="center" vertical="center" wrapText="1"/>
    </xf>
    <xf numFmtId="0" fontId="16" fillId="8" borderId="3" xfId="0" applyFont="1" applyFill="1" applyBorder="1" applyAlignment="1">
      <alignment horizontal="center" wrapText="1"/>
    </xf>
    <xf numFmtId="0" fontId="0" fillId="0" borderId="4" xfId="0" applyBorder="1" applyAlignment="1">
      <alignment horizontal="center" wrapText="1"/>
    </xf>
    <xf numFmtId="165" fontId="16" fillId="8" borderId="3" xfId="0" applyNumberFormat="1" applyFont="1" applyFill="1" applyBorder="1" applyAlignment="1">
      <alignment horizontal="center" wrapText="1"/>
    </xf>
    <xf numFmtId="165" fontId="0" fillId="0" borderId="4" xfId="0" applyNumberFormat="1" applyBorder="1" applyAlignment="1">
      <alignment horizontal="center" wrapText="1"/>
    </xf>
    <xf numFmtId="16" fontId="6" fillId="0" borderId="0" xfId="0" applyNumberFormat="1" applyFont="1" applyFill="1" applyAlignment="1">
      <alignment horizontal="center"/>
    </xf>
    <xf numFmtId="0" fontId="6" fillId="15" borderId="0" xfId="0" applyFont="1" applyFill="1" applyAlignment="1">
      <alignment horizontal="center"/>
    </xf>
  </cellXfs>
  <cellStyles count="6">
    <cellStyle name="Check Cell" xfId="3" builtinId="23"/>
    <cellStyle name="Hyperlink" xfId="5" builtinId="8"/>
    <cellStyle name="Neutral" xfId="4" builtinId="28"/>
    <cellStyle name="Normal" xfId="0" builtinId="0"/>
    <cellStyle name="Normal 2" xfId="1"/>
    <cellStyle name="Normal 3" xfId="2"/>
  </cellStyles>
  <dxfs count="239">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numFmt numFmtId="0" formatCode="General"/>
    </dxf>
    <dxf>
      <numFmt numFmtId="0" formatCode="General"/>
    </dxf>
    <dxf>
      <alignment wrapText="1"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38"/>
      <tableStyleElement type="headerRow" dxfId="2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Data Validation Report.xlsx]ReportData!PivotTable5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ReportData!$B$3</c:f>
              <c:strCache>
                <c:ptCount val="1"/>
                <c:pt idx="0">
                  <c:v>1st Review</c:v>
                </c:pt>
              </c:strCache>
            </c:strRef>
          </c:tx>
          <c:spPr>
            <a:solidFill>
              <a:schemeClr val="accent1"/>
            </a:solidFill>
            <a:ln>
              <a:noFill/>
            </a:ln>
            <a:effectLst/>
          </c:spPr>
          <c:invertIfNegative val="0"/>
          <c:cat>
            <c:strRef>
              <c:f>ReportData!$A$4:$A$8</c:f>
              <c:strCache>
                <c:ptCount val="4"/>
                <c:pt idx="0">
                  <c:v>3/7/2017</c:v>
                </c:pt>
                <c:pt idx="1">
                  <c:v>3/8/2017</c:v>
                </c:pt>
                <c:pt idx="2">
                  <c:v>3/9/2017</c:v>
                </c:pt>
                <c:pt idx="3">
                  <c:v>3/10/2017</c:v>
                </c:pt>
              </c:strCache>
            </c:strRef>
          </c:cat>
          <c:val>
            <c:numRef>
              <c:f>ReportData!$B$4:$B$8</c:f>
              <c:numCache>
                <c:formatCode>General</c:formatCode>
                <c:ptCount val="4"/>
                <c:pt idx="0">
                  <c:v>10</c:v>
                </c:pt>
                <c:pt idx="1">
                  <c:v>51</c:v>
                </c:pt>
                <c:pt idx="2">
                  <c:v>2</c:v>
                </c:pt>
                <c:pt idx="3">
                  <c:v>12</c:v>
                </c:pt>
              </c:numCache>
            </c:numRef>
          </c:val>
        </c:ser>
        <c:ser>
          <c:idx val="1"/>
          <c:order val="1"/>
          <c:tx>
            <c:strRef>
              <c:f>ReportData!$C$3</c:f>
              <c:strCache>
                <c:ptCount val="1"/>
                <c:pt idx="0">
                  <c:v>2nd Review</c:v>
                </c:pt>
              </c:strCache>
            </c:strRef>
          </c:tx>
          <c:spPr>
            <a:solidFill>
              <a:schemeClr val="accent2"/>
            </a:solidFill>
            <a:ln>
              <a:noFill/>
            </a:ln>
            <a:effectLst/>
          </c:spPr>
          <c:invertIfNegative val="0"/>
          <c:cat>
            <c:strRef>
              <c:f>ReportData!$A$4:$A$8</c:f>
              <c:strCache>
                <c:ptCount val="4"/>
                <c:pt idx="0">
                  <c:v>3/7/2017</c:v>
                </c:pt>
                <c:pt idx="1">
                  <c:v>3/8/2017</c:v>
                </c:pt>
                <c:pt idx="2">
                  <c:v>3/9/2017</c:v>
                </c:pt>
                <c:pt idx="3">
                  <c:v>3/10/2017</c:v>
                </c:pt>
              </c:strCache>
            </c:strRef>
          </c:cat>
          <c:val>
            <c:numRef>
              <c:f>ReportData!$C$4:$C$8</c:f>
              <c:numCache>
                <c:formatCode>General</c:formatCode>
                <c:ptCount val="4"/>
                <c:pt idx="0">
                  <c:v>10</c:v>
                </c:pt>
                <c:pt idx="1">
                  <c:v>44</c:v>
                </c:pt>
                <c:pt idx="2">
                  <c:v>2</c:v>
                </c:pt>
                <c:pt idx="3">
                  <c:v>12</c:v>
                </c:pt>
              </c:numCache>
            </c:numRef>
          </c:val>
        </c:ser>
        <c:dLbls>
          <c:showLegendKey val="0"/>
          <c:showVal val="0"/>
          <c:showCatName val="0"/>
          <c:showSerName val="0"/>
          <c:showPercent val="0"/>
          <c:showBubbleSize val="0"/>
        </c:dLbls>
        <c:gapWidth val="219"/>
        <c:overlap val="-27"/>
        <c:axId val="202745064"/>
        <c:axId val="202745448"/>
      </c:barChart>
      <c:catAx>
        <c:axId val="20274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5448"/>
        <c:crosses val="autoZero"/>
        <c:auto val="1"/>
        <c:lblAlgn val="ctr"/>
        <c:lblOffset val="100"/>
        <c:noMultiLvlLbl val="0"/>
      </c:catAx>
      <c:valAx>
        <c:axId val="20274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849630</xdr:colOff>
      <xdr:row>7</xdr:row>
      <xdr:rowOff>0</xdr:rowOff>
    </xdr:from>
    <xdr:to>
      <xdr:col>11</xdr:col>
      <xdr:colOff>369570</xdr:colOff>
      <xdr:row>8</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gke.global.fujitsu.local/Users/sabherd1/Desktop/NGDC%20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Application 1"/>
      <sheetName val="Wave Plan"/>
      <sheetName val="ApplicationScheduling"/>
      <sheetName val="ApplicationScheduling - Planned"/>
      <sheetName val="Dashboard"/>
      <sheetName val="Decomm"/>
      <sheetName val="Calculations"/>
      <sheetName val="Effort Matrix"/>
      <sheetName val="Mapping"/>
      <sheetName val="Sheet1"/>
      <sheetName val="TechnologyMapping"/>
    </sheetNames>
    <sheetDataSet>
      <sheetData sheetId="0"/>
      <sheetData sheetId="1"/>
      <sheetData sheetId="2">
        <row r="2">
          <cell r="A2">
            <v>42675</v>
          </cell>
          <cell r="B2" t="str">
            <v>PFC R2</v>
          </cell>
        </row>
        <row r="3">
          <cell r="A3">
            <v>42705</v>
          </cell>
          <cell r="B3" t="str">
            <v>PFC R2</v>
          </cell>
        </row>
        <row r="4">
          <cell r="A4">
            <v>42736</v>
          </cell>
          <cell r="B4" t="str">
            <v>NG R1</v>
          </cell>
        </row>
        <row r="5">
          <cell r="A5">
            <v>42767</v>
          </cell>
          <cell r="B5" t="str">
            <v>NG R1</v>
          </cell>
        </row>
        <row r="6">
          <cell r="A6">
            <v>42795</v>
          </cell>
          <cell r="B6" t="str">
            <v>NG R1</v>
          </cell>
        </row>
        <row r="7">
          <cell r="A7">
            <v>42826</v>
          </cell>
          <cell r="B7" t="str">
            <v>NG R1</v>
          </cell>
        </row>
        <row r="8">
          <cell r="A8">
            <v>42856</v>
          </cell>
          <cell r="B8" t="str">
            <v>NG R1</v>
          </cell>
        </row>
        <row r="9">
          <cell r="A9">
            <v>42887</v>
          </cell>
          <cell r="B9" t="str">
            <v>NG R2</v>
          </cell>
        </row>
        <row r="10">
          <cell r="A10">
            <v>42917</v>
          </cell>
          <cell r="B10" t="str">
            <v>NG R2</v>
          </cell>
        </row>
        <row r="11">
          <cell r="A11">
            <v>42948</v>
          </cell>
          <cell r="B11" t="str">
            <v>NG R2</v>
          </cell>
        </row>
        <row r="12">
          <cell r="A12">
            <v>42979</v>
          </cell>
          <cell r="B12" t="str">
            <v>NG R2</v>
          </cell>
        </row>
        <row r="13">
          <cell r="A13">
            <v>43009</v>
          </cell>
          <cell r="B13" t="str">
            <v>EDC1</v>
          </cell>
        </row>
        <row r="14">
          <cell r="A14">
            <v>43040</v>
          </cell>
          <cell r="B14" t="str">
            <v>EDC1</v>
          </cell>
        </row>
        <row r="15">
          <cell r="A15">
            <v>43070</v>
          </cell>
          <cell r="B15" t="str">
            <v>EDC1</v>
          </cell>
        </row>
        <row r="16">
          <cell r="A16">
            <v>43101</v>
          </cell>
          <cell r="B16" t="str">
            <v>EDC1</v>
          </cell>
        </row>
        <row r="17">
          <cell r="A17">
            <v>43132</v>
          </cell>
          <cell r="B17" t="str">
            <v>EDC1</v>
          </cell>
        </row>
        <row r="18">
          <cell r="A18">
            <v>43160</v>
          </cell>
          <cell r="B18" t="str">
            <v>EDC1</v>
          </cell>
        </row>
        <row r="19">
          <cell r="A19">
            <v>43191</v>
          </cell>
          <cell r="B19" t="str">
            <v>EDC1</v>
          </cell>
        </row>
        <row r="20">
          <cell r="A20">
            <v>43221</v>
          </cell>
          <cell r="B20" t="str">
            <v>EDC1</v>
          </cell>
        </row>
        <row r="21">
          <cell r="A21">
            <v>43252</v>
          </cell>
          <cell r="B21" t="str">
            <v>EDC1</v>
          </cell>
        </row>
        <row r="22">
          <cell r="A22">
            <v>43282</v>
          </cell>
          <cell r="B22" t="str">
            <v>EDC1</v>
          </cell>
        </row>
        <row r="23">
          <cell r="A23">
            <v>43313</v>
          </cell>
          <cell r="B23" t="str">
            <v>EDC1</v>
          </cell>
        </row>
      </sheetData>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2804.666004166669" createdVersion="5" refreshedVersion="5" minRefreshableVersion="3" recordCount="67">
  <cacheSource type="worksheet">
    <worksheetSource ref="F1:G1048576" sheet="DataValidationWave1"/>
  </cacheSource>
  <cacheFields count="80">
    <cacheField name="Tab" numFmtId="0">
      <sharedItems containsBlank="1" count="8">
        <s v="Application Details"/>
        <s v="Technology"/>
        <s v="Interfaces"/>
        <s v="Contacts"/>
        <s v="Host Questions"/>
        <s v="Database questions"/>
        <m/>
        <s v="CB51"/>
      </sharedItems>
    </cacheField>
    <cacheField name="Mandatory attributes" numFmtId="0">
      <sharedItems containsBlank="1" count="47">
        <s v="Application Name"/>
        <s v="Description"/>
        <s v="Business Criticality Name"/>
        <s v="Strategy"/>
        <s v="Support Model"/>
        <s v="Application Status"/>
        <s v="Function Points"/>
        <s v="Deployment Region"/>
        <s v="Primary Platform"/>
        <s v="Work Stream"/>
        <s v="Business Rules"/>
        <s v="No of Users"/>
        <s v="Application Usage"/>
        <s v="Availability CIA"/>
        <s v="Confidentiality CIA"/>
        <s v="Integrity CIA"/>
        <s v="Regions Supported"/>
        <s v="Shadow IT Flag"/>
        <s v="Level Of Code Complexity"/>
        <s v="Business Intelligence Content"/>
        <s v="J2EE Content"/>
        <s v="Classification"/>
        <s v="Degree Of Customization"/>
        <s v="Degree Of Complexity"/>
        <s v="Database Size In MB"/>
        <s v="File System Size In MB"/>
        <s v="Physical Hardware Dependency"/>
        <s v="Tech Refresh Updates Planned"/>
        <s v="In Flight Projects"/>
        <s v="Select to Add New Technologies or Versions"/>
        <s v="Interface Application ID"/>
        <s v="From Or To"/>
        <s v="Business Executive Sponsor"/>
        <s v="Business Program Manager"/>
        <s v="Primary Application Contact"/>
        <s v="Architect"/>
        <s v="Hosting Infrastructure Contact"/>
        <s v="Security Control Champion SCC"/>
        <s v="Host Name"/>
        <s v="Environment"/>
        <s v="ITMS ID"/>
        <s v="Database Host Name"/>
        <s v="TSL ID"/>
        <s v="DBMS/File Share"/>
        <s v="Database Software &amp; Version"/>
        <s v="Instance Names"/>
        <m/>
      </sharedItems>
    </cacheField>
    <cacheField name="13599" numFmtId="0">
      <sharedItems containsBlank="1"/>
    </cacheField>
    <cacheField name="18732" numFmtId="0">
      <sharedItems containsNonDate="0" containsString="0" containsBlank="1"/>
    </cacheField>
    <cacheField name="839" numFmtId="0">
      <sharedItems containsBlank="1"/>
    </cacheField>
    <cacheField name="20981" numFmtId="0">
      <sharedItems containsNonDate="0" containsString="0" containsBlank="1"/>
    </cacheField>
    <cacheField name="21319" numFmtId="0">
      <sharedItems containsNonDate="0" containsString="0" containsBlank="1"/>
    </cacheField>
    <cacheField name="21493" numFmtId="0">
      <sharedItems containsNonDate="0" containsString="0" containsBlank="1"/>
    </cacheField>
    <cacheField name="11770" numFmtId="0">
      <sharedItems containsBlank="1"/>
    </cacheField>
    <cacheField name="12739" numFmtId="0">
      <sharedItems containsNonDate="0" containsString="0" containsBlank="1"/>
    </cacheField>
    <cacheField name="23931" numFmtId="0">
      <sharedItems containsNonDate="0" containsString="0" containsBlank="1"/>
    </cacheField>
    <cacheField name="21671" numFmtId="0">
      <sharedItems containsBlank="1"/>
    </cacheField>
    <cacheField name="22016" numFmtId="0">
      <sharedItems containsBlank="1"/>
    </cacheField>
    <cacheField name="19115" numFmtId="0">
      <sharedItems containsBlank="1"/>
    </cacheField>
    <cacheField name="17425" numFmtId="0">
      <sharedItems containsBlank="1"/>
    </cacheField>
    <cacheField name="99" numFmtId="0">
      <sharedItems containsBlank="1"/>
    </cacheField>
    <cacheField name="106" numFmtId="0">
      <sharedItems containsBlank="1"/>
    </cacheField>
    <cacheField name="12349" numFmtId="0">
      <sharedItems containsBlank="1"/>
    </cacheField>
    <cacheField name="9079" numFmtId="0">
      <sharedItems containsBlank="1"/>
    </cacheField>
    <cacheField name="197" numFmtId="0">
      <sharedItems containsBlank="1"/>
    </cacheField>
    <cacheField name="14902" numFmtId="0">
      <sharedItems containsBlank="1"/>
    </cacheField>
    <cacheField name="196" numFmtId="0">
      <sharedItems containsBlank="1"/>
    </cacheField>
    <cacheField name="12557" numFmtId="0">
      <sharedItems containsBlank="1"/>
    </cacheField>
    <cacheField name="12723" numFmtId="0">
      <sharedItems containsBlank="1"/>
    </cacheField>
    <cacheField name="22572" numFmtId="0">
      <sharedItems containsBlank="1"/>
    </cacheField>
    <cacheField name="19666" numFmtId="0">
      <sharedItems containsBlank="1"/>
    </cacheField>
    <cacheField name="20032" numFmtId="0">
      <sharedItems containsBlank="1"/>
    </cacheField>
    <cacheField name="14901" numFmtId="0">
      <sharedItems containsBlank="1"/>
    </cacheField>
    <cacheField name="19663" numFmtId="0">
      <sharedItems containsBlank="1"/>
    </cacheField>
    <cacheField name="9888" numFmtId="0">
      <sharedItems containsBlank="1"/>
    </cacheField>
    <cacheField name="13941" numFmtId="0">
      <sharedItems containsBlank="1"/>
    </cacheField>
    <cacheField name="20184" numFmtId="0">
      <sharedItems containsBlank="1"/>
    </cacheField>
    <cacheField name="13742" numFmtId="0">
      <sharedItems containsBlank="1"/>
    </cacheField>
    <cacheField name="19221" numFmtId="0">
      <sharedItems containsNonDate="0" containsString="0" containsBlank="1"/>
    </cacheField>
    <cacheField name="20703" numFmtId="0">
      <sharedItems containsBlank="1"/>
    </cacheField>
    <cacheField name="12569" numFmtId="0">
      <sharedItems containsBlank="1" count="2">
        <m/>
        <s v="B"/>
      </sharedItems>
    </cacheField>
    <cacheField name="13985" numFmtId="0">
      <sharedItems containsBlank="1"/>
    </cacheField>
    <cacheField name="12497" numFmtId="0">
      <sharedItems containsBlank="1"/>
    </cacheField>
    <cacheField name="13554" numFmtId="0">
      <sharedItems containsBlank="1"/>
    </cacheField>
    <cacheField name="12651" numFmtId="0">
      <sharedItems containsBlank="1"/>
    </cacheField>
    <cacheField name="9790" numFmtId="0">
      <sharedItems containsBlank="1"/>
    </cacheField>
    <cacheField name="12619" numFmtId="0">
      <sharedItems containsBlank="1"/>
    </cacheField>
    <cacheField name="12345" numFmtId="0">
      <sharedItems containsBlank="1"/>
    </cacheField>
    <cacheField name="9960" numFmtId="0">
      <sharedItems containsBlank="1"/>
    </cacheField>
    <cacheField name="155" numFmtId="0">
      <sharedItems containsBlank="1"/>
    </cacheField>
    <cacheField name="12757" numFmtId="0">
      <sharedItems containsBlank="1"/>
    </cacheField>
    <cacheField name="14599" numFmtId="0">
      <sharedItems containsBlank="1"/>
    </cacheField>
    <cacheField name="16800" numFmtId="0">
      <sharedItems containsBlank="1"/>
    </cacheField>
    <cacheField name="22665" numFmtId="0">
      <sharedItems containsBlank="1"/>
    </cacheField>
    <cacheField name="23451" numFmtId="0">
      <sharedItems containsBlank="1"/>
    </cacheField>
    <cacheField name="12101" numFmtId="0">
      <sharedItems containsBlank="1"/>
    </cacheField>
    <cacheField name="14955" numFmtId="0">
      <sharedItems containsBlank="1"/>
    </cacheField>
    <cacheField name="13984" numFmtId="0">
      <sharedItems containsBlank="1"/>
    </cacheField>
    <cacheField name="135542" numFmtId="0">
      <sharedItems containsBlank="1"/>
    </cacheField>
    <cacheField name="126192" numFmtId="0">
      <sharedItems containsBlank="1"/>
    </cacheField>
    <cacheField name="436" numFmtId="0">
      <sharedItems containsBlank="1"/>
    </cacheField>
    <cacheField name="11169" numFmtId="0">
      <sharedItems containsBlank="1"/>
    </cacheField>
    <cacheField name="98" numFmtId="0">
      <sharedItems containsBlank="1"/>
    </cacheField>
    <cacheField name="89" numFmtId="0">
      <sharedItems containsBlank="1"/>
    </cacheField>
    <cacheField name="19341" numFmtId="0">
      <sharedItems containsBlank="1"/>
    </cacheField>
    <cacheField name="10030" numFmtId="0">
      <sharedItems containsBlank="1"/>
    </cacheField>
    <cacheField name="94" numFmtId="0">
      <sharedItems containsBlank="1"/>
    </cacheField>
    <cacheField name="12062" numFmtId="0">
      <sharedItems containsNonDate="0" containsString="0" containsBlank="1"/>
    </cacheField>
    <cacheField name="12156" numFmtId="0">
      <sharedItems containsBlank="1"/>
    </cacheField>
    <cacheField name="12490" numFmtId="0">
      <sharedItems containsBlank="1"/>
    </cacheField>
    <cacheField name="14592" numFmtId="0">
      <sharedItems containsBlank="1"/>
    </cacheField>
    <cacheField name="16441" numFmtId="0">
      <sharedItems containsBlank="1"/>
    </cacheField>
    <cacheField name="14892" numFmtId="0">
      <sharedItems containsBlank="1"/>
    </cacheField>
    <cacheField name="154" numFmtId="0">
      <sharedItems containsBlank="1"/>
    </cacheField>
    <cacheField name="16963" numFmtId="0">
      <sharedItems containsBlank="1"/>
    </cacheField>
    <cacheField name="12698" numFmtId="0">
      <sharedItems containsBlank="1"/>
    </cacheField>
    <cacheField name="12241" numFmtId="0">
      <sharedItems containsBlank="1"/>
    </cacheField>
    <cacheField name="86" numFmtId="0">
      <sharedItems containsBlank="1"/>
    </cacheField>
    <cacheField name="13509" numFmtId="0">
      <sharedItems containsNonDate="0" containsString="0" containsBlank="1"/>
    </cacheField>
    <cacheField name="19656" numFmtId="0">
      <sharedItems containsBlank="1"/>
    </cacheField>
    <cacheField name="18127" numFmtId="0">
      <sharedItems containsBlank="1"/>
    </cacheField>
    <cacheField name="108" numFmtId="0">
      <sharedItems containsBlank="1"/>
    </cacheField>
    <cacheField name="19162" numFmtId="0">
      <sharedItems containsBlank="1"/>
    </cacheField>
    <cacheField name="14903" numFmtId="0">
      <sharedItems containsBlank="1"/>
    </cacheField>
    <cacheField name="18597"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2805.771553009261" createdVersion="5" refreshedVersion="5" minRefreshableVersion="3" recordCount="50">
  <cacheSource type="worksheet">
    <worksheetSource ref="A2:C52" sheet="DataValidationWave1"/>
  </cacheSource>
  <cacheFields count="80">
    <cacheField name="Tab" numFmtId="0">
      <sharedItems count="6">
        <s v="Application Details"/>
        <s v="Technology"/>
        <s v="Interfaces"/>
        <s v="Contacts"/>
        <s v="Host Questions"/>
        <s v="Database questions"/>
      </sharedItems>
    </cacheField>
    <cacheField name="Mandatory attributes" numFmtId="0">
      <sharedItems/>
    </cacheField>
    <cacheField name="13599" numFmtId="0">
      <sharedItems containsBlank="1"/>
    </cacheField>
    <cacheField name="18732" numFmtId="0">
      <sharedItems containsNonDate="0" containsString="0" containsBlank="1"/>
    </cacheField>
    <cacheField name="839" numFmtId="0">
      <sharedItems containsBlank="1"/>
    </cacheField>
    <cacheField name="20981" numFmtId="0">
      <sharedItems containsNonDate="0" containsString="0" containsBlank="1"/>
    </cacheField>
    <cacheField name="21319" numFmtId="0">
      <sharedItems containsNonDate="0" containsString="0" containsBlank="1"/>
    </cacheField>
    <cacheField name="21493" numFmtId="0">
      <sharedItems containsNonDate="0" containsString="0" containsBlank="1"/>
    </cacheField>
    <cacheField name="11770" numFmtId="0">
      <sharedItems containsBlank="1"/>
    </cacheField>
    <cacheField name="12739" numFmtId="0">
      <sharedItems containsNonDate="0" containsString="0" containsBlank="1"/>
    </cacheField>
    <cacheField name="23931" numFmtId="0">
      <sharedItems containsNonDate="0" containsString="0" containsBlank="1"/>
    </cacheField>
    <cacheField name="21671" numFmtId="0">
      <sharedItems containsBlank="1"/>
    </cacheField>
    <cacheField name="22016" numFmtId="0">
      <sharedItems containsBlank="1"/>
    </cacheField>
    <cacheField name="19115" numFmtId="0">
      <sharedItems containsBlank="1"/>
    </cacheField>
    <cacheField name="17425" numFmtId="0">
      <sharedItems containsBlank="1"/>
    </cacheField>
    <cacheField name="99" numFmtId="0">
      <sharedItems containsBlank="1"/>
    </cacheField>
    <cacheField name="106" numFmtId="0">
      <sharedItems containsBlank="1"/>
    </cacheField>
    <cacheField name="12349" numFmtId="0">
      <sharedItems containsBlank="1"/>
    </cacheField>
    <cacheField name="9079" numFmtId="0">
      <sharedItems containsBlank="1"/>
    </cacheField>
    <cacheField name="197" numFmtId="0">
      <sharedItems containsBlank="1"/>
    </cacheField>
    <cacheField name="14902" numFmtId="0">
      <sharedItems containsBlank="1"/>
    </cacheField>
    <cacheField name="196" numFmtId="0">
      <sharedItems containsBlank="1"/>
    </cacheField>
    <cacheField name="12557" numFmtId="0">
      <sharedItems containsBlank="1"/>
    </cacheField>
    <cacheField name="12723" numFmtId="0">
      <sharedItems containsBlank="1"/>
    </cacheField>
    <cacheField name="22572" numFmtId="0">
      <sharedItems containsBlank="1"/>
    </cacheField>
    <cacheField name="19666" numFmtId="0">
      <sharedItems containsBlank="1"/>
    </cacheField>
    <cacheField name="20032" numFmtId="0">
      <sharedItems containsBlank="1"/>
    </cacheField>
    <cacheField name="14901" numFmtId="0">
      <sharedItems containsBlank="1"/>
    </cacheField>
    <cacheField name="19663" numFmtId="0">
      <sharedItems containsBlank="1"/>
    </cacheField>
    <cacheField name="9888" numFmtId="0">
      <sharedItems containsBlank="1"/>
    </cacheField>
    <cacheField name="13941" numFmtId="0">
      <sharedItems containsBlank="1"/>
    </cacheField>
    <cacheField name="20184" numFmtId="0">
      <sharedItems containsBlank="1"/>
    </cacheField>
    <cacheField name="13742" numFmtId="0">
      <sharedItems containsBlank="1"/>
    </cacheField>
    <cacheField name="19221" numFmtId="0">
      <sharedItems containsNonDate="0" containsString="0" containsBlank="1"/>
    </cacheField>
    <cacheField name="20703" numFmtId="0">
      <sharedItems containsBlank="1"/>
    </cacheField>
    <cacheField name="12569" numFmtId="0">
      <sharedItems containsBlank="1"/>
    </cacheField>
    <cacheField name="13985" numFmtId="0">
      <sharedItems containsBlank="1"/>
    </cacheField>
    <cacheField name="12497" numFmtId="0">
      <sharedItems containsBlank="1"/>
    </cacheField>
    <cacheField name="13554" numFmtId="0">
      <sharedItems containsBlank="1"/>
    </cacheField>
    <cacheField name="12651" numFmtId="0">
      <sharedItems containsBlank="1"/>
    </cacheField>
    <cacheField name="9790" numFmtId="0">
      <sharedItems containsBlank="1"/>
    </cacheField>
    <cacheField name="12619" numFmtId="0">
      <sharedItems containsBlank="1"/>
    </cacheField>
    <cacheField name="12345" numFmtId="0">
      <sharedItems containsBlank="1"/>
    </cacheField>
    <cacheField name="9960" numFmtId="0">
      <sharedItems containsBlank="1"/>
    </cacheField>
    <cacheField name="155" numFmtId="0">
      <sharedItems containsBlank="1"/>
    </cacheField>
    <cacheField name="12757" numFmtId="0">
      <sharedItems containsBlank="1"/>
    </cacheField>
    <cacheField name="14599" numFmtId="0">
      <sharedItems containsBlank="1"/>
    </cacheField>
    <cacheField name="16800" numFmtId="0">
      <sharedItems containsBlank="1"/>
    </cacheField>
    <cacheField name="22665" numFmtId="0">
      <sharedItems containsBlank="1"/>
    </cacheField>
    <cacheField name="23451" numFmtId="0">
      <sharedItems containsBlank="1"/>
    </cacheField>
    <cacheField name="12101" numFmtId="0">
      <sharedItems containsBlank="1"/>
    </cacheField>
    <cacheField name="14955" numFmtId="0">
      <sharedItems containsBlank="1"/>
    </cacheField>
    <cacheField name="13984" numFmtId="0">
      <sharedItems containsBlank="1"/>
    </cacheField>
    <cacheField name="135542" numFmtId="0">
      <sharedItems containsBlank="1"/>
    </cacheField>
    <cacheField name="126192" numFmtId="0">
      <sharedItems containsBlank="1"/>
    </cacheField>
    <cacheField name="436" numFmtId="0">
      <sharedItems containsBlank="1"/>
    </cacheField>
    <cacheField name="11169" numFmtId="0">
      <sharedItems containsBlank="1"/>
    </cacheField>
    <cacheField name="98" numFmtId="0">
      <sharedItems containsBlank="1"/>
    </cacheField>
    <cacheField name="89" numFmtId="0">
      <sharedItems containsBlank="1"/>
    </cacheField>
    <cacheField name="19341" numFmtId="0">
      <sharedItems containsBlank="1"/>
    </cacheField>
    <cacheField name="10030" numFmtId="0">
      <sharedItems containsBlank="1"/>
    </cacheField>
    <cacheField name="94" numFmtId="0">
      <sharedItems containsBlank="1"/>
    </cacheField>
    <cacheField name="12062" numFmtId="0">
      <sharedItems containsNonDate="0" containsString="0" containsBlank="1"/>
    </cacheField>
    <cacheField name="12156" numFmtId="0">
      <sharedItems containsBlank="1"/>
    </cacheField>
    <cacheField name="12490" numFmtId="0">
      <sharedItems containsBlank="1"/>
    </cacheField>
    <cacheField name="14592" numFmtId="0">
      <sharedItems containsBlank="1"/>
    </cacheField>
    <cacheField name="16441" numFmtId="0">
      <sharedItems containsBlank="1"/>
    </cacheField>
    <cacheField name="14892" numFmtId="0">
      <sharedItems containsBlank="1"/>
    </cacheField>
    <cacheField name="154" numFmtId="0">
      <sharedItems containsBlank="1"/>
    </cacheField>
    <cacheField name="16963" numFmtId="0">
      <sharedItems containsBlank="1"/>
    </cacheField>
    <cacheField name="12698" numFmtId="0">
      <sharedItems containsBlank="1"/>
    </cacheField>
    <cacheField name="12241" numFmtId="0">
      <sharedItems containsBlank="1"/>
    </cacheField>
    <cacheField name="86" numFmtId="0">
      <sharedItems containsBlank="1"/>
    </cacheField>
    <cacheField name="13509" numFmtId="0">
      <sharedItems containsNonDate="0" containsString="0" containsBlank="1"/>
    </cacheField>
    <cacheField name="19656" numFmtId="0">
      <sharedItems containsBlank="1"/>
    </cacheField>
    <cacheField name="18127" numFmtId="0">
      <sharedItems containsBlank="1"/>
    </cacheField>
    <cacheField name="108" numFmtId="0">
      <sharedItems containsBlank="1"/>
    </cacheField>
    <cacheField name="19162" numFmtId="0">
      <sharedItems containsBlank="1"/>
    </cacheField>
    <cacheField name="14903" numFmtId="0">
      <sharedItems containsBlank="1"/>
    </cacheField>
    <cacheField name="18597"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2807.012898958332" createdVersion="5" refreshedVersion="5" minRefreshableVersion="3" recordCount="247">
  <cacheSource type="worksheet">
    <worksheetSource ref="A1:O1" sheet="ReviewDetails"/>
  </cacheSource>
  <cacheFields count="17">
    <cacheField name="S#" numFmtId="0">
      <sharedItems containsSemiMixedTypes="0" containsString="0" containsNumber="1" containsInteger="1" minValue="1" maxValue="247"/>
    </cacheField>
    <cacheField name="AppID" numFmtId="0">
      <sharedItems containsSemiMixedTypes="0" containsString="0" containsNumber="1" containsInteger="1" minValue="86" maxValue="23931"/>
    </cacheField>
    <cacheField name="AppName" numFmtId="0">
      <sharedItems containsBlank="1"/>
    </cacheField>
    <cacheField name="UploadedBy" numFmtId="0">
      <sharedItems containsBlank="1"/>
    </cacheField>
    <cacheField name="ReceivedDT" numFmtId="0">
      <sharedItems containsNonDate="0" containsDate="1" containsString="0" containsBlank="1" minDate="2017-03-07T00:00:00" maxDate="2017-03-11T00:00:00" count="5">
        <d v="2017-03-07T00:00:00"/>
        <d v="2017-03-08T00:00:00"/>
        <m/>
        <d v="2017-03-10T00:00:00"/>
        <d v="2017-03-09T00:00:00"/>
      </sharedItems>
    </cacheField>
    <cacheField name="AssignedTo" numFmtId="0">
      <sharedItems containsBlank="1"/>
    </cacheField>
    <cacheField name="Assigned Date" numFmtId="0">
      <sharedItems containsNonDate="0" containsDate="1" containsString="0" containsBlank="1" minDate="2017-02-08T00:00:00" maxDate="2017-03-11T00:00:00"/>
    </cacheField>
    <cacheField name="ReviewBy" numFmtId="0">
      <sharedItems containsBlank="1"/>
    </cacheField>
    <cacheField name="ReviewDate" numFmtId="0">
      <sharedItems containsNonDate="0" containsDate="1" containsString="0" containsBlank="1" minDate="2017-03-07T00:00:00" maxDate="2017-03-11T00:00:00" count="4">
        <d v="2017-03-07T00:00:00"/>
        <d v="2017-03-09T00:00:00"/>
        <m/>
        <d v="2017-03-10T00:00:00"/>
      </sharedItems>
    </cacheField>
    <cacheField name="Comments, if any" numFmtId="0">
      <sharedItems containsBlank="1"/>
    </cacheField>
    <cacheField name="ReviewerComments, if any" numFmtId="0">
      <sharedItems containsBlank="1" longText="1"/>
    </cacheField>
    <cacheField name="uploadedDT" numFmtId="0">
      <sharedItems containsNonDate="0" containsString="0" containsBlank="1"/>
    </cacheField>
    <cacheField name="EmailTo" numFmtId="0">
      <sharedItems containsBlank="1"/>
    </cacheField>
    <cacheField name="PersonName" numFmtId="0">
      <sharedItems containsBlank="1"/>
    </cacheField>
    <cacheField name="EmailSentDate" numFmtId="0">
      <sharedItems containsDate="1" containsBlank="1" containsMixedTypes="1" minDate="2017-03-07T00:00:00" maxDate="2017-03-11T00:00:00"/>
    </cacheField>
    <cacheField name="1st FollowupDate" numFmtId="0">
      <sharedItems containsNonDate="0" containsString="0" containsBlank="1"/>
    </cacheField>
    <cacheField name="2nd Followup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2822.624495138887" createdVersion="5" refreshedVersion="5" minRefreshableVersion="3" recordCount="50">
  <cacheSource type="worksheet">
    <worksheetSource ref="A2:GH52" sheet="DataValidationWave1"/>
  </cacheSource>
  <cacheFields count="190">
    <cacheField name="Tab" numFmtId="0">
      <sharedItems count="6">
        <s v="Application Details"/>
        <s v="Technology"/>
        <s v="Interfaces"/>
        <s v="Contacts"/>
        <s v="Host Questions"/>
        <s v="Database questions"/>
      </sharedItems>
    </cacheField>
    <cacheField name="Mandatory attributes" numFmtId="0">
      <sharedItems count="46">
        <s v="Application Name"/>
        <s v="Description"/>
        <s v="Business Criticality Name"/>
        <s v="Strategy"/>
        <s v="Support Model"/>
        <s v="Application Status"/>
        <s v="Function Points"/>
        <s v="Deployment Region"/>
        <s v="Primary Platform"/>
        <s v="Work Stream"/>
        <s v="Business Rules"/>
        <s v="No of Users"/>
        <s v="Application Usage"/>
        <s v="Availability CIA"/>
        <s v="Confidentiality CIA"/>
        <s v="Integrity CIA"/>
        <s v="Regions Supported"/>
        <s v="Shadow IT Flag"/>
        <s v="Level Of Code Complexity"/>
        <s v="Business Intelligence Content"/>
        <s v="J2EE Content"/>
        <s v="Classification"/>
        <s v="Degree Of Customization"/>
        <s v="Degree Of Complexity"/>
        <s v="Database Size In MB"/>
        <s v="File System Size In MB"/>
        <s v="Physical Hardware Dependency"/>
        <s v="Tech Refresh Updates Planned"/>
        <s v="In Flight Projects"/>
        <s v="Select to Add New Technologies or Versions"/>
        <s v="Interface Application ID"/>
        <s v="From Or To"/>
        <s v="Business Executive Sponsor"/>
        <s v="Business Program Manager"/>
        <s v="Primary Application Contact"/>
        <s v="Architect"/>
        <s v="Hosting Infrastructure Contact"/>
        <s v="Security Control Champion SCC"/>
        <s v="Host Name"/>
        <s v="Environment"/>
        <s v="ITMS ID"/>
        <s v="Database Host Name"/>
        <s v="TSL ID"/>
        <s v="DBMS/File Share"/>
        <s v="Database Software &amp; Version"/>
        <s v="Instance Names"/>
      </sharedItems>
    </cacheField>
    <cacheField name="13599" numFmtId="0">
      <sharedItems containsNonDate="0" containsString="0" containsBlank="1"/>
    </cacheField>
    <cacheField name="18732" numFmtId="0">
      <sharedItems containsNonDate="0" containsString="0" containsBlank="1"/>
    </cacheField>
    <cacheField name="839" numFmtId="0">
      <sharedItems containsNonDate="0" containsString="0" containsBlank="1"/>
    </cacheField>
    <cacheField name="20981" numFmtId="0">
      <sharedItems containsNonDate="0" containsString="0" containsBlank="1"/>
    </cacheField>
    <cacheField name="21319" numFmtId="0">
      <sharedItems containsNonDate="0" containsString="0" containsBlank="1"/>
    </cacheField>
    <cacheField name="21493" numFmtId="0">
      <sharedItems containsNonDate="0" containsString="0" containsBlank="1"/>
    </cacheField>
    <cacheField name="11770" numFmtId="0">
      <sharedItems containsBlank="1" count="2">
        <m/>
        <s v="B"/>
      </sharedItems>
    </cacheField>
    <cacheField name="12739" numFmtId="0">
      <sharedItems containsNonDate="0" containsString="0" containsBlank="1"/>
    </cacheField>
    <cacheField name="23931" numFmtId="0">
      <sharedItems containsNonDate="0" containsString="0" containsBlank="1"/>
    </cacheField>
    <cacheField name="21671" numFmtId="0">
      <sharedItems containsBlank="1"/>
    </cacheField>
    <cacheField name="22016" numFmtId="0">
      <sharedItems containsNonDate="0" containsString="0" containsBlank="1"/>
    </cacheField>
    <cacheField name="19115" numFmtId="0">
      <sharedItems containsBlank="1"/>
    </cacheField>
    <cacheField name="17425" numFmtId="0">
      <sharedItems containsBlank="1"/>
    </cacheField>
    <cacheField name="99" numFmtId="0">
      <sharedItems containsNonDate="0" containsString="0" containsBlank="1"/>
    </cacheField>
    <cacheField name="106" numFmtId="0">
      <sharedItems containsBlank="1"/>
    </cacheField>
    <cacheField name="12349" numFmtId="0">
      <sharedItems containsNonDate="0" containsString="0" containsBlank="1"/>
    </cacheField>
    <cacheField name="9079" numFmtId="0">
      <sharedItems containsNonDate="0" containsString="0" containsBlank="1"/>
    </cacheField>
    <cacheField name="197" numFmtId="0">
      <sharedItems containsNonDate="0" containsString="0" containsBlank="1"/>
    </cacheField>
    <cacheField name="14902" numFmtId="0">
      <sharedItems containsNonDate="0" containsString="0" containsBlank="1"/>
    </cacheField>
    <cacheField name="196" numFmtId="0">
      <sharedItems containsNonDate="0" containsString="0" containsBlank="1"/>
    </cacheField>
    <cacheField name="12557" numFmtId="0">
      <sharedItems containsBlank="1"/>
    </cacheField>
    <cacheField name="12723" numFmtId="0">
      <sharedItems containsNonDate="0" containsString="0" containsBlank="1"/>
    </cacheField>
    <cacheField name="22572" numFmtId="0">
      <sharedItems containsBlank="1"/>
    </cacheField>
    <cacheField name="19666" numFmtId="0">
      <sharedItems containsBlank="1"/>
    </cacheField>
    <cacheField name="20032" numFmtId="0">
      <sharedItems containsNonDate="0" containsString="0" containsBlank="1"/>
    </cacheField>
    <cacheField name="14901" numFmtId="0">
      <sharedItems containsNonDate="0" containsString="0" containsBlank="1"/>
    </cacheField>
    <cacheField name="19663" numFmtId="0">
      <sharedItems containsNonDate="0" containsString="0" containsBlank="1"/>
    </cacheField>
    <cacheField name="9888" numFmtId="0">
      <sharedItems containsBlank="1"/>
    </cacheField>
    <cacheField name="13941" numFmtId="0">
      <sharedItems containsNonDate="0" containsString="0" containsBlank="1"/>
    </cacheField>
    <cacheField name="20184" numFmtId="0">
      <sharedItems containsNonDate="0" containsString="0" containsBlank="1"/>
    </cacheField>
    <cacheField name="13742" numFmtId="0">
      <sharedItems containsNonDate="0" containsString="0" containsBlank="1"/>
    </cacheField>
    <cacheField name="19221" numFmtId="0">
      <sharedItems containsNonDate="0" containsString="0" containsBlank="1"/>
    </cacheField>
    <cacheField name="20703" numFmtId="0">
      <sharedItems containsBlank="1"/>
    </cacheField>
    <cacheField name="12569" numFmtId="0">
      <sharedItems containsBlank="1"/>
    </cacheField>
    <cacheField name="13985" numFmtId="0">
      <sharedItems containsBlank="1"/>
    </cacheField>
    <cacheField name="12497" numFmtId="0">
      <sharedItems containsBlank="1" count="2">
        <m/>
        <s v="B"/>
      </sharedItems>
    </cacheField>
    <cacheField name="13554" numFmtId="0">
      <sharedItems containsBlank="1"/>
    </cacheField>
    <cacheField name="12651" numFmtId="0">
      <sharedItems containsNonDate="0" containsString="0" containsBlank="1"/>
    </cacheField>
    <cacheField name="9790" numFmtId="0">
      <sharedItems containsBlank="1"/>
    </cacheField>
    <cacheField name="12619" numFmtId="0">
      <sharedItems containsNonDate="0" containsString="0" containsBlank="1"/>
    </cacheField>
    <cacheField name="12345" numFmtId="0">
      <sharedItems containsNonDate="0" containsString="0" containsBlank="1"/>
    </cacheField>
    <cacheField name="9960" numFmtId="0">
      <sharedItems containsBlank="1"/>
    </cacheField>
    <cacheField name="155" numFmtId="0">
      <sharedItems containsNonDate="0" containsString="0" containsBlank="1"/>
    </cacheField>
    <cacheField name="12757" numFmtId="0">
      <sharedItems containsBlank="1"/>
    </cacheField>
    <cacheField name="14599" numFmtId="0">
      <sharedItems containsBlank="1"/>
    </cacheField>
    <cacheField name="16800" numFmtId="0">
      <sharedItems containsBlank="1"/>
    </cacheField>
    <cacheField name="22665" numFmtId="0">
      <sharedItems containsNonDate="0" containsString="0" containsBlank="1"/>
    </cacheField>
    <cacheField name="23451" numFmtId="0">
      <sharedItems containsBlank="1"/>
    </cacheField>
    <cacheField name="12101" numFmtId="0">
      <sharedItems containsNonDate="0" containsString="0" containsBlank="1"/>
    </cacheField>
    <cacheField name="14955" numFmtId="0">
      <sharedItems containsNonDate="0" containsString="0" containsBlank="1"/>
    </cacheField>
    <cacheField name="13984" numFmtId="0">
      <sharedItems containsBlank="1"/>
    </cacheField>
    <cacheField name="126192" numFmtId="0">
      <sharedItems containsBlank="1"/>
    </cacheField>
    <cacheField name="436" numFmtId="0">
      <sharedItems containsBlank="1"/>
    </cacheField>
    <cacheField name="11169" numFmtId="0">
      <sharedItems containsNonDate="0" containsString="0" containsBlank="1"/>
    </cacheField>
    <cacheField name="98" numFmtId="0">
      <sharedItems containsBlank="1"/>
    </cacheField>
    <cacheField name="89" numFmtId="0">
      <sharedItems containsBlank="1"/>
    </cacheField>
    <cacheField name="19341" numFmtId="0">
      <sharedItems containsNonDate="0" containsString="0" containsBlank="1"/>
    </cacheField>
    <cacheField name="10030" numFmtId="0">
      <sharedItems containsBlank="1"/>
    </cacheField>
    <cacheField name="94" numFmtId="0">
      <sharedItems containsBlank="1"/>
    </cacheField>
    <cacheField name="12062" numFmtId="0">
      <sharedItems containsBlank="1"/>
    </cacheField>
    <cacheField name="12156" numFmtId="0">
      <sharedItems containsBlank="1"/>
    </cacheField>
    <cacheField name="12490" numFmtId="0">
      <sharedItems containsNonDate="0" containsString="0" containsBlank="1"/>
    </cacheField>
    <cacheField name="14592" numFmtId="0">
      <sharedItems containsNonDate="0" containsString="0" containsBlank="1"/>
    </cacheField>
    <cacheField name="16441" numFmtId="0">
      <sharedItems containsNonDate="0" containsString="0" containsBlank="1"/>
    </cacheField>
    <cacheField name="14892" numFmtId="0">
      <sharedItems containsNonDate="0" containsString="0" containsBlank="1"/>
    </cacheField>
    <cacheField name="154" numFmtId="0">
      <sharedItems containsBlank="1"/>
    </cacheField>
    <cacheField name="16963" numFmtId="0">
      <sharedItems containsNonDate="0" containsString="0" containsBlank="1"/>
    </cacheField>
    <cacheField name="12698" numFmtId="0">
      <sharedItems containsBlank="1"/>
    </cacheField>
    <cacheField name="12241" numFmtId="0">
      <sharedItems containsNonDate="0" containsString="0" containsBlank="1"/>
    </cacheField>
    <cacheField name="86" numFmtId="0">
      <sharedItems containsNonDate="0" containsString="0" containsBlank="1"/>
    </cacheField>
    <cacheField name="13509" numFmtId="0">
      <sharedItems containsNonDate="0" containsString="0" containsBlank="1"/>
    </cacheField>
    <cacheField name="19656" numFmtId="0">
      <sharedItems containsNonDate="0" containsString="0" containsBlank="1"/>
    </cacheField>
    <cacheField name="18127" numFmtId="0">
      <sharedItems containsBlank="1"/>
    </cacheField>
    <cacheField name="108" numFmtId="0">
      <sharedItems containsBlank="1"/>
    </cacheField>
    <cacheField name="19162" numFmtId="0">
      <sharedItems containsNonDate="0" containsString="0" containsBlank="1"/>
    </cacheField>
    <cacheField name="14903" numFmtId="0">
      <sharedItems containsNonDate="0" containsString="0" containsBlank="1"/>
    </cacheField>
    <cacheField name="18597" numFmtId="0">
      <sharedItems containsNonDate="0" containsString="0" containsBlank="1"/>
    </cacheField>
    <cacheField name="12590" numFmtId="0">
      <sharedItems containsNonDate="0" containsString="0" containsBlank="1"/>
    </cacheField>
    <cacheField name="21659" numFmtId="0">
      <sharedItems containsBlank="1"/>
    </cacheField>
    <cacheField name="19897" numFmtId="0">
      <sharedItems containsNonDate="0" containsString="0" containsBlank="1"/>
    </cacheField>
    <cacheField name="9047" numFmtId="0">
      <sharedItems containsBlank="1"/>
    </cacheField>
    <cacheField name="185" numFmtId="0">
      <sharedItems containsBlank="1"/>
    </cacheField>
    <cacheField name="9006" numFmtId="0">
      <sharedItems containsBlank="1"/>
    </cacheField>
    <cacheField name="9008" numFmtId="0">
      <sharedItems containsBlank="1"/>
    </cacheField>
    <cacheField name="20030" numFmtId="0">
      <sharedItems containsBlank="1"/>
    </cacheField>
    <cacheField name="12466" numFmtId="0">
      <sharedItems containsNonDate="0" containsString="0" containsBlank="1"/>
    </cacheField>
    <cacheField name="11577" numFmtId="0">
      <sharedItems containsNonDate="0" containsString="0" containsBlank="1"/>
    </cacheField>
    <cacheField name="107" numFmtId="0">
      <sharedItems containsBlank="1"/>
    </cacheField>
    <cacheField name="11116" numFmtId="0">
      <sharedItems containsNonDate="0" containsString="0" containsBlank="1"/>
    </cacheField>
    <cacheField name="11558" numFmtId="0">
      <sharedItems containsBlank="1"/>
    </cacheField>
    <cacheField name="663" numFmtId="0">
      <sharedItems containsNonDate="0" containsString="0" containsBlank="1"/>
    </cacheField>
    <cacheField name="11567" numFmtId="0">
      <sharedItems containsNonDate="0" containsString="0" containsBlank="1"/>
    </cacheField>
    <cacheField name="23277" numFmtId="0">
      <sharedItems containsNonDate="0" containsString="0" containsBlank="1"/>
    </cacheField>
    <cacheField name="179" numFmtId="0">
      <sharedItems containsBlank="1"/>
    </cacheField>
    <cacheField name="12363" numFmtId="0">
      <sharedItems containsNonDate="0" containsString="0" containsBlank="1"/>
    </cacheField>
    <cacheField name="19641" numFmtId="0">
      <sharedItems containsNonDate="0" containsString="0" containsBlank="1"/>
    </cacheField>
    <cacheField name="12362" numFmtId="0">
      <sharedItems containsNonDate="0" containsString="0" containsBlank="1"/>
    </cacheField>
    <cacheField name="162" numFmtId="0">
      <sharedItems containsBlank="1"/>
    </cacheField>
    <cacheField name="9751" numFmtId="0">
      <sharedItems containsNonDate="0" containsString="0" containsBlank="1"/>
    </cacheField>
    <cacheField name="21049" numFmtId="0">
      <sharedItems containsBlank="1"/>
    </cacheField>
    <cacheField name="12367" numFmtId="0">
      <sharedItems containsNonDate="0" containsString="0" containsBlank="1"/>
    </cacheField>
    <cacheField name="12368" numFmtId="0">
      <sharedItems containsNonDate="0" containsString="0" containsBlank="1"/>
    </cacheField>
    <cacheField name="19089" numFmtId="0">
      <sharedItems containsNonDate="0" containsString="0" containsBlank="1"/>
    </cacheField>
    <cacheField name="19741" numFmtId="0">
      <sharedItems containsBlank="1"/>
    </cacheField>
    <cacheField name="19946" numFmtId="0">
      <sharedItems containsBlank="1"/>
    </cacheField>
    <cacheField name="14924" numFmtId="0">
      <sharedItems containsNonDate="0" containsString="0" containsBlank="1"/>
    </cacheField>
    <cacheField name="12372" numFmtId="0">
      <sharedItems containsNonDate="0" containsString="0" containsBlank="1"/>
    </cacheField>
    <cacheField name="12369" numFmtId="0">
      <sharedItems containsNonDate="0" containsString="0" containsBlank="1"/>
    </cacheField>
    <cacheField name="19836" numFmtId="0">
      <sharedItems containsBlank="1"/>
    </cacheField>
    <cacheField name="20977" numFmtId="0">
      <sharedItems containsNonDate="0" containsString="0" containsBlank="1"/>
    </cacheField>
    <cacheField name="21248" numFmtId="0">
      <sharedItems containsNonDate="0" containsString="0" containsBlank="1"/>
    </cacheField>
    <cacheField name="21281" numFmtId="0">
      <sharedItems containsBlank="1"/>
    </cacheField>
    <cacheField name="19335" numFmtId="0">
      <sharedItems containsBlank="1"/>
    </cacheField>
    <cacheField name="20915" numFmtId="0">
      <sharedItems containsBlank="1"/>
    </cacheField>
    <cacheField name="19031" numFmtId="0">
      <sharedItems containsNonDate="0" containsString="0" containsBlank="1"/>
    </cacheField>
    <cacheField name="22411" numFmtId="0">
      <sharedItems containsBlank="1"/>
    </cacheField>
    <cacheField name="12584" numFmtId="0">
      <sharedItems containsBlank="1"/>
    </cacheField>
    <cacheField name="22384" numFmtId="0">
      <sharedItems containsBlank="1"/>
    </cacheField>
    <cacheField name="21078" numFmtId="0">
      <sharedItems containsBlank="1"/>
    </cacheField>
    <cacheField name="13904" numFmtId="0">
      <sharedItems containsBlank="1"/>
    </cacheField>
    <cacheField name="12740" numFmtId="0">
      <sharedItems containsBlank="1"/>
    </cacheField>
    <cacheField name="100" numFmtId="0">
      <sharedItems containsNonDate="0" containsString="0" containsBlank="1"/>
    </cacheField>
    <cacheField name="21867" numFmtId="0">
      <sharedItems containsNonDate="0" containsString="0" containsBlank="1"/>
    </cacheField>
    <cacheField name="22364" numFmtId="0">
      <sharedItems containsBlank="1"/>
    </cacheField>
    <cacheField name="12642" numFmtId="0">
      <sharedItems containsBlank="1"/>
    </cacheField>
    <cacheField name="19269" numFmtId="0">
      <sharedItems containsNonDate="0" containsString="0" containsBlank="1"/>
    </cacheField>
    <cacheField name="21081" numFmtId="0">
      <sharedItems containsBlank="1"/>
    </cacheField>
    <cacheField name="22365" numFmtId="0">
      <sharedItems containsBlank="1"/>
    </cacheField>
    <cacheField name="13555" numFmtId="0">
      <sharedItems containsBlank="1"/>
    </cacheField>
    <cacheField name="12621" numFmtId="0">
      <sharedItems containsNonDate="0" containsString="0" containsBlank="1"/>
    </cacheField>
    <cacheField name="12364" numFmtId="0">
      <sharedItems containsNonDate="0" containsString="0" containsBlank="1"/>
    </cacheField>
    <cacheField name="12365" numFmtId="0">
      <sharedItems containsNonDate="0" containsString="0" containsBlank="1"/>
    </cacheField>
    <cacheField name="13040" numFmtId="0">
      <sharedItems containsBlank="1"/>
    </cacheField>
    <cacheField name="20921" numFmtId="0">
      <sharedItems containsNonDate="0" containsString="0" containsBlank="1"/>
    </cacheField>
    <cacheField name="20670" numFmtId="0">
      <sharedItems containsBlank="1"/>
    </cacheField>
    <cacheField name="12316" numFmtId="0">
      <sharedItems containsBlank="1"/>
    </cacheField>
    <cacheField name="22372" numFmtId="0">
      <sharedItems containsBlank="1"/>
    </cacheField>
    <cacheField name="22373" numFmtId="0">
      <sharedItems containsBlank="1"/>
    </cacheField>
    <cacheField name="22375" numFmtId="0">
      <sharedItems containsBlank="1"/>
    </cacheField>
    <cacheField name="22378" numFmtId="0">
      <sharedItems containsBlank="1"/>
    </cacheField>
    <cacheField name="22379" numFmtId="0">
      <sharedItems containsBlank="1"/>
    </cacheField>
    <cacheField name="9083" numFmtId="0">
      <sharedItems containsNonDate="0" containsString="0" containsBlank="1"/>
    </cacheField>
    <cacheField name="21972" numFmtId="0">
      <sharedItems containsNonDate="0" containsString="0" containsBlank="1"/>
    </cacheField>
    <cacheField name="22656" numFmtId="0">
      <sharedItems containsNonDate="0" containsString="0" containsBlank="1"/>
    </cacheField>
    <cacheField name="23062" numFmtId="0">
      <sharedItems containsNonDate="0" containsString="0" containsBlank="1"/>
    </cacheField>
    <cacheField name="23069" numFmtId="0">
      <sharedItems containsNonDate="0" containsString="0" containsBlank="1"/>
    </cacheField>
    <cacheField name="23623" numFmtId="0">
      <sharedItems containsNonDate="0" containsString="0" containsBlank="1"/>
    </cacheField>
    <cacheField name="23367" numFmtId="0">
      <sharedItems containsNonDate="0" containsString="0" containsBlank="1"/>
    </cacheField>
    <cacheField name="12612" numFmtId="0">
      <sharedItems containsNonDate="0" containsString="0" containsBlank="1"/>
    </cacheField>
    <cacheField name="18447" numFmtId="0">
      <sharedItems containsNonDate="0" containsString="0" containsBlank="1"/>
    </cacheField>
    <cacheField name="15517" numFmtId="0">
      <sharedItems containsNonDate="0" containsString="0" containsBlank="1"/>
    </cacheField>
    <cacheField name="20181" numFmtId="0">
      <sharedItems containsBlank="1"/>
    </cacheField>
    <cacheField name="23059" numFmtId="0">
      <sharedItems containsBlank="1"/>
    </cacheField>
    <cacheField name="23042" numFmtId="0">
      <sharedItems containsNonDate="0" containsString="0" containsBlank="1"/>
    </cacheField>
    <cacheField name="12552" numFmtId="0">
      <sharedItems containsBlank="1" count="3">
        <m/>
        <s v="B"/>
        <s v="M"/>
      </sharedItems>
    </cacheField>
    <cacheField name="12607" numFmtId="0">
      <sharedItems containsBlank="1"/>
    </cacheField>
    <cacheField name="13041" numFmtId="0">
      <sharedItems containsBlank="1"/>
    </cacheField>
    <cacheField name="13779" numFmtId="0">
      <sharedItems containsBlank="1"/>
    </cacheField>
    <cacheField name="15622" numFmtId="0">
      <sharedItems containsBlank="1"/>
    </cacheField>
    <cacheField name="22334" numFmtId="0">
      <sharedItems containsBlank="1"/>
    </cacheField>
    <cacheField name="22336" numFmtId="0">
      <sharedItems containsBlank="1"/>
    </cacheField>
    <cacheField name="22350" numFmtId="0">
      <sharedItems containsBlank="1"/>
    </cacheField>
    <cacheField name="22351" numFmtId="0">
      <sharedItems containsBlank="1"/>
    </cacheField>
    <cacheField name="22352" numFmtId="0">
      <sharedItems containsBlank="1"/>
    </cacheField>
    <cacheField name="22353" numFmtId="0">
      <sharedItems containsBlank="1"/>
    </cacheField>
    <cacheField name="22354" numFmtId="0">
      <sharedItems containsBlank="1"/>
    </cacheField>
    <cacheField name="22355" numFmtId="0">
      <sharedItems containsBlank="1"/>
    </cacheField>
    <cacheField name="22356" numFmtId="0">
      <sharedItems containsBlank="1"/>
    </cacheField>
    <cacheField name="22358" numFmtId="0">
      <sharedItems containsBlank="1"/>
    </cacheField>
    <cacheField name="22359" numFmtId="0">
      <sharedItems containsBlank="1"/>
    </cacheField>
    <cacheField name="22361" numFmtId="0">
      <sharedItems containsBlank="1"/>
    </cacheField>
    <cacheField name="223842" numFmtId="0">
      <sharedItems containsBlank="1"/>
    </cacheField>
    <cacheField name="22385" numFmtId="0">
      <sharedItems containsBlank="1"/>
    </cacheField>
    <cacheField name="22387" numFmtId="0">
      <sharedItems containsBlank="1"/>
    </cacheField>
    <cacheField name="22403" numFmtId="0">
      <sharedItems containsBlank="1"/>
    </cacheField>
    <cacheField name="22414" numFmtId="0">
      <sharedItems containsBlank="1"/>
    </cacheField>
    <cacheField name="22419" numFmtId="0">
      <sharedItems containsBlank="1"/>
    </cacheField>
    <cacheField name="22430" numFmtId="0">
      <sharedItems containsBlank="1"/>
    </cacheField>
    <cacheField name="22431" numFmtId="0">
      <sharedItems containsBlank="1"/>
    </cacheField>
    <cacheField name="22433" numFmtId="0">
      <sharedItems containsBlank="1"/>
    </cacheField>
    <cacheField name="22434" numFmtId="0">
      <sharedItems containsBlank="1"/>
    </cacheField>
    <cacheField name="22436" numFmtId="0">
      <sharedItems containsBlank="1"/>
    </cacheField>
    <cacheField name="22442" numFmtId="0">
      <sharedItems containsBlank="1"/>
    </cacheField>
    <cacheField name="22445" numFmtId="0">
      <sharedItems containsBlank="1"/>
    </cacheField>
    <cacheField name="22447" numFmtId="0">
      <sharedItems containsBlank="1"/>
    </cacheField>
    <cacheField name="22448" numFmtId="0">
      <sharedItems containsBlank="1"/>
    </cacheField>
    <cacheField name="22449" numFmtId="0">
      <sharedItems containsBlank="1"/>
    </cacheField>
    <cacheField name="22508"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x v="0"/>
    <m/>
    <m/>
    <m/>
    <m/>
    <m/>
    <m/>
    <m/>
    <m/>
    <m/>
    <m/>
    <m/>
    <m/>
    <m/>
    <m/>
    <m/>
    <m/>
    <m/>
    <m/>
    <m/>
    <m/>
    <m/>
    <m/>
    <m/>
    <m/>
    <m/>
    <m/>
    <m/>
    <m/>
    <m/>
    <m/>
    <m/>
    <m/>
    <m/>
    <x v="0"/>
    <m/>
    <m/>
    <m/>
    <m/>
    <m/>
    <m/>
    <m/>
    <m/>
    <m/>
    <m/>
    <m/>
    <m/>
    <m/>
    <m/>
    <m/>
    <m/>
    <m/>
    <m/>
    <m/>
    <m/>
    <m/>
    <m/>
    <m/>
    <m/>
    <m/>
    <m/>
    <m/>
    <m/>
    <m/>
    <m/>
    <m/>
    <m/>
    <m/>
    <m/>
    <m/>
    <m/>
    <m/>
    <m/>
    <m/>
    <m/>
    <m/>
    <m/>
    <m/>
    <m/>
  </r>
  <r>
    <x v="0"/>
    <x v="1"/>
    <m/>
    <m/>
    <m/>
    <m/>
    <m/>
    <m/>
    <m/>
    <m/>
    <m/>
    <m/>
    <m/>
    <m/>
    <m/>
    <m/>
    <m/>
    <m/>
    <m/>
    <m/>
    <m/>
    <m/>
    <m/>
    <m/>
    <m/>
    <m/>
    <m/>
    <m/>
    <m/>
    <m/>
    <m/>
    <m/>
    <m/>
    <m/>
    <m/>
    <x v="0"/>
    <m/>
    <m/>
    <m/>
    <m/>
    <m/>
    <m/>
    <m/>
    <m/>
    <m/>
    <m/>
    <m/>
    <m/>
    <m/>
    <m/>
    <m/>
    <m/>
    <m/>
    <m/>
    <m/>
    <m/>
    <m/>
    <m/>
    <m/>
    <m/>
    <m/>
    <m/>
    <m/>
    <m/>
    <m/>
    <m/>
    <m/>
    <m/>
    <m/>
    <m/>
    <m/>
    <m/>
    <m/>
    <m/>
    <m/>
    <m/>
    <m/>
    <m/>
    <m/>
    <m/>
  </r>
  <r>
    <x v="0"/>
    <x v="2"/>
    <m/>
    <m/>
    <m/>
    <m/>
    <m/>
    <m/>
    <m/>
    <m/>
    <m/>
    <m/>
    <m/>
    <m/>
    <m/>
    <m/>
    <m/>
    <m/>
    <m/>
    <m/>
    <m/>
    <m/>
    <m/>
    <m/>
    <s v="B"/>
    <m/>
    <m/>
    <m/>
    <m/>
    <m/>
    <m/>
    <m/>
    <m/>
    <m/>
    <m/>
    <x v="0"/>
    <m/>
    <m/>
    <m/>
    <m/>
    <m/>
    <m/>
    <m/>
    <m/>
    <m/>
    <m/>
    <m/>
    <m/>
    <m/>
    <s v="B"/>
    <m/>
    <m/>
    <m/>
    <m/>
    <m/>
    <m/>
    <m/>
    <m/>
    <m/>
    <m/>
    <m/>
    <m/>
    <m/>
    <m/>
    <m/>
    <m/>
    <m/>
    <m/>
    <m/>
    <m/>
    <m/>
    <m/>
    <m/>
    <m/>
    <m/>
    <m/>
    <m/>
    <m/>
    <m/>
    <m/>
  </r>
  <r>
    <x v="0"/>
    <x v="3"/>
    <m/>
    <m/>
    <m/>
    <m/>
    <m/>
    <m/>
    <m/>
    <m/>
    <m/>
    <m/>
    <m/>
    <m/>
    <m/>
    <m/>
    <m/>
    <m/>
    <m/>
    <m/>
    <m/>
    <m/>
    <m/>
    <m/>
    <m/>
    <m/>
    <m/>
    <m/>
    <m/>
    <m/>
    <m/>
    <m/>
    <m/>
    <m/>
    <m/>
    <x v="0"/>
    <m/>
    <m/>
    <m/>
    <m/>
    <m/>
    <m/>
    <m/>
    <m/>
    <m/>
    <m/>
    <m/>
    <m/>
    <m/>
    <m/>
    <m/>
    <m/>
    <m/>
    <m/>
    <m/>
    <m/>
    <m/>
    <m/>
    <m/>
    <m/>
    <m/>
    <m/>
    <m/>
    <m/>
    <m/>
    <m/>
    <m/>
    <m/>
    <m/>
    <m/>
    <m/>
    <m/>
    <m/>
    <m/>
    <m/>
    <m/>
    <m/>
    <m/>
    <m/>
    <m/>
  </r>
  <r>
    <x v="0"/>
    <x v="4"/>
    <m/>
    <m/>
    <m/>
    <m/>
    <m/>
    <m/>
    <m/>
    <m/>
    <m/>
    <m/>
    <m/>
    <m/>
    <m/>
    <m/>
    <m/>
    <m/>
    <m/>
    <m/>
    <m/>
    <m/>
    <m/>
    <m/>
    <m/>
    <m/>
    <s v="B"/>
    <m/>
    <m/>
    <m/>
    <m/>
    <m/>
    <m/>
    <m/>
    <m/>
    <x v="0"/>
    <m/>
    <m/>
    <m/>
    <m/>
    <m/>
    <m/>
    <m/>
    <m/>
    <m/>
    <m/>
    <m/>
    <m/>
    <m/>
    <m/>
    <m/>
    <m/>
    <m/>
    <m/>
    <m/>
    <m/>
    <m/>
    <m/>
    <m/>
    <m/>
    <m/>
    <m/>
    <m/>
    <m/>
    <m/>
    <m/>
    <m/>
    <m/>
    <m/>
    <m/>
    <m/>
    <m/>
    <m/>
    <m/>
    <m/>
    <m/>
    <m/>
    <m/>
    <m/>
    <m/>
  </r>
  <r>
    <x v="0"/>
    <x v="5"/>
    <m/>
    <m/>
    <m/>
    <m/>
    <m/>
    <m/>
    <m/>
    <m/>
    <m/>
    <m/>
    <m/>
    <m/>
    <m/>
    <m/>
    <m/>
    <m/>
    <m/>
    <m/>
    <m/>
    <m/>
    <m/>
    <m/>
    <m/>
    <m/>
    <m/>
    <m/>
    <m/>
    <m/>
    <m/>
    <m/>
    <m/>
    <m/>
    <m/>
    <x v="0"/>
    <m/>
    <m/>
    <m/>
    <m/>
    <m/>
    <m/>
    <m/>
    <m/>
    <m/>
    <m/>
    <m/>
    <m/>
    <m/>
    <m/>
    <m/>
    <m/>
    <m/>
    <m/>
    <m/>
    <m/>
    <m/>
    <m/>
    <m/>
    <m/>
    <m/>
    <m/>
    <m/>
    <m/>
    <m/>
    <m/>
    <m/>
    <m/>
    <m/>
    <m/>
    <m/>
    <m/>
    <m/>
    <m/>
    <m/>
    <m/>
    <m/>
    <m/>
    <m/>
    <m/>
  </r>
  <r>
    <x v="0"/>
    <x v="6"/>
    <m/>
    <m/>
    <m/>
    <m/>
    <m/>
    <m/>
    <m/>
    <m/>
    <m/>
    <m/>
    <m/>
    <m/>
    <m/>
    <m/>
    <m/>
    <m/>
    <m/>
    <m/>
    <m/>
    <m/>
    <m/>
    <m/>
    <s v="B"/>
    <m/>
    <m/>
    <m/>
    <m/>
    <m/>
    <m/>
    <m/>
    <m/>
    <m/>
    <m/>
    <x v="0"/>
    <m/>
    <m/>
    <m/>
    <m/>
    <m/>
    <m/>
    <m/>
    <m/>
    <m/>
    <m/>
    <m/>
    <m/>
    <s v="B"/>
    <s v="B"/>
    <m/>
    <m/>
    <m/>
    <m/>
    <m/>
    <m/>
    <m/>
    <m/>
    <m/>
    <s v="B"/>
    <m/>
    <m/>
    <m/>
    <m/>
    <m/>
    <m/>
    <m/>
    <m/>
    <m/>
    <m/>
    <m/>
    <m/>
    <m/>
    <m/>
    <m/>
    <m/>
    <m/>
    <m/>
    <m/>
    <m/>
  </r>
  <r>
    <x v="0"/>
    <x v="7"/>
    <m/>
    <m/>
    <m/>
    <m/>
    <m/>
    <m/>
    <m/>
    <m/>
    <m/>
    <m/>
    <m/>
    <m/>
    <m/>
    <m/>
    <m/>
    <m/>
    <m/>
    <m/>
    <m/>
    <m/>
    <m/>
    <m/>
    <m/>
    <m/>
    <m/>
    <m/>
    <m/>
    <m/>
    <m/>
    <m/>
    <m/>
    <m/>
    <m/>
    <x v="0"/>
    <m/>
    <m/>
    <m/>
    <m/>
    <m/>
    <m/>
    <m/>
    <m/>
    <m/>
    <m/>
    <m/>
    <m/>
    <m/>
    <m/>
    <m/>
    <m/>
    <m/>
    <m/>
    <m/>
    <m/>
    <m/>
    <m/>
    <m/>
    <m/>
    <m/>
    <m/>
    <m/>
    <m/>
    <m/>
    <m/>
    <m/>
    <m/>
    <m/>
    <m/>
    <m/>
    <m/>
    <m/>
    <m/>
    <m/>
    <m/>
    <m/>
    <m/>
    <m/>
    <m/>
  </r>
  <r>
    <x v="0"/>
    <x v="8"/>
    <m/>
    <m/>
    <m/>
    <m/>
    <m/>
    <m/>
    <m/>
    <m/>
    <m/>
    <m/>
    <m/>
    <m/>
    <m/>
    <m/>
    <m/>
    <m/>
    <m/>
    <m/>
    <m/>
    <m/>
    <m/>
    <m/>
    <m/>
    <m/>
    <m/>
    <m/>
    <m/>
    <m/>
    <m/>
    <m/>
    <m/>
    <m/>
    <m/>
    <x v="0"/>
    <m/>
    <m/>
    <m/>
    <m/>
    <m/>
    <m/>
    <m/>
    <m/>
    <m/>
    <m/>
    <m/>
    <m/>
    <m/>
    <m/>
    <m/>
    <m/>
    <m/>
    <s v="B"/>
    <s v="B"/>
    <m/>
    <m/>
    <m/>
    <m/>
    <m/>
    <m/>
    <m/>
    <m/>
    <m/>
    <m/>
    <m/>
    <m/>
    <m/>
    <m/>
    <m/>
    <s v="B"/>
    <m/>
    <s v="B"/>
    <m/>
    <m/>
    <m/>
    <m/>
    <m/>
    <m/>
    <m/>
  </r>
  <r>
    <x v="0"/>
    <x v="9"/>
    <m/>
    <m/>
    <m/>
    <m/>
    <m/>
    <m/>
    <m/>
    <m/>
    <m/>
    <m/>
    <m/>
    <m/>
    <m/>
    <m/>
    <m/>
    <m/>
    <m/>
    <m/>
    <m/>
    <m/>
    <m/>
    <m/>
    <m/>
    <m/>
    <m/>
    <m/>
    <m/>
    <m/>
    <m/>
    <m/>
    <m/>
    <m/>
    <m/>
    <x v="0"/>
    <m/>
    <m/>
    <m/>
    <m/>
    <m/>
    <m/>
    <m/>
    <m/>
    <m/>
    <m/>
    <m/>
    <m/>
    <m/>
    <m/>
    <m/>
    <m/>
    <m/>
    <s v="B"/>
    <s v="B"/>
    <m/>
    <m/>
    <m/>
    <m/>
    <m/>
    <m/>
    <m/>
    <m/>
    <m/>
    <m/>
    <m/>
    <m/>
    <m/>
    <m/>
    <m/>
    <s v="B"/>
    <m/>
    <s v="B"/>
    <m/>
    <m/>
    <m/>
    <m/>
    <m/>
    <m/>
    <m/>
  </r>
  <r>
    <x v="0"/>
    <x v="10"/>
    <m/>
    <m/>
    <m/>
    <m/>
    <m/>
    <m/>
    <m/>
    <m/>
    <m/>
    <m/>
    <m/>
    <m/>
    <m/>
    <m/>
    <m/>
    <m/>
    <m/>
    <m/>
    <m/>
    <m/>
    <m/>
    <m/>
    <s v="B"/>
    <m/>
    <m/>
    <m/>
    <m/>
    <m/>
    <m/>
    <m/>
    <m/>
    <m/>
    <m/>
    <x v="0"/>
    <m/>
    <m/>
    <m/>
    <m/>
    <m/>
    <m/>
    <m/>
    <m/>
    <m/>
    <m/>
    <m/>
    <m/>
    <s v="B"/>
    <s v="B"/>
    <m/>
    <m/>
    <m/>
    <s v="B"/>
    <s v="B"/>
    <m/>
    <m/>
    <m/>
    <m/>
    <s v="B"/>
    <m/>
    <m/>
    <m/>
    <m/>
    <m/>
    <m/>
    <m/>
    <m/>
    <m/>
    <m/>
    <s v="B"/>
    <m/>
    <s v="B"/>
    <m/>
    <m/>
    <m/>
    <m/>
    <m/>
    <m/>
    <m/>
  </r>
  <r>
    <x v="0"/>
    <x v="11"/>
    <m/>
    <m/>
    <m/>
    <m/>
    <m/>
    <m/>
    <m/>
    <m/>
    <m/>
    <s v="B"/>
    <m/>
    <m/>
    <m/>
    <m/>
    <m/>
    <m/>
    <m/>
    <m/>
    <m/>
    <m/>
    <m/>
    <m/>
    <s v="B"/>
    <m/>
    <m/>
    <m/>
    <m/>
    <m/>
    <m/>
    <m/>
    <m/>
    <m/>
    <m/>
    <x v="0"/>
    <m/>
    <m/>
    <m/>
    <m/>
    <m/>
    <m/>
    <m/>
    <m/>
    <m/>
    <m/>
    <m/>
    <m/>
    <s v="B"/>
    <s v="B"/>
    <m/>
    <m/>
    <m/>
    <s v="B"/>
    <s v="B"/>
    <m/>
    <m/>
    <m/>
    <m/>
    <m/>
    <m/>
    <m/>
    <m/>
    <m/>
    <m/>
    <m/>
    <m/>
    <m/>
    <m/>
    <m/>
    <s v="B"/>
    <m/>
    <s v="B"/>
    <m/>
    <m/>
    <m/>
    <m/>
    <m/>
    <m/>
    <m/>
  </r>
  <r>
    <x v="0"/>
    <x v="12"/>
    <m/>
    <m/>
    <m/>
    <m/>
    <m/>
    <m/>
    <m/>
    <m/>
    <m/>
    <s v="B"/>
    <m/>
    <m/>
    <m/>
    <m/>
    <m/>
    <m/>
    <m/>
    <m/>
    <m/>
    <s v="B"/>
    <s v="B"/>
    <s v="B"/>
    <s v="B"/>
    <m/>
    <m/>
    <m/>
    <m/>
    <s v="B"/>
    <s v="B"/>
    <m/>
    <m/>
    <m/>
    <m/>
    <x v="0"/>
    <m/>
    <m/>
    <m/>
    <m/>
    <m/>
    <m/>
    <m/>
    <m/>
    <m/>
    <s v="B"/>
    <s v="B"/>
    <m/>
    <s v="B"/>
    <s v="B"/>
    <s v="B"/>
    <s v="B"/>
    <m/>
    <s v="B"/>
    <s v="B"/>
    <m/>
    <m/>
    <m/>
    <m/>
    <m/>
    <m/>
    <m/>
    <m/>
    <m/>
    <m/>
    <m/>
    <m/>
    <m/>
    <m/>
    <m/>
    <s v="B"/>
    <s v="B"/>
    <s v="B"/>
    <m/>
    <m/>
    <m/>
    <m/>
    <m/>
    <m/>
    <m/>
  </r>
  <r>
    <x v="0"/>
    <x v="13"/>
    <m/>
    <m/>
    <m/>
    <m/>
    <m/>
    <m/>
    <m/>
    <m/>
    <m/>
    <m/>
    <m/>
    <m/>
    <m/>
    <m/>
    <m/>
    <m/>
    <m/>
    <m/>
    <m/>
    <m/>
    <m/>
    <m/>
    <m/>
    <m/>
    <m/>
    <m/>
    <m/>
    <m/>
    <m/>
    <m/>
    <m/>
    <m/>
    <m/>
    <x v="0"/>
    <m/>
    <m/>
    <m/>
    <m/>
    <m/>
    <m/>
    <m/>
    <m/>
    <m/>
    <m/>
    <m/>
    <m/>
    <m/>
    <m/>
    <m/>
    <m/>
    <m/>
    <s v="B"/>
    <s v="B"/>
    <m/>
    <m/>
    <m/>
    <m/>
    <m/>
    <m/>
    <m/>
    <m/>
    <m/>
    <m/>
    <m/>
    <m/>
    <m/>
    <m/>
    <m/>
    <s v="B"/>
    <m/>
    <s v="B"/>
    <m/>
    <m/>
    <m/>
    <m/>
    <m/>
    <m/>
    <m/>
  </r>
  <r>
    <x v="0"/>
    <x v="14"/>
    <m/>
    <m/>
    <m/>
    <m/>
    <m/>
    <m/>
    <m/>
    <m/>
    <m/>
    <m/>
    <m/>
    <m/>
    <m/>
    <m/>
    <m/>
    <m/>
    <m/>
    <m/>
    <m/>
    <m/>
    <m/>
    <m/>
    <m/>
    <m/>
    <m/>
    <m/>
    <m/>
    <m/>
    <m/>
    <m/>
    <m/>
    <m/>
    <m/>
    <x v="0"/>
    <m/>
    <m/>
    <m/>
    <m/>
    <m/>
    <m/>
    <m/>
    <m/>
    <m/>
    <m/>
    <m/>
    <m/>
    <m/>
    <m/>
    <m/>
    <m/>
    <m/>
    <s v="B"/>
    <s v="B"/>
    <m/>
    <m/>
    <m/>
    <m/>
    <m/>
    <m/>
    <m/>
    <m/>
    <m/>
    <m/>
    <m/>
    <m/>
    <m/>
    <m/>
    <m/>
    <s v="B"/>
    <m/>
    <s v="B"/>
    <m/>
    <m/>
    <m/>
    <m/>
    <m/>
    <m/>
    <m/>
  </r>
  <r>
    <x v="0"/>
    <x v="15"/>
    <m/>
    <m/>
    <m/>
    <m/>
    <m/>
    <m/>
    <m/>
    <m/>
    <m/>
    <m/>
    <m/>
    <m/>
    <m/>
    <m/>
    <m/>
    <m/>
    <m/>
    <m/>
    <m/>
    <m/>
    <m/>
    <m/>
    <m/>
    <m/>
    <m/>
    <m/>
    <m/>
    <m/>
    <m/>
    <m/>
    <m/>
    <m/>
    <m/>
    <x v="0"/>
    <m/>
    <m/>
    <m/>
    <m/>
    <m/>
    <m/>
    <m/>
    <m/>
    <m/>
    <m/>
    <m/>
    <m/>
    <m/>
    <m/>
    <m/>
    <m/>
    <m/>
    <s v="B"/>
    <s v="B"/>
    <m/>
    <m/>
    <m/>
    <m/>
    <m/>
    <m/>
    <m/>
    <m/>
    <m/>
    <m/>
    <m/>
    <m/>
    <m/>
    <m/>
    <m/>
    <s v="B"/>
    <m/>
    <s v="B"/>
    <m/>
    <m/>
    <m/>
    <m/>
    <m/>
    <m/>
    <m/>
  </r>
  <r>
    <x v="0"/>
    <x v="16"/>
    <m/>
    <m/>
    <m/>
    <m/>
    <m/>
    <m/>
    <m/>
    <m/>
    <m/>
    <m/>
    <m/>
    <m/>
    <m/>
    <m/>
    <m/>
    <m/>
    <m/>
    <m/>
    <m/>
    <m/>
    <m/>
    <m/>
    <s v="B"/>
    <m/>
    <m/>
    <m/>
    <m/>
    <m/>
    <m/>
    <m/>
    <m/>
    <m/>
    <m/>
    <x v="0"/>
    <m/>
    <m/>
    <m/>
    <m/>
    <m/>
    <m/>
    <m/>
    <m/>
    <m/>
    <m/>
    <m/>
    <m/>
    <s v="B"/>
    <s v="B"/>
    <m/>
    <m/>
    <m/>
    <s v="B"/>
    <s v="B"/>
    <m/>
    <m/>
    <m/>
    <m/>
    <m/>
    <m/>
    <m/>
    <m/>
    <m/>
    <m/>
    <m/>
    <m/>
    <m/>
    <m/>
    <m/>
    <s v="B"/>
    <m/>
    <s v="B"/>
    <m/>
    <m/>
    <m/>
    <m/>
    <m/>
    <m/>
    <m/>
  </r>
  <r>
    <x v="0"/>
    <x v="17"/>
    <m/>
    <m/>
    <m/>
    <m/>
    <m/>
    <m/>
    <m/>
    <m/>
    <m/>
    <m/>
    <m/>
    <m/>
    <m/>
    <m/>
    <m/>
    <m/>
    <m/>
    <m/>
    <m/>
    <m/>
    <m/>
    <m/>
    <m/>
    <m/>
    <m/>
    <m/>
    <m/>
    <m/>
    <m/>
    <m/>
    <m/>
    <m/>
    <m/>
    <x v="0"/>
    <m/>
    <m/>
    <m/>
    <m/>
    <m/>
    <m/>
    <m/>
    <m/>
    <m/>
    <m/>
    <m/>
    <m/>
    <m/>
    <m/>
    <m/>
    <m/>
    <m/>
    <s v="B"/>
    <s v="B"/>
    <m/>
    <m/>
    <m/>
    <m/>
    <m/>
    <m/>
    <m/>
    <m/>
    <m/>
    <m/>
    <m/>
    <m/>
    <m/>
    <m/>
    <m/>
    <s v="B"/>
    <m/>
    <s v="B"/>
    <m/>
    <m/>
    <m/>
    <m/>
    <m/>
    <m/>
    <m/>
  </r>
  <r>
    <x v="0"/>
    <x v="18"/>
    <m/>
    <m/>
    <m/>
    <m/>
    <m/>
    <m/>
    <m/>
    <m/>
    <m/>
    <m/>
    <m/>
    <m/>
    <m/>
    <m/>
    <m/>
    <m/>
    <m/>
    <m/>
    <m/>
    <m/>
    <m/>
    <m/>
    <s v="B"/>
    <m/>
    <m/>
    <m/>
    <m/>
    <m/>
    <m/>
    <m/>
    <m/>
    <m/>
    <m/>
    <x v="0"/>
    <m/>
    <m/>
    <m/>
    <m/>
    <m/>
    <m/>
    <m/>
    <m/>
    <m/>
    <m/>
    <m/>
    <m/>
    <s v="B"/>
    <s v="B"/>
    <m/>
    <m/>
    <m/>
    <m/>
    <m/>
    <m/>
    <m/>
    <m/>
    <m/>
    <m/>
    <m/>
    <m/>
    <m/>
    <m/>
    <m/>
    <m/>
    <m/>
    <m/>
    <m/>
    <m/>
    <m/>
    <m/>
    <m/>
    <m/>
    <m/>
    <m/>
    <m/>
    <m/>
    <m/>
    <m/>
  </r>
  <r>
    <x v="0"/>
    <x v="19"/>
    <s v="B"/>
    <m/>
    <m/>
    <m/>
    <m/>
    <m/>
    <m/>
    <m/>
    <m/>
    <s v="B"/>
    <m/>
    <m/>
    <m/>
    <m/>
    <m/>
    <m/>
    <m/>
    <m/>
    <m/>
    <s v="B"/>
    <s v="B"/>
    <s v="B"/>
    <s v="B"/>
    <m/>
    <m/>
    <m/>
    <m/>
    <s v="B"/>
    <s v="B"/>
    <m/>
    <m/>
    <m/>
    <m/>
    <x v="0"/>
    <m/>
    <m/>
    <m/>
    <m/>
    <m/>
    <m/>
    <m/>
    <m/>
    <s v="B"/>
    <s v="B"/>
    <s v="B"/>
    <s v="B"/>
    <s v="B"/>
    <s v="B"/>
    <s v="B"/>
    <s v="B"/>
    <m/>
    <m/>
    <m/>
    <m/>
    <m/>
    <m/>
    <s v="B"/>
    <s v="B"/>
    <m/>
    <m/>
    <m/>
    <s v="B"/>
    <m/>
    <m/>
    <m/>
    <s v="B"/>
    <m/>
    <m/>
    <s v="B"/>
    <m/>
    <m/>
    <m/>
    <m/>
    <m/>
    <m/>
    <m/>
    <m/>
    <m/>
  </r>
  <r>
    <x v="0"/>
    <x v="20"/>
    <m/>
    <m/>
    <m/>
    <m/>
    <m/>
    <m/>
    <m/>
    <m/>
    <m/>
    <s v="B"/>
    <m/>
    <m/>
    <m/>
    <m/>
    <m/>
    <m/>
    <m/>
    <m/>
    <m/>
    <s v="B"/>
    <s v="B"/>
    <s v="B"/>
    <s v="B"/>
    <m/>
    <m/>
    <m/>
    <m/>
    <s v="B"/>
    <s v="B"/>
    <m/>
    <m/>
    <m/>
    <m/>
    <x v="0"/>
    <m/>
    <m/>
    <m/>
    <m/>
    <m/>
    <m/>
    <m/>
    <m/>
    <m/>
    <s v="B"/>
    <s v="B"/>
    <s v="B"/>
    <s v="B"/>
    <s v="B"/>
    <s v="B"/>
    <s v="B"/>
    <m/>
    <m/>
    <m/>
    <m/>
    <m/>
    <m/>
    <m/>
    <m/>
    <m/>
    <m/>
    <m/>
    <s v="B"/>
    <m/>
    <m/>
    <m/>
    <m/>
    <m/>
    <m/>
    <s v="B"/>
    <m/>
    <m/>
    <m/>
    <m/>
    <m/>
    <m/>
    <m/>
    <m/>
    <m/>
  </r>
  <r>
    <x v="0"/>
    <x v="21"/>
    <s v="B"/>
    <m/>
    <m/>
    <m/>
    <m/>
    <m/>
    <s v="B"/>
    <m/>
    <m/>
    <m/>
    <m/>
    <m/>
    <m/>
    <m/>
    <m/>
    <m/>
    <m/>
    <m/>
    <m/>
    <m/>
    <m/>
    <s v="B"/>
    <s v="B"/>
    <m/>
    <m/>
    <m/>
    <m/>
    <s v="B"/>
    <s v="B"/>
    <m/>
    <m/>
    <m/>
    <m/>
    <x v="0"/>
    <m/>
    <m/>
    <m/>
    <m/>
    <m/>
    <m/>
    <m/>
    <m/>
    <m/>
    <s v="B"/>
    <s v="B"/>
    <s v="B"/>
    <s v="B"/>
    <s v="B"/>
    <m/>
    <s v="B"/>
    <m/>
    <m/>
    <m/>
    <m/>
    <m/>
    <m/>
    <m/>
    <m/>
    <m/>
    <m/>
    <m/>
    <m/>
    <m/>
    <m/>
    <m/>
    <m/>
    <m/>
    <m/>
    <s v="B"/>
    <m/>
    <m/>
    <m/>
    <m/>
    <m/>
    <m/>
    <m/>
    <m/>
    <m/>
  </r>
  <r>
    <x v="0"/>
    <x v="22"/>
    <m/>
    <m/>
    <m/>
    <m/>
    <m/>
    <m/>
    <m/>
    <m/>
    <m/>
    <m/>
    <m/>
    <m/>
    <m/>
    <m/>
    <m/>
    <m/>
    <m/>
    <m/>
    <m/>
    <m/>
    <m/>
    <s v="B"/>
    <s v="B"/>
    <m/>
    <m/>
    <m/>
    <m/>
    <s v="B"/>
    <s v="B"/>
    <m/>
    <m/>
    <m/>
    <m/>
    <x v="0"/>
    <m/>
    <m/>
    <m/>
    <m/>
    <m/>
    <m/>
    <m/>
    <m/>
    <m/>
    <s v="B"/>
    <s v="B"/>
    <s v="B"/>
    <s v="B"/>
    <s v="B"/>
    <m/>
    <s v="B"/>
    <m/>
    <m/>
    <m/>
    <m/>
    <m/>
    <m/>
    <m/>
    <m/>
    <m/>
    <m/>
    <m/>
    <m/>
    <m/>
    <m/>
    <m/>
    <m/>
    <m/>
    <m/>
    <s v="B"/>
    <m/>
    <m/>
    <m/>
    <m/>
    <m/>
    <m/>
    <m/>
    <m/>
    <m/>
  </r>
  <r>
    <x v="0"/>
    <x v="23"/>
    <m/>
    <m/>
    <m/>
    <m/>
    <m/>
    <m/>
    <m/>
    <m/>
    <m/>
    <m/>
    <m/>
    <m/>
    <m/>
    <m/>
    <m/>
    <m/>
    <m/>
    <m/>
    <m/>
    <m/>
    <m/>
    <s v="B"/>
    <s v="B"/>
    <m/>
    <m/>
    <m/>
    <m/>
    <s v="B"/>
    <s v="B"/>
    <m/>
    <m/>
    <m/>
    <m/>
    <x v="0"/>
    <m/>
    <m/>
    <m/>
    <m/>
    <m/>
    <m/>
    <m/>
    <m/>
    <m/>
    <s v="B"/>
    <s v="B"/>
    <s v="B"/>
    <s v="B"/>
    <s v="B"/>
    <m/>
    <s v="B"/>
    <m/>
    <m/>
    <m/>
    <m/>
    <m/>
    <m/>
    <m/>
    <m/>
    <m/>
    <m/>
    <m/>
    <m/>
    <m/>
    <m/>
    <m/>
    <m/>
    <m/>
    <m/>
    <s v="B"/>
    <m/>
    <m/>
    <m/>
    <m/>
    <m/>
    <m/>
    <m/>
    <m/>
    <m/>
  </r>
  <r>
    <x v="0"/>
    <x v="24"/>
    <m/>
    <m/>
    <m/>
    <m/>
    <m/>
    <m/>
    <m/>
    <m/>
    <m/>
    <m/>
    <m/>
    <m/>
    <m/>
    <m/>
    <m/>
    <m/>
    <m/>
    <m/>
    <m/>
    <m/>
    <m/>
    <s v="B"/>
    <s v="B"/>
    <m/>
    <m/>
    <m/>
    <m/>
    <s v="B"/>
    <s v="B"/>
    <m/>
    <m/>
    <m/>
    <m/>
    <x v="0"/>
    <m/>
    <m/>
    <m/>
    <m/>
    <m/>
    <m/>
    <m/>
    <m/>
    <m/>
    <s v="B"/>
    <s v="B"/>
    <s v="B"/>
    <s v="B"/>
    <s v="B"/>
    <m/>
    <s v="B"/>
    <m/>
    <m/>
    <m/>
    <m/>
    <m/>
    <m/>
    <m/>
    <s v="B"/>
    <s v="B"/>
    <s v="B"/>
    <m/>
    <s v="B"/>
    <m/>
    <m/>
    <m/>
    <m/>
    <m/>
    <m/>
    <s v="B"/>
    <m/>
    <m/>
    <m/>
    <m/>
    <m/>
    <m/>
    <m/>
    <m/>
    <m/>
  </r>
  <r>
    <x v="0"/>
    <x v="25"/>
    <m/>
    <m/>
    <m/>
    <m/>
    <m/>
    <m/>
    <m/>
    <m/>
    <m/>
    <s v="B"/>
    <m/>
    <m/>
    <m/>
    <m/>
    <m/>
    <s v="B"/>
    <s v="B"/>
    <m/>
    <m/>
    <m/>
    <m/>
    <s v="B"/>
    <s v="B"/>
    <m/>
    <m/>
    <m/>
    <m/>
    <s v="B"/>
    <s v="B"/>
    <m/>
    <m/>
    <m/>
    <s v="B"/>
    <x v="1"/>
    <m/>
    <m/>
    <m/>
    <m/>
    <m/>
    <m/>
    <m/>
    <s v="B"/>
    <m/>
    <s v="B"/>
    <s v="B"/>
    <s v="B"/>
    <s v="B"/>
    <s v="B"/>
    <m/>
    <s v="B"/>
    <m/>
    <m/>
    <m/>
    <s v="B"/>
    <m/>
    <s v="B"/>
    <s v="B"/>
    <s v="B"/>
    <s v="B"/>
    <s v="B"/>
    <m/>
    <s v="B"/>
    <m/>
    <m/>
    <m/>
    <s v="B"/>
    <s v="B"/>
    <m/>
    <s v="B"/>
    <m/>
    <m/>
    <m/>
    <m/>
    <m/>
    <s v="B"/>
    <m/>
    <m/>
    <m/>
  </r>
  <r>
    <x v="0"/>
    <x v="26"/>
    <s v="B"/>
    <m/>
    <m/>
    <m/>
    <m/>
    <m/>
    <m/>
    <m/>
    <m/>
    <m/>
    <m/>
    <m/>
    <m/>
    <m/>
    <m/>
    <m/>
    <m/>
    <m/>
    <m/>
    <m/>
    <m/>
    <s v="B"/>
    <s v="B"/>
    <m/>
    <m/>
    <m/>
    <m/>
    <s v="B"/>
    <s v="B"/>
    <m/>
    <m/>
    <m/>
    <m/>
    <x v="0"/>
    <m/>
    <m/>
    <m/>
    <m/>
    <m/>
    <m/>
    <m/>
    <m/>
    <m/>
    <s v="B"/>
    <s v="B"/>
    <s v="B"/>
    <s v="B"/>
    <s v="B"/>
    <s v="B"/>
    <s v="B"/>
    <m/>
    <m/>
    <m/>
    <m/>
    <m/>
    <m/>
    <m/>
    <m/>
    <s v="B"/>
    <s v="B"/>
    <m/>
    <m/>
    <m/>
    <m/>
    <m/>
    <m/>
    <m/>
    <m/>
    <s v="B"/>
    <m/>
    <m/>
    <m/>
    <m/>
    <m/>
    <m/>
    <m/>
    <m/>
    <m/>
  </r>
  <r>
    <x v="0"/>
    <x v="27"/>
    <m/>
    <m/>
    <m/>
    <m/>
    <m/>
    <m/>
    <m/>
    <m/>
    <m/>
    <m/>
    <m/>
    <m/>
    <m/>
    <m/>
    <m/>
    <m/>
    <m/>
    <m/>
    <m/>
    <m/>
    <m/>
    <s v="B"/>
    <s v="B"/>
    <m/>
    <m/>
    <m/>
    <m/>
    <s v="B"/>
    <s v="B"/>
    <m/>
    <m/>
    <m/>
    <m/>
    <x v="0"/>
    <m/>
    <m/>
    <m/>
    <m/>
    <m/>
    <m/>
    <m/>
    <m/>
    <m/>
    <s v="B"/>
    <s v="B"/>
    <s v="B"/>
    <s v="B"/>
    <s v="B"/>
    <m/>
    <s v="B"/>
    <m/>
    <m/>
    <m/>
    <m/>
    <m/>
    <m/>
    <m/>
    <m/>
    <s v="B"/>
    <s v="B"/>
    <m/>
    <m/>
    <m/>
    <m/>
    <m/>
    <m/>
    <m/>
    <m/>
    <s v="B"/>
    <m/>
    <m/>
    <m/>
    <m/>
    <m/>
    <m/>
    <m/>
    <m/>
    <m/>
  </r>
  <r>
    <x v="0"/>
    <x v="28"/>
    <s v="B"/>
    <m/>
    <m/>
    <m/>
    <m/>
    <m/>
    <m/>
    <m/>
    <m/>
    <m/>
    <m/>
    <m/>
    <m/>
    <m/>
    <m/>
    <s v="B"/>
    <s v="B"/>
    <m/>
    <m/>
    <s v="B"/>
    <m/>
    <s v="B"/>
    <s v="B"/>
    <m/>
    <m/>
    <m/>
    <m/>
    <s v="B"/>
    <s v="B"/>
    <m/>
    <m/>
    <m/>
    <s v="B"/>
    <x v="0"/>
    <m/>
    <m/>
    <m/>
    <m/>
    <m/>
    <m/>
    <m/>
    <m/>
    <m/>
    <s v="B"/>
    <s v="B"/>
    <s v="B"/>
    <s v="B"/>
    <s v="B"/>
    <m/>
    <s v="B"/>
    <m/>
    <m/>
    <m/>
    <s v="B"/>
    <m/>
    <m/>
    <m/>
    <m/>
    <s v="B"/>
    <s v="B"/>
    <m/>
    <m/>
    <s v="B"/>
    <m/>
    <m/>
    <m/>
    <m/>
    <m/>
    <s v="B"/>
    <m/>
    <m/>
    <m/>
    <m/>
    <m/>
    <m/>
    <m/>
    <m/>
    <m/>
  </r>
  <r>
    <x v="1"/>
    <x v="29"/>
    <m/>
    <m/>
    <m/>
    <m/>
    <m/>
    <m/>
    <m/>
    <m/>
    <m/>
    <m/>
    <m/>
    <m/>
    <m/>
    <m/>
    <m/>
    <m/>
    <m/>
    <m/>
    <m/>
    <m/>
    <m/>
    <m/>
    <m/>
    <m/>
    <m/>
    <m/>
    <m/>
    <m/>
    <m/>
    <m/>
    <m/>
    <m/>
    <m/>
    <x v="0"/>
    <m/>
    <m/>
    <m/>
    <m/>
    <m/>
    <m/>
    <m/>
    <m/>
    <m/>
    <m/>
    <m/>
    <m/>
    <m/>
    <m/>
    <m/>
    <m/>
    <m/>
    <m/>
    <m/>
    <m/>
    <m/>
    <m/>
    <m/>
    <m/>
    <m/>
    <m/>
    <m/>
    <m/>
    <m/>
    <m/>
    <m/>
    <m/>
    <m/>
    <m/>
    <m/>
    <m/>
    <m/>
    <m/>
    <m/>
    <m/>
    <m/>
    <m/>
    <m/>
    <m/>
  </r>
  <r>
    <x v="2"/>
    <x v="0"/>
    <m/>
    <m/>
    <m/>
    <m/>
    <m/>
    <m/>
    <m/>
    <m/>
    <m/>
    <m/>
    <m/>
    <m/>
    <m/>
    <m/>
    <m/>
    <m/>
    <m/>
    <m/>
    <m/>
    <m/>
    <m/>
    <m/>
    <m/>
    <m/>
    <m/>
    <m/>
    <m/>
    <m/>
    <m/>
    <m/>
    <m/>
    <m/>
    <m/>
    <x v="0"/>
    <m/>
    <m/>
    <m/>
    <m/>
    <m/>
    <m/>
    <m/>
    <m/>
    <m/>
    <m/>
    <m/>
    <m/>
    <m/>
    <m/>
    <m/>
    <m/>
    <m/>
    <m/>
    <m/>
    <m/>
    <m/>
    <m/>
    <m/>
    <m/>
    <m/>
    <m/>
    <m/>
    <m/>
    <m/>
    <m/>
    <m/>
    <m/>
    <m/>
    <m/>
    <m/>
    <m/>
    <m/>
    <m/>
    <m/>
    <m/>
    <m/>
    <m/>
    <m/>
    <m/>
  </r>
  <r>
    <x v="2"/>
    <x v="30"/>
    <m/>
    <m/>
    <m/>
    <m/>
    <m/>
    <m/>
    <m/>
    <m/>
    <m/>
    <m/>
    <m/>
    <m/>
    <m/>
    <m/>
    <s v="B"/>
    <m/>
    <m/>
    <m/>
    <m/>
    <m/>
    <m/>
    <m/>
    <m/>
    <s v="B"/>
    <s v="B"/>
    <m/>
    <m/>
    <m/>
    <m/>
    <m/>
    <m/>
    <m/>
    <m/>
    <x v="0"/>
    <m/>
    <m/>
    <m/>
    <m/>
    <m/>
    <m/>
    <s v="B"/>
    <m/>
    <m/>
    <m/>
    <m/>
    <m/>
    <s v="B"/>
    <s v="B"/>
    <m/>
    <m/>
    <m/>
    <s v="B"/>
    <s v="B"/>
    <m/>
    <m/>
    <m/>
    <m/>
    <m/>
    <m/>
    <m/>
    <m/>
    <m/>
    <m/>
    <m/>
    <m/>
    <s v="B"/>
    <m/>
    <m/>
    <m/>
    <m/>
    <s v="B"/>
    <m/>
    <m/>
    <s v="B"/>
    <m/>
    <m/>
    <m/>
    <m/>
  </r>
  <r>
    <x v="2"/>
    <x v="31"/>
    <m/>
    <m/>
    <m/>
    <m/>
    <m/>
    <m/>
    <m/>
    <m/>
    <m/>
    <m/>
    <m/>
    <m/>
    <m/>
    <m/>
    <m/>
    <m/>
    <m/>
    <m/>
    <m/>
    <m/>
    <m/>
    <m/>
    <m/>
    <m/>
    <m/>
    <m/>
    <m/>
    <m/>
    <m/>
    <m/>
    <m/>
    <m/>
    <m/>
    <x v="0"/>
    <m/>
    <m/>
    <m/>
    <m/>
    <m/>
    <m/>
    <m/>
    <m/>
    <m/>
    <m/>
    <m/>
    <m/>
    <m/>
    <m/>
    <m/>
    <m/>
    <m/>
    <m/>
    <m/>
    <m/>
    <m/>
    <m/>
    <m/>
    <m/>
    <m/>
    <m/>
    <m/>
    <m/>
    <m/>
    <m/>
    <m/>
    <m/>
    <m/>
    <m/>
    <m/>
    <m/>
    <m/>
    <m/>
    <m/>
    <m/>
    <m/>
    <m/>
    <m/>
    <m/>
  </r>
  <r>
    <x v="3"/>
    <x v="0"/>
    <m/>
    <m/>
    <m/>
    <m/>
    <m/>
    <m/>
    <m/>
    <m/>
    <m/>
    <m/>
    <m/>
    <m/>
    <m/>
    <m/>
    <m/>
    <m/>
    <m/>
    <m/>
    <m/>
    <m/>
    <m/>
    <m/>
    <m/>
    <m/>
    <m/>
    <m/>
    <m/>
    <m/>
    <m/>
    <m/>
    <m/>
    <m/>
    <m/>
    <x v="0"/>
    <m/>
    <m/>
    <m/>
    <m/>
    <m/>
    <m/>
    <m/>
    <m/>
    <m/>
    <m/>
    <m/>
    <m/>
    <m/>
    <m/>
    <m/>
    <m/>
    <m/>
    <m/>
    <m/>
    <m/>
    <m/>
    <m/>
    <m/>
    <m/>
    <m/>
    <m/>
    <m/>
    <m/>
    <m/>
    <m/>
    <m/>
    <m/>
    <m/>
    <m/>
    <m/>
    <m/>
    <m/>
    <m/>
    <m/>
    <m/>
    <m/>
    <m/>
    <m/>
    <m/>
  </r>
  <r>
    <x v="3"/>
    <x v="32"/>
    <m/>
    <m/>
    <m/>
    <m/>
    <m/>
    <m/>
    <m/>
    <m/>
    <m/>
    <m/>
    <m/>
    <m/>
    <m/>
    <m/>
    <m/>
    <m/>
    <m/>
    <m/>
    <m/>
    <m/>
    <m/>
    <m/>
    <m/>
    <m/>
    <m/>
    <m/>
    <m/>
    <m/>
    <m/>
    <m/>
    <m/>
    <m/>
    <m/>
    <x v="0"/>
    <m/>
    <m/>
    <m/>
    <m/>
    <m/>
    <m/>
    <m/>
    <m/>
    <m/>
    <m/>
    <m/>
    <m/>
    <m/>
    <m/>
    <m/>
    <m/>
    <m/>
    <m/>
    <m/>
    <m/>
    <m/>
    <m/>
    <m/>
    <m/>
    <m/>
    <m/>
    <m/>
    <m/>
    <m/>
    <m/>
    <m/>
    <m/>
    <m/>
    <m/>
    <m/>
    <m/>
    <m/>
    <m/>
    <m/>
    <m/>
    <m/>
    <m/>
    <m/>
    <m/>
  </r>
  <r>
    <x v="3"/>
    <x v="33"/>
    <m/>
    <m/>
    <m/>
    <m/>
    <m/>
    <m/>
    <m/>
    <m/>
    <m/>
    <m/>
    <m/>
    <m/>
    <m/>
    <m/>
    <m/>
    <m/>
    <m/>
    <m/>
    <m/>
    <m/>
    <m/>
    <m/>
    <m/>
    <m/>
    <m/>
    <m/>
    <m/>
    <m/>
    <m/>
    <m/>
    <m/>
    <m/>
    <m/>
    <x v="0"/>
    <m/>
    <m/>
    <m/>
    <m/>
    <m/>
    <m/>
    <m/>
    <m/>
    <m/>
    <m/>
    <m/>
    <m/>
    <m/>
    <m/>
    <m/>
    <m/>
    <m/>
    <m/>
    <m/>
    <m/>
    <m/>
    <m/>
    <m/>
    <m/>
    <m/>
    <m/>
    <m/>
    <m/>
    <m/>
    <m/>
    <m/>
    <m/>
    <m/>
    <m/>
    <m/>
    <m/>
    <m/>
    <m/>
    <m/>
    <m/>
    <m/>
    <m/>
    <m/>
    <m/>
  </r>
  <r>
    <x v="3"/>
    <x v="34"/>
    <m/>
    <m/>
    <m/>
    <m/>
    <m/>
    <m/>
    <m/>
    <m/>
    <m/>
    <m/>
    <m/>
    <m/>
    <m/>
    <m/>
    <m/>
    <m/>
    <m/>
    <m/>
    <m/>
    <m/>
    <m/>
    <m/>
    <m/>
    <m/>
    <m/>
    <m/>
    <m/>
    <m/>
    <m/>
    <m/>
    <m/>
    <m/>
    <m/>
    <x v="0"/>
    <m/>
    <m/>
    <m/>
    <m/>
    <m/>
    <m/>
    <m/>
    <m/>
    <m/>
    <m/>
    <m/>
    <m/>
    <m/>
    <m/>
    <m/>
    <m/>
    <m/>
    <m/>
    <m/>
    <m/>
    <m/>
    <m/>
    <m/>
    <m/>
    <m/>
    <m/>
    <m/>
    <m/>
    <m/>
    <m/>
    <m/>
    <m/>
    <m/>
    <m/>
    <m/>
    <m/>
    <m/>
    <m/>
    <m/>
    <m/>
    <m/>
    <m/>
    <m/>
    <m/>
  </r>
  <r>
    <x v="3"/>
    <x v="35"/>
    <m/>
    <m/>
    <m/>
    <m/>
    <m/>
    <m/>
    <m/>
    <m/>
    <m/>
    <m/>
    <m/>
    <m/>
    <m/>
    <m/>
    <m/>
    <m/>
    <m/>
    <m/>
    <m/>
    <m/>
    <m/>
    <m/>
    <m/>
    <m/>
    <m/>
    <m/>
    <m/>
    <m/>
    <m/>
    <m/>
    <m/>
    <m/>
    <m/>
    <x v="0"/>
    <m/>
    <m/>
    <m/>
    <m/>
    <m/>
    <m/>
    <m/>
    <m/>
    <m/>
    <m/>
    <m/>
    <m/>
    <m/>
    <m/>
    <m/>
    <m/>
    <m/>
    <m/>
    <m/>
    <m/>
    <m/>
    <m/>
    <m/>
    <m/>
    <m/>
    <m/>
    <m/>
    <m/>
    <m/>
    <m/>
    <m/>
    <m/>
    <m/>
    <m/>
    <m/>
    <m/>
    <m/>
    <m/>
    <m/>
    <m/>
    <m/>
    <m/>
    <m/>
    <m/>
  </r>
  <r>
    <x v="3"/>
    <x v="36"/>
    <s v="B"/>
    <m/>
    <s v="B"/>
    <m/>
    <m/>
    <m/>
    <m/>
    <m/>
    <m/>
    <s v="B"/>
    <s v="B"/>
    <s v="B"/>
    <s v="B"/>
    <m/>
    <s v="B"/>
    <m/>
    <m/>
    <s v="B"/>
    <s v="B"/>
    <s v="B"/>
    <s v="B"/>
    <s v="B"/>
    <s v="B"/>
    <s v="B"/>
    <s v="B"/>
    <s v="B"/>
    <s v="B"/>
    <s v="B"/>
    <s v="B"/>
    <s v="B"/>
    <s v="B"/>
    <m/>
    <m/>
    <x v="0"/>
    <m/>
    <s v="B"/>
    <s v="B"/>
    <s v="B"/>
    <s v="B"/>
    <s v="B"/>
    <s v="B"/>
    <m/>
    <s v="B"/>
    <s v="B"/>
    <s v="B"/>
    <m/>
    <s v="B"/>
    <s v="B"/>
    <s v="B"/>
    <s v="B"/>
    <m/>
    <s v="B"/>
    <s v="B"/>
    <s v="B"/>
    <s v="B"/>
    <s v="B"/>
    <s v="B"/>
    <s v="B"/>
    <s v="B"/>
    <s v="B"/>
    <m/>
    <s v="B"/>
    <s v="B"/>
    <s v="B"/>
    <s v="B"/>
    <s v="B"/>
    <s v="B"/>
    <s v="B"/>
    <s v="B"/>
    <m/>
    <s v="B"/>
    <m/>
    <s v="B"/>
    <m/>
    <s v="B"/>
    <s v="B"/>
    <s v="B"/>
    <s v="B"/>
  </r>
  <r>
    <x v="3"/>
    <x v="37"/>
    <m/>
    <m/>
    <m/>
    <m/>
    <m/>
    <m/>
    <m/>
    <m/>
    <m/>
    <m/>
    <m/>
    <m/>
    <m/>
    <m/>
    <m/>
    <m/>
    <m/>
    <m/>
    <m/>
    <m/>
    <m/>
    <m/>
    <m/>
    <m/>
    <m/>
    <m/>
    <m/>
    <m/>
    <m/>
    <m/>
    <m/>
    <m/>
    <m/>
    <x v="0"/>
    <m/>
    <m/>
    <m/>
    <m/>
    <m/>
    <m/>
    <m/>
    <m/>
    <m/>
    <m/>
    <m/>
    <m/>
    <m/>
    <m/>
    <m/>
    <m/>
    <m/>
    <m/>
    <m/>
    <m/>
    <m/>
    <m/>
    <m/>
    <m/>
    <m/>
    <m/>
    <m/>
    <m/>
    <m/>
    <m/>
    <m/>
    <m/>
    <m/>
    <m/>
    <m/>
    <m/>
    <m/>
    <m/>
    <m/>
    <m/>
    <m/>
    <m/>
    <m/>
    <m/>
  </r>
  <r>
    <x v="4"/>
    <x v="0"/>
    <m/>
    <m/>
    <m/>
    <m/>
    <m/>
    <m/>
    <m/>
    <m/>
    <m/>
    <m/>
    <m/>
    <m/>
    <m/>
    <m/>
    <m/>
    <m/>
    <m/>
    <m/>
    <m/>
    <m/>
    <m/>
    <m/>
    <m/>
    <m/>
    <m/>
    <m/>
    <m/>
    <m/>
    <m/>
    <m/>
    <m/>
    <m/>
    <m/>
    <x v="0"/>
    <m/>
    <m/>
    <m/>
    <m/>
    <m/>
    <m/>
    <m/>
    <m/>
    <m/>
    <m/>
    <m/>
    <m/>
    <m/>
    <m/>
    <m/>
    <m/>
    <m/>
    <m/>
    <m/>
    <m/>
    <m/>
    <m/>
    <m/>
    <m/>
    <m/>
    <m/>
    <m/>
    <m/>
    <m/>
    <m/>
    <m/>
    <m/>
    <m/>
    <m/>
    <m/>
    <m/>
    <m/>
    <m/>
    <m/>
    <m/>
    <m/>
    <m/>
    <m/>
    <m/>
  </r>
  <r>
    <x v="4"/>
    <x v="38"/>
    <m/>
    <m/>
    <m/>
    <m/>
    <m/>
    <m/>
    <m/>
    <m/>
    <m/>
    <m/>
    <m/>
    <m/>
    <s v="B"/>
    <m/>
    <m/>
    <m/>
    <m/>
    <m/>
    <m/>
    <m/>
    <m/>
    <m/>
    <m/>
    <m/>
    <m/>
    <m/>
    <m/>
    <m/>
    <m/>
    <m/>
    <m/>
    <m/>
    <m/>
    <x v="0"/>
    <m/>
    <m/>
    <m/>
    <s v="B"/>
    <m/>
    <m/>
    <m/>
    <s v="B"/>
    <m/>
    <m/>
    <m/>
    <m/>
    <m/>
    <m/>
    <m/>
    <m/>
    <s v="B"/>
    <m/>
    <m/>
    <m/>
    <m/>
    <m/>
    <m/>
    <m/>
    <m/>
    <m/>
    <m/>
    <m/>
    <m/>
    <m/>
    <m/>
    <m/>
    <m/>
    <m/>
    <m/>
    <m/>
    <m/>
    <m/>
    <m/>
    <m/>
    <m/>
    <m/>
    <m/>
    <m/>
  </r>
  <r>
    <x v="4"/>
    <x v="39"/>
    <m/>
    <m/>
    <m/>
    <m/>
    <m/>
    <m/>
    <m/>
    <m/>
    <m/>
    <s v="B"/>
    <m/>
    <s v="B"/>
    <s v="B"/>
    <m/>
    <m/>
    <m/>
    <m/>
    <m/>
    <m/>
    <s v="B"/>
    <m/>
    <m/>
    <m/>
    <m/>
    <m/>
    <m/>
    <m/>
    <m/>
    <m/>
    <m/>
    <m/>
    <m/>
    <m/>
    <x v="0"/>
    <m/>
    <m/>
    <m/>
    <s v="B"/>
    <m/>
    <m/>
    <s v="B"/>
    <m/>
    <s v="B"/>
    <m/>
    <m/>
    <m/>
    <s v="B"/>
    <m/>
    <m/>
    <m/>
    <s v="B"/>
    <m/>
    <m/>
    <m/>
    <s v="B"/>
    <s v="B"/>
    <m/>
    <s v="B"/>
    <m/>
    <s v="B"/>
    <m/>
    <m/>
    <s v="B"/>
    <m/>
    <m/>
    <m/>
    <m/>
    <m/>
    <m/>
    <m/>
    <m/>
    <m/>
    <m/>
    <m/>
    <m/>
    <m/>
    <m/>
    <m/>
  </r>
  <r>
    <x v="5"/>
    <x v="40"/>
    <m/>
    <m/>
    <m/>
    <m/>
    <m/>
    <m/>
    <m/>
    <m/>
    <m/>
    <m/>
    <m/>
    <m/>
    <m/>
    <m/>
    <m/>
    <m/>
    <m/>
    <m/>
    <m/>
    <m/>
    <m/>
    <m/>
    <m/>
    <m/>
    <m/>
    <m/>
    <m/>
    <m/>
    <m/>
    <m/>
    <m/>
    <m/>
    <m/>
    <x v="0"/>
    <m/>
    <m/>
    <m/>
    <m/>
    <m/>
    <m/>
    <m/>
    <m/>
    <m/>
    <m/>
    <m/>
    <m/>
    <m/>
    <m/>
    <m/>
    <m/>
    <m/>
    <m/>
    <m/>
    <m/>
    <m/>
    <m/>
    <m/>
    <m/>
    <m/>
    <m/>
    <m/>
    <m/>
    <m/>
    <m/>
    <m/>
    <m/>
    <m/>
    <m/>
    <m/>
    <m/>
    <m/>
    <m/>
    <m/>
    <m/>
    <m/>
    <m/>
    <m/>
    <m/>
  </r>
  <r>
    <x v="5"/>
    <x v="0"/>
    <m/>
    <m/>
    <m/>
    <m/>
    <m/>
    <m/>
    <m/>
    <m/>
    <m/>
    <m/>
    <m/>
    <m/>
    <m/>
    <m/>
    <m/>
    <m/>
    <m/>
    <m/>
    <m/>
    <m/>
    <m/>
    <m/>
    <m/>
    <m/>
    <m/>
    <m/>
    <m/>
    <m/>
    <m/>
    <m/>
    <m/>
    <m/>
    <m/>
    <x v="0"/>
    <m/>
    <m/>
    <m/>
    <m/>
    <m/>
    <m/>
    <m/>
    <m/>
    <m/>
    <m/>
    <m/>
    <m/>
    <m/>
    <m/>
    <m/>
    <m/>
    <m/>
    <m/>
    <m/>
    <m/>
    <m/>
    <m/>
    <m/>
    <m/>
    <m/>
    <m/>
    <m/>
    <m/>
    <m/>
    <m/>
    <m/>
    <m/>
    <m/>
    <m/>
    <m/>
    <m/>
    <m/>
    <m/>
    <m/>
    <m/>
    <m/>
    <m/>
    <m/>
    <m/>
  </r>
  <r>
    <x v="5"/>
    <x v="41"/>
    <m/>
    <m/>
    <m/>
    <m/>
    <m/>
    <m/>
    <m/>
    <m/>
    <m/>
    <m/>
    <m/>
    <m/>
    <s v="B"/>
    <m/>
    <s v="B"/>
    <s v="B"/>
    <m/>
    <m/>
    <s v="B"/>
    <m/>
    <m/>
    <m/>
    <m/>
    <m/>
    <m/>
    <m/>
    <m/>
    <m/>
    <m/>
    <m/>
    <m/>
    <m/>
    <m/>
    <x v="0"/>
    <m/>
    <m/>
    <m/>
    <s v="B"/>
    <m/>
    <m/>
    <m/>
    <m/>
    <m/>
    <s v="B"/>
    <m/>
    <m/>
    <m/>
    <m/>
    <m/>
    <m/>
    <m/>
    <m/>
    <m/>
    <m/>
    <m/>
    <m/>
    <m/>
    <m/>
    <s v="B"/>
    <m/>
    <m/>
    <m/>
    <m/>
    <m/>
    <m/>
    <m/>
    <m/>
    <m/>
    <m/>
    <m/>
    <m/>
    <m/>
    <m/>
    <m/>
    <s v="B"/>
    <m/>
    <m/>
    <m/>
  </r>
  <r>
    <x v="5"/>
    <x v="42"/>
    <m/>
    <m/>
    <m/>
    <m/>
    <m/>
    <m/>
    <m/>
    <m/>
    <m/>
    <m/>
    <s v="B"/>
    <m/>
    <s v="B"/>
    <s v="B"/>
    <s v="B"/>
    <s v="B"/>
    <m/>
    <m/>
    <s v="B"/>
    <m/>
    <m/>
    <s v="B"/>
    <m/>
    <m/>
    <m/>
    <m/>
    <m/>
    <s v="B"/>
    <s v="B"/>
    <m/>
    <m/>
    <m/>
    <m/>
    <x v="0"/>
    <m/>
    <s v="B"/>
    <m/>
    <s v="B"/>
    <m/>
    <m/>
    <m/>
    <m/>
    <m/>
    <s v="B"/>
    <m/>
    <m/>
    <s v="B"/>
    <s v="B"/>
    <m/>
    <m/>
    <m/>
    <m/>
    <m/>
    <m/>
    <s v="B"/>
    <m/>
    <s v="B"/>
    <s v="B"/>
    <s v="B"/>
    <m/>
    <m/>
    <s v="B"/>
    <m/>
    <m/>
    <m/>
    <m/>
    <m/>
    <m/>
    <m/>
    <m/>
    <m/>
    <m/>
    <m/>
    <m/>
    <m/>
    <m/>
    <m/>
    <m/>
  </r>
  <r>
    <x v="5"/>
    <x v="43"/>
    <m/>
    <m/>
    <m/>
    <m/>
    <m/>
    <m/>
    <m/>
    <m/>
    <m/>
    <m/>
    <m/>
    <m/>
    <s v="B"/>
    <m/>
    <m/>
    <s v="B"/>
    <m/>
    <m/>
    <s v="B"/>
    <m/>
    <m/>
    <s v="B"/>
    <m/>
    <m/>
    <m/>
    <m/>
    <m/>
    <m/>
    <m/>
    <m/>
    <m/>
    <m/>
    <m/>
    <x v="0"/>
    <s v="B"/>
    <s v="B"/>
    <m/>
    <s v="B"/>
    <m/>
    <m/>
    <m/>
    <m/>
    <m/>
    <s v="B"/>
    <m/>
    <m/>
    <s v="B"/>
    <m/>
    <m/>
    <m/>
    <m/>
    <m/>
    <m/>
    <m/>
    <m/>
    <m/>
    <m/>
    <m/>
    <s v="B"/>
    <m/>
    <m/>
    <m/>
    <m/>
    <m/>
    <m/>
    <m/>
    <m/>
    <m/>
    <m/>
    <m/>
    <m/>
    <m/>
    <m/>
    <m/>
    <m/>
    <m/>
    <m/>
    <m/>
  </r>
  <r>
    <x v="5"/>
    <x v="44"/>
    <m/>
    <m/>
    <m/>
    <m/>
    <m/>
    <m/>
    <m/>
    <m/>
    <m/>
    <m/>
    <m/>
    <m/>
    <s v="B"/>
    <m/>
    <m/>
    <s v="B"/>
    <m/>
    <m/>
    <s v="B"/>
    <m/>
    <m/>
    <m/>
    <m/>
    <m/>
    <m/>
    <m/>
    <m/>
    <m/>
    <m/>
    <m/>
    <m/>
    <m/>
    <m/>
    <x v="0"/>
    <m/>
    <m/>
    <m/>
    <s v="B"/>
    <m/>
    <m/>
    <m/>
    <m/>
    <m/>
    <s v="B"/>
    <m/>
    <m/>
    <s v="B"/>
    <m/>
    <m/>
    <m/>
    <m/>
    <m/>
    <m/>
    <m/>
    <m/>
    <m/>
    <m/>
    <m/>
    <s v="B"/>
    <m/>
    <m/>
    <m/>
    <m/>
    <m/>
    <m/>
    <m/>
    <m/>
    <m/>
    <m/>
    <m/>
    <m/>
    <m/>
    <m/>
    <m/>
    <m/>
    <m/>
    <m/>
    <m/>
  </r>
  <r>
    <x v="5"/>
    <x v="45"/>
    <m/>
    <m/>
    <m/>
    <m/>
    <m/>
    <m/>
    <m/>
    <m/>
    <m/>
    <m/>
    <m/>
    <m/>
    <s v="B"/>
    <m/>
    <m/>
    <s v="B"/>
    <m/>
    <m/>
    <s v="B"/>
    <m/>
    <m/>
    <m/>
    <m/>
    <m/>
    <m/>
    <m/>
    <m/>
    <m/>
    <m/>
    <m/>
    <m/>
    <m/>
    <m/>
    <x v="0"/>
    <m/>
    <m/>
    <m/>
    <s v="B"/>
    <m/>
    <m/>
    <m/>
    <m/>
    <m/>
    <s v="B"/>
    <s v="B"/>
    <m/>
    <s v="B"/>
    <m/>
    <m/>
    <m/>
    <m/>
    <m/>
    <m/>
    <m/>
    <m/>
    <s v="B"/>
    <m/>
    <m/>
    <s v="B"/>
    <m/>
    <m/>
    <m/>
    <m/>
    <m/>
    <s v="B"/>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7"/>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r>
    <x v="6"/>
    <x v="46"/>
    <m/>
    <m/>
    <m/>
    <m/>
    <m/>
    <m/>
    <m/>
    <m/>
    <m/>
    <m/>
    <m/>
    <m/>
    <m/>
    <m/>
    <m/>
    <m/>
    <m/>
    <m/>
    <m/>
    <m/>
    <m/>
    <m/>
    <m/>
    <m/>
    <m/>
    <m/>
    <m/>
    <m/>
    <m/>
    <m/>
    <m/>
    <m/>
    <m/>
    <x v="0"/>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50">
  <r>
    <x v="0"/>
    <s v="Application Name"/>
    <m/>
    <m/>
    <m/>
    <m/>
    <m/>
    <m/>
    <m/>
    <m/>
    <m/>
    <m/>
    <m/>
    <m/>
    <m/>
    <m/>
    <m/>
    <m/>
    <m/>
    <m/>
    <m/>
    <m/>
    <m/>
    <m/>
    <m/>
    <m/>
    <m/>
    <m/>
    <m/>
    <m/>
    <m/>
    <m/>
    <m/>
    <m/>
    <m/>
    <m/>
    <m/>
    <m/>
    <m/>
    <m/>
    <m/>
    <m/>
    <m/>
    <m/>
    <m/>
    <m/>
    <m/>
    <m/>
    <m/>
    <m/>
    <m/>
    <m/>
    <m/>
    <m/>
    <m/>
    <m/>
    <m/>
    <m/>
    <m/>
    <m/>
    <m/>
    <m/>
    <m/>
    <m/>
    <m/>
    <m/>
    <m/>
    <m/>
    <m/>
    <m/>
    <m/>
    <m/>
    <m/>
    <m/>
    <m/>
    <m/>
    <m/>
    <m/>
    <m/>
    <m/>
  </r>
  <r>
    <x v="0"/>
    <s v="Description"/>
    <m/>
    <m/>
    <m/>
    <m/>
    <m/>
    <m/>
    <m/>
    <m/>
    <m/>
    <m/>
    <m/>
    <m/>
    <m/>
    <m/>
    <m/>
    <m/>
    <m/>
    <m/>
    <m/>
    <m/>
    <m/>
    <m/>
    <m/>
    <m/>
    <m/>
    <m/>
    <m/>
    <m/>
    <m/>
    <m/>
    <m/>
    <m/>
    <m/>
    <m/>
    <m/>
    <m/>
    <m/>
    <m/>
    <m/>
    <m/>
    <m/>
    <m/>
    <m/>
    <m/>
    <m/>
    <m/>
    <m/>
    <m/>
    <m/>
    <m/>
    <m/>
    <m/>
    <m/>
    <m/>
    <m/>
    <m/>
    <m/>
    <m/>
    <m/>
    <m/>
    <m/>
    <m/>
    <m/>
    <m/>
    <m/>
    <m/>
    <m/>
    <m/>
    <m/>
    <m/>
    <m/>
    <m/>
    <m/>
    <m/>
    <m/>
    <m/>
    <m/>
    <m/>
  </r>
  <r>
    <x v="0"/>
    <s v="Business Criticality Name"/>
    <m/>
    <m/>
    <m/>
    <m/>
    <m/>
    <m/>
    <m/>
    <m/>
    <m/>
    <m/>
    <m/>
    <m/>
    <m/>
    <m/>
    <m/>
    <m/>
    <m/>
    <m/>
    <m/>
    <m/>
    <m/>
    <m/>
    <s v="B"/>
    <m/>
    <m/>
    <m/>
    <m/>
    <m/>
    <m/>
    <m/>
    <m/>
    <m/>
    <m/>
    <m/>
    <m/>
    <m/>
    <m/>
    <m/>
    <m/>
    <m/>
    <m/>
    <m/>
    <m/>
    <m/>
    <m/>
    <m/>
    <m/>
    <s v="B"/>
    <m/>
    <m/>
    <m/>
    <m/>
    <m/>
    <m/>
    <m/>
    <m/>
    <m/>
    <m/>
    <m/>
    <m/>
    <m/>
    <m/>
    <m/>
    <m/>
    <m/>
    <m/>
    <m/>
    <m/>
    <m/>
    <m/>
    <m/>
    <m/>
    <m/>
    <m/>
    <m/>
    <m/>
    <m/>
    <m/>
  </r>
  <r>
    <x v="0"/>
    <s v="Strategy"/>
    <m/>
    <m/>
    <m/>
    <m/>
    <m/>
    <m/>
    <m/>
    <m/>
    <m/>
    <m/>
    <m/>
    <m/>
    <m/>
    <m/>
    <m/>
    <m/>
    <m/>
    <m/>
    <m/>
    <m/>
    <m/>
    <m/>
    <m/>
    <m/>
    <m/>
    <m/>
    <m/>
    <m/>
    <m/>
    <m/>
    <m/>
    <m/>
    <m/>
    <m/>
    <m/>
    <m/>
    <m/>
    <m/>
    <m/>
    <m/>
    <m/>
    <m/>
    <m/>
    <m/>
    <m/>
    <m/>
    <m/>
    <m/>
    <m/>
    <m/>
    <m/>
    <m/>
    <m/>
    <m/>
    <m/>
    <m/>
    <m/>
    <m/>
    <m/>
    <m/>
    <m/>
    <m/>
    <m/>
    <m/>
    <m/>
    <m/>
    <m/>
    <m/>
    <m/>
    <m/>
    <m/>
    <m/>
    <m/>
    <m/>
    <m/>
    <m/>
    <m/>
    <m/>
  </r>
  <r>
    <x v="0"/>
    <s v="Support Model"/>
    <m/>
    <m/>
    <m/>
    <m/>
    <m/>
    <m/>
    <m/>
    <m/>
    <m/>
    <m/>
    <m/>
    <m/>
    <m/>
    <m/>
    <m/>
    <m/>
    <m/>
    <m/>
    <m/>
    <m/>
    <m/>
    <m/>
    <m/>
    <m/>
    <s v="B"/>
    <m/>
    <m/>
    <m/>
    <m/>
    <m/>
    <m/>
    <m/>
    <m/>
    <m/>
    <m/>
    <m/>
    <m/>
    <m/>
    <m/>
    <m/>
    <m/>
    <m/>
    <m/>
    <m/>
    <m/>
    <m/>
    <m/>
    <m/>
    <m/>
    <m/>
    <m/>
    <m/>
    <m/>
    <m/>
    <m/>
    <m/>
    <m/>
    <m/>
    <m/>
    <m/>
    <m/>
    <m/>
    <m/>
    <m/>
    <m/>
    <m/>
    <m/>
    <m/>
    <m/>
    <m/>
    <m/>
    <m/>
    <m/>
    <m/>
    <m/>
    <m/>
    <m/>
    <m/>
  </r>
  <r>
    <x v="0"/>
    <s v="Application Status"/>
    <m/>
    <m/>
    <m/>
    <m/>
    <m/>
    <m/>
    <m/>
    <m/>
    <m/>
    <m/>
    <m/>
    <m/>
    <m/>
    <m/>
    <m/>
    <m/>
    <m/>
    <m/>
    <m/>
    <m/>
    <m/>
    <m/>
    <m/>
    <m/>
    <m/>
    <m/>
    <m/>
    <m/>
    <m/>
    <m/>
    <m/>
    <m/>
    <m/>
    <m/>
    <m/>
    <m/>
    <m/>
    <m/>
    <m/>
    <m/>
    <m/>
    <m/>
    <m/>
    <m/>
    <m/>
    <m/>
    <m/>
    <m/>
    <m/>
    <m/>
    <m/>
    <m/>
    <m/>
    <m/>
    <m/>
    <m/>
    <m/>
    <m/>
    <m/>
    <m/>
    <m/>
    <m/>
    <m/>
    <m/>
    <m/>
    <m/>
    <m/>
    <m/>
    <m/>
    <m/>
    <m/>
    <m/>
    <m/>
    <m/>
    <m/>
    <m/>
    <m/>
    <m/>
  </r>
  <r>
    <x v="0"/>
    <s v="Function Points"/>
    <m/>
    <m/>
    <m/>
    <m/>
    <m/>
    <m/>
    <m/>
    <m/>
    <m/>
    <m/>
    <m/>
    <m/>
    <m/>
    <m/>
    <m/>
    <m/>
    <m/>
    <m/>
    <m/>
    <m/>
    <m/>
    <m/>
    <s v="B"/>
    <m/>
    <m/>
    <m/>
    <m/>
    <m/>
    <m/>
    <m/>
    <m/>
    <m/>
    <m/>
    <m/>
    <m/>
    <m/>
    <m/>
    <m/>
    <m/>
    <m/>
    <m/>
    <m/>
    <m/>
    <m/>
    <m/>
    <m/>
    <s v="B"/>
    <s v="B"/>
    <m/>
    <m/>
    <m/>
    <m/>
    <m/>
    <m/>
    <m/>
    <m/>
    <m/>
    <s v="B"/>
    <m/>
    <m/>
    <m/>
    <m/>
    <m/>
    <m/>
    <m/>
    <m/>
    <m/>
    <m/>
    <m/>
    <m/>
    <m/>
    <m/>
    <m/>
    <m/>
    <m/>
    <m/>
    <m/>
    <m/>
  </r>
  <r>
    <x v="0"/>
    <s v="Deployment Region"/>
    <m/>
    <m/>
    <m/>
    <m/>
    <m/>
    <m/>
    <m/>
    <m/>
    <m/>
    <m/>
    <m/>
    <m/>
    <m/>
    <m/>
    <m/>
    <m/>
    <m/>
    <m/>
    <m/>
    <m/>
    <m/>
    <m/>
    <m/>
    <m/>
    <m/>
    <m/>
    <m/>
    <m/>
    <m/>
    <m/>
    <m/>
    <m/>
    <m/>
    <m/>
    <m/>
    <m/>
    <m/>
    <m/>
    <m/>
    <m/>
    <m/>
    <m/>
    <m/>
    <m/>
    <m/>
    <m/>
    <m/>
    <m/>
    <m/>
    <m/>
    <m/>
    <m/>
    <m/>
    <m/>
    <m/>
    <m/>
    <m/>
    <m/>
    <m/>
    <m/>
    <m/>
    <m/>
    <m/>
    <m/>
    <m/>
    <m/>
    <m/>
    <m/>
    <m/>
    <m/>
    <m/>
    <m/>
    <m/>
    <m/>
    <m/>
    <m/>
    <m/>
    <m/>
  </r>
  <r>
    <x v="0"/>
    <s v="Primary Platform"/>
    <m/>
    <m/>
    <m/>
    <m/>
    <m/>
    <m/>
    <m/>
    <m/>
    <m/>
    <m/>
    <m/>
    <m/>
    <m/>
    <m/>
    <m/>
    <m/>
    <m/>
    <m/>
    <m/>
    <m/>
    <m/>
    <m/>
    <m/>
    <m/>
    <m/>
    <m/>
    <m/>
    <m/>
    <m/>
    <m/>
    <m/>
    <m/>
    <m/>
    <m/>
    <m/>
    <m/>
    <m/>
    <m/>
    <m/>
    <m/>
    <m/>
    <m/>
    <m/>
    <m/>
    <m/>
    <m/>
    <m/>
    <m/>
    <m/>
    <m/>
    <m/>
    <s v="B"/>
    <s v="B"/>
    <m/>
    <m/>
    <m/>
    <m/>
    <m/>
    <m/>
    <m/>
    <m/>
    <m/>
    <m/>
    <m/>
    <m/>
    <m/>
    <m/>
    <m/>
    <s v="B"/>
    <m/>
    <s v="B"/>
    <m/>
    <m/>
    <m/>
    <m/>
    <m/>
    <m/>
    <m/>
  </r>
  <r>
    <x v="0"/>
    <s v="Work Stream"/>
    <m/>
    <m/>
    <m/>
    <m/>
    <m/>
    <m/>
    <m/>
    <m/>
    <m/>
    <m/>
    <m/>
    <m/>
    <m/>
    <m/>
    <m/>
    <m/>
    <m/>
    <m/>
    <m/>
    <m/>
    <m/>
    <m/>
    <m/>
    <m/>
    <m/>
    <m/>
    <m/>
    <m/>
    <m/>
    <m/>
    <m/>
    <m/>
    <m/>
    <m/>
    <m/>
    <m/>
    <m/>
    <m/>
    <m/>
    <m/>
    <m/>
    <m/>
    <m/>
    <m/>
    <m/>
    <m/>
    <m/>
    <m/>
    <m/>
    <m/>
    <m/>
    <s v="B"/>
    <s v="B"/>
    <m/>
    <m/>
    <m/>
    <m/>
    <m/>
    <m/>
    <m/>
    <m/>
    <m/>
    <m/>
    <m/>
    <m/>
    <m/>
    <m/>
    <m/>
    <s v="B"/>
    <m/>
    <s v="B"/>
    <m/>
    <m/>
    <m/>
    <m/>
    <m/>
    <m/>
    <m/>
  </r>
  <r>
    <x v="0"/>
    <s v="Business Rules"/>
    <m/>
    <m/>
    <m/>
    <m/>
    <m/>
    <m/>
    <m/>
    <m/>
    <m/>
    <m/>
    <m/>
    <m/>
    <m/>
    <m/>
    <m/>
    <m/>
    <m/>
    <m/>
    <m/>
    <m/>
    <m/>
    <m/>
    <s v="B"/>
    <m/>
    <m/>
    <m/>
    <m/>
    <m/>
    <m/>
    <m/>
    <m/>
    <m/>
    <m/>
    <m/>
    <m/>
    <m/>
    <m/>
    <m/>
    <m/>
    <m/>
    <m/>
    <m/>
    <m/>
    <m/>
    <m/>
    <m/>
    <s v="B"/>
    <s v="B"/>
    <m/>
    <m/>
    <m/>
    <s v="B"/>
    <s v="B"/>
    <m/>
    <m/>
    <m/>
    <m/>
    <s v="B"/>
    <m/>
    <m/>
    <m/>
    <m/>
    <m/>
    <m/>
    <m/>
    <m/>
    <m/>
    <m/>
    <s v="B"/>
    <m/>
    <s v="B"/>
    <m/>
    <m/>
    <m/>
    <m/>
    <m/>
    <m/>
    <m/>
  </r>
  <r>
    <x v="0"/>
    <s v="No of Users"/>
    <m/>
    <m/>
    <m/>
    <m/>
    <m/>
    <m/>
    <m/>
    <m/>
    <m/>
    <s v="B"/>
    <m/>
    <m/>
    <m/>
    <m/>
    <m/>
    <m/>
    <m/>
    <m/>
    <m/>
    <m/>
    <m/>
    <m/>
    <s v="B"/>
    <m/>
    <m/>
    <m/>
    <m/>
    <m/>
    <m/>
    <m/>
    <m/>
    <m/>
    <m/>
    <m/>
    <m/>
    <m/>
    <m/>
    <m/>
    <m/>
    <m/>
    <m/>
    <m/>
    <m/>
    <m/>
    <m/>
    <m/>
    <s v="B"/>
    <s v="B"/>
    <m/>
    <m/>
    <m/>
    <s v="B"/>
    <s v="B"/>
    <m/>
    <m/>
    <m/>
    <m/>
    <m/>
    <m/>
    <m/>
    <m/>
    <m/>
    <m/>
    <m/>
    <m/>
    <m/>
    <m/>
    <m/>
    <s v="B"/>
    <m/>
    <s v="B"/>
    <m/>
    <m/>
    <m/>
    <m/>
    <m/>
    <m/>
    <m/>
  </r>
  <r>
    <x v="0"/>
    <s v="Application Usage"/>
    <m/>
    <m/>
    <m/>
    <m/>
    <m/>
    <m/>
    <m/>
    <m/>
    <m/>
    <s v="B"/>
    <m/>
    <m/>
    <m/>
    <m/>
    <m/>
    <m/>
    <m/>
    <m/>
    <m/>
    <s v="B"/>
    <s v="B"/>
    <s v="B"/>
    <s v="B"/>
    <m/>
    <m/>
    <m/>
    <m/>
    <s v="B"/>
    <s v="B"/>
    <m/>
    <m/>
    <m/>
    <m/>
    <m/>
    <m/>
    <m/>
    <m/>
    <m/>
    <m/>
    <m/>
    <m/>
    <m/>
    <m/>
    <s v="B"/>
    <s v="B"/>
    <m/>
    <s v="B"/>
    <s v="B"/>
    <s v="B"/>
    <s v="B"/>
    <m/>
    <s v="B"/>
    <s v="B"/>
    <m/>
    <m/>
    <m/>
    <m/>
    <m/>
    <m/>
    <m/>
    <m/>
    <m/>
    <m/>
    <m/>
    <m/>
    <m/>
    <m/>
    <m/>
    <s v="B"/>
    <s v="B"/>
    <s v="B"/>
    <m/>
    <m/>
    <m/>
    <m/>
    <m/>
    <m/>
    <m/>
  </r>
  <r>
    <x v="0"/>
    <s v="Availability CIA"/>
    <m/>
    <m/>
    <m/>
    <m/>
    <m/>
    <m/>
    <m/>
    <m/>
    <m/>
    <m/>
    <m/>
    <m/>
    <m/>
    <m/>
    <m/>
    <m/>
    <m/>
    <m/>
    <m/>
    <m/>
    <m/>
    <m/>
    <m/>
    <m/>
    <m/>
    <m/>
    <m/>
    <m/>
    <m/>
    <m/>
    <m/>
    <m/>
    <m/>
    <m/>
    <m/>
    <m/>
    <m/>
    <m/>
    <m/>
    <m/>
    <m/>
    <m/>
    <m/>
    <m/>
    <m/>
    <m/>
    <m/>
    <m/>
    <m/>
    <m/>
    <m/>
    <s v="B"/>
    <s v="B"/>
    <m/>
    <m/>
    <m/>
    <m/>
    <m/>
    <m/>
    <m/>
    <m/>
    <m/>
    <m/>
    <m/>
    <m/>
    <m/>
    <m/>
    <m/>
    <s v="B"/>
    <m/>
    <s v="B"/>
    <m/>
    <m/>
    <m/>
    <m/>
    <m/>
    <m/>
    <m/>
  </r>
  <r>
    <x v="0"/>
    <s v="Confidentiality CIA"/>
    <m/>
    <m/>
    <m/>
    <m/>
    <m/>
    <m/>
    <m/>
    <m/>
    <m/>
    <m/>
    <m/>
    <m/>
    <m/>
    <m/>
    <m/>
    <m/>
    <m/>
    <m/>
    <m/>
    <m/>
    <m/>
    <m/>
    <m/>
    <m/>
    <m/>
    <m/>
    <m/>
    <m/>
    <m/>
    <m/>
    <m/>
    <m/>
    <m/>
    <m/>
    <m/>
    <m/>
    <m/>
    <m/>
    <m/>
    <m/>
    <m/>
    <m/>
    <m/>
    <m/>
    <m/>
    <m/>
    <m/>
    <m/>
    <m/>
    <m/>
    <m/>
    <s v="B"/>
    <s v="B"/>
    <m/>
    <m/>
    <m/>
    <m/>
    <m/>
    <m/>
    <m/>
    <m/>
    <m/>
    <m/>
    <m/>
    <m/>
    <m/>
    <m/>
    <m/>
    <s v="B"/>
    <m/>
    <s v="B"/>
    <m/>
    <m/>
    <m/>
    <m/>
    <m/>
    <m/>
    <m/>
  </r>
  <r>
    <x v="0"/>
    <s v="Integrity CIA"/>
    <m/>
    <m/>
    <m/>
    <m/>
    <m/>
    <m/>
    <m/>
    <m/>
    <m/>
    <m/>
    <m/>
    <m/>
    <m/>
    <m/>
    <m/>
    <m/>
    <m/>
    <m/>
    <m/>
    <m/>
    <m/>
    <m/>
    <m/>
    <m/>
    <m/>
    <m/>
    <m/>
    <m/>
    <m/>
    <m/>
    <m/>
    <m/>
    <m/>
    <m/>
    <m/>
    <m/>
    <m/>
    <m/>
    <m/>
    <m/>
    <m/>
    <m/>
    <m/>
    <m/>
    <m/>
    <m/>
    <m/>
    <m/>
    <m/>
    <m/>
    <m/>
    <s v="B"/>
    <s v="B"/>
    <m/>
    <m/>
    <m/>
    <m/>
    <m/>
    <m/>
    <m/>
    <m/>
    <m/>
    <m/>
    <m/>
    <m/>
    <m/>
    <m/>
    <m/>
    <s v="B"/>
    <m/>
    <s v="B"/>
    <m/>
    <m/>
    <m/>
    <m/>
    <m/>
    <m/>
    <m/>
  </r>
  <r>
    <x v="0"/>
    <s v="Regions Supported"/>
    <m/>
    <m/>
    <m/>
    <m/>
    <m/>
    <m/>
    <m/>
    <m/>
    <m/>
    <m/>
    <m/>
    <m/>
    <m/>
    <m/>
    <m/>
    <m/>
    <m/>
    <m/>
    <m/>
    <m/>
    <m/>
    <m/>
    <s v="B"/>
    <m/>
    <m/>
    <m/>
    <m/>
    <m/>
    <m/>
    <m/>
    <m/>
    <m/>
    <m/>
    <m/>
    <m/>
    <m/>
    <m/>
    <m/>
    <m/>
    <m/>
    <m/>
    <m/>
    <m/>
    <m/>
    <m/>
    <m/>
    <s v="B"/>
    <s v="B"/>
    <m/>
    <m/>
    <m/>
    <s v="B"/>
    <s v="B"/>
    <m/>
    <m/>
    <m/>
    <m/>
    <m/>
    <m/>
    <m/>
    <m/>
    <m/>
    <m/>
    <m/>
    <m/>
    <m/>
    <m/>
    <m/>
    <s v="B"/>
    <m/>
    <s v="B"/>
    <m/>
    <m/>
    <m/>
    <m/>
    <m/>
    <m/>
    <m/>
  </r>
  <r>
    <x v="0"/>
    <s v="Shadow IT Flag"/>
    <m/>
    <m/>
    <m/>
    <m/>
    <m/>
    <m/>
    <m/>
    <m/>
    <m/>
    <m/>
    <m/>
    <m/>
    <m/>
    <m/>
    <m/>
    <m/>
    <m/>
    <m/>
    <m/>
    <m/>
    <m/>
    <m/>
    <m/>
    <m/>
    <m/>
    <m/>
    <m/>
    <m/>
    <m/>
    <m/>
    <m/>
    <m/>
    <m/>
    <m/>
    <m/>
    <m/>
    <m/>
    <m/>
    <m/>
    <m/>
    <m/>
    <m/>
    <m/>
    <m/>
    <m/>
    <m/>
    <m/>
    <m/>
    <m/>
    <m/>
    <m/>
    <s v="B"/>
    <s v="B"/>
    <m/>
    <m/>
    <m/>
    <m/>
    <m/>
    <m/>
    <m/>
    <m/>
    <m/>
    <m/>
    <m/>
    <m/>
    <m/>
    <m/>
    <m/>
    <s v="B"/>
    <m/>
    <s v="B"/>
    <m/>
    <m/>
    <m/>
    <m/>
    <m/>
    <m/>
    <m/>
  </r>
  <r>
    <x v="0"/>
    <s v="Level Of Code Complexity"/>
    <m/>
    <m/>
    <m/>
    <m/>
    <m/>
    <m/>
    <m/>
    <m/>
    <m/>
    <m/>
    <m/>
    <m/>
    <m/>
    <m/>
    <m/>
    <m/>
    <m/>
    <m/>
    <m/>
    <m/>
    <m/>
    <m/>
    <s v="B"/>
    <m/>
    <m/>
    <m/>
    <m/>
    <m/>
    <m/>
    <m/>
    <m/>
    <m/>
    <m/>
    <m/>
    <m/>
    <m/>
    <m/>
    <m/>
    <m/>
    <m/>
    <m/>
    <m/>
    <m/>
    <m/>
    <m/>
    <m/>
    <s v="B"/>
    <s v="B"/>
    <m/>
    <m/>
    <m/>
    <m/>
    <m/>
    <m/>
    <m/>
    <m/>
    <m/>
    <m/>
    <m/>
    <m/>
    <m/>
    <m/>
    <m/>
    <m/>
    <m/>
    <m/>
    <m/>
    <m/>
    <m/>
    <m/>
    <m/>
    <m/>
    <m/>
    <m/>
    <m/>
    <m/>
    <m/>
    <m/>
  </r>
  <r>
    <x v="0"/>
    <s v="Business Intelligence Content"/>
    <s v="B"/>
    <m/>
    <m/>
    <m/>
    <m/>
    <m/>
    <m/>
    <m/>
    <m/>
    <s v="B"/>
    <m/>
    <m/>
    <m/>
    <m/>
    <m/>
    <m/>
    <m/>
    <m/>
    <m/>
    <s v="B"/>
    <s v="B"/>
    <s v="B"/>
    <s v="B"/>
    <m/>
    <m/>
    <m/>
    <m/>
    <s v="B"/>
    <s v="B"/>
    <m/>
    <m/>
    <m/>
    <m/>
    <m/>
    <m/>
    <m/>
    <m/>
    <m/>
    <m/>
    <m/>
    <m/>
    <m/>
    <s v="B"/>
    <s v="B"/>
    <s v="B"/>
    <s v="B"/>
    <s v="B"/>
    <s v="B"/>
    <s v="B"/>
    <s v="B"/>
    <m/>
    <m/>
    <m/>
    <m/>
    <m/>
    <m/>
    <s v="B"/>
    <s v="B"/>
    <m/>
    <m/>
    <m/>
    <s v="B"/>
    <m/>
    <m/>
    <m/>
    <s v="B"/>
    <m/>
    <m/>
    <s v="B"/>
    <m/>
    <m/>
    <m/>
    <m/>
    <m/>
    <m/>
    <m/>
    <m/>
    <m/>
  </r>
  <r>
    <x v="0"/>
    <s v="J2EE Content"/>
    <m/>
    <m/>
    <m/>
    <m/>
    <m/>
    <m/>
    <m/>
    <m/>
    <m/>
    <s v="B"/>
    <m/>
    <m/>
    <m/>
    <m/>
    <m/>
    <m/>
    <m/>
    <m/>
    <m/>
    <s v="B"/>
    <s v="B"/>
    <s v="B"/>
    <s v="B"/>
    <m/>
    <m/>
    <m/>
    <m/>
    <s v="B"/>
    <s v="B"/>
    <m/>
    <m/>
    <m/>
    <m/>
    <m/>
    <m/>
    <m/>
    <m/>
    <m/>
    <m/>
    <m/>
    <m/>
    <m/>
    <m/>
    <s v="B"/>
    <s v="B"/>
    <s v="B"/>
    <s v="B"/>
    <s v="B"/>
    <s v="B"/>
    <s v="B"/>
    <m/>
    <m/>
    <m/>
    <m/>
    <m/>
    <m/>
    <m/>
    <m/>
    <m/>
    <m/>
    <m/>
    <s v="B"/>
    <m/>
    <m/>
    <m/>
    <m/>
    <m/>
    <m/>
    <s v="B"/>
    <m/>
    <m/>
    <m/>
    <m/>
    <m/>
    <m/>
    <m/>
    <m/>
    <m/>
  </r>
  <r>
    <x v="0"/>
    <s v="Classification"/>
    <s v="B"/>
    <m/>
    <m/>
    <m/>
    <m/>
    <m/>
    <s v="B"/>
    <m/>
    <m/>
    <m/>
    <m/>
    <m/>
    <m/>
    <m/>
    <m/>
    <m/>
    <m/>
    <m/>
    <m/>
    <m/>
    <m/>
    <s v="B"/>
    <s v="B"/>
    <m/>
    <m/>
    <m/>
    <m/>
    <s v="B"/>
    <s v="B"/>
    <m/>
    <m/>
    <m/>
    <m/>
    <m/>
    <m/>
    <m/>
    <m/>
    <m/>
    <m/>
    <m/>
    <m/>
    <m/>
    <m/>
    <s v="B"/>
    <s v="B"/>
    <s v="B"/>
    <s v="B"/>
    <s v="B"/>
    <m/>
    <s v="B"/>
    <m/>
    <m/>
    <m/>
    <m/>
    <m/>
    <m/>
    <m/>
    <m/>
    <m/>
    <m/>
    <m/>
    <m/>
    <m/>
    <m/>
    <m/>
    <m/>
    <m/>
    <m/>
    <s v="B"/>
    <m/>
    <m/>
    <m/>
    <m/>
    <m/>
    <m/>
    <m/>
    <m/>
    <m/>
  </r>
  <r>
    <x v="0"/>
    <s v="Degree Of Customization"/>
    <m/>
    <m/>
    <m/>
    <m/>
    <m/>
    <m/>
    <m/>
    <m/>
    <m/>
    <m/>
    <m/>
    <m/>
    <m/>
    <m/>
    <m/>
    <m/>
    <m/>
    <m/>
    <m/>
    <m/>
    <m/>
    <s v="B"/>
    <s v="B"/>
    <m/>
    <m/>
    <m/>
    <m/>
    <s v="B"/>
    <s v="B"/>
    <m/>
    <m/>
    <m/>
    <m/>
    <m/>
    <m/>
    <m/>
    <m/>
    <m/>
    <m/>
    <m/>
    <m/>
    <m/>
    <m/>
    <s v="B"/>
    <s v="B"/>
    <s v="B"/>
    <s v="B"/>
    <s v="B"/>
    <m/>
    <s v="B"/>
    <m/>
    <m/>
    <m/>
    <m/>
    <m/>
    <m/>
    <m/>
    <m/>
    <m/>
    <m/>
    <m/>
    <m/>
    <m/>
    <m/>
    <m/>
    <m/>
    <m/>
    <m/>
    <s v="B"/>
    <m/>
    <m/>
    <m/>
    <m/>
    <m/>
    <m/>
    <m/>
    <m/>
    <m/>
  </r>
  <r>
    <x v="0"/>
    <s v="Degree Of Complexity"/>
    <m/>
    <m/>
    <m/>
    <m/>
    <m/>
    <m/>
    <m/>
    <m/>
    <m/>
    <m/>
    <m/>
    <m/>
    <m/>
    <m/>
    <m/>
    <m/>
    <m/>
    <m/>
    <m/>
    <m/>
    <m/>
    <s v="B"/>
    <s v="B"/>
    <m/>
    <m/>
    <m/>
    <m/>
    <s v="B"/>
    <s v="B"/>
    <m/>
    <m/>
    <m/>
    <m/>
    <m/>
    <m/>
    <m/>
    <m/>
    <m/>
    <m/>
    <m/>
    <m/>
    <m/>
    <m/>
    <s v="B"/>
    <s v="B"/>
    <s v="B"/>
    <s v="B"/>
    <s v="B"/>
    <m/>
    <s v="B"/>
    <m/>
    <m/>
    <m/>
    <m/>
    <m/>
    <m/>
    <m/>
    <m/>
    <m/>
    <m/>
    <m/>
    <m/>
    <m/>
    <m/>
    <m/>
    <m/>
    <m/>
    <m/>
    <s v="B"/>
    <m/>
    <m/>
    <m/>
    <m/>
    <m/>
    <m/>
    <m/>
    <m/>
    <m/>
  </r>
  <r>
    <x v="0"/>
    <s v="Database Size In MB"/>
    <m/>
    <m/>
    <m/>
    <m/>
    <m/>
    <m/>
    <m/>
    <m/>
    <m/>
    <m/>
    <m/>
    <m/>
    <m/>
    <m/>
    <m/>
    <m/>
    <m/>
    <m/>
    <m/>
    <m/>
    <m/>
    <s v="B"/>
    <s v="B"/>
    <m/>
    <m/>
    <m/>
    <m/>
    <s v="B"/>
    <s v="B"/>
    <m/>
    <m/>
    <m/>
    <m/>
    <m/>
    <m/>
    <m/>
    <m/>
    <m/>
    <m/>
    <m/>
    <m/>
    <m/>
    <m/>
    <s v="B"/>
    <s v="B"/>
    <s v="B"/>
    <s v="B"/>
    <s v="B"/>
    <m/>
    <s v="B"/>
    <m/>
    <m/>
    <m/>
    <m/>
    <m/>
    <m/>
    <m/>
    <s v="B"/>
    <s v="B"/>
    <s v="B"/>
    <m/>
    <s v="B"/>
    <m/>
    <m/>
    <m/>
    <m/>
    <m/>
    <m/>
    <s v="B"/>
    <m/>
    <m/>
    <m/>
    <m/>
    <m/>
    <m/>
    <m/>
    <m/>
    <m/>
  </r>
  <r>
    <x v="0"/>
    <s v="File System Size In MB"/>
    <m/>
    <m/>
    <m/>
    <m/>
    <m/>
    <m/>
    <m/>
    <m/>
    <m/>
    <s v="B"/>
    <m/>
    <m/>
    <m/>
    <m/>
    <m/>
    <s v="B"/>
    <s v="B"/>
    <m/>
    <m/>
    <m/>
    <m/>
    <s v="B"/>
    <s v="B"/>
    <m/>
    <m/>
    <m/>
    <m/>
    <s v="B"/>
    <s v="B"/>
    <m/>
    <m/>
    <m/>
    <s v="B"/>
    <s v="B"/>
    <m/>
    <m/>
    <m/>
    <m/>
    <m/>
    <m/>
    <m/>
    <s v="B"/>
    <m/>
    <s v="B"/>
    <s v="B"/>
    <s v="B"/>
    <s v="B"/>
    <s v="B"/>
    <m/>
    <s v="B"/>
    <m/>
    <m/>
    <m/>
    <s v="B"/>
    <m/>
    <s v="B"/>
    <s v="B"/>
    <s v="B"/>
    <s v="B"/>
    <s v="B"/>
    <m/>
    <s v="B"/>
    <m/>
    <m/>
    <m/>
    <s v="B"/>
    <s v="B"/>
    <m/>
    <s v="B"/>
    <m/>
    <m/>
    <m/>
    <m/>
    <m/>
    <s v="B"/>
    <m/>
    <m/>
    <m/>
  </r>
  <r>
    <x v="0"/>
    <s v="Physical Hardware Dependency"/>
    <s v="B"/>
    <m/>
    <m/>
    <m/>
    <m/>
    <m/>
    <m/>
    <m/>
    <m/>
    <m/>
    <m/>
    <m/>
    <m/>
    <m/>
    <m/>
    <m/>
    <m/>
    <m/>
    <m/>
    <m/>
    <m/>
    <s v="B"/>
    <s v="B"/>
    <m/>
    <m/>
    <m/>
    <m/>
    <s v="B"/>
    <s v="B"/>
    <m/>
    <m/>
    <m/>
    <m/>
    <m/>
    <m/>
    <m/>
    <m/>
    <m/>
    <m/>
    <m/>
    <m/>
    <m/>
    <m/>
    <s v="B"/>
    <s v="B"/>
    <s v="B"/>
    <s v="B"/>
    <s v="B"/>
    <s v="B"/>
    <s v="B"/>
    <m/>
    <m/>
    <m/>
    <m/>
    <m/>
    <m/>
    <m/>
    <m/>
    <s v="B"/>
    <s v="B"/>
    <m/>
    <m/>
    <m/>
    <m/>
    <m/>
    <m/>
    <m/>
    <m/>
    <s v="B"/>
    <m/>
    <m/>
    <m/>
    <m/>
    <m/>
    <m/>
    <m/>
    <m/>
    <m/>
  </r>
  <r>
    <x v="0"/>
    <s v="Tech Refresh Updates Planned"/>
    <m/>
    <m/>
    <m/>
    <m/>
    <m/>
    <m/>
    <m/>
    <m/>
    <m/>
    <m/>
    <m/>
    <m/>
    <m/>
    <m/>
    <m/>
    <m/>
    <m/>
    <m/>
    <m/>
    <m/>
    <m/>
    <s v="B"/>
    <s v="B"/>
    <m/>
    <m/>
    <m/>
    <m/>
    <s v="B"/>
    <s v="B"/>
    <m/>
    <m/>
    <m/>
    <m/>
    <m/>
    <m/>
    <m/>
    <m/>
    <m/>
    <m/>
    <m/>
    <m/>
    <m/>
    <m/>
    <s v="B"/>
    <s v="B"/>
    <s v="B"/>
    <s v="B"/>
    <s v="B"/>
    <m/>
    <s v="B"/>
    <m/>
    <m/>
    <m/>
    <m/>
    <m/>
    <m/>
    <m/>
    <m/>
    <s v="B"/>
    <s v="B"/>
    <m/>
    <m/>
    <m/>
    <m/>
    <m/>
    <m/>
    <m/>
    <m/>
    <s v="B"/>
    <m/>
    <m/>
    <m/>
    <m/>
    <m/>
    <m/>
    <m/>
    <m/>
    <m/>
  </r>
  <r>
    <x v="0"/>
    <s v="In Flight Projects"/>
    <s v="B"/>
    <m/>
    <m/>
    <m/>
    <m/>
    <m/>
    <m/>
    <m/>
    <m/>
    <m/>
    <m/>
    <m/>
    <m/>
    <m/>
    <m/>
    <s v="B"/>
    <s v="B"/>
    <m/>
    <m/>
    <s v="B"/>
    <m/>
    <s v="B"/>
    <s v="B"/>
    <m/>
    <m/>
    <m/>
    <m/>
    <s v="B"/>
    <s v="B"/>
    <m/>
    <m/>
    <m/>
    <s v="B"/>
    <m/>
    <m/>
    <m/>
    <m/>
    <m/>
    <m/>
    <m/>
    <m/>
    <m/>
    <m/>
    <s v="B"/>
    <s v="B"/>
    <s v="B"/>
    <s v="B"/>
    <s v="B"/>
    <m/>
    <s v="B"/>
    <m/>
    <m/>
    <m/>
    <s v="B"/>
    <m/>
    <m/>
    <m/>
    <m/>
    <s v="B"/>
    <s v="B"/>
    <m/>
    <m/>
    <s v="B"/>
    <m/>
    <m/>
    <m/>
    <m/>
    <m/>
    <s v="B"/>
    <m/>
    <m/>
    <m/>
    <m/>
    <m/>
    <m/>
    <m/>
    <m/>
    <m/>
  </r>
  <r>
    <x v="1"/>
    <s v="Select to Add New Technologies or Versions"/>
    <m/>
    <m/>
    <m/>
    <m/>
    <m/>
    <m/>
    <m/>
    <m/>
    <m/>
    <m/>
    <m/>
    <m/>
    <m/>
    <m/>
    <m/>
    <m/>
    <m/>
    <m/>
    <m/>
    <m/>
    <m/>
    <m/>
    <m/>
    <m/>
    <m/>
    <m/>
    <m/>
    <m/>
    <m/>
    <m/>
    <m/>
    <m/>
    <m/>
    <m/>
    <m/>
    <m/>
    <m/>
    <m/>
    <m/>
    <m/>
    <m/>
    <m/>
    <m/>
    <m/>
    <m/>
    <m/>
    <m/>
    <m/>
    <m/>
    <m/>
    <m/>
    <m/>
    <m/>
    <m/>
    <m/>
    <m/>
    <m/>
    <m/>
    <m/>
    <m/>
    <m/>
    <m/>
    <m/>
    <m/>
    <m/>
    <m/>
    <m/>
    <m/>
    <m/>
    <m/>
    <m/>
    <m/>
    <m/>
    <m/>
    <m/>
    <m/>
    <m/>
    <m/>
  </r>
  <r>
    <x v="2"/>
    <s v="Application Name"/>
    <m/>
    <m/>
    <m/>
    <m/>
    <m/>
    <m/>
    <m/>
    <m/>
    <m/>
    <m/>
    <m/>
    <m/>
    <m/>
    <m/>
    <m/>
    <m/>
    <m/>
    <m/>
    <m/>
    <m/>
    <m/>
    <m/>
    <m/>
    <m/>
    <m/>
    <m/>
    <m/>
    <m/>
    <m/>
    <m/>
    <m/>
    <m/>
    <m/>
    <m/>
    <m/>
    <m/>
    <m/>
    <m/>
    <m/>
    <m/>
    <m/>
    <m/>
    <m/>
    <m/>
    <m/>
    <m/>
    <m/>
    <m/>
    <m/>
    <m/>
    <m/>
    <m/>
    <m/>
    <m/>
    <m/>
    <m/>
    <m/>
    <m/>
    <m/>
    <m/>
    <m/>
    <m/>
    <m/>
    <m/>
    <m/>
    <m/>
    <m/>
    <m/>
    <m/>
    <m/>
    <m/>
    <m/>
    <m/>
    <m/>
    <m/>
    <m/>
    <m/>
    <m/>
  </r>
  <r>
    <x v="2"/>
    <s v="Interface Application ID"/>
    <m/>
    <m/>
    <m/>
    <m/>
    <m/>
    <m/>
    <m/>
    <m/>
    <m/>
    <m/>
    <m/>
    <m/>
    <m/>
    <m/>
    <s v="B"/>
    <m/>
    <m/>
    <m/>
    <m/>
    <m/>
    <m/>
    <m/>
    <m/>
    <s v="B"/>
    <s v="B"/>
    <m/>
    <m/>
    <m/>
    <m/>
    <m/>
    <m/>
    <m/>
    <m/>
    <m/>
    <m/>
    <m/>
    <m/>
    <m/>
    <m/>
    <m/>
    <s v="B"/>
    <m/>
    <m/>
    <m/>
    <m/>
    <m/>
    <s v="B"/>
    <s v="B"/>
    <m/>
    <m/>
    <m/>
    <s v="B"/>
    <s v="B"/>
    <m/>
    <m/>
    <m/>
    <m/>
    <m/>
    <m/>
    <m/>
    <m/>
    <m/>
    <m/>
    <m/>
    <m/>
    <s v="B"/>
    <m/>
    <m/>
    <m/>
    <m/>
    <s v="B"/>
    <m/>
    <m/>
    <s v="B"/>
    <m/>
    <m/>
    <m/>
    <m/>
  </r>
  <r>
    <x v="2"/>
    <s v="From Or To"/>
    <m/>
    <m/>
    <m/>
    <m/>
    <m/>
    <m/>
    <m/>
    <m/>
    <m/>
    <m/>
    <m/>
    <m/>
    <m/>
    <m/>
    <m/>
    <m/>
    <m/>
    <m/>
    <m/>
    <m/>
    <m/>
    <m/>
    <m/>
    <m/>
    <m/>
    <m/>
    <m/>
    <m/>
    <m/>
    <m/>
    <m/>
    <m/>
    <m/>
    <m/>
    <m/>
    <m/>
    <m/>
    <m/>
    <m/>
    <m/>
    <m/>
    <m/>
    <m/>
    <m/>
    <m/>
    <m/>
    <m/>
    <m/>
    <m/>
    <m/>
    <m/>
    <m/>
    <m/>
    <m/>
    <m/>
    <m/>
    <m/>
    <m/>
    <m/>
    <m/>
    <m/>
    <m/>
    <m/>
    <m/>
    <m/>
    <m/>
    <m/>
    <m/>
    <m/>
    <m/>
    <m/>
    <m/>
    <m/>
    <m/>
    <m/>
    <m/>
    <m/>
    <m/>
  </r>
  <r>
    <x v="3"/>
    <s v="Application Name"/>
    <m/>
    <m/>
    <m/>
    <m/>
    <m/>
    <m/>
    <m/>
    <m/>
    <m/>
    <m/>
    <m/>
    <m/>
    <m/>
    <m/>
    <m/>
    <m/>
    <m/>
    <m/>
    <m/>
    <m/>
    <m/>
    <m/>
    <m/>
    <m/>
    <m/>
    <m/>
    <m/>
    <m/>
    <m/>
    <m/>
    <m/>
    <m/>
    <m/>
    <m/>
    <m/>
    <m/>
    <m/>
    <m/>
    <m/>
    <m/>
    <m/>
    <m/>
    <m/>
    <m/>
    <m/>
    <m/>
    <m/>
    <m/>
    <m/>
    <m/>
    <m/>
    <m/>
    <m/>
    <m/>
    <m/>
    <m/>
    <m/>
    <m/>
    <m/>
    <m/>
    <m/>
    <m/>
    <m/>
    <m/>
    <m/>
    <m/>
    <m/>
    <m/>
    <m/>
    <m/>
    <m/>
    <m/>
    <m/>
    <m/>
    <m/>
    <m/>
    <m/>
    <m/>
  </r>
  <r>
    <x v="3"/>
    <s v="Business Executive Sponsor"/>
    <m/>
    <m/>
    <m/>
    <m/>
    <m/>
    <m/>
    <m/>
    <m/>
    <m/>
    <m/>
    <m/>
    <m/>
    <m/>
    <m/>
    <m/>
    <m/>
    <m/>
    <m/>
    <m/>
    <m/>
    <m/>
    <m/>
    <m/>
    <m/>
    <m/>
    <m/>
    <m/>
    <m/>
    <m/>
    <m/>
    <m/>
    <m/>
    <m/>
    <m/>
    <m/>
    <m/>
    <m/>
    <m/>
    <m/>
    <m/>
    <m/>
    <m/>
    <m/>
    <m/>
    <m/>
    <m/>
    <m/>
    <m/>
    <m/>
    <m/>
    <m/>
    <m/>
    <m/>
    <m/>
    <m/>
    <m/>
    <m/>
    <m/>
    <m/>
    <m/>
    <m/>
    <m/>
    <m/>
    <m/>
    <m/>
    <m/>
    <m/>
    <m/>
    <m/>
    <m/>
    <m/>
    <m/>
    <m/>
    <m/>
    <m/>
    <m/>
    <m/>
    <m/>
  </r>
  <r>
    <x v="3"/>
    <s v="Business Program Manager"/>
    <m/>
    <m/>
    <m/>
    <m/>
    <m/>
    <m/>
    <m/>
    <m/>
    <m/>
    <m/>
    <m/>
    <m/>
    <m/>
    <m/>
    <m/>
    <m/>
    <m/>
    <m/>
    <m/>
    <m/>
    <m/>
    <m/>
    <m/>
    <m/>
    <m/>
    <m/>
    <m/>
    <m/>
    <m/>
    <m/>
    <m/>
    <m/>
    <m/>
    <m/>
    <m/>
    <m/>
    <m/>
    <m/>
    <m/>
    <m/>
    <m/>
    <m/>
    <m/>
    <m/>
    <m/>
    <m/>
    <m/>
    <m/>
    <m/>
    <m/>
    <m/>
    <m/>
    <m/>
    <m/>
    <m/>
    <m/>
    <m/>
    <m/>
    <m/>
    <m/>
    <m/>
    <m/>
    <m/>
    <m/>
    <m/>
    <m/>
    <m/>
    <m/>
    <m/>
    <m/>
    <m/>
    <m/>
    <m/>
    <m/>
    <m/>
    <m/>
    <m/>
    <m/>
  </r>
  <r>
    <x v="3"/>
    <s v="Primary Application Contact"/>
    <m/>
    <m/>
    <m/>
    <m/>
    <m/>
    <m/>
    <m/>
    <m/>
    <m/>
    <m/>
    <m/>
    <m/>
    <m/>
    <m/>
    <m/>
    <m/>
    <m/>
    <m/>
    <m/>
    <m/>
    <m/>
    <m/>
    <m/>
    <m/>
    <m/>
    <m/>
    <m/>
    <m/>
    <m/>
    <m/>
    <m/>
    <m/>
    <m/>
    <m/>
    <m/>
    <m/>
    <m/>
    <m/>
    <m/>
    <m/>
    <m/>
    <m/>
    <m/>
    <m/>
    <m/>
    <m/>
    <m/>
    <m/>
    <m/>
    <m/>
    <m/>
    <m/>
    <m/>
    <m/>
    <m/>
    <m/>
    <m/>
    <m/>
    <m/>
    <m/>
    <m/>
    <m/>
    <m/>
    <m/>
    <m/>
    <m/>
    <m/>
    <m/>
    <m/>
    <m/>
    <m/>
    <m/>
    <m/>
    <m/>
    <m/>
    <m/>
    <m/>
    <m/>
  </r>
  <r>
    <x v="3"/>
    <s v="Architect"/>
    <m/>
    <m/>
    <m/>
    <m/>
    <m/>
    <m/>
    <m/>
    <m/>
    <m/>
    <m/>
    <m/>
    <m/>
    <m/>
    <m/>
    <m/>
    <m/>
    <m/>
    <m/>
    <m/>
    <m/>
    <m/>
    <m/>
    <m/>
    <m/>
    <m/>
    <m/>
    <m/>
    <m/>
    <m/>
    <m/>
    <m/>
    <m/>
    <m/>
    <m/>
    <m/>
    <m/>
    <m/>
    <m/>
    <m/>
    <m/>
    <m/>
    <m/>
    <m/>
    <m/>
    <m/>
    <m/>
    <m/>
    <m/>
    <m/>
    <m/>
    <m/>
    <m/>
    <m/>
    <m/>
    <m/>
    <m/>
    <m/>
    <m/>
    <m/>
    <m/>
    <m/>
    <m/>
    <m/>
    <m/>
    <m/>
    <m/>
    <m/>
    <m/>
    <m/>
    <m/>
    <m/>
    <m/>
    <m/>
    <m/>
    <m/>
    <m/>
    <m/>
    <m/>
  </r>
  <r>
    <x v="3"/>
    <s v="Hosting Infrastructure Contact"/>
    <s v="B"/>
    <m/>
    <s v="B"/>
    <m/>
    <m/>
    <m/>
    <m/>
    <m/>
    <m/>
    <s v="B"/>
    <s v="B"/>
    <s v="B"/>
    <s v="B"/>
    <m/>
    <s v="B"/>
    <m/>
    <m/>
    <s v="B"/>
    <s v="B"/>
    <s v="B"/>
    <s v="B"/>
    <s v="B"/>
    <s v="B"/>
    <s v="B"/>
    <s v="B"/>
    <s v="B"/>
    <s v="B"/>
    <s v="B"/>
    <s v="B"/>
    <s v="B"/>
    <s v="B"/>
    <m/>
    <m/>
    <m/>
    <m/>
    <s v="B"/>
    <s v="B"/>
    <s v="B"/>
    <s v="B"/>
    <s v="B"/>
    <s v="B"/>
    <m/>
    <s v="B"/>
    <s v="B"/>
    <s v="B"/>
    <m/>
    <s v="B"/>
    <s v="B"/>
    <s v="B"/>
    <s v="B"/>
    <m/>
    <s v="B"/>
    <s v="B"/>
    <s v="B"/>
    <s v="B"/>
    <s v="B"/>
    <s v="B"/>
    <s v="B"/>
    <s v="B"/>
    <s v="B"/>
    <m/>
    <s v="B"/>
    <s v="B"/>
    <s v="B"/>
    <s v="B"/>
    <s v="B"/>
    <s v="B"/>
    <s v="B"/>
    <s v="B"/>
    <m/>
    <s v="B"/>
    <m/>
    <s v="B"/>
    <m/>
    <s v="B"/>
    <s v="B"/>
    <s v="B"/>
    <s v="B"/>
  </r>
  <r>
    <x v="3"/>
    <s v="Security Control Champion SCC"/>
    <m/>
    <m/>
    <m/>
    <m/>
    <m/>
    <m/>
    <m/>
    <m/>
    <m/>
    <m/>
    <m/>
    <m/>
    <m/>
    <m/>
    <m/>
    <m/>
    <m/>
    <m/>
    <m/>
    <m/>
    <m/>
    <m/>
    <m/>
    <m/>
    <m/>
    <m/>
    <m/>
    <m/>
    <m/>
    <m/>
    <m/>
    <m/>
    <m/>
    <m/>
    <m/>
    <m/>
    <m/>
    <m/>
    <m/>
    <m/>
    <m/>
    <m/>
    <m/>
    <m/>
    <m/>
    <m/>
    <m/>
    <m/>
    <m/>
    <m/>
    <m/>
    <m/>
    <m/>
    <m/>
    <m/>
    <m/>
    <m/>
    <m/>
    <m/>
    <m/>
    <m/>
    <m/>
    <m/>
    <m/>
    <m/>
    <m/>
    <m/>
    <m/>
    <m/>
    <m/>
    <m/>
    <m/>
    <m/>
    <m/>
    <m/>
    <m/>
    <m/>
    <m/>
  </r>
  <r>
    <x v="4"/>
    <s v="Application Name"/>
    <m/>
    <m/>
    <m/>
    <m/>
    <m/>
    <m/>
    <m/>
    <m/>
    <m/>
    <m/>
    <m/>
    <m/>
    <m/>
    <m/>
    <m/>
    <m/>
    <m/>
    <m/>
    <m/>
    <m/>
    <m/>
    <m/>
    <m/>
    <m/>
    <m/>
    <m/>
    <m/>
    <m/>
    <m/>
    <m/>
    <m/>
    <m/>
    <m/>
    <m/>
    <m/>
    <m/>
    <m/>
    <m/>
    <m/>
    <m/>
    <m/>
    <m/>
    <m/>
    <m/>
    <m/>
    <m/>
    <m/>
    <m/>
    <m/>
    <m/>
    <m/>
    <m/>
    <m/>
    <m/>
    <m/>
    <m/>
    <m/>
    <m/>
    <m/>
    <m/>
    <m/>
    <m/>
    <m/>
    <m/>
    <m/>
    <m/>
    <m/>
    <m/>
    <m/>
    <m/>
    <m/>
    <m/>
    <m/>
    <m/>
    <m/>
    <m/>
    <m/>
    <m/>
  </r>
  <r>
    <x v="4"/>
    <s v="Host Name"/>
    <m/>
    <m/>
    <m/>
    <m/>
    <m/>
    <m/>
    <m/>
    <m/>
    <m/>
    <m/>
    <m/>
    <m/>
    <s v="B"/>
    <m/>
    <m/>
    <m/>
    <m/>
    <m/>
    <m/>
    <m/>
    <m/>
    <m/>
    <m/>
    <m/>
    <m/>
    <m/>
    <m/>
    <m/>
    <m/>
    <m/>
    <m/>
    <m/>
    <m/>
    <m/>
    <m/>
    <m/>
    <m/>
    <s v="B"/>
    <m/>
    <m/>
    <m/>
    <s v="B"/>
    <m/>
    <m/>
    <m/>
    <m/>
    <m/>
    <m/>
    <m/>
    <m/>
    <s v="B"/>
    <m/>
    <m/>
    <m/>
    <m/>
    <m/>
    <m/>
    <m/>
    <m/>
    <m/>
    <m/>
    <m/>
    <m/>
    <m/>
    <m/>
    <m/>
    <m/>
    <m/>
    <m/>
    <m/>
    <m/>
    <m/>
    <m/>
    <m/>
    <m/>
    <m/>
    <m/>
    <m/>
  </r>
  <r>
    <x v="4"/>
    <s v="Environment"/>
    <m/>
    <m/>
    <m/>
    <m/>
    <m/>
    <m/>
    <m/>
    <m/>
    <m/>
    <s v="B"/>
    <m/>
    <s v="B"/>
    <s v="B"/>
    <m/>
    <m/>
    <m/>
    <m/>
    <m/>
    <m/>
    <s v="B"/>
    <m/>
    <m/>
    <m/>
    <m/>
    <m/>
    <m/>
    <m/>
    <m/>
    <m/>
    <m/>
    <m/>
    <m/>
    <m/>
    <m/>
    <m/>
    <m/>
    <m/>
    <s v="B"/>
    <m/>
    <m/>
    <s v="B"/>
    <m/>
    <s v="B"/>
    <m/>
    <m/>
    <m/>
    <s v="B"/>
    <m/>
    <m/>
    <m/>
    <s v="B"/>
    <m/>
    <m/>
    <m/>
    <s v="B"/>
    <s v="B"/>
    <m/>
    <s v="B"/>
    <m/>
    <s v="B"/>
    <m/>
    <m/>
    <s v="B"/>
    <m/>
    <m/>
    <m/>
    <m/>
    <m/>
    <m/>
    <m/>
    <m/>
    <m/>
    <m/>
    <m/>
    <m/>
    <m/>
    <m/>
    <m/>
  </r>
  <r>
    <x v="5"/>
    <s v="ITMS ID"/>
    <m/>
    <m/>
    <m/>
    <m/>
    <m/>
    <m/>
    <m/>
    <m/>
    <m/>
    <m/>
    <m/>
    <m/>
    <m/>
    <m/>
    <m/>
    <m/>
    <m/>
    <m/>
    <m/>
    <m/>
    <m/>
    <m/>
    <m/>
    <m/>
    <m/>
    <m/>
    <m/>
    <m/>
    <m/>
    <m/>
    <m/>
    <m/>
    <m/>
    <m/>
    <m/>
    <m/>
    <m/>
    <m/>
    <m/>
    <m/>
    <m/>
    <m/>
    <m/>
    <m/>
    <m/>
    <m/>
    <m/>
    <m/>
    <m/>
    <m/>
    <m/>
    <m/>
    <m/>
    <m/>
    <m/>
    <m/>
    <m/>
    <m/>
    <m/>
    <m/>
    <m/>
    <m/>
    <m/>
    <m/>
    <m/>
    <m/>
    <m/>
    <m/>
    <m/>
    <m/>
    <m/>
    <m/>
    <m/>
    <m/>
    <m/>
    <m/>
    <m/>
    <m/>
  </r>
  <r>
    <x v="5"/>
    <s v="Application Name"/>
    <m/>
    <m/>
    <m/>
    <m/>
    <m/>
    <m/>
    <m/>
    <m/>
    <m/>
    <m/>
    <m/>
    <m/>
    <m/>
    <m/>
    <m/>
    <m/>
    <m/>
    <m/>
    <m/>
    <m/>
    <m/>
    <m/>
    <m/>
    <m/>
    <m/>
    <m/>
    <m/>
    <m/>
    <m/>
    <m/>
    <m/>
    <m/>
    <m/>
    <m/>
    <m/>
    <m/>
    <m/>
    <m/>
    <m/>
    <m/>
    <m/>
    <m/>
    <m/>
    <m/>
    <m/>
    <m/>
    <m/>
    <m/>
    <m/>
    <m/>
    <m/>
    <m/>
    <m/>
    <m/>
    <m/>
    <m/>
    <m/>
    <m/>
    <m/>
    <m/>
    <m/>
    <m/>
    <m/>
    <m/>
    <m/>
    <m/>
    <m/>
    <m/>
    <m/>
    <m/>
    <m/>
    <m/>
    <m/>
    <m/>
    <m/>
    <m/>
    <m/>
    <m/>
  </r>
  <r>
    <x v="5"/>
    <s v="Database Host Name"/>
    <m/>
    <m/>
    <m/>
    <m/>
    <m/>
    <m/>
    <m/>
    <m/>
    <m/>
    <m/>
    <m/>
    <m/>
    <s v="B"/>
    <m/>
    <s v="B"/>
    <s v="B"/>
    <m/>
    <m/>
    <s v="B"/>
    <m/>
    <m/>
    <m/>
    <m/>
    <m/>
    <m/>
    <m/>
    <m/>
    <m/>
    <m/>
    <m/>
    <m/>
    <m/>
    <m/>
    <m/>
    <m/>
    <m/>
    <m/>
    <s v="B"/>
    <m/>
    <m/>
    <m/>
    <m/>
    <m/>
    <s v="B"/>
    <m/>
    <m/>
    <m/>
    <m/>
    <m/>
    <m/>
    <m/>
    <m/>
    <m/>
    <m/>
    <m/>
    <m/>
    <m/>
    <m/>
    <s v="B"/>
    <m/>
    <m/>
    <m/>
    <m/>
    <m/>
    <m/>
    <m/>
    <m/>
    <m/>
    <m/>
    <m/>
    <m/>
    <m/>
    <m/>
    <m/>
    <s v="B"/>
    <m/>
    <m/>
    <m/>
  </r>
  <r>
    <x v="5"/>
    <s v="TSL ID"/>
    <m/>
    <m/>
    <m/>
    <m/>
    <m/>
    <m/>
    <m/>
    <m/>
    <m/>
    <m/>
    <s v="B"/>
    <m/>
    <s v="B"/>
    <s v="B"/>
    <s v="B"/>
    <s v="B"/>
    <m/>
    <m/>
    <s v="B"/>
    <m/>
    <m/>
    <s v="B"/>
    <m/>
    <m/>
    <m/>
    <m/>
    <m/>
    <s v="B"/>
    <s v="B"/>
    <m/>
    <m/>
    <m/>
    <m/>
    <m/>
    <m/>
    <s v="B"/>
    <m/>
    <s v="B"/>
    <m/>
    <m/>
    <m/>
    <m/>
    <m/>
    <s v="B"/>
    <m/>
    <m/>
    <s v="B"/>
    <s v="B"/>
    <m/>
    <m/>
    <m/>
    <m/>
    <m/>
    <m/>
    <s v="B"/>
    <m/>
    <s v="B"/>
    <s v="B"/>
    <s v="B"/>
    <m/>
    <m/>
    <s v="B"/>
    <m/>
    <m/>
    <m/>
    <m/>
    <m/>
    <m/>
    <m/>
    <m/>
    <m/>
    <m/>
    <m/>
    <m/>
    <m/>
    <m/>
    <m/>
    <m/>
  </r>
  <r>
    <x v="5"/>
    <s v="DBMS/File Share"/>
    <m/>
    <m/>
    <m/>
    <m/>
    <m/>
    <m/>
    <m/>
    <m/>
    <m/>
    <m/>
    <m/>
    <m/>
    <s v="B"/>
    <m/>
    <m/>
    <s v="B"/>
    <m/>
    <m/>
    <s v="B"/>
    <m/>
    <m/>
    <s v="B"/>
    <m/>
    <m/>
    <m/>
    <m/>
    <m/>
    <m/>
    <m/>
    <m/>
    <m/>
    <m/>
    <m/>
    <m/>
    <s v="B"/>
    <s v="B"/>
    <m/>
    <s v="B"/>
    <m/>
    <m/>
    <m/>
    <m/>
    <m/>
    <s v="B"/>
    <m/>
    <m/>
    <s v="B"/>
    <m/>
    <m/>
    <m/>
    <m/>
    <m/>
    <m/>
    <m/>
    <m/>
    <m/>
    <m/>
    <m/>
    <s v="B"/>
    <m/>
    <m/>
    <m/>
    <m/>
    <m/>
    <m/>
    <m/>
    <m/>
    <m/>
    <m/>
    <m/>
    <m/>
    <m/>
    <m/>
    <m/>
    <m/>
    <m/>
    <m/>
    <m/>
  </r>
  <r>
    <x v="5"/>
    <s v="Database Software &amp; Version"/>
    <m/>
    <m/>
    <m/>
    <m/>
    <m/>
    <m/>
    <m/>
    <m/>
    <m/>
    <m/>
    <m/>
    <m/>
    <s v="B"/>
    <m/>
    <m/>
    <s v="B"/>
    <m/>
    <m/>
    <s v="B"/>
    <m/>
    <m/>
    <m/>
    <m/>
    <m/>
    <m/>
    <m/>
    <m/>
    <m/>
    <m/>
    <m/>
    <m/>
    <m/>
    <m/>
    <m/>
    <m/>
    <m/>
    <m/>
    <s v="B"/>
    <m/>
    <m/>
    <m/>
    <m/>
    <m/>
    <s v="B"/>
    <m/>
    <m/>
    <s v="B"/>
    <m/>
    <m/>
    <m/>
    <m/>
    <m/>
    <m/>
    <m/>
    <m/>
    <m/>
    <m/>
    <m/>
    <s v="B"/>
    <m/>
    <m/>
    <m/>
    <m/>
    <m/>
    <m/>
    <m/>
    <m/>
    <m/>
    <m/>
    <m/>
    <m/>
    <m/>
    <m/>
    <m/>
    <m/>
    <m/>
    <m/>
    <m/>
  </r>
  <r>
    <x v="5"/>
    <s v="Instance Names"/>
    <m/>
    <m/>
    <m/>
    <m/>
    <m/>
    <m/>
    <m/>
    <m/>
    <m/>
    <m/>
    <m/>
    <m/>
    <s v="B"/>
    <m/>
    <m/>
    <s v="B"/>
    <m/>
    <m/>
    <s v="B"/>
    <m/>
    <m/>
    <m/>
    <m/>
    <m/>
    <m/>
    <m/>
    <m/>
    <m/>
    <m/>
    <m/>
    <m/>
    <m/>
    <m/>
    <m/>
    <m/>
    <m/>
    <m/>
    <s v="B"/>
    <m/>
    <m/>
    <m/>
    <m/>
    <m/>
    <s v="B"/>
    <s v="B"/>
    <m/>
    <s v="B"/>
    <m/>
    <m/>
    <m/>
    <m/>
    <m/>
    <m/>
    <m/>
    <m/>
    <s v="B"/>
    <m/>
    <m/>
    <s v="B"/>
    <m/>
    <m/>
    <m/>
    <m/>
    <m/>
    <s v="B"/>
    <m/>
    <m/>
    <m/>
    <m/>
    <m/>
    <m/>
    <m/>
    <m/>
    <m/>
    <m/>
    <m/>
    <m/>
    <m/>
  </r>
</pivotCacheRecords>
</file>

<file path=xl/pivotCache/pivotCacheRecords3.xml><?xml version="1.0" encoding="utf-8"?>
<pivotCacheRecords xmlns="http://schemas.openxmlformats.org/spreadsheetml/2006/main" xmlns:r="http://schemas.openxmlformats.org/officeDocument/2006/relationships" count="247">
  <r>
    <n v="1"/>
    <n v="13599"/>
    <s v="Manual Invoice Tracking"/>
    <s v="ARUDOLP3"/>
    <x v="0"/>
    <s v="Vishal"/>
    <d v="2017-03-07T00:00:00"/>
    <s v="Deepak"/>
    <x v="0"/>
    <m/>
    <m/>
    <m/>
    <s v="arudolp3@ford.com"/>
    <s v="Rudolph, Alexander (A.) "/>
    <d v="2017-03-07T00:00:00"/>
    <m/>
    <m/>
  </r>
  <r>
    <n v="2"/>
    <n v="18732"/>
    <s v="Access Control Management Tool (ACM)"/>
    <s v="aschiede"/>
    <x v="0"/>
    <s v="Chetan"/>
    <d v="2017-03-07T00:00:00"/>
    <s v="Deepak"/>
    <x v="0"/>
    <m/>
    <s v="TSL ID is available in Technology tab and can be used in &quot;Database Questions&quot; Sheet"/>
    <m/>
    <s v="aschiede@ford.com"/>
    <s v="Schieder, Andreas (A.) "/>
    <d v="2017-03-07T00:00:00"/>
    <m/>
    <m/>
  </r>
  <r>
    <n v="3"/>
    <n v="839"/>
    <s v="AWS: Analytical Warranty System"/>
    <s v="tcapaldi"/>
    <x v="0"/>
    <s v="Sandeep"/>
    <d v="2017-03-07T00:00:00"/>
    <s v="Deepak"/>
    <x v="0"/>
    <m/>
    <m/>
    <m/>
    <s v="tcapaldi@ford.com"/>
    <s v="Capaldi, Tom (T.E.) "/>
    <d v="2017-03-07T00:00:00"/>
    <m/>
    <m/>
  </r>
  <r>
    <n v="4"/>
    <n v="20981"/>
    <s v="ESB Contract Assistance"/>
    <s v="bramaswa"/>
    <x v="0"/>
    <s v="Deepak"/>
    <d v="2017-03-07T00:00:00"/>
    <s v="Deepak"/>
    <x v="0"/>
    <m/>
    <s v="As per SME comments_x000a_*** Please see GESB application (ITMS # 21493) for the details about the Pega PRPC infrastructure_x000a_*** The Pega PRPC infrastructure hosts 3 applications (GESB - 21493, DCW-ESBCA - 20981, ESB ECONTRACTS - 21319)_x000a_*** ESBCA-DCW has both Java as well as Pega technology stacks._x000a_*** PLEASE SEE GESB (ITMS # 21493) REGARDING THE DETAILS OF THE PEGA DATABASE SERVERS_x000a_"/>
    <m/>
    <s v="bramaswa@ford.com"/>
    <s v="Ramaswamy, Balaji (B.) "/>
    <d v="2017-03-07T00:00:00"/>
    <m/>
    <m/>
  </r>
  <r>
    <n v="5"/>
    <n v="21319"/>
    <s v="ESB eContracting"/>
    <s v="bramaswa"/>
    <x v="0"/>
    <s v="Deepak"/>
    <d v="2017-03-07T00:00:00"/>
    <s v="Deepak"/>
    <x v="0"/>
    <m/>
    <s v="Application id is missing for 2 in Interface Sheet_x000a__x000a_As per SME Comments_x000a_The econtracts application (#21319) is hosted in the same Pega PRPC 7.1.9 infrastructure that hosts GESB (#21493). Hence, I had indicated in the Host Questions “SEE GESB (ITMS # 21493) FOR THE LIST OF PEGA PRPC 7.1 SERVERS. THE PEGA PRPC SERVERS ARE HOSTING THE CODE FOR ESB eContracting” and in the Database Questions “SEEE GESB (ITMS # 21493) FOR THE LIST OF PEGA DATABASES. THE PEGA PRPC INFRASTRUCTURE IS HOSTING THE CODE FOR ESB eContracting.”"/>
    <m/>
    <s v="bramaswa@ford.com"/>
    <s v="Ramaswamy, Balaji (B.) "/>
    <d v="2017-03-07T00:00:00"/>
    <m/>
    <m/>
  </r>
  <r>
    <n v="6"/>
    <n v="21493"/>
    <s v="Global ESB System"/>
    <s v="bramaswa"/>
    <x v="0"/>
    <s v="Deepak"/>
    <d v="2017-03-07T00:00:00"/>
    <s v="Deepak"/>
    <x v="0"/>
    <m/>
    <m/>
    <m/>
    <s v="bramaswa@ford.com"/>
    <s v="Ramaswamy, Balaji (B.) "/>
    <d v="2017-03-07T00:00:00"/>
    <m/>
    <m/>
  </r>
  <r>
    <n v="7"/>
    <n v="11770"/>
    <s v="Quality Analysis and Reporting System"/>
    <s v="tcapaldi"/>
    <x v="0"/>
    <s v="Satish"/>
    <d v="2017-03-07T00:00:00"/>
    <s v="Deepak"/>
    <x v="0"/>
    <m/>
    <s v="Hosting infrastructure Contact is missing because no dedicated resource as per SME comments"/>
    <m/>
    <s v="tcapaldi@ford.com"/>
    <s v="Capaldi, Tom (T.E.) "/>
    <d v="2017-03-07T00:00:00"/>
    <m/>
    <m/>
  </r>
  <r>
    <n v="8"/>
    <n v="12739"/>
    <s v="React Retail Event Analysis &amp; Customer Targeting"/>
    <s v="ARUDOLP3"/>
    <x v="0"/>
    <s v="Satish"/>
    <d v="2017-03-07T00:00:00"/>
    <s v="Deepak"/>
    <x v="0"/>
    <m/>
    <m/>
    <m/>
    <s v="arudolp3@ford.com"/>
    <s v="Rudolph, Alexander (A.) "/>
    <d v="2017-03-07T00:00:00"/>
    <m/>
    <m/>
  </r>
  <r>
    <n v="9"/>
    <n v="23931"/>
    <s v="Unified Adobe Campaign Engine"/>
    <s v="ARUDOLP3"/>
    <x v="0"/>
    <s v="Satish"/>
    <d v="2017-03-07T00:00:00"/>
    <s v="Deepak"/>
    <x v="0"/>
    <m/>
    <m/>
    <m/>
    <s v="arudolp3@ford.com"/>
    <s v="Rudolph, Alexander (A.) "/>
    <d v="2017-03-07T00:00:00"/>
    <m/>
    <m/>
  </r>
  <r>
    <n v="10"/>
    <n v="21671"/>
    <s v="Ford Diagnostic Service Platform"/>
    <s v="gwenskat"/>
    <x v="0"/>
    <s v="Deepak"/>
    <d v="2017-03-07T00:00:00"/>
    <s v="Deepak"/>
    <x v="0"/>
    <m/>
    <s v="3 servers are not available in list. We are asking SME to fill in Environment column in Host Questions Sheet"/>
    <m/>
    <s v="gwenskat@ford.com"/>
    <s v="Wenskat, Gregory (G.) "/>
    <d v="2017-03-07T00:00:00"/>
    <m/>
    <m/>
  </r>
  <r>
    <n v="11"/>
    <n v="22016"/>
    <s v="Electronic Pre-Delivery Inspection Database"/>
    <s v="JHALL49"/>
    <x v="1"/>
    <s v="Vishal"/>
    <d v="2017-03-08T00:00:00"/>
    <s v="Satish"/>
    <x v="1"/>
    <m/>
    <m/>
    <m/>
    <s v="jhall49@ford.com"/>
    <s v="Hall, John (J.)"/>
    <d v="2017-03-10T00:00:00"/>
    <m/>
    <m/>
  </r>
  <r>
    <n v="12"/>
    <n v="19115"/>
    <s v="Fleet Business Management System"/>
    <s v="HRAJESH3"/>
    <x v="1"/>
    <s v="Vishal"/>
    <d v="2017-03-08T00:00:00"/>
    <s v="Satish"/>
    <x v="1"/>
    <s v="This is for Host Questions Tab. There are 28 rows having different Host name with 4 blank entries for Environment column and without notes"/>
    <m/>
    <m/>
    <s v="hrajesh3@ford.com"/>
    <s v="Harikrishnan, Rajesh (H.)"/>
    <d v="2017-03-10T00:00:00"/>
    <m/>
    <m/>
  </r>
  <r>
    <n v="13"/>
    <n v="17425"/>
    <s v="FCSD TSO J2EE Comm Middleware"/>
    <s v="JHALL49"/>
    <x v="1"/>
    <s v="Sandeep"/>
    <d v="2017-03-08T00:00:00"/>
    <s v="Satish"/>
    <x v="1"/>
    <s v="This is for Database Questions tab. All the below DB related fields are empty but there is a note added that this application is an interface for GOASIS 99 and uses its database. So, putting &quot;B&quot; for the time being."/>
    <s v="Even though Datapower has its own server, we need the DNS name or IP address."/>
    <m/>
    <s v="jhall49@ford.com"/>
    <s v="Hall, John (J.)"/>
    <d v="2017-03-10T00:00:00"/>
    <m/>
    <m/>
  </r>
  <r>
    <n v="14"/>
    <n v="99"/>
    <s v="GOASIS : Global Online Automotive Service Info Sys"/>
    <s v="JHALL49"/>
    <x v="1"/>
    <s v="Chetan"/>
    <d v="2017-03-08T00:00:00"/>
    <s v="Satish"/>
    <x v="1"/>
    <m/>
    <m/>
    <m/>
    <s v="jhall49@ford.com"/>
    <s v="Hall, John (J.)"/>
    <d v="2017-03-10T00:00:00"/>
    <m/>
    <m/>
  </r>
  <r>
    <n v="15"/>
    <n v="106"/>
    <s v="STARS:  Standardized Training and Resource System"/>
    <s v="ALAVALLE"/>
    <x v="1"/>
    <s v="Chetan"/>
    <d v="2017-03-08T00:00:00"/>
    <s v="Satish"/>
    <x v="1"/>
    <s v="This is for Interfaces tab. Its written TBD at one place, so not sure whether the correspoding validation should have B or not. For the time being keeping B here"/>
    <s v="This field was not checked."/>
    <m/>
    <s v="alavalle@ford.com "/>
    <s v="Lavalley, Amy (.)"/>
    <d v="2017-03-10T00:00:00"/>
    <m/>
    <m/>
  </r>
  <r>
    <n v="16"/>
    <n v="12349"/>
    <s v="Government Bid Center System"/>
    <s v="GSANDIP1"/>
    <x v="1"/>
    <s v="Sandeep"/>
    <d v="2017-03-08T00:00:00"/>
    <s v="Satish"/>
    <x v="1"/>
    <m/>
    <m/>
    <m/>
    <s v="gsandip1@ford.com "/>
    <s v="Sandip, Ghosh (G.)"/>
    <d v="2017-03-10T00:00:00"/>
    <m/>
    <m/>
  </r>
  <r>
    <n v="17"/>
    <n v="9079"/>
    <s v="Retail Identification Program/Sign Ordering System"/>
    <s v="GSANDIP1"/>
    <x v="1"/>
    <s v="Chetan"/>
    <d v="2017-03-08T00:00:00"/>
    <s v="Satish"/>
    <x v="1"/>
    <m/>
    <m/>
    <m/>
    <s v="gsandip1@ford.com "/>
    <s v="Sandip, Ghosh (G.)"/>
    <d v="2017-03-10T00:00:00"/>
    <m/>
    <m/>
  </r>
  <r>
    <n v="18"/>
    <n v="197"/>
    <s v="Fleet Repurchase Information System (FRIS)"/>
    <s v="KRAMES26"/>
    <x v="1"/>
    <s v="Vishal"/>
    <d v="2017-03-08T00:00:00"/>
    <s v="Satish"/>
    <x v="1"/>
    <m/>
    <m/>
    <m/>
    <s v="krames26@ford.com"/>
    <s v="Ramesh, Kothandaraman (K.)"/>
    <d v="2017-03-10T00:00:00"/>
    <m/>
    <m/>
  </r>
  <r>
    <n v="19"/>
    <n v="14902"/>
    <s v="Price Protection Entry System"/>
    <s v="KRAMES26"/>
    <x v="1"/>
    <s v="Vishal"/>
    <d v="2017-03-08T00:00:00"/>
    <s v="Satish"/>
    <x v="1"/>
    <m/>
    <m/>
    <m/>
    <s v="krames26@ford.com"/>
    <s v="Ramesh, Kothandaraman (K.)"/>
    <d v="2017-03-10T00:00:00"/>
    <m/>
    <m/>
  </r>
  <r>
    <n v="20"/>
    <n v="196"/>
    <s v="FIMPS:  Fleet Incentive Marketing Program System"/>
    <s v="SCHINNI1"/>
    <x v="1"/>
    <s v="Vishal"/>
    <d v="2017-03-08T00:00:00"/>
    <s v="Satish"/>
    <x v="1"/>
    <s v="This is for &quot;Host Questions&quot; tab. Few values from Environment column are blank."/>
    <m/>
    <m/>
    <s v="schinni1@ford.com "/>
    <s v="P C, Sarojini (.)"/>
    <d v="2017-03-10T00:00:00"/>
    <m/>
    <m/>
  </r>
  <r>
    <n v="21"/>
    <n v="12557"/>
    <s v="FIN Master"/>
    <s v="SCHINNI1"/>
    <x v="1"/>
    <s v="Vishal"/>
    <d v="2017-03-08T00:00:00"/>
    <s v="Satish"/>
    <x v="1"/>
    <m/>
    <m/>
    <m/>
    <s v="schinni1@ford.com "/>
    <s v="P C, Sarojini (.)"/>
    <d v="2017-03-10T00:00:00"/>
    <m/>
    <m/>
  </r>
  <r>
    <n v="22"/>
    <n v="12723"/>
    <s v="Automated Rebate Management And Deal Administratio"/>
    <s v="SMOHAM32"/>
    <x v="1"/>
    <s v="Vishal"/>
    <d v="2017-03-08T00:00:00"/>
    <s v="Satish"/>
    <x v="1"/>
    <m/>
    <m/>
    <m/>
    <s v="smoham32@ford.com "/>
    <s v="Mohammad, Saleem (S.)"/>
    <d v="2017-03-10T00:00:00"/>
    <m/>
    <m/>
  </r>
  <r>
    <n v="23"/>
    <n v="22572"/>
    <s v="MPS1 Archive"/>
    <s v="SMOHAM32"/>
    <x v="1"/>
    <s v="Vishal"/>
    <d v="2017-03-08T00:00:00"/>
    <s v="Satish"/>
    <x v="1"/>
    <s v="This is for Interface tab.  Here &quot;Interface Application ID&quot; and &quot;From  Or To&quot; columns are blank. Unable to understand that the ID can be blank."/>
    <s v="SME has said the app doesn't have interfaces. So we are ok."/>
    <m/>
    <s v="smoham32@ford.com "/>
    <s v="Mohammad, Saleem (S.)"/>
    <d v="2017-03-10T00:00:00"/>
    <m/>
    <m/>
  </r>
  <r>
    <n v="24"/>
    <n v="19666"/>
    <s v="OWS Business Rules Engine Manual Claims Assessing"/>
    <s v="skarnati"/>
    <x v="1"/>
    <s v="Vishal"/>
    <d v="2017-03-08T00:00:00"/>
    <s v="Satish"/>
    <x v="1"/>
    <s v="This is for Interface tab.  Here &quot;Interface Application ID&quot; is coming as &quot;N/A&quot; at 4 places but all the correspoding values are in place. Unable to understand that the ID can be blank."/>
    <m/>
    <m/>
    <s v="skarnati@ford.com "/>
    <s v="Karnati, Surya (P.)"/>
    <d v="2017-03-10T00:00:00"/>
    <m/>
    <m/>
  </r>
  <r>
    <n v="25"/>
    <n v="20032"/>
    <s v="OWS Warranty Claim Processing"/>
    <s v="skarnati"/>
    <x v="1"/>
    <s v="Vishal"/>
    <d v="2017-03-08T00:00:00"/>
    <s v="Satish"/>
    <x v="1"/>
    <s v="This is for Interface tab, few values for &quot;Interface Application ID&quot; having characters and empty cells.  So, for now taking these fields as &quot;Blank (B)&quot; .  Also few values of &quot;From Or To&quot; columns are empty. So, keeping these cases as &quot;B&quot;_x000a_"/>
    <s v="SME has entered R236B for ITMS ID of the interface called RENKIM (should be 24087)"/>
    <m/>
    <s v="skarnati@ford.com "/>
    <s v="Karnati, Surya (P.)"/>
    <d v="2017-03-10T00:00:00"/>
    <m/>
    <m/>
  </r>
  <r>
    <n v="26"/>
    <n v="14901"/>
    <s v="1099 Misc Tax System"/>
    <s v="KRAMES26"/>
    <x v="1"/>
    <s v="Chetan"/>
    <d v="2017-03-08T00:00:00"/>
    <s v="Satish"/>
    <x v="1"/>
    <m/>
    <s v="Technologies used list doesn't include any database. So we can assume that this application doesn’t have any database."/>
    <m/>
    <s v="krames26@ford.com"/>
    <s v="Ramesh, Kothandaraman (K.)"/>
    <d v="2017-03-10T00:00:00"/>
    <m/>
    <m/>
  </r>
  <r>
    <n v="27"/>
    <n v="18447"/>
    <s v="3D - During Day Delivery data warehouse"/>
    <m/>
    <x v="2"/>
    <m/>
    <m/>
    <m/>
    <x v="2"/>
    <m/>
    <m/>
    <m/>
    <m/>
    <m/>
    <m/>
    <m/>
    <m/>
  </r>
  <r>
    <n v="28"/>
    <n v="9008"/>
    <s v="Account Distribution"/>
    <m/>
    <x v="2"/>
    <m/>
    <m/>
    <m/>
    <x v="2"/>
    <m/>
    <m/>
    <m/>
    <m/>
    <m/>
    <m/>
    <m/>
    <m/>
  </r>
  <r>
    <n v="29"/>
    <n v="22358"/>
    <s v="Aces II Error Code Index"/>
    <m/>
    <x v="2"/>
    <m/>
    <m/>
    <m/>
    <x v="2"/>
    <m/>
    <m/>
    <m/>
    <m/>
    <m/>
    <m/>
    <m/>
    <m/>
  </r>
  <r>
    <n v="30"/>
    <n v="155"/>
    <s v="ACESII:  Automated Claims Editing System"/>
    <s v="dmoody"/>
    <x v="1"/>
    <s v="Satish"/>
    <d v="2017-03-08T00:00:00"/>
    <s v="Satish"/>
    <x v="1"/>
    <m/>
    <m/>
    <m/>
    <s v="dmoody@ford.com"/>
    <s v="Moody, Doreen (D.)"/>
    <d v="2017-03-10T00:00:00"/>
    <m/>
    <m/>
  </r>
  <r>
    <n v="31"/>
    <n v="22334"/>
    <s v="AHR Message Board"/>
    <m/>
    <x v="2"/>
    <m/>
    <m/>
    <m/>
    <x v="2"/>
    <m/>
    <m/>
    <m/>
    <m/>
    <m/>
    <m/>
    <m/>
    <m/>
  </r>
  <r>
    <n v="32"/>
    <n v="22411"/>
    <s v="Annual Access Review - internal"/>
    <m/>
    <x v="2"/>
    <m/>
    <m/>
    <m/>
    <x v="2"/>
    <m/>
    <m/>
    <m/>
    <m/>
    <m/>
    <m/>
    <m/>
    <m/>
  </r>
  <r>
    <n v="33"/>
    <n v="23059"/>
    <s v="Dealer Data Hub (AP)"/>
    <m/>
    <x v="2"/>
    <m/>
    <m/>
    <m/>
    <x v="2"/>
    <m/>
    <m/>
    <m/>
    <m/>
    <m/>
    <m/>
    <m/>
    <m/>
  </r>
  <r>
    <n v="34"/>
    <n v="21081"/>
    <s v="Automated Retirement Kit"/>
    <m/>
    <x v="2"/>
    <m/>
    <m/>
    <m/>
    <x v="2"/>
    <m/>
    <m/>
    <m/>
    <m/>
    <m/>
    <m/>
    <m/>
    <m/>
  </r>
  <r>
    <n v="35"/>
    <n v="154"/>
    <s v="ARMIS: Account Receivable Misc. Invoicing System"/>
    <s v="SNISHAN5"/>
    <x v="3"/>
    <s v="Vishal"/>
    <d v="2017-03-10T00:00:00"/>
    <m/>
    <x v="2"/>
    <m/>
    <m/>
    <m/>
    <s v="snishan5@ford.com "/>
    <m/>
    <m/>
    <m/>
    <m/>
  </r>
  <r>
    <n v="36"/>
    <n v="9751"/>
    <s v="As Built: As Built"/>
    <m/>
    <x v="2"/>
    <m/>
    <m/>
    <m/>
    <x v="2"/>
    <m/>
    <m/>
    <m/>
    <m/>
    <m/>
    <m/>
    <m/>
    <m/>
  </r>
  <r>
    <n v="37"/>
    <n v="22364"/>
    <s v="Assigned Cars - Taxable Benefits"/>
    <m/>
    <x v="2"/>
    <m/>
    <m/>
    <m/>
    <x v="2"/>
    <m/>
    <m/>
    <m/>
    <m/>
    <m/>
    <m/>
    <m/>
    <m/>
  </r>
  <r>
    <n v="38"/>
    <n v="15517"/>
    <s v="Atlas (Siebel CRC)"/>
    <m/>
    <x v="2"/>
    <m/>
    <m/>
    <m/>
    <x v="2"/>
    <m/>
    <m/>
    <m/>
    <m/>
    <m/>
    <m/>
    <m/>
    <m/>
  </r>
  <r>
    <n v="39"/>
    <n v="19335"/>
    <s v="AVBOM2"/>
    <m/>
    <x v="2"/>
    <m/>
    <m/>
    <m/>
    <x v="2"/>
    <m/>
    <m/>
    <m/>
    <m/>
    <m/>
    <m/>
    <m/>
    <m/>
  </r>
  <r>
    <n v="40"/>
    <n v="21248"/>
    <s v="AVBOM2 CMF - Change Management Forms"/>
    <m/>
    <x v="2"/>
    <m/>
    <m/>
    <m/>
    <x v="2"/>
    <m/>
    <m/>
    <m/>
    <m/>
    <m/>
    <m/>
    <m/>
    <m/>
  </r>
  <r>
    <n v="41"/>
    <n v="21281"/>
    <s v="AVBOM2 Wiz - D&amp;R BOM Wizard"/>
    <m/>
    <x v="2"/>
    <m/>
    <m/>
    <m/>
    <x v="2"/>
    <m/>
    <m/>
    <m/>
    <m/>
    <m/>
    <m/>
    <m/>
    <m/>
  </r>
  <r>
    <n v="42"/>
    <n v="12651"/>
    <s v="Ford Batch Communication Module (BCM)"/>
    <s v="PNANDAK2"/>
    <x v="1"/>
    <s v="Satish"/>
    <d v="2017-03-08T00:00:00"/>
    <s v="Satish"/>
    <x v="1"/>
    <m/>
    <m/>
    <m/>
    <s v="pnandak2@ford.com"/>
    <s v="Paramasivam, Nandakumar (P.)"/>
    <d v="2017-03-10T00:00:00"/>
    <m/>
    <m/>
  </r>
  <r>
    <n v="43"/>
    <n v="23451"/>
    <s v="BOMinFEDE"/>
    <s v="HKUMAR7"/>
    <x v="1"/>
    <s v="Vishal"/>
    <d v="2017-03-08T00:00:00"/>
    <s v="Deepak"/>
    <x v="1"/>
    <m/>
    <m/>
    <m/>
    <s v="hkumar7@ford.com "/>
    <s v="Kumar, Harish (H.)"/>
    <d v="2017-03-10T00:00:00"/>
    <m/>
    <m/>
  </r>
  <r>
    <n v="44"/>
    <n v="19836"/>
    <s v="Bill of Material Foundation"/>
    <m/>
    <x v="2"/>
    <m/>
    <m/>
    <m/>
    <x v="2"/>
    <m/>
    <m/>
    <m/>
    <m/>
    <m/>
    <m/>
    <m/>
    <m/>
  </r>
  <r>
    <n v="45"/>
    <n v="23277"/>
    <s v="FEDEBOM Reporting"/>
    <m/>
    <x v="2"/>
    <m/>
    <m/>
    <m/>
    <x v="2"/>
    <m/>
    <m/>
    <m/>
    <m/>
    <m/>
    <m/>
    <m/>
    <m/>
  </r>
  <r>
    <n v="46"/>
    <n v="12101"/>
    <s v="Balanced Single Agenda for Quality"/>
    <s v="dwagne19"/>
    <x v="1"/>
    <s v="Vishal"/>
    <d v="2017-03-08T00:00:00"/>
    <s v="Deepak"/>
    <x v="1"/>
    <m/>
    <s v="One server is not used anymore from the list"/>
    <m/>
    <s v="dwagne19@ford.com"/>
    <s v="Wagner, David (D.E.)"/>
    <d v="2017-03-10T00:00:00"/>
    <m/>
    <m/>
  </r>
  <r>
    <n v="47"/>
    <n v="22360"/>
    <s v="Customer Courtesy Transportation Program"/>
    <m/>
    <x v="2"/>
    <m/>
    <m/>
    <m/>
    <x v="2"/>
    <m/>
    <m/>
    <m/>
    <m/>
    <m/>
    <m/>
    <m/>
    <m/>
  </r>
  <r>
    <n v="48"/>
    <n v="22370"/>
    <s v="Canadian Dealer Database"/>
    <m/>
    <x v="2"/>
    <m/>
    <m/>
    <m/>
    <x v="2"/>
    <m/>
    <m/>
    <m/>
    <m/>
    <m/>
    <m/>
    <m/>
    <m/>
  </r>
  <r>
    <n v="49"/>
    <n v="12642"/>
    <s v="CDS Security Manager"/>
    <m/>
    <x v="2"/>
    <m/>
    <m/>
    <m/>
    <x v="2"/>
    <m/>
    <m/>
    <m/>
    <m/>
    <m/>
    <m/>
    <m/>
    <m/>
  </r>
  <r>
    <n v="50"/>
    <n v="12590"/>
    <s v="CDS WebST"/>
    <m/>
    <x v="2"/>
    <m/>
    <m/>
    <m/>
    <x v="2"/>
    <m/>
    <m/>
    <m/>
    <m/>
    <m/>
    <m/>
    <m/>
    <m/>
  </r>
  <r>
    <n v="51"/>
    <n v="22419"/>
    <s v="Certification and Training"/>
    <m/>
    <x v="2"/>
    <m/>
    <m/>
    <m/>
    <x v="2"/>
    <m/>
    <m/>
    <m/>
    <m/>
    <m/>
    <m/>
    <m/>
    <m/>
  </r>
  <r>
    <n v="52"/>
    <n v="14892"/>
    <s v="Contest and Incentive Wizard (CIW)"/>
    <s v="ASING166"/>
    <x v="4"/>
    <s v="Vishal"/>
    <d v="2017-03-09T00:00:00"/>
    <s v="Chetan"/>
    <x v="3"/>
    <s v="Interface Application ID is empty at couple of places."/>
    <m/>
    <m/>
    <s v="asing166@ford.com "/>
    <m/>
    <m/>
    <m/>
    <m/>
  </r>
  <r>
    <n v="53"/>
    <n v="12584"/>
    <s v="Customer Knowledge Services File Upload Tool"/>
    <m/>
    <x v="2"/>
    <m/>
    <m/>
    <m/>
    <x v="2"/>
    <m/>
    <m/>
    <m/>
    <m/>
    <m/>
    <m/>
    <m/>
    <m/>
  </r>
  <r>
    <n v="54"/>
    <n v="22372"/>
    <s v="CoB &amp; Flex Benefits"/>
    <m/>
    <x v="2"/>
    <m/>
    <m/>
    <m/>
    <x v="2"/>
    <m/>
    <m/>
    <m/>
    <m/>
    <m/>
    <m/>
    <m/>
    <m/>
  </r>
  <r>
    <n v="55"/>
    <n v="12753"/>
    <s v="Corporate Accounting Feed"/>
    <m/>
    <x v="2"/>
    <m/>
    <m/>
    <m/>
    <x v="2"/>
    <m/>
    <m/>
    <m/>
    <m/>
    <m/>
    <m/>
    <m/>
    <m/>
  </r>
  <r>
    <n v="56"/>
    <n v="12626"/>
    <s v="Customer Satisfaction Programs"/>
    <m/>
    <x v="2"/>
    <m/>
    <m/>
    <m/>
    <x v="2"/>
    <m/>
    <m/>
    <m/>
    <m/>
    <m/>
    <m/>
    <m/>
    <m/>
  </r>
  <r>
    <n v="57"/>
    <n v="22350"/>
    <s v="Customer Satisfaction / Growth Report"/>
    <m/>
    <x v="2"/>
    <m/>
    <m/>
    <m/>
    <x v="2"/>
    <m/>
    <m/>
    <m/>
    <m/>
    <m/>
    <m/>
    <m/>
    <m/>
  </r>
  <r>
    <n v="58"/>
    <n v="22351"/>
    <s v="CSO Message Board"/>
    <m/>
    <x v="2"/>
    <m/>
    <m/>
    <m/>
    <x v="2"/>
    <m/>
    <m/>
    <m/>
    <m/>
    <m/>
    <m/>
    <m/>
    <m/>
  </r>
  <r>
    <n v="59"/>
    <n v="23328"/>
    <s v="Customer Loyalty and Retention"/>
    <m/>
    <x v="2"/>
    <m/>
    <m/>
    <m/>
    <x v="2"/>
    <m/>
    <m/>
    <m/>
    <m/>
    <m/>
    <m/>
    <m/>
    <m/>
  </r>
  <r>
    <n v="60"/>
    <n v="22365"/>
    <m/>
    <m/>
    <x v="2"/>
    <m/>
    <m/>
    <m/>
    <x v="2"/>
    <m/>
    <m/>
    <m/>
    <m/>
    <m/>
    <m/>
    <m/>
    <m/>
  </r>
  <r>
    <n v="61"/>
    <n v="22293"/>
    <s v="Dealer Authorized After Warranty Adjustment"/>
    <m/>
    <x v="2"/>
    <m/>
    <m/>
    <m/>
    <x v="2"/>
    <m/>
    <m/>
    <m/>
    <m/>
    <m/>
    <m/>
    <m/>
    <m/>
  </r>
  <r>
    <n v="62"/>
    <n v="12625"/>
    <s v="Direct Access Warranty Information System"/>
    <m/>
    <x v="2"/>
    <m/>
    <m/>
    <m/>
    <x v="2"/>
    <m/>
    <m/>
    <m/>
    <m/>
    <m/>
    <m/>
    <m/>
    <m/>
  </r>
  <r>
    <n v="63"/>
    <n v="13779"/>
    <s v="Dealer Connection Enrollment"/>
    <m/>
    <x v="2"/>
    <m/>
    <m/>
    <m/>
    <x v="2"/>
    <m/>
    <m/>
    <m/>
    <m/>
    <m/>
    <m/>
    <m/>
    <m/>
  </r>
  <r>
    <n v="64"/>
    <n v="13040"/>
    <s v="Fleet Deal Maker / Variable Marketing"/>
    <m/>
    <x v="2"/>
    <m/>
    <m/>
    <m/>
    <x v="2"/>
    <m/>
    <m/>
    <m/>
    <m/>
    <m/>
    <m/>
    <m/>
    <m/>
  </r>
  <r>
    <n v="65"/>
    <n v="12316"/>
    <s v="Dealer Portal (DealerConnection)"/>
    <m/>
    <x v="2"/>
    <m/>
    <m/>
    <m/>
    <x v="2"/>
    <m/>
    <m/>
    <m/>
    <m/>
    <m/>
    <m/>
    <m/>
    <m/>
  </r>
  <r>
    <n v="66"/>
    <n v="12601"/>
    <s v="Parts Depot Picking &amp; Shipping"/>
    <m/>
    <x v="2"/>
    <m/>
    <m/>
    <m/>
    <x v="2"/>
    <m/>
    <m/>
    <m/>
    <m/>
    <m/>
    <m/>
    <m/>
    <m/>
  </r>
  <r>
    <n v="67"/>
    <n v="13985"/>
    <s v="Dealer Key Codes"/>
    <s v="SJAGAD15"/>
    <x v="1"/>
    <s v="Deepak"/>
    <d v="2017-03-08T00:00:00"/>
    <s v="Deepak"/>
    <x v="1"/>
    <m/>
    <s v="Mention NA to DBMS/File Share under Database Questions sheet"/>
    <m/>
    <s v="SJAGAD15@ford.com"/>
    <s v="Jagadeeswari, Sundaralinga  (S.)"/>
    <s v="N"/>
    <m/>
    <m/>
  </r>
  <r>
    <n v="68"/>
    <n v="12598"/>
    <s v="Dealer Daily and Emergency Parts Order Entry"/>
    <m/>
    <x v="2"/>
    <m/>
    <m/>
    <m/>
    <x v="2"/>
    <m/>
    <m/>
    <m/>
    <m/>
    <m/>
    <m/>
    <m/>
    <m/>
  </r>
  <r>
    <n v="69"/>
    <n v="22447"/>
    <s v="Dealership Directory Search"/>
    <m/>
    <x v="2"/>
    <m/>
    <m/>
    <m/>
    <x v="2"/>
    <m/>
    <m/>
    <m/>
    <m/>
    <m/>
    <m/>
    <m/>
    <m/>
  </r>
  <r>
    <n v="70"/>
    <n v="22366"/>
    <s v="Dealer Services Invoicing"/>
    <m/>
    <x v="2"/>
    <m/>
    <m/>
    <m/>
    <x v="2"/>
    <m/>
    <m/>
    <m/>
    <m/>
    <m/>
    <m/>
    <m/>
    <m/>
  </r>
  <r>
    <n v="71"/>
    <n v="22414"/>
    <s v="Dealership and User Profiles"/>
    <m/>
    <x v="2"/>
    <m/>
    <m/>
    <m/>
    <x v="2"/>
    <m/>
    <m/>
    <m/>
    <m/>
    <m/>
    <m/>
    <m/>
    <m/>
  </r>
  <r>
    <n v="72"/>
    <n v="23329"/>
    <s v="Dealer Communication"/>
    <m/>
    <x v="2"/>
    <m/>
    <m/>
    <m/>
    <x v="2"/>
    <m/>
    <m/>
    <m/>
    <m/>
    <m/>
    <m/>
    <m/>
    <m/>
  </r>
  <r>
    <n v="73"/>
    <n v="22437"/>
    <s v="Dealer Parts Depot Return Entry"/>
    <m/>
    <x v="2"/>
    <m/>
    <m/>
    <m/>
    <x v="2"/>
    <m/>
    <m/>
    <m/>
    <m/>
    <m/>
    <m/>
    <m/>
    <m/>
  </r>
  <r>
    <n v="74"/>
    <n v="11558"/>
    <s v="DPES: Dealer Program Enrolment System"/>
    <m/>
    <x v="2"/>
    <m/>
    <m/>
    <m/>
    <x v="2"/>
    <m/>
    <m/>
    <m/>
    <m/>
    <m/>
    <m/>
    <m/>
    <m/>
  </r>
  <r>
    <n v="75"/>
    <n v="14599"/>
    <s v="Dealer Payment System"/>
    <s v="SSHARAVA"/>
    <x v="1"/>
    <s v="Satish"/>
    <d v="2017-03-08T00:00:00"/>
    <s v="Deepak"/>
    <x v="1"/>
    <m/>
    <m/>
    <m/>
    <s v="SSHARAVA@ford.com"/>
    <s v="Sharavanan, S (S.) "/>
    <d v="2017-03-10T00:00:00"/>
    <m/>
    <m/>
  </r>
  <r>
    <n v="76"/>
    <n v="12754"/>
    <s v="Direct Sales System"/>
    <m/>
    <x v="2"/>
    <m/>
    <m/>
    <m/>
    <x v="2"/>
    <m/>
    <m/>
    <m/>
    <m/>
    <m/>
    <m/>
    <m/>
    <m/>
  </r>
  <r>
    <n v="77"/>
    <n v="20184"/>
    <s v="Data Not Found"/>
    <s v="SMUTHUM4"/>
    <x v="1"/>
    <s v="Deepak"/>
    <d v="2017-03-08T00:00:00"/>
    <s v="Deepak"/>
    <x v="1"/>
    <m/>
    <m/>
    <m/>
    <s v="SMUTHUM4@ford.com"/>
    <s v="Muthumanickam, Sudhakar (S.) "/>
    <d v="2017-03-10T00:00:00"/>
    <m/>
    <m/>
  </r>
  <r>
    <n v="78"/>
    <n v="20915"/>
    <s v="Digital Release Progression"/>
    <m/>
    <x v="2"/>
    <m/>
    <m/>
    <m/>
    <x v="2"/>
    <m/>
    <m/>
    <m/>
    <m/>
    <m/>
    <m/>
    <m/>
    <m/>
  </r>
  <r>
    <n v="79"/>
    <n v="13555"/>
    <s v="Dealer Standards Assessment Toolbox"/>
    <m/>
    <x v="2"/>
    <m/>
    <m/>
    <m/>
    <x v="2"/>
    <m/>
    <m/>
    <m/>
    <m/>
    <m/>
    <m/>
    <m/>
    <m/>
  </r>
  <r>
    <n v="80"/>
    <n v="20181"/>
    <s v="APA AU Dealer Service Bureau 2 (DSB2)"/>
    <m/>
    <x v="2"/>
    <m/>
    <m/>
    <m/>
    <x v="2"/>
    <m/>
    <m/>
    <m/>
    <m/>
    <m/>
    <m/>
    <m/>
    <m/>
  </r>
  <r>
    <n v="81"/>
    <n v="16441"/>
    <s v="Diagnostic Services File Manager Application"/>
    <s v="SNISHAN5"/>
    <x v="4"/>
    <s v="Vishal"/>
    <d v="2017-03-09T00:00:00"/>
    <s v="Chetan"/>
    <x v="3"/>
    <m/>
    <m/>
    <m/>
    <s v="snishan5@ford.com "/>
    <m/>
    <m/>
    <m/>
    <m/>
  </r>
  <r>
    <n v="82"/>
    <n v="16963"/>
    <s v="Direct Tow  (Retail Tow)"/>
    <s v="SNISHAN5"/>
    <x v="3"/>
    <s v="Vishal"/>
    <d v="2017-03-10T00:00:00"/>
    <m/>
    <x v="2"/>
    <m/>
    <m/>
    <m/>
    <s v="snishan5@ford.com "/>
    <m/>
    <m/>
    <m/>
    <m/>
  </r>
  <r>
    <n v="83"/>
    <n v="22387"/>
    <s v="EADAM"/>
    <m/>
    <x v="2"/>
    <m/>
    <m/>
    <m/>
    <x v="2"/>
    <m/>
    <m/>
    <m/>
    <m/>
    <m/>
    <m/>
    <m/>
    <m/>
  </r>
  <r>
    <n v="84"/>
    <n v="13554"/>
    <s v="eBatch Communication Module (eBCM)"/>
    <s v="PNANDAK2"/>
    <x v="1"/>
    <s v="Vishal"/>
    <d v="2017-03-09T00:00:00"/>
    <m/>
    <x v="2"/>
    <s v="This is for Application tab. The query is when an application is deployed in multiple regions then few columns like Primary Platform, No. of Users, Regions supported etc doesn’t have any value . So, for now taking these fields   as &quot;Blank (B)&quot; ."/>
    <m/>
    <m/>
    <s v="pnandak2@ford.com "/>
    <m/>
    <m/>
    <m/>
    <m/>
  </r>
  <r>
    <n v="85"/>
    <n v="14955"/>
    <s v="Early Claims Binning - VO"/>
    <s v="dwagne19"/>
    <x v="1"/>
    <s v="Vishal"/>
    <d v="2017-03-08T00:00:00"/>
    <s v="Deepak"/>
    <x v="1"/>
    <m/>
    <s v="Few column values provided by SME under the Application tab."/>
    <m/>
    <s v="dwagne19@ford.com "/>
    <s v="Wagner, David (D.E.)"/>
    <d v="2017-03-10T00:00:00"/>
    <m/>
    <m/>
  </r>
  <r>
    <n v="86"/>
    <n v="20921"/>
    <s v="eCheck Reporting"/>
    <m/>
    <x v="2"/>
    <m/>
    <m/>
    <m/>
    <x v="2"/>
    <m/>
    <m/>
    <m/>
    <m/>
    <m/>
    <m/>
    <m/>
    <m/>
  </r>
  <r>
    <n v="87"/>
    <n v="9083"/>
    <s v="Exchange Core Tracking System"/>
    <m/>
    <x v="2"/>
    <m/>
    <m/>
    <m/>
    <x v="2"/>
    <m/>
    <m/>
    <m/>
    <m/>
    <m/>
    <m/>
    <m/>
    <m/>
  </r>
  <r>
    <n v="88"/>
    <n v="22388"/>
    <s v="EDM - Electronic Document Manager"/>
    <m/>
    <x v="2"/>
    <m/>
    <m/>
    <m/>
    <x v="2"/>
    <m/>
    <m/>
    <m/>
    <m/>
    <m/>
    <m/>
    <m/>
    <m/>
  </r>
  <r>
    <n v="89"/>
    <n v="22508"/>
    <s v="Environmental Handling Charge"/>
    <m/>
    <x v="2"/>
    <m/>
    <m/>
    <m/>
    <x v="2"/>
    <m/>
    <m/>
    <m/>
    <m/>
    <m/>
    <m/>
    <m/>
    <m/>
  </r>
  <r>
    <n v="90"/>
    <n v="22415"/>
    <s v="e-Lead Call Follow Up Reporting"/>
    <m/>
    <x v="2"/>
    <m/>
    <m/>
    <m/>
    <x v="2"/>
    <m/>
    <m/>
    <m/>
    <m/>
    <m/>
    <m/>
    <m/>
    <m/>
  </r>
  <r>
    <n v="91"/>
    <n v="19663"/>
    <s v="Enterprise Self Administration"/>
    <s v="PNANDAK2"/>
    <x v="1"/>
    <s v="Deepak"/>
    <d v="2017-03-08T00:00:00"/>
    <s v="Deepak"/>
    <x v="1"/>
    <s v="One of server detail is missing out of servers list"/>
    <s v="Environment value has been provided by SME."/>
    <m/>
    <s v="pnandak2@ford.com"/>
    <s v="Paramasivam, Nandakumar (P.) "/>
    <d v="2017-03-10T00:00:00"/>
    <m/>
    <m/>
  </r>
  <r>
    <n v="92"/>
    <n v="19269"/>
    <s v="ESB Electronic Pricebook"/>
    <m/>
    <x v="2"/>
    <m/>
    <m/>
    <m/>
    <x v="2"/>
    <m/>
    <m/>
    <m/>
    <m/>
    <m/>
    <m/>
    <m/>
    <m/>
  </r>
  <r>
    <n v="93"/>
    <n v="12698"/>
    <s v="ESBOL - Extended Service Business Online"/>
    <s v="JDEEPALI"/>
    <x v="3"/>
    <s v="Vishal"/>
    <d v="2017-03-10T00:00:00"/>
    <m/>
    <x v="2"/>
    <s v="This is for Application tab. The query is when an application is deployed in multiple regions then few columns like Primary Platform, No. of Users, Regions supported etc doesn’t have any value . So, for now taking these fields   as &quot;Blank (B)&quot; ."/>
    <m/>
    <m/>
    <s v="jdeepali@ford.com "/>
    <m/>
    <m/>
    <m/>
    <m/>
  </r>
  <r>
    <n v="94"/>
    <n v="94"/>
    <s v="ESPS:  Extended Service Plan System"/>
    <s v="COPOLSK1"/>
    <x v="1"/>
    <s v="Chetan"/>
    <d v="2017-03-09T00:00:00"/>
    <m/>
    <x v="2"/>
    <s v="Value didn't mentioned in Enviroment field which is in Host Questions tab against one of the Host Name."/>
    <m/>
    <m/>
    <s v="copolsk1@ford.com "/>
    <m/>
    <m/>
    <m/>
    <m/>
  </r>
  <r>
    <n v="95"/>
    <n v="15183"/>
    <s v="FordEtis &amp; ETIS IDS"/>
    <m/>
    <x v="2"/>
    <m/>
    <m/>
    <m/>
    <x v="2"/>
    <m/>
    <m/>
    <m/>
    <m/>
    <m/>
    <m/>
    <m/>
    <m/>
  </r>
  <r>
    <n v="96"/>
    <n v="23120"/>
    <s v="eTIS-IDS"/>
    <m/>
    <x v="2"/>
    <m/>
    <m/>
    <m/>
    <x v="2"/>
    <m/>
    <m/>
    <m/>
    <m/>
    <m/>
    <m/>
    <m/>
    <m/>
  </r>
  <r>
    <n v="97"/>
    <n v="12345"/>
    <s v="eUsed (FDO2 and gebrauchtwagen)(Eur)"/>
    <s v="PNANDAK2"/>
    <x v="1"/>
    <s v="Satish"/>
    <d v="2017-03-08T00:00:00"/>
    <s v="Deepak"/>
    <x v="1"/>
    <s v="a. Environment for NAS storage is missing_x000a_b. Interface application id (webfocus) is missing"/>
    <m/>
    <m/>
    <s v="pnandak2@ford.com"/>
    <s v="Paramasivam, Nandakumar (P.) "/>
    <d v="2017-03-10T00:00:00"/>
    <m/>
    <m/>
  </r>
  <r>
    <n v="98"/>
    <n v="22373"/>
    <s v="Event Registration"/>
    <m/>
    <x v="2"/>
    <m/>
    <m/>
    <m/>
    <x v="2"/>
    <m/>
    <m/>
    <m/>
    <m/>
    <m/>
    <m/>
    <m/>
    <m/>
  </r>
  <r>
    <n v="99"/>
    <n v="22433"/>
    <s v="Ford E-Store"/>
    <m/>
    <x v="2"/>
    <m/>
    <m/>
    <m/>
    <x v="2"/>
    <m/>
    <m/>
    <m/>
    <m/>
    <m/>
    <m/>
    <m/>
    <m/>
  </r>
  <r>
    <n v="100"/>
    <n v="9960"/>
    <s v="FAAS:  Ford As A Supplier"/>
    <s v="dmoody"/>
    <x v="1"/>
    <s v="Satish"/>
    <d v="2017-03-08T00:00:00"/>
    <s v="Deepak"/>
    <x v="1"/>
    <m/>
    <s v="Hosting Infrastructure Contact have been provided by SME."/>
    <m/>
    <s v="dmoody@ford.com"/>
    <s v="Moody, Doreen (D.) "/>
    <d v="2017-03-10T00:00:00"/>
    <m/>
    <m/>
  </r>
  <r>
    <n v="101"/>
    <n v="21049"/>
    <s v="Ford Classic Archival System"/>
    <m/>
    <x v="2"/>
    <m/>
    <m/>
    <m/>
    <x v="2"/>
    <m/>
    <m/>
    <m/>
    <m/>
    <m/>
    <m/>
    <m/>
    <m/>
  </r>
  <r>
    <n v="102"/>
    <n v="12619"/>
    <s v="Ford Direct Stock Exchange"/>
    <m/>
    <x v="2"/>
    <m/>
    <m/>
    <m/>
    <x v="2"/>
    <m/>
    <m/>
    <m/>
    <m/>
    <m/>
    <m/>
    <m/>
    <m/>
  </r>
  <r>
    <n v="103"/>
    <n v="22448"/>
    <s v="Ford Employee Pricing Labels"/>
    <m/>
    <x v="2"/>
    <m/>
    <m/>
    <m/>
    <x v="2"/>
    <m/>
    <m/>
    <m/>
    <m/>
    <m/>
    <m/>
    <m/>
    <m/>
  </r>
  <r>
    <n v="104"/>
    <n v="12497"/>
    <s v="Ford Fleet RV"/>
    <s v="SJAGAD15"/>
    <x v="1"/>
    <s v="Deepak"/>
    <d v="2017-02-08T00:00:00"/>
    <m/>
    <x v="2"/>
    <m/>
    <m/>
    <m/>
    <m/>
    <m/>
    <m/>
    <m/>
    <m/>
  </r>
  <r>
    <n v="105"/>
    <n v="14592"/>
    <s v="FIN Suite/Welcome Package"/>
    <s v="SJAGAD15"/>
    <x v="1"/>
    <s v="Chetan"/>
    <d v="2017-03-09T00:00:00"/>
    <m/>
    <x v="2"/>
    <m/>
    <m/>
    <m/>
    <s v="sjagad15@ford.com "/>
    <m/>
    <m/>
    <m/>
    <m/>
  </r>
  <r>
    <n v="106"/>
    <n v="13984"/>
    <s v="Fleet Key Codes"/>
    <s v="SJAGAD15"/>
    <x v="1"/>
    <s v="Vishal"/>
    <d v="2017-03-09T00:00:00"/>
    <s v="Chetan"/>
    <x v="3"/>
    <m/>
    <s v="HostName and Environment values provided by SME"/>
    <m/>
    <s v="sjagad15@ford.com "/>
    <m/>
    <m/>
    <m/>
    <m/>
  </r>
  <r>
    <n v="107"/>
    <n v="22442"/>
    <s v="Fleet FIN Search"/>
    <m/>
    <x v="2"/>
    <m/>
    <m/>
    <m/>
    <x v="2"/>
    <m/>
    <m/>
    <m/>
    <m/>
    <m/>
    <m/>
    <m/>
    <m/>
  </r>
  <r>
    <n v="108"/>
    <n v="22383"/>
    <s v="CDS ID"/>
    <m/>
    <x v="2"/>
    <m/>
    <m/>
    <m/>
    <x v="2"/>
    <m/>
    <m/>
    <m/>
    <m/>
    <m/>
    <m/>
    <m/>
    <m/>
  </r>
  <r>
    <n v="109"/>
    <n v="22368"/>
    <s v="Cheque Writing Application"/>
    <m/>
    <x v="2"/>
    <m/>
    <m/>
    <m/>
    <x v="2"/>
    <m/>
    <m/>
    <m/>
    <m/>
    <m/>
    <m/>
    <m/>
    <m/>
  </r>
  <r>
    <n v="110"/>
    <n v="22375"/>
    <s v="FoC Job Postings"/>
    <m/>
    <x v="2"/>
    <m/>
    <m/>
    <m/>
    <x v="2"/>
    <m/>
    <m/>
    <m/>
    <m/>
    <m/>
    <m/>
    <m/>
    <m/>
  </r>
  <r>
    <n v="111"/>
    <n v="22439"/>
    <s v="Supplier Direct System"/>
    <m/>
    <x v="2"/>
    <m/>
    <m/>
    <m/>
    <x v="2"/>
    <m/>
    <m/>
    <m/>
    <m/>
    <m/>
    <m/>
    <m/>
    <m/>
  </r>
  <r>
    <n v="112"/>
    <n v="22379"/>
    <s v="FoC United Way"/>
    <m/>
    <x v="2"/>
    <m/>
    <m/>
    <m/>
    <x v="2"/>
    <m/>
    <m/>
    <m/>
    <m/>
    <m/>
    <m/>
    <m/>
    <m/>
  </r>
  <r>
    <n v="113"/>
    <n v="21867"/>
    <s v="FoM BigInvoice"/>
    <m/>
    <x v="2"/>
    <m/>
    <m/>
    <m/>
    <x v="2"/>
    <m/>
    <m/>
    <m/>
    <m/>
    <m/>
    <m/>
    <m/>
    <m/>
  </r>
  <r>
    <n v="114"/>
    <n v="12369"/>
    <s v="FoM Dealer Current Accounts"/>
    <m/>
    <x v="2"/>
    <m/>
    <m/>
    <m/>
    <x v="2"/>
    <m/>
    <m/>
    <m/>
    <m/>
    <m/>
    <m/>
    <m/>
    <m/>
  </r>
  <r>
    <n v="115"/>
    <n v="23069"/>
    <s v="Employee Electronic File FoM"/>
    <m/>
    <x v="2"/>
    <m/>
    <m/>
    <m/>
    <x v="2"/>
    <m/>
    <m/>
    <m/>
    <m/>
    <m/>
    <m/>
    <m/>
    <m/>
  </r>
  <r>
    <n v="116"/>
    <n v="12367"/>
    <s v="Ford of Mexico Payroll"/>
    <m/>
    <x v="2"/>
    <m/>
    <m/>
    <m/>
    <x v="2"/>
    <m/>
    <m/>
    <m/>
    <m/>
    <m/>
    <m/>
    <m/>
    <m/>
  </r>
  <r>
    <n v="117"/>
    <n v="12368"/>
    <s v="FoM PeopleSoft Human Resources"/>
    <m/>
    <x v="2"/>
    <m/>
    <m/>
    <m/>
    <x v="2"/>
    <m/>
    <m/>
    <m/>
    <m/>
    <m/>
    <m/>
    <m/>
    <m/>
  </r>
  <r>
    <n v="118"/>
    <n v="19031"/>
    <s v="FoM ISSAM"/>
    <m/>
    <x v="2"/>
    <m/>
    <m/>
    <m/>
    <x v="2"/>
    <m/>
    <m/>
    <m/>
    <m/>
    <m/>
    <m/>
    <m/>
    <m/>
  </r>
  <r>
    <n v="119"/>
    <n v="23623"/>
    <s v="FoM Mfg Electronic Boards"/>
    <m/>
    <x v="2"/>
    <m/>
    <m/>
    <m/>
    <x v="2"/>
    <m/>
    <m/>
    <m/>
    <m/>
    <m/>
    <m/>
    <m/>
    <m/>
  </r>
  <r>
    <n v="120"/>
    <n v="12372"/>
    <s v="FoM Payments to Suppliers"/>
    <m/>
    <x v="2"/>
    <m/>
    <m/>
    <m/>
    <x v="2"/>
    <m/>
    <m/>
    <m/>
    <m/>
    <m/>
    <m/>
    <m/>
    <m/>
  </r>
  <r>
    <n v="121"/>
    <n v="23714"/>
    <s v="FoM Safety Pyramid Application"/>
    <m/>
    <x v="2"/>
    <m/>
    <m/>
    <m/>
    <x v="2"/>
    <m/>
    <m/>
    <m/>
    <m/>
    <m/>
    <m/>
    <m/>
    <m/>
  </r>
  <r>
    <n v="122"/>
    <n v="16179"/>
    <s v="FOM Onbase"/>
    <m/>
    <x v="2"/>
    <m/>
    <m/>
    <m/>
    <x v="2"/>
    <m/>
    <m/>
    <m/>
    <m/>
    <m/>
    <m/>
    <m/>
    <m/>
  </r>
  <r>
    <n v="123"/>
    <n v="12363"/>
    <s v="FoM Parts Invoicing"/>
    <m/>
    <x v="2"/>
    <m/>
    <m/>
    <m/>
    <x v="2"/>
    <m/>
    <m/>
    <m/>
    <m/>
    <m/>
    <m/>
    <m/>
    <m/>
  </r>
  <r>
    <n v="124"/>
    <n v="22656"/>
    <s v="FoM IT Sharepoint-Infopath Forms for SMEUS"/>
    <m/>
    <x v="2"/>
    <m/>
    <m/>
    <m/>
    <x v="2"/>
    <m/>
    <m/>
    <m/>
    <m/>
    <m/>
    <m/>
    <m/>
    <m/>
  </r>
  <r>
    <n v="125"/>
    <n v="19089"/>
    <s v="FoM Timekeeping in PS"/>
    <m/>
    <x v="2"/>
    <m/>
    <m/>
    <m/>
    <x v="2"/>
    <m/>
    <m/>
    <m/>
    <m/>
    <m/>
    <m/>
    <m/>
    <m/>
  </r>
  <r>
    <n v="126"/>
    <n v="12365"/>
    <s v="FoM Vehicle Sales Reporting"/>
    <m/>
    <x v="2"/>
    <m/>
    <m/>
    <m/>
    <x v="2"/>
    <m/>
    <m/>
    <m/>
    <m/>
    <m/>
    <m/>
    <m/>
    <m/>
  </r>
  <r>
    <n v="127"/>
    <n v="12552"/>
    <s v="Campaign Administration and Microsites"/>
    <m/>
    <x v="2"/>
    <m/>
    <m/>
    <m/>
    <x v="2"/>
    <m/>
    <m/>
    <m/>
    <m/>
    <m/>
    <m/>
    <m/>
    <m/>
  </r>
  <r>
    <n v="128"/>
    <n v="9790"/>
    <s v="Ford Facing"/>
    <s v="PNANDAK2"/>
    <x v="1"/>
    <s v="Satish"/>
    <d v="2017-03-08T00:00:00"/>
    <s v="Deepak"/>
    <x v="1"/>
    <m/>
    <m/>
    <m/>
    <s v="pnandak2@ford.com"/>
    <s v="Paramasivam, Nandakumar (P.) "/>
    <d v="2017-03-10T00:00:00"/>
    <m/>
    <m/>
  </r>
  <r>
    <n v="129"/>
    <n v="12621"/>
    <s v="Fleet Operations Support System"/>
    <m/>
    <x v="2"/>
    <m/>
    <m/>
    <m/>
    <x v="2"/>
    <m/>
    <m/>
    <m/>
    <m/>
    <m/>
    <m/>
    <m/>
    <m/>
  </r>
  <r>
    <n v="130"/>
    <n v="12490"/>
    <s v="FRCS - FIN/CPA Look-up Tools"/>
    <s v="SJAGAD15"/>
    <x v="1"/>
    <s v="Chetan"/>
    <d v="2017-03-09T00:00:00"/>
    <m/>
    <x v="2"/>
    <s v="Enviroment is not their against one of the Host."/>
    <m/>
    <m/>
    <s v="sjagad15@ford.com "/>
    <m/>
    <m/>
    <m/>
    <m/>
  </r>
  <r>
    <n v="131"/>
    <n v="12466"/>
    <s v="FSA VIN Lists"/>
    <m/>
    <x v="2"/>
    <m/>
    <m/>
    <m/>
    <x v="2"/>
    <m/>
    <m/>
    <m/>
    <m/>
    <m/>
    <m/>
    <m/>
    <m/>
  </r>
  <r>
    <n v="132"/>
    <n v="12241"/>
    <s v="FAD SRS - FAD Sales Reporting"/>
    <s v="SMANISH7"/>
    <x v="3"/>
    <s v="Vishal"/>
    <d v="2017-03-10T00:00:00"/>
    <m/>
    <x v="2"/>
    <m/>
    <m/>
    <m/>
    <s v="smanish7@ford.com "/>
    <m/>
    <m/>
    <m/>
    <m/>
  </r>
  <r>
    <n v="133"/>
    <n v="436"/>
    <s v="Global 8D"/>
    <s v="tcapaldi"/>
    <x v="1"/>
    <s v="Sandeep"/>
    <d v="2017-03-09T00:00:00"/>
    <s v="Chetan"/>
    <x v="3"/>
    <s v="Mention NA to File System size in MB under Application Details sheet"/>
    <m/>
    <m/>
    <m/>
    <m/>
    <m/>
    <m/>
    <m/>
  </r>
  <r>
    <n v="134"/>
    <n v="23367"/>
    <s v="GBMS Next Gen"/>
    <m/>
    <x v="2"/>
    <m/>
    <m/>
    <m/>
    <x v="2"/>
    <m/>
    <m/>
    <m/>
    <m/>
    <m/>
    <m/>
    <m/>
    <m/>
  </r>
  <r>
    <n v="135"/>
    <n v="11577"/>
    <s v="GCAMP: Global Campaign Management System"/>
    <m/>
    <x v="2"/>
    <m/>
    <m/>
    <m/>
    <x v="2"/>
    <m/>
    <m/>
    <m/>
    <m/>
    <m/>
    <m/>
    <m/>
    <m/>
  </r>
  <r>
    <n v="136"/>
    <n v="86"/>
    <s v="GCQIS: Global Common Quality Indicator Sys"/>
    <s v="SNISHAN5"/>
    <x v="3"/>
    <s v="Vishal"/>
    <d v="2017-03-10T00:00:00"/>
    <m/>
    <x v="2"/>
    <s v="This is for Application tab. The query is when an application is deployed in multiple regions then few columns like Primary Platform, No. of Users, Regions supported etc doesn’t have any value . So, for now taking these fields   as &quot;Blank (B)&quot; ."/>
    <m/>
    <m/>
    <s v="snishan5@ford.com "/>
    <m/>
    <m/>
    <m/>
    <m/>
  </r>
  <r>
    <n v="137"/>
    <n v="12156"/>
    <s v="Genuine Ford Accessories Database"/>
    <s v="tnaseem"/>
    <x v="1"/>
    <s v="Chetan"/>
    <d v="2017-03-09T00:00:00"/>
    <m/>
    <x v="2"/>
    <m/>
    <m/>
    <m/>
    <m/>
    <m/>
    <m/>
    <m/>
    <m/>
  </r>
  <r>
    <n v="138"/>
    <n v="21659"/>
    <s v="GPARTS Data Explorer"/>
    <m/>
    <x v="2"/>
    <m/>
    <m/>
    <m/>
    <x v="2"/>
    <m/>
    <m/>
    <m/>
    <m/>
    <m/>
    <m/>
    <m/>
    <m/>
  </r>
  <r>
    <n v="139"/>
    <n v="19897"/>
    <s v="Global Price and Revenue Targeting System-EDW"/>
    <m/>
    <x v="2"/>
    <m/>
    <m/>
    <m/>
    <x v="2"/>
    <m/>
    <m/>
    <m/>
    <m/>
    <m/>
    <m/>
    <m/>
    <m/>
  </r>
  <r>
    <n v="140"/>
    <n v="9006"/>
    <s v="GPPS/GPH: Global Part Pricing System/Pricing Hub"/>
    <m/>
    <x v="2"/>
    <m/>
    <m/>
    <m/>
    <x v="2"/>
    <m/>
    <m/>
    <m/>
    <m/>
    <m/>
    <m/>
    <m/>
    <m/>
  </r>
  <r>
    <n v="141"/>
    <n v="11169"/>
    <s v="GSEVIN:  Global Secure Vehicle Info Sys"/>
    <s v="JHALL49"/>
    <x v="1"/>
    <s v="Sandeep"/>
    <d v="2017-03-09T00:00:00"/>
    <m/>
    <x v="2"/>
    <m/>
    <m/>
    <m/>
    <s v="jhall49@ford.com"/>
    <m/>
    <m/>
    <m/>
    <m/>
  </r>
  <r>
    <n v="142"/>
    <n v="100"/>
    <s v="GSLTS:  Global Service Labor Time Standards"/>
    <m/>
    <x v="2"/>
    <m/>
    <m/>
    <m/>
    <x v="2"/>
    <m/>
    <m/>
    <m/>
    <m/>
    <m/>
    <m/>
    <m/>
    <m/>
  </r>
  <r>
    <n v="143"/>
    <n v="23042"/>
    <s v="Global Technical Assistance Center"/>
    <m/>
    <x v="2"/>
    <m/>
    <m/>
    <m/>
    <x v="2"/>
    <m/>
    <m/>
    <m/>
    <m/>
    <m/>
    <m/>
    <m/>
    <m/>
  </r>
  <r>
    <n v="144"/>
    <n v="23471"/>
    <s v="FCSD Global Variable Marketing"/>
    <m/>
    <x v="2"/>
    <m/>
    <m/>
    <m/>
    <x v="2"/>
    <m/>
    <m/>
    <m/>
    <m/>
    <m/>
    <m/>
    <m/>
    <m/>
  </r>
  <r>
    <n v="145"/>
    <n v="162"/>
    <s v="GWTS: Global Warranty Trends System"/>
    <m/>
    <x v="2"/>
    <m/>
    <m/>
    <m/>
    <x v="2"/>
    <m/>
    <m/>
    <m/>
    <m/>
    <m/>
    <m/>
    <m/>
    <m/>
  </r>
  <r>
    <n v="146"/>
    <n v="9047"/>
    <s v="IBIS:  International Business Information System"/>
    <m/>
    <x v="2"/>
    <m/>
    <m/>
    <m/>
    <x v="2"/>
    <m/>
    <m/>
    <m/>
    <m/>
    <m/>
    <m/>
    <m/>
    <m/>
  </r>
  <r>
    <n v="147"/>
    <n v="12741"/>
    <s v="IDMS / ViewDirect Request Tool"/>
    <m/>
    <x v="2"/>
    <m/>
    <m/>
    <m/>
    <x v="2"/>
    <m/>
    <m/>
    <m/>
    <m/>
    <m/>
    <m/>
    <m/>
    <m/>
  </r>
  <r>
    <n v="148"/>
    <n v="18215"/>
    <s v="IDS Feedback"/>
    <m/>
    <x v="2"/>
    <m/>
    <m/>
    <m/>
    <x v="2"/>
    <m/>
    <m/>
    <m/>
    <m/>
    <m/>
    <m/>
    <m/>
    <m/>
  </r>
  <r>
    <n v="149"/>
    <n v="22384"/>
    <s v="Intranet Survey"/>
    <m/>
    <x v="2"/>
    <m/>
    <m/>
    <m/>
    <x v="2"/>
    <m/>
    <m/>
    <m/>
    <m/>
    <m/>
    <m/>
    <m/>
    <m/>
  </r>
  <r>
    <n v="150"/>
    <n v="21078"/>
    <s v="Incentive Tracking"/>
    <m/>
    <x v="2"/>
    <m/>
    <m/>
    <m/>
    <x v="2"/>
    <m/>
    <m/>
    <m/>
    <m/>
    <m/>
    <m/>
    <m/>
    <m/>
  </r>
  <r>
    <n v="151"/>
    <n v="13742"/>
    <s v="Incentive Single Input System Support"/>
    <s v="SMUTHUM4"/>
    <x v="1"/>
    <s v="Deepak"/>
    <d v="2017-03-08T00:00:00"/>
    <s v="Deepak"/>
    <x v="1"/>
    <m/>
    <m/>
    <m/>
    <s v="SMUTHUM4@ford.com"/>
    <s v="Muthumanickam, Sudhakar (S.) "/>
    <d v="2017-03-10T00:00:00"/>
    <m/>
    <m/>
  </r>
  <r>
    <n v="152"/>
    <n v="22336"/>
    <s v="Lincoln Loyalty"/>
    <m/>
    <x v="2"/>
    <m/>
    <m/>
    <m/>
    <x v="2"/>
    <m/>
    <m/>
    <m/>
    <m/>
    <m/>
    <m/>
    <m/>
    <m/>
  </r>
  <r>
    <n v="153"/>
    <n v="22378"/>
    <s v="Labour Relations Tool Kit"/>
    <m/>
    <x v="2"/>
    <m/>
    <m/>
    <m/>
    <x v="2"/>
    <m/>
    <m/>
    <m/>
    <m/>
    <m/>
    <m/>
    <m/>
    <m/>
  </r>
  <r>
    <n v="154"/>
    <n v="12364"/>
    <s v="FoM Mexican Vehicle Information System"/>
    <m/>
    <x v="2"/>
    <m/>
    <m/>
    <m/>
    <x v="2"/>
    <m/>
    <m/>
    <m/>
    <m/>
    <m/>
    <m/>
    <m/>
    <m/>
  </r>
  <r>
    <n v="155"/>
    <n v="11116"/>
    <s v="Master Part Number Registry"/>
    <m/>
    <x v="2"/>
    <m/>
    <m/>
    <m/>
    <x v="2"/>
    <m/>
    <m/>
    <m/>
    <m/>
    <m/>
    <m/>
    <m/>
    <m/>
  </r>
  <r>
    <n v="156"/>
    <n v="16800"/>
    <s v="Marketing Program System 2"/>
    <s v="SMOHAM32"/>
    <x v="1"/>
    <s v="Satish"/>
    <d v="2017-03-08T00:00:00"/>
    <s v="Deepak"/>
    <x v="1"/>
    <m/>
    <m/>
    <m/>
    <s v="SMOHAM32@ford.com"/>
    <s v="Mohammad, Saleem (S.) "/>
    <d v="2017-03-10T00:00:00"/>
    <m/>
    <m/>
  </r>
  <r>
    <n v="157"/>
    <n v="98"/>
    <s v="MRS: Management Reporting System"/>
    <s v="DBURSEY3"/>
    <x v="1"/>
    <s v="Sandeep"/>
    <d v="2017-03-09T00:00:00"/>
    <s v="Chetan"/>
    <x v="3"/>
    <m/>
    <s v="Database host name have been provided by SME."/>
    <m/>
    <m/>
    <m/>
    <m/>
    <m/>
    <m/>
  </r>
  <r>
    <n v="158"/>
    <n v="22369"/>
    <s v="Monthly Vehicle Payment System"/>
    <m/>
    <x v="2"/>
    <m/>
    <m/>
    <m/>
    <x v="2"/>
    <m/>
    <m/>
    <m/>
    <m/>
    <m/>
    <m/>
    <m/>
    <m/>
  </r>
  <r>
    <n v="159"/>
    <n v="14924"/>
    <s v="FoM 3040s System"/>
    <m/>
    <x v="2"/>
    <m/>
    <m/>
    <m/>
    <x v="2"/>
    <m/>
    <m/>
    <m/>
    <m/>
    <m/>
    <m/>
    <m/>
    <m/>
  </r>
  <r>
    <n v="160"/>
    <n v="19641"/>
    <s v="FoM Dealer Inf Sourcing"/>
    <m/>
    <x v="2"/>
    <m/>
    <m/>
    <m/>
    <x v="2"/>
    <m/>
    <m/>
    <m/>
    <m/>
    <m/>
    <m/>
    <m/>
    <m/>
  </r>
  <r>
    <n v="161"/>
    <n v="19946"/>
    <s v="Ford of Mexico Electronic Invoicing"/>
    <m/>
    <x v="2"/>
    <m/>
    <m/>
    <m/>
    <x v="2"/>
    <m/>
    <m/>
    <m/>
    <m/>
    <m/>
    <m/>
    <m/>
    <m/>
  </r>
  <r>
    <n v="162"/>
    <n v="19741"/>
    <s v="FoM Company Cars"/>
    <m/>
    <x v="2"/>
    <m/>
    <m/>
    <m/>
    <x v="2"/>
    <m/>
    <m/>
    <m/>
    <m/>
    <m/>
    <m/>
    <m/>
    <m/>
  </r>
  <r>
    <n v="163"/>
    <n v="22665"/>
    <s v="MyCDHR"/>
    <s v="HKUMAR7"/>
    <x v="1"/>
    <s v="Vishal"/>
    <d v="2017-03-08T00:00:00"/>
    <s v="Deepak"/>
    <x v="1"/>
    <m/>
    <m/>
    <m/>
    <s v="hkumar7@ford.com "/>
    <s v="Kumar, Harish (H.)"/>
    <d v="2017-03-10T00:00:00"/>
    <m/>
    <m/>
  </r>
  <r>
    <n v="164"/>
    <n v="14804"/>
    <m/>
    <m/>
    <x v="2"/>
    <m/>
    <m/>
    <m/>
    <x v="2"/>
    <m/>
    <m/>
    <m/>
    <m/>
    <m/>
    <m/>
    <m/>
    <m/>
  </r>
  <r>
    <n v="165"/>
    <n v="12757"/>
    <s v="Operations Management Systems"/>
    <s v="SSHARAVA"/>
    <x v="1"/>
    <s v="Satish"/>
    <d v="2017-03-08T00:00:00"/>
    <s v="Deepak"/>
    <x v="1"/>
    <m/>
    <s v="ITMS ID and Application name have been provided by SME."/>
    <m/>
    <s v="SSHARAVA@ford.com"/>
    <s v="Sharavanan, S (S.) "/>
    <d v="2017-03-10T00:00:00"/>
    <m/>
    <m/>
  </r>
  <r>
    <n v="166"/>
    <n v="22416"/>
    <m/>
    <m/>
    <x v="2"/>
    <m/>
    <m/>
    <m/>
    <x v="2"/>
    <m/>
    <m/>
    <m/>
    <m/>
    <m/>
    <m/>
    <m/>
    <m/>
  </r>
  <r>
    <n v="167"/>
    <n v="23097"/>
    <m/>
    <m/>
    <x v="2"/>
    <m/>
    <m/>
    <m/>
    <x v="2"/>
    <m/>
    <m/>
    <m/>
    <m/>
    <m/>
    <m/>
    <m/>
    <m/>
  </r>
  <r>
    <n v="168"/>
    <n v="18597"/>
    <s v="OWS Gateway"/>
    <s v="skarnati"/>
    <x v="3"/>
    <s v="Chetan"/>
    <d v="2017-03-10T00:00:00"/>
    <m/>
    <x v="2"/>
    <m/>
    <m/>
    <m/>
    <s v="skarnati@ford.com "/>
    <m/>
    <m/>
    <m/>
    <m/>
  </r>
  <r>
    <n v="169"/>
    <n v="19471"/>
    <m/>
    <m/>
    <x v="2"/>
    <m/>
    <m/>
    <m/>
    <x v="2"/>
    <m/>
    <m/>
    <m/>
    <m/>
    <m/>
    <m/>
    <m/>
    <m/>
  </r>
  <r>
    <n v="170"/>
    <n v="19656"/>
    <s v="OWS Service Event Data Collector"/>
    <s v="skarnati"/>
    <x v="3"/>
    <s v="Chetan"/>
    <d v="2017-03-10T00:00:00"/>
    <m/>
    <x v="2"/>
    <m/>
    <m/>
    <m/>
    <s v="skarnati@ford.com "/>
    <m/>
    <m/>
    <m/>
    <m/>
  </r>
  <r>
    <n v="171"/>
    <n v="22441"/>
    <m/>
    <m/>
    <x v="2"/>
    <m/>
    <m/>
    <m/>
    <x v="2"/>
    <m/>
    <m/>
    <m/>
    <m/>
    <m/>
    <m/>
    <m/>
    <m/>
  </r>
  <r>
    <n v="172"/>
    <n v="12362"/>
    <m/>
    <m/>
    <x v="2"/>
    <m/>
    <m/>
    <m/>
    <x v="2"/>
    <m/>
    <m/>
    <m/>
    <m/>
    <m/>
    <m/>
    <m/>
    <m/>
  </r>
  <r>
    <n v="173"/>
    <n v="12617"/>
    <m/>
    <m/>
    <x v="2"/>
    <m/>
    <m/>
    <m/>
    <x v="2"/>
    <m/>
    <m/>
    <m/>
    <m/>
    <m/>
    <m/>
    <m/>
    <m/>
  </r>
  <r>
    <n v="174"/>
    <n v="20977"/>
    <m/>
    <m/>
    <x v="2"/>
    <m/>
    <m/>
    <m/>
    <x v="2"/>
    <m/>
    <m/>
    <m/>
    <m/>
    <m/>
    <m/>
    <m/>
    <m/>
  </r>
  <r>
    <n v="175"/>
    <n v="22431"/>
    <m/>
    <m/>
    <x v="2"/>
    <m/>
    <m/>
    <m/>
    <x v="2"/>
    <m/>
    <m/>
    <m/>
    <m/>
    <m/>
    <m/>
    <m/>
    <m/>
  </r>
  <r>
    <n v="176"/>
    <n v="22406"/>
    <m/>
    <m/>
    <x v="2"/>
    <m/>
    <m/>
    <m/>
    <x v="2"/>
    <m/>
    <m/>
    <m/>
    <m/>
    <m/>
    <m/>
    <m/>
    <m/>
  </r>
  <r>
    <n v="177"/>
    <n v="12586"/>
    <m/>
    <m/>
    <x v="2"/>
    <m/>
    <m/>
    <m/>
    <x v="2"/>
    <m/>
    <m/>
    <m/>
    <m/>
    <m/>
    <m/>
    <m/>
    <m/>
  </r>
  <r>
    <n v="178"/>
    <n v="22430"/>
    <m/>
    <m/>
    <x v="2"/>
    <m/>
    <m/>
    <m/>
    <x v="2"/>
    <m/>
    <m/>
    <m/>
    <m/>
    <m/>
    <m/>
    <m/>
    <m/>
  </r>
  <r>
    <n v="179"/>
    <n v="21934"/>
    <m/>
    <m/>
    <x v="2"/>
    <m/>
    <m/>
    <m/>
    <x v="2"/>
    <m/>
    <m/>
    <m/>
    <m/>
    <m/>
    <m/>
    <m/>
    <m/>
  </r>
  <r>
    <n v="180"/>
    <n v="12611"/>
    <m/>
    <m/>
    <x v="2"/>
    <m/>
    <m/>
    <m/>
    <x v="2"/>
    <m/>
    <m/>
    <m/>
    <m/>
    <m/>
    <m/>
    <m/>
    <m/>
  </r>
  <r>
    <n v="181"/>
    <n v="22507"/>
    <m/>
    <m/>
    <x v="2"/>
    <m/>
    <m/>
    <m/>
    <x v="2"/>
    <m/>
    <m/>
    <m/>
    <m/>
    <m/>
    <m/>
    <m/>
    <m/>
  </r>
  <r>
    <n v="182"/>
    <n v="13509"/>
    <s v="ESP Prior Approval"/>
    <s v="JDEEPALI"/>
    <x v="3"/>
    <s v="Chetan"/>
    <d v="2017-03-10T00:00:00"/>
    <m/>
    <x v="2"/>
    <m/>
    <m/>
    <m/>
    <s v="jdeepali@ford.com "/>
    <m/>
    <m/>
    <m/>
    <m/>
  </r>
  <r>
    <n v="183"/>
    <n v="14131"/>
    <m/>
    <m/>
    <x v="2"/>
    <m/>
    <m/>
    <m/>
    <x v="2"/>
    <m/>
    <m/>
    <m/>
    <m/>
    <m/>
    <m/>
    <m/>
    <m/>
  </r>
  <r>
    <n v="184"/>
    <n v="9888"/>
    <s v="PBOW: PEARS Barcode on the Web"/>
    <s v="dmoody"/>
    <x v="1"/>
    <s v="Deepak"/>
    <d v="2017-03-08T00:00:00"/>
    <s v="Deepak"/>
    <x v="1"/>
    <m/>
    <m/>
    <m/>
    <s v="dmoody@ford.com"/>
    <s v="Moody, Doreen (D.) "/>
    <d v="2017-03-10T00:00:00"/>
    <m/>
    <m/>
  </r>
  <r>
    <n v="185"/>
    <n v="22435"/>
    <m/>
    <m/>
    <x v="2"/>
    <m/>
    <m/>
    <m/>
    <x v="2"/>
    <m/>
    <m/>
    <m/>
    <m/>
    <m/>
    <m/>
    <m/>
    <m/>
  </r>
  <r>
    <n v="186"/>
    <n v="12604"/>
    <m/>
    <m/>
    <x v="2"/>
    <m/>
    <m/>
    <m/>
    <x v="2"/>
    <m/>
    <m/>
    <m/>
    <m/>
    <m/>
    <m/>
    <m/>
    <m/>
  </r>
  <r>
    <n v="187"/>
    <n v="12596"/>
    <m/>
    <m/>
    <x v="2"/>
    <m/>
    <m/>
    <m/>
    <x v="2"/>
    <m/>
    <m/>
    <m/>
    <m/>
    <m/>
    <m/>
    <m/>
    <m/>
  </r>
  <r>
    <n v="188"/>
    <n v="22438"/>
    <m/>
    <m/>
    <x v="2"/>
    <m/>
    <m/>
    <m/>
    <x v="2"/>
    <m/>
    <m/>
    <m/>
    <m/>
    <m/>
    <m/>
    <m/>
    <m/>
  </r>
  <r>
    <n v="189"/>
    <n v="179"/>
    <m/>
    <m/>
    <x v="2"/>
    <m/>
    <m/>
    <m/>
    <x v="2"/>
    <m/>
    <m/>
    <m/>
    <m/>
    <m/>
    <m/>
    <m/>
    <m/>
  </r>
  <r>
    <n v="190"/>
    <n v="12751"/>
    <m/>
    <m/>
    <x v="2"/>
    <m/>
    <m/>
    <m/>
    <x v="2"/>
    <m/>
    <m/>
    <m/>
    <m/>
    <m/>
    <m/>
    <m/>
    <m/>
  </r>
  <r>
    <n v="191"/>
    <n v="12591"/>
    <m/>
    <m/>
    <x v="2"/>
    <m/>
    <m/>
    <m/>
    <x v="2"/>
    <m/>
    <m/>
    <m/>
    <m/>
    <m/>
    <m/>
    <m/>
    <m/>
  </r>
  <r>
    <n v="192"/>
    <n v="12597"/>
    <m/>
    <m/>
    <x v="2"/>
    <m/>
    <m/>
    <m/>
    <x v="2"/>
    <m/>
    <m/>
    <m/>
    <m/>
    <m/>
    <m/>
    <m/>
    <m/>
  </r>
  <r>
    <n v="193"/>
    <n v="13041"/>
    <m/>
    <m/>
    <x v="2"/>
    <m/>
    <m/>
    <m/>
    <x v="2"/>
    <m/>
    <m/>
    <m/>
    <m/>
    <m/>
    <m/>
    <m/>
    <m/>
  </r>
  <r>
    <n v="194"/>
    <n v="12599"/>
    <m/>
    <m/>
    <x v="2"/>
    <m/>
    <m/>
    <m/>
    <x v="2"/>
    <m/>
    <m/>
    <m/>
    <m/>
    <m/>
    <m/>
    <m/>
    <m/>
  </r>
  <r>
    <n v="195"/>
    <n v="22354"/>
    <m/>
    <m/>
    <x v="2"/>
    <m/>
    <m/>
    <m/>
    <x v="2"/>
    <m/>
    <m/>
    <m/>
    <m/>
    <m/>
    <m/>
    <m/>
    <m/>
  </r>
  <r>
    <n v="196"/>
    <n v="22417"/>
    <m/>
    <m/>
    <x v="2"/>
    <m/>
    <m/>
    <m/>
    <x v="2"/>
    <m/>
    <m/>
    <m/>
    <m/>
    <m/>
    <m/>
    <m/>
    <m/>
  </r>
  <r>
    <n v="197"/>
    <n v="12594"/>
    <m/>
    <m/>
    <x v="2"/>
    <m/>
    <m/>
    <m/>
    <x v="2"/>
    <m/>
    <m/>
    <m/>
    <m/>
    <m/>
    <m/>
    <m/>
    <m/>
  </r>
  <r>
    <n v="198"/>
    <n v="12592"/>
    <m/>
    <m/>
    <x v="2"/>
    <m/>
    <m/>
    <m/>
    <x v="2"/>
    <m/>
    <m/>
    <m/>
    <m/>
    <m/>
    <m/>
    <m/>
    <m/>
  </r>
  <r>
    <n v="199"/>
    <n v="12609"/>
    <m/>
    <m/>
    <x v="2"/>
    <m/>
    <m/>
    <m/>
    <x v="2"/>
    <m/>
    <m/>
    <m/>
    <m/>
    <m/>
    <m/>
    <m/>
    <m/>
  </r>
  <r>
    <n v="200"/>
    <n v="22432"/>
    <m/>
    <m/>
    <x v="2"/>
    <m/>
    <m/>
    <m/>
    <x v="2"/>
    <m/>
    <m/>
    <m/>
    <m/>
    <m/>
    <m/>
    <m/>
    <m/>
  </r>
  <r>
    <n v="201"/>
    <n v="12607"/>
    <m/>
    <m/>
    <x v="2"/>
    <m/>
    <m/>
    <m/>
    <x v="2"/>
    <m/>
    <m/>
    <m/>
    <m/>
    <m/>
    <m/>
    <m/>
    <m/>
  </r>
  <r>
    <n v="202"/>
    <n v="12624"/>
    <m/>
    <m/>
    <x v="2"/>
    <m/>
    <m/>
    <m/>
    <x v="2"/>
    <m/>
    <m/>
    <m/>
    <m/>
    <m/>
    <m/>
    <m/>
    <m/>
  </r>
  <r>
    <n v="203"/>
    <n v="22444"/>
    <m/>
    <m/>
    <x v="2"/>
    <m/>
    <m/>
    <m/>
    <x v="2"/>
    <m/>
    <m/>
    <m/>
    <m/>
    <m/>
    <m/>
    <m/>
    <m/>
  </r>
  <r>
    <n v="204"/>
    <n v="22449"/>
    <m/>
    <m/>
    <x v="2"/>
    <m/>
    <m/>
    <m/>
    <x v="2"/>
    <m/>
    <m/>
    <m/>
    <m/>
    <m/>
    <m/>
    <m/>
    <m/>
  </r>
  <r>
    <n v="205"/>
    <n v="22403"/>
    <m/>
    <m/>
    <x v="2"/>
    <m/>
    <m/>
    <m/>
    <x v="2"/>
    <m/>
    <m/>
    <m/>
    <m/>
    <m/>
    <m/>
    <m/>
    <m/>
  </r>
  <r>
    <n v="206"/>
    <n v="185"/>
    <m/>
    <m/>
    <x v="2"/>
    <m/>
    <m/>
    <m/>
    <x v="2"/>
    <m/>
    <m/>
    <m/>
    <m/>
    <m/>
    <m/>
    <m/>
    <m/>
  </r>
  <r>
    <n v="207"/>
    <n v="22385"/>
    <m/>
    <m/>
    <x v="2"/>
    <m/>
    <m/>
    <m/>
    <x v="2"/>
    <m/>
    <m/>
    <m/>
    <m/>
    <m/>
    <m/>
    <m/>
    <m/>
  </r>
  <r>
    <n v="208"/>
    <n v="23062"/>
    <m/>
    <m/>
    <x v="2"/>
    <m/>
    <m/>
    <m/>
    <x v="2"/>
    <m/>
    <m/>
    <m/>
    <m/>
    <m/>
    <m/>
    <m/>
    <m/>
  </r>
  <r>
    <n v="209"/>
    <n v="22359"/>
    <m/>
    <m/>
    <x v="2"/>
    <m/>
    <m/>
    <m/>
    <x v="2"/>
    <m/>
    <m/>
    <m/>
    <m/>
    <m/>
    <m/>
    <m/>
    <m/>
  </r>
  <r>
    <n v="210"/>
    <n v="22434"/>
    <m/>
    <m/>
    <x v="2"/>
    <m/>
    <m/>
    <m/>
    <x v="2"/>
    <m/>
    <m/>
    <m/>
    <m/>
    <m/>
    <m/>
    <m/>
    <m/>
  </r>
  <r>
    <n v="211"/>
    <n v="13904"/>
    <m/>
    <m/>
    <x v="2"/>
    <m/>
    <m/>
    <m/>
    <x v="2"/>
    <m/>
    <m/>
    <m/>
    <m/>
    <m/>
    <m/>
    <m/>
    <m/>
  </r>
  <r>
    <n v="212"/>
    <n v="89"/>
    <s v="SAVE: Single Access to Vehicle"/>
    <s v="tnaseem"/>
    <x v="1"/>
    <s v="Sandeep"/>
    <d v="2017-03-09T00:00:00"/>
    <m/>
    <x v="2"/>
    <m/>
    <m/>
    <m/>
    <m/>
    <m/>
    <m/>
    <m/>
    <m/>
  </r>
  <r>
    <n v="213"/>
    <n v="22363"/>
    <m/>
    <m/>
    <x v="2"/>
    <m/>
    <m/>
    <m/>
    <x v="2"/>
    <m/>
    <m/>
    <m/>
    <m/>
    <m/>
    <m/>
    <m/>
    <m/>
  </r>
  <r>
    <n v="214"/>
    <n v="20670"/>
    <m/>
    <m/>
    <x v="2"/>
    <m/>
    <m/>
    <m/>
    <x v="2"/>
    <m/>
    <m/>
    <m/>
    <m/>
    <m/>
    <m/>
    <m/>
    <m/>
  </r>
  <r>
    <n v="215"/>
    <n v="19341"/>
    <s v="Service OVID"/>
    <s v="tnaseem"/>
    <x v="1"/>
    <s v="Sandeep"/>
    <d v="2017-03-09T00:00:00"/>
    <s v="Chetan"/>
    <x v="3"/>
    <m/>
    <m/>
    <m/>
    <m/>
    <m/>
    <m/>
    <m/>
    <m/>
  </r>
  <r>
    <n v="216"/>
    <n v="22445"/>
    <m/>
    <m/>
    <x v="2"/>
    <m/>
    <m/>
    <m/>
    <x v="2"/>
    <m/>
    <m/>
    <m/>
    <m/>
    <m/>
    <m/>
    <m/>
    <m/>
  </r>
  <r>
    <n v="217"/>
    <n v="14500"/>
    <m/>
    <m/>
    <x v="2"/>
    <m/>
    <m/>
    <m/>
    <x v="2"/>
    <m/>
    <m/>
    <m/>
    <m/>
    <m/>
    <m/>
    <m/>
    <m/>
  </r>
  <r>
    <n v="218"/>
    <n v="21620"/>
    <m/>
    <m/>
    <x v="2"/>
    <m/>
    <m/>
    <m/>
    <x v="2"/>
    <m/>
    <m/>
    <m/>
    <m/>
    <m/>
    <m/>
    <m/>
    <m/>
  </r>
  <r>
    <n v="219"/>
    <n v="22418"/>
    <m/>
    <m/>
    <x v="2"/>
    <m/>
    <m/>
    <m/>
    <x v="2"/>
    <m/>
    <m/>
    <m/>
    <m/>
    <m/>
    <m/>
    <m/>
    <m/>
  </r>
  <r>
    <n v="220"/>
    <n v="19221"/>
    <s v="Smart VINCENT  2"/>
    <s v="SMUTHUM4"/>
    <x v="1"/>
    <s v="Deepak"/>
    <d v="2017-03-08T00:00:00"/>
    <s v="Deepak"/>
    <x v="1"/>
    <s v="All data entered"/>
    <m/>
    <m/>
    <s v="SMUTHUM4@ford.com"/>
    <s v="Muthumanickam, Sudhakar (S.) "/>
    <s v="N"/>
    <m/>
    <m/>
  </r>
  <r>
    <n v="221"/>
    <n v="22361"/>
    <m/>
    <m/>
    <x v="2"/>
    <m/>
    <m/>
    <m/>
    <x v="2"/>
    <m/>
    <m/>
    <m/>
    <m/>
    <m/>
    <m/>
    <m/>
    <m/>
  </r>
  <r>
    <n v="222"/>
    <n v="10030"/>
    <s v="TEQ: Time Event Quality"/>
    <s v="DBURSEY3"/>
    <x v="1"/>
    <s v="Sandeep"/>
    <d v="2017-03-09T00:00:00"/>
    <s v="Chetan"/>
    <x v="3"/>
    <m/>
    <m/>
    <m/>
    <m/>
    <m/>
    <m/>
    <m/>
    <m/>
  </r>
  <r>
    <n v="223"/>
    <n v="19162"/>
    <s v="Technical Field Operations Assigment Mgt Sys"/>
    <s v="SNISHAN5"/>
    <x v="3"/>
    <s v="Chetan"/>
    <d v="2017-03-10T00:00:00"/>
    <m/>
    <x v="2"/>
    <m/>
    <m/>
    <m/>
    <s v="snishan5@ford.com "/>
    <m/>
    <m/>
    <m/>
    <m/>
  </r>
  <r>
    <n v="224"/>
    <n v="21972"/>
    <m/>
    <m/>
    <x v="2"/>
    <m/>
    <m/>
    <m/>
    <x v="2"/>
    <m/>
    <m/>
    <m/>
    <m/>
    <m/>
    <m/>
    <m/>
    <m/>
  </r>
  <r>
    <n v="225"/>
    <n v="22367"/>
    <m/>
    <m/>
    <x v="2"/>
    <m/>
    <m/>
    <m/>
    <x v="2"/>
    <m/>
    <m/>
    <m/>
    <m/>
    <m/>
    <m/>
    <m/>
    <m/>
  </r>
  <r>
    <n v="226"/>
    <n v="11567"/>
    <m/>
    <m/>
    <x v="2"/>
    <m/>
    <m/>
    <m/>
    <x v="2"/>
    <m/>
    <m/>
    <m/>
    <m/>
    <m/>
    <m/>
    <m/>
    <m/>
  </r>
  <r>
    <n v="227"/>
    <n v="15622"/>
    <m/>
    <m/>
    <x v="2"/>
    <m/>
    <m/>
    <m/>
    <x v="2"/>
    <m/>
    <m/>
    <m/>
    <m/>
    <m/>
    <m/>
    <m/>
    <m/>
  </r>
  <r>
    <n v="228"/>
    <n v="107"/>
    <m/>
    <m/>
    <x v="2"/>
    <m/>
    <m/>
    <m/>
    <x v="2"/>
    <m/>
    <m/>
    <m/>
    <m/>
    <m/>
    <m/>
    <m/>
    <m/>
  </r>
  <r>
    <n v="229"/>
    <n v="23724"/>
    <m/>
    <m/>
    <x v="2"/>
    <m/>
    <m/>
    <m/>
    <x v="2"/>
    <m/>
    <m/>
    <m/>
    <m/>
    <m/>
    <m/>
    <m/>
    <m/>
  </r>
  <r>
    <n v="230"/>
    <n v="22436"/>
    <m/>
    <m/>
    <x v="2"/>
    <m/>
    <m/>
    <m/>
    <x v="2"/>
    <m/>
    <m/>
    <m/>
    <m/>
    <m/>
    <m/>
    <m/>
    <m/>
  </r>
  <r>
    <n v="231"/>
    <n v="14119"/>
    <m/>
    <m/>
    <x v="2"/>
    <m/>
    <m/>
    <m/>
    <x v="2"/>
    <m/>
    <m/>
    <m/>
    <m/>
    <m/>
    <m/>
    <m/>
    <m/>
  </r>
  <r>
    <n v="232"/>
    <n v="12062"/>
    <s v="Fleet Web US and Canada"/>
    <s v="SJAGAD15"/>
    <x v="1"/>
    <s v="Chetan"/>
    <d v="2017-03-09T00:00:00"/>
    <m/>
    <x v="2"/>
    <m/>
    <m/>
    <m/>
    <s v="sjagad15@ford.com "/>
    <m/>
    <m/>
    <m/>
    <m/>
  </r>
  <r>
    <n v="233"/>
    <n v="20703"/>
    <s v="Vehicle Incentive Data Service"/>
    <s v="SMUTHUM4"/>
    <x v="1"/>
    <s v="Deepak"/>
    <d v="2017-03-08T00:00:00"/>
    <s v="Deepak"/>
    <x v="1"/>
    <m/>
    <s v="Mention NA to File System size in MB under Application Details sheet"/>
    <m/>
    <s v="SMUTHUM4@ford.com"/>
    <s v="Muthumanickam, Sudhakar (S.) "/>
    <d v="2017-03-10T00:00:00"/>
    <m/>
    <m/>
  </r>
  <r>
    <n v="234"/>
    <n v="12569"/>
    <s v="Vehicle Incentives System"/>
    <s v="SMUTHUM4"/>
    <x v="1"/>
    <s v="Deepak"/>
    <d v="2017-03-08T00:00:00"/>
    <s v="Deepak"/>
    <x v="1"/>
    <m/>
    <s v="Mention NA to File System size in MB under Application Details sheet"/>
    <m/>
    <s v="SMUTHUM4@ford.com"/>
    <s v="Muthumanickam, Sudhakar (S.) "/>
    <d v="2017-03-10T00:00:00"/>
    <m/>
    <m/>
  </r>
  <r>
    <n v="235"/>
    <n v="12566"/>
    <m/>
    <m/>
    <x v="2"/>
    <m/>
    <m/>
    <m/>
    <x v="2"/>
    <m/>
    <m/>
    <m/>
    <m/>
    <m/>
    <m/>
    <m/>
    <m/>
  </r>
  <r>
    <n v="236"/>
    <n v="18595"/>
    <m/>
    <m/>
    <x v="2"/>
    <m/>
    <m/>
    <m/>
    <x v="2"/>
    <m/>
    <m/>
    <m/>
    <m/>
    <m/>
    <m/>
    <m/>
    <m/>
  </r>
  <r>
    <n v="237"/>
    <n v="14903"/>
    <s v="Vehicle Part Report Tracking"/>
    <s v="SNISHAN5"/>
    <x v="3"/>
    <s v="Chetan"/>
    <d v="2017-03-10T00:00:00"/>
    <m/>
    <x v="2"/>
    <m/>
    <m/>
    <m/>
    <s v="snishan5@ford.com "/>
    <m/>
    <m/>
    <m/>
    <m/>
  </r>
  <r>
    <n v="238"/>
    <n v="18127"/>
    <s v="Warranty Analytical Data Repository"/>
    <s v="skarnati"/>
    <x v="3"/>
    <s v="Chetan"/>
    <d v="2017-03-10T00:00:00"/>
    <m/>
    <x v="2"/>
    <m/>
    <m/>
    <m/>
    <s v="skarnati@ford.com "/>
    <m/>
    <m/>
    <m/>
    <m/>
  </r>
  <r>
    <n v="239"/>
    <n v="12740"/>
    <m/>
    <m/>
    <x v="2"/>
    <m/>
    <m/>
    <m/>
    <x v="2"/>
    <m/>
    <m/>
    <m/>
    <m/>
    <m/>
    <m/>
    <m/>
    <m/>
  </r>
  <r>
    <n v="240"/>
    <n v="663"/>
    <m/>
    <m/>
    <x v="2"/>
    <m/>
    <m/>
    <m/>
    <x v="2"/>
    <m/>
    <m/>
    <m/>
    <m/>
    <m/>
    <m/>
    <m/>
    <m/>
  </r>
  <r>
    <n v="241"/>
    <n v="108"/>
    <s v="WINS:  Wholesale Incentive System"/>
    <s v="SNISHAN5"/>
    <x v="3"/>
    <s v="Chetan"/>
    <d v="2017-03-10T00:00:00"/>
    <m/>
    <x v="2"/>
    <m/>
    <m/>
    <m/>
    <s v="snishan5@ford.com"/>
    <m/>
    <m/>
    <m/>
    <m/>
  </r>
  <r>
    <n v="242"/>
    <n v="22352"/>
    <m/>
    <m/>
    <x v="2"/>
    <m/>
    <m/>
    <m/>
    <x v="2"/>
    <m/>
    <m/>
    <m/>
    <m/>
    <m/>
    <m/>
    <m/>
    <m/>
  </r>
  <r>
    <n v="243"/>
    <n v="22353"/>
    <m/>
    <m/>
    <x v="2"/>
    <m/>
    <m/>
    <m/>
    <x v="2"/>
    <m/>
    <m/>
    <m/>
    <m/>
    <m/>
    <m/>
    <m/>
    <m/>
  </r>
  <r>
    <n v="244"/>
    <n v="13941"/>
    <s v="Warranty Parts Analysis Center"/>
    <s v="dmoody"/>
    <x v="1"/>
    <s v="Deepak"/>
    <d v="2017-03-08T00:00:00"/>
    <s v="Deepak"/>
    <x v="1"/>
    <m/>
    <m/>
    <m/>
    <s v="dmoody@ford.com"/>
    <s v="Moody, Doreen (D.) "/>
    <d v="2017-03-10T00:00:00"/>
    <m/>
    <m/>
  </r>
  <r>
    <n v="245"/>
    <n v="12261"/>
    <m/>
    <m/>
    <x v="2"/>
    <m/>
    <m/>
    <m/>
    <x v="2"/>
    <m/>
    <m/>
    <m/>
    <m/>
    <m/>
    <m/>
    <m/>
    <m/>
  </r>
  <r>
    <n v="246"/>
    <n v="22355"/>
    <m/>
    <m/>
    <x v="2"/>
    <m/>
    <m/>
    <m/>
    <x v="2"/>
    <m/>
    <m/>
    <m/>
    <m/>
    <m/>
    <m/>
    <m/>
    <m/>
  </r>
  <r>
    <n v="247"/>
    <n v="22356"/>
    <m/>
    <m/>
    <x v="2"/>
    <m/>
    <m/>
    <m/>
    <x v="2"/>
    <m/>
    <m/>
    <m/>
    <m/>
    <m/>
    <m/>
    <m/>
    <m/>
  </r>
</pivotCacheRecords>
</file>

<file path=xl/pivotCache/pivotCacheRecords4.xml><?xml version="1.0" encoding="utf-8"?>
<pivotCacheRecords xmlns="http://schemas.openxmlformats.org/spreadsheetml/2006/main" xmlns:r="http://schemas.openxmlformats.org/officeDocument/2006/relationships" count="50">
  <r>
    <x v="0"/>
    <x v="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1"/>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2"/>
    <m/>
    <m/>
    <m/>
    <m/>
    <m/>
    <m/>
    <x v="0"/>
    <m/>
    <m/>
    <m/>
    <m/>
    <m/>
    <m/>
    <m/>
    <m/>
    <m/>
    <m/>
    <m/>
    <m/>
    <m/>
    <m/>
    <m/>
    <m/>
    <m/>
    <m/>
    <m/>
    <m/>
    <m/>
    <m/>
    <m/>
    <m/>
    <m/>
    <m/>
    <m/>
    <m/>
    <x v="0"/>
    <m/>
    <m/>
    <m/>
    <m/>
    <m/>
    <m/>
    <m/>
    <m/>
    <m/>
    <m/>
    <m/>
    <s v="B"/>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3"/>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4"/>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5"/>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6"/>
    <m/>
    <m/>
    <m/>
    <m/>
    <m/>
    <m/>
    <x v="0"/>
    <m/>
    <m/>
    <m/>
    <m/>
    <m/>
    <m/>
    <m/>
    <m/>
    <m/>
    <m/>
    <m/>
    <m/>
    <m/>
    <m/>
    <m/>
    <m/>
    <m/>
    <m/>
    <m/>
    <m/>
    <m/>
    <m/>
    <m/>
    <m/>
    <m/>
    <m/>
    <m/>
    <m/>
    <x v="0"/>
    <m/>
    <m/>
    <m/>
    <m/>
    <m/>
    <m/>
    <m/>
    <m/>
    <m/>
    <m/>
    <m/>
    <s v="B"/>
    <m/>
    <m/>
    <m/>
    <m/>
    <m/>
    <m/>
    <m/>
    <m/>
    <m/>
    <m/>
    <m/>
    <m/>
    <m/>
    <m/>
    <m/>
    <m/>
    <m/>
    <m/>
    <m/>
    <m/>
    <m/>
    <m/>
    <m/>
    <m/>
    <m/>
    <m/>
    <m/>
    <m/>
    <m/>
    <m/>
    <m/>
    <m/>
    <m/>
    <m/>
    <m/>
    <m/>
    <m/>
    <m/>
    <m/>
    <m/>
    <m/>
    <m/>
    <m/>
    <m/>
    <m/>
    <m/>
    <m/>
    <m/>
    <m/>
    <m/>
    <m/>
    <m/>
    <m/>
    <m/>
    <m/>
    <m/>
    <m/>
    <m/>
    <m/>
    <m/>
    <m/>
    <m/>
    <m/>
    <m/>
    <m/>
    <m/>
    <m/>
    <s v="B"/>
    <s v="B"/>
    <s v="B"/>
    <s v="B"/>
    <s v="B"/>
    <s v="B"/>
    <m/>
    <m/>
    <s v="B"/>
    <m/>
    <m/>
    <m/>
    <s v="B"/>
    <m/>
    <m/>
    <m/>
    <m/>
    <s v="B"/>
    <m/>
    <m/>
    <m/>
    <s v="B"/>
    <s v="B"/>
    <s v="B"/>
    <s v="B"/>
    <s v="B"/>
    <m/>
    <m/>
    <m/>
    <m/>
    <m/>
    <m/>
    <m/>
    <m/>
    <m/>
    <m/>
    <m/>
    <s v="B"/>
    <m/>
    <x v="1"/>
    <s v="B"/>
    <s v="B"/>
    <s v="B"/>
    <s v="B"/>
    <s v="B"/>
    <s v="B"/>
    <s v="B"/>
    <s v="B"/>
    <s v="B"/>
    <s v="B"/>
    <s v="B"/>
    <s v="B"/>
    <s v="B"/>
    <s v="B"/>
    <s v="B"/>
    <s v="B"/>
    <s v="B"/>
    <s v="B"/>
    <s v="B"/>
    <s v="B"/>
    <s v="B"/>
    <s v="B"/>
    <s v="B"/>
    <s v="B"/>
    <s v="B"/>
    <s v="B"/>
    <s v="B"/>
    <s v="B"/>
    <s v="B"/>
    <s v="B"/>
    <s v="B"/>
    <s v="B"/>
    <s v="B"/>
  </r>
  <r>
    <x v="0"/>
    <x v="7"/>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0"/>
    <x v="8"/>
    <m/>
    <m/>
    <m/>
    <m/>
    <m/>
    <m/>
    <x v="0"/>
    <m/>
    <m/>
    <m/>
    <m/>
    <m/>
    <m/>
    <m/>
    <m/>
    <m/>
    <m/>
    <m/>
    <m/>
    <m/>
    <m/>
    <m/>
    <m/>
    <m/>
    <m/>
    <m/>
    <m/>
    <m/>
    <m/>
    <m/>
    <m/>
    <m/>
    <m/>
    <m/>
    <m/>
    <x v="0"/>
    <m/>
    <m/>
    <m/>
    <m/>
    <m/>
    <m/>
    <m/>
    <m/>
    <m/>
    <m/>
    <m/>
    <m/>
    <m/>
    <m/>
    <m/>
    <s v="B"/>
    <m/>
    <m/>
    <m/>
    <m/>
    <m/>
    <m/>
    <m/>
    <m/>
    <m/>
    <m/>
    <m/>
    <m/>
    <m/>
    <m/>
    <m/>
    <s v="B"/>
    <m/>
    <m/>
    <m/>
    <m/>
    <m/>
    <m/>
    <m/>
    <m/>
    <m/>
    <m/>
    <m/>
    <m/>
    <m/>
    <m/>
    <m/>
    <m/>
    <m/>
    <m/>
    <m/>
    <m/>
    <m/>
    <m/>
    <m/>
    <m/>
    <m/>
    <m/>
    <m/>
    <m/>
    <m/>
    <m/>
    <m/>
    <s v="B"/>
    <m/>
    <m/>
    <m/>
    <m/>
    <m/>
    <m/>
    <m/>
    <m/>
    <m/>
    <m/>
    <m/>
    <m/>
    <m/>
    <m/>
    <m/>
    <m/>
    <m/>
    <m/>
    <m/>
    <m/>
    <m/>
    <m/>
    <m/>
    <m/>
    <m/>
    <m/>
    <m/>
    <m/>
    <m/>
    <m/>
    <m/>
    <m/>
    <m/>
    <m/>
    <m/>
    <m/>
    <m/>
    <m/>
    <m/>
    <m/>
    <m/>
    <m/>
    <m/>
    <m/>
    <m/>
    <m/>
    <m/>
    <m/>
    <m/>
    <m/>
    <m/>
    <m/>
    <m/>
    <m/>
    <x v="0"/>
    <m/>
    <m/>
    <m/>
    <m/>
    <m/>
    <m/>
    <m/>
    <m/>
    <m/>
    <m/>
    <m/>
    <m/>
    <m/>
    <m/>
    <m/>
    <m/>
    <m/>
    <m/>
    <m/>
    <m/>
    <m/>
    <m/>
    <m/>
    <m/>
    <m/>
    <m/>
    <m/>
    <m/>
    <m/>
    <m/>
    <m/>
    <m/>
    <m/>
  </r>
  <r>
    <x v="0"/>
    <x v="9"/>
    <m/>
    <m/>
    <m/>
    <m/>
    <m/>
    <m/>
    <x v="0"/>
    <m/>
    <m/>
    <m/>
    <m/>
    <m/>
    <m/>
    <m/>
    <m/>
    <m/>
    <m/>
    <m/>
    <m/>
    <m/>
    <m/>
    <m/>
    <m/>
    <m/>
    <m/>
    <m/>
    <m/>
    <m/>
    <m/>
    <m/>
    <m/>
    <m/>
    <m/>
    <m/>
    <m/>
    <x v="0"/>
    <m/>
    <m/>
    <m/>
    <m/>
    <m/>
    <m/>
    <m/>
    <m/>
    <m/>
    <m/>
    <m/>
    <m/>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0"/>
    <m/>
    <m/>
    <m/>
    <m/>
    <m/>
    <m/>
    <x v="0"/>
    <m/>
    <m/>
    <m/>
    <m/>
    <m/>
    <m/>
    <m/>
    <m/>
    <m/>
    <m/>
    <m/>
    <m/>
    <m/>
    <m/>
    <m/>
    <m/>
    <m/>
    <m/>
    <m/>
    <m/>
    <m/>
    <m/>
    <m/>
    <m/>
    <m/>
    <m/>
    <m/>
    <m/>
    <x v="0"/>
    <m/>
    <m/>
    <m/>
    <m/>
    <m/>
    <m/>
    <m/>
    <m/>
    <m/>
    <m/>
    <m/>
    <s v="B"/>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1"/>
    <m/>
    <m/>
    <m/>
    <m/>
    <m/>
    <m/>
    <x v="0"/>
    <m/>
    <m/>
    <s v="B"/>
    <m/>
    <m/>
    <m/>
    <m/>
    <m/>
    <m/>
    <m/>
    <m/>
    <m/>
    <m/>
    <m/>
    <m/>
    <m/>
    <m/>
    <m/>
    <m/>
    <m/>
    <m/>
    <m/>
    <m/>
    <m/>
    <m/>
    <m/>
    <m/>
    <m/>
    <x v="0"/>
    <m/>
    <m/>
    <m/>
    <m/>
    <m/>
    <m/>
    <m/>
    <m/>
    <m/>
    <m/>
    <m/>
    <s v="B"/>
    <m/>
    <m/>
    <m/>
    <s v="B"/>
    <m/>
    <m/>
    <m/>
    <m/>
    <m/>
    <m/>
    <m/>
    <m/>
    <m/>
    <m/>
    <m/>
    <m/>
    <m/>
    <m/>
    <m/>
    <s v="B"/>
    <m/>
    <m/>
    <m/>
    <m/>
    <m/>
    <m/>
    <m/>
    <m/>
    <m/>
    <m/>
    <m/>
    <m/>
    <m/>
    <m/>
    <m/>
    <m/>
    <m/>
    <m/>
    <m/>
    <m/>
    <m/>
    <m/>
    <m/>
    <m/>
    <m/>
    <m/>
    <m/>
    <m/>
    <m/>
    <m/>
    <m/>
    <s v="B"/>
    <m/>
    <m/>
    <m/>
    <m/>
    <m/>
    <m/>
    <m/>
    <m/>
    <m/>
    <m/>
    <m/>
    <m/>
    <m/>
    <s v="B"/>
    <m/>
    <m/>
    <m/>
    <m/>
    <m/>
    <m/>
    <m/>
    <m/>
    <m/>
    <m/>
    <m/>
    <m/>
    <m/>
    <m/>
    <m/>
    <m/>
    <m/>
    <m/>
    <m/>
    <m/>
    <m/>
    <m/>
    <m/>
    <m/>
    <m/>
    <m/>
    <m/>
    <m/>
    <m/>
    <m/>
    <m/>
    <m/>
    <m/>
    <m/>
    <m/>
    <m/>
    <m/>
    <m/>
    <s v="B"/>
    <m/>
    <x v="0"/>
    <m/>
    <m/>
    <m/>
    <m/>
    <m/>
    <m/>
    <m/>
    <m/>
    <m/>
    <m/>
    <m/>
    <m/>
    <m/>
    <m/>
    <m/>
    <m/>
    <m/>
    <m/>
    <m/>
    <m/>
    <m/>
    <m/>
    <m/>
    <m/>
    <m/>
    <m/>
    <m/>
    <m/>
    <m/>
    <m/>
    <m/>
    <m/>
    <m/>
  </r>
  <r>
    <x v="0"/>
    <x v="12"/>
    <m/>
    <m/>
    <m/>
    <m/>
    <m/>
    <m/>
    <x v="0"/>
    <m/>
    <m/>
    <s v="B"/>
    <m/>
    <m/>
    <m/>
    <m/>
    <m/>
    <m/>
    <m/>
    <m/>
    <m/>
    <m/>
    <s v="B"/>
    <m/>
    <m/>
    <m/>
    <m/>
    <m/>
    <m/>
    <m/>
    <m/>
    <m/>
    <m/>
    <m/>
    <m/>
    <m/>
    <m/>
    <x v="0"/>
    <m/>
    <m/>
    <m/>
    <m/>
    <m/>
    <m/>
    <m/>
    <s v="B"/>
    <m/>
    <m/>
    <m/>
    <s v="B"/>
    <m/>
    <m/>
    <m/>
    <s v="B"/>
    <m/>
    <m/>
    <m/>
    <m/>
    <m/>
    <m/>
    <m/>
    <m/>
    <m/>
    <m/>
    <m/>
    <m/>
    <m/>
    <m/>
    <m/>
    <s v="B"/>
    <m/>
    <m/>
    <m/>
    <m/>
    <m/>
    <m/>
    <m/>
    <m/>
    <m/>
    <m/>
    <m/>
    <m/>
    <s v="B"/>
    <m/>
    <m/>
    <m/>
    <m/>
    <m/>
    <m/>
    <m/>
    <m/>
    <s v="B"/>
    <m/>
    <m/>
    <m/>
    <m/>
    <m/>
    <m/>
    <m/>
    <s v="B"/>
    <m/>
    <m/>
    <m/>
    <m/>
    <m/>
    <m/>
    <m/>
    <m/>
    <m/>
    <m/>
    <m/>
    <m/>
    <m/>
    <m/>
    <m/>
    <m/>
    <m/>
    <m/>
    <m/>
    <m/>
    <m/>
    <m/>
    <m/>
    <m/>
    <m/>
    <m/>
    <s v="B"/>
    <m/>
    <m/>
    <m/>
    <s v="B"/>
    <m/>
    <m/>
    <m/>
    <m/>
    <m/>
    <m/>
    <s v="B"/>
    <m/>
    <m/>
    <m/>
    <m/>
    <m/>
    <m/>
    <m/>
    <m/>
    <m/>
    <m/>
    <m/>
    <m/>
    <m/>
    <m/>
    <m/>
    <m/>
    <s v="B"/>
    <m/>
    <x v="0"/>
    <m/>
    <m/>
    <m/>
    <m/>
    <m/>
    <m/>
    <m/>
    <m/>
    <m/>
    <m/>
    <m/>
    <m/>
    <m/>
    <m/>
    <m/>
    <m/>
    <m/>
    <m/>
    <m/>
    <m/>
    <m/>
    <m/>
    <m/>
    <m/>
    <m/>
    <m/>
    <m/>
    <m/>
    <m/>
    <m/>
    <m/>
    <m/>
    <m/>
  </r>
  <r>
    <x v="0"/>
    <x v="13"/>
    <m/>
    <m/>
    <m/>
    <m/>
    <m/>
    <m/>
    <x v="0"/>
    <m/>
    <m/>
    <m/>
    <m/>
    <m/>
    <m/>
    <m/>
    <m/>
    <m/>
    <m/>
    <m/>
    <m/>
    <m/>
    <m/>
    <m/>
    <m/>
    <m/>
    <m/>
    <m/>
    <m/>
    <m/>
    <m/>
    <m/>
    <m/>
    <m/>
    <m/>
    <m/>
    <m/>
    <x v="0"/>
    <m/>
    <m/>
    <m/>
    <m/>
    <m/>
    <m/>
    <m/>
    <m/>
    <m/>
    <m/>
    <m/>
    <m/>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4"/>
    <m/>
    <m/>
    <m/>
    <m/>
    <m/>
    <m/>
    <x v="0"/>
    <m/>
    <m/>
    <m/>
    <m/>
    <m/>
    <m/>
    <m/>
    <m/>
    <m/>
    <m/>
    <m/>
    <m/>
    <m/>
    <m/>
    <m/>
    <m/>
    <m/>
    <m/>
    <m/>
    <m/>
    <m/>
    <m/>
    <m/>
    <m/>
    <m/>
    <m/>
    <m/>
    <m/>
    <x v="0"/>
    <m/>
    <m/>
    <m/>
    <m/>
    <m/>
    <m/>
    <m/>
    <m/>
    <m/>
    <m/>
    <m/>
    <m/>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5"/>
    <m/>
    <m/>
    <m/>
    <m/>
    <m/>
    <m/>
    <x v="0"/>
    <m/>
    <m/>
    <m/>
    <m/>
    <m/>
    <m/>
    <m/>
    <m/>
    <m/>
    <m/>
    <m/>
    <m/>
    <m/>
    <m/>
    <m/>
    <m/>
    <m/>
    <m/>
    <m/>
    <m/>
    <m/>
    <m/>
    <m/>
    <m/>
    <m/>
    <m/>
    <m/>
    <m/>
    <x v="0"/>
    <m/>
    <m/>
    <m/>
    <m/>
    <m/>
    <m/>
    <m/>
    <m/>
    <m/>
    <m/>
    <m/>
    <m/>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6"/>
    <m/>
    <m/>
    <m/>
    <m/>
    <m/>
    <m/>
    <x v="0"/>
    <m/>
    <m/>
    <m/>
    <m/>
    <m/>
    <m/>
    <m/>
    <m/>
    <m/>
    <m/>
    <m/>
    <m/>
    <m/>
    <m/>
    <m/>
    <m/>
    <m/>
    <m/>
    <m/>
    <m/>
    <m/>
    <m/>
    <m/>
    <m/>
    <m/>
    <m/>
    <m/>
    <m/>
    <x v="0"/>
    <m/>
    <m/>
    <m/>
    <m/>
    <m/>
    <m/>
    <m/>
    <m/>
    <m/>
    <m/>
    <m/>
    <s v="B"/>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7"/>
    <m/>
    <m/>
    <m/>
    <m/>
    <m/>
    <m/>
    <x v="0"/>
    <m/>
    <m/>
    <m/>
    <m/>
    <m/>
    <m/>
    <m/>
    <m/>
    <m/>
    <m/>
    <m/>
    <m/>
    <m/>
    <m/>
    <m/>
    <m/>
    <m/>
    <m/>
    <m/>
    <m/>
    <m/>
    <m/>
    <m/>
    <m/>
    <m/>
    <m/>
    <m/>
    <m/>
    <x v="0"/>
    <m/>
    <m/>
    <m/>
    <m/>
    <m/>
    <m/>
    <m/>
    <m/>
    <m/>
    <m/>
    <m/>
    <m/>
    <m/>
    <m/>
    <m/>
    <s v="B"/>
    <m/>
    <m/>
    <m/>
    <m/>
    <m/>
    <m/>
    <m/>
    <m/>
    <m/>
    <m/>
    <m/>
    <m/>
    <m/>
    <m/>
    <m/>
    <s v="B"/>
    <m/>
    <m/>
    <m/>
    <m/>
    <m/>
    <m/>
    <m/>
    <m/>
    <m/>
    <m/>
    <m/>
    <m/>
    <m/>
    <m/>
    <m/>
    <m/>
    <m/>
    <m/>
    <m/>
    <m/>
    <m/>
    <m/>
    <m/>
    <m/>
    <m/>
    <m/>
    <m/>
    <m/>
    <m/>
    <m/>
    <m/>
    <m/>
    <m/>
    <m/>
    <m/>
    <m/>
    <m/>
    <m/>
    <m/>
    <m/>
    <m/>
    <m/>
    <m/>
    <m/>
    <m/>
    <m/>
    <m/>
    <m/>
    <m/>
    <m/>
    <m/>
    <m/>
    <m/>
    <m/>
    <m/>
    <m/>
    <m/>
    <m/>
    <m/>
    <m/>
    <m/>
    <m/>
    <m/>
    <m/>
    <m/>
    <m/>
    <m/>
    <m/>
    <m/>
    <m/>
    <m/>
    <m/>
    <m/>
    <m/>
    <m/>
    <m/>
    <m/>
    <m/>
    <m/>
    <m/>
    <m/>
    <m/>
    <m/>
    <m/>
    <m/>
    <m/>
    <x v="0"/>
    <m/>
    <m/>
    <m/>
    <m/>
    <m/>
    <m/>
    <m/>
    <m/>
    <m/>
    <m/>
    <m/>
    <m/>
    <m/>
    <m/>
    <m/>
    <m/>
    <m/>
    <m/>
    <m/>
    <m/>
    <m/>
    <m/>
    <m/>
    <m/>
    <m/>
    <m/>
    <m/>
    <m/>
    <m/>
    <m/>
    <m/>
    <m/>
    <m/>
  </r>
  <r>
    <x v="0"/>
    <x v="18"/>
    <m/>
    <m/>
    <m/>
    <m/>
    <m/>
    <m/>
    <x v="0"/>
    <m/>
    <m/>
    <m/>
    <m/>
    <m/>
    <m/>
    <m/>
    <m/>
    <m/>
    <m/>
    <m/>
    <m/>
    <m/>
    <m/>
    <m/>
    <m/>
    <m/>
    <m/>
    <m/>
    <m/>
    <m/>
    <m/>
    <m/>
    <m/>
    <m/>
    <m/>
    <m/>
    <m/>
    <x v="0"/>
    <m/>
    <m/>
    <m/>
    <m/>
    <m/>
    <m/>
    <m/>
    <m/>
    <m/>
    <m/>
    <m/>
    <s v="B"/>
    <m/>
    <m/>
    <m/>
    <m/>
    <m/>
    <m/>
    <m/>
    <m/>
    <m/>
    <m/>
    <m/>
    <m/>
    <m/>
    <m/>
    <m/>
    <m/>
    <m/>
    <m/>
    <m/>
    <m/>
    <m/>
    <m/>
    <m/>
    <m/>
    <m/>
    <m/>
    <m/>
    <m/>
    <m/>
    <m/>
    <s v="B"/>
    <m/>
    <m/>
    <m/>
    <m/>
    <m/>
    <m/>
    <m/>
    <m/>
    <m/>
    <m/>
    <m/>
    <m/>
    <m/>
    <m/>
    <m/>
    <m/>
    <m/>
    <m/>
    <m/>
    <m/>
    <m/>
    <m/>
    <m/>
    <m/>
    <m/>
    <m/>
    <m/>
    <m/>
    <m/>
    <m/>
    <m/>
    <m/>
    <m/>
    <m/>
    <m/>
    <m/>
    <m/>
    <m/>
    <m/>
    <m/>
    <m/>
    <m/>
    <m/>
    <m/>
    <m/>
    <m/>
    <m/>
    <m/>
    <m/>
    <m/>
    <m/>
    <m/>
    <m/>
    <m/>
    <m/>
    <m/>
    <m/>
    <m/>
    <m/>
    <m/>
    <m/>
    <m/>
    <m/>
    <m/>
    <m/>
    <m/>
    <m/>
    <m/>
    <m/>
    <m/>
    <m/>
    <m/>
    <m/>
    <m/>
    <m/>
    <x v="0"/>
    <m/>
    <m/>
    <m/>
    <m/>
    <m/>
    <m/>
    <m/>
    <m/>
    <m/>
    <m/>
    <m/>
    <m/>
    <m/>
    <m/>
    <m/>
    <m/>
    <m/>
    <m/>
    <m/>
    <m/>
    <m/>
    <m/>
    <m/>
    <m/>
    <m/>
    <m/>
    <m/>
    <m/>
    <m/>
    <m/>
    <m/>
    <m/>
    <m/>
  </r>
  <r>
    <x v="0"/>
    <x v="19"/>
    <m/>
    <m/>
    <m/>
    <m/>
    <m/>
    <m/>
    <x v="0"/>
    <m/>
    <m/>
    <s v="B"/>
    <m/>
    <m/>
    <m/>
    <m/>
    <m/>
    <m/>
    <m/>
    <m/>
    <m/>
    <m/>
    <s v="B"/>
    <m/>
    <m/>
    <m/>
    <m/>
    <m/>
    <m/>
    <m/>
    <m/>
    <m/>
    <m/>
    <m/>
    <m/>
    <m/>
    <m/>
    <x v="0"/>
    <m/>
    <m/>
    <m/>
    <m/>
    <m/>
    <m/>
    <m/>
    <s v="B"/>
    <m/>
    <s v="B"/>
    <m/>
    <s v="B"/>
    <m/>
    <m/>
    <m/>
    <m/>
    <m/>
    <m/>
    <m/>
    <s v="B"/>
    <m/>
    <m/>
    <m/>
    <m/>
    <s v="B"/>
    <m/>
    <m/>
    <m/>
    <m/>
    <m/>
    <m/>
    <s v="B"/>
    <m/>
    <m/>
    <m/>
    <m/>
    <m/>
    <m/>
    <m/>
    <m/>
    <m/>
    <m/>
    <m/>
    <m/>
    <m/>
    <m/>
    <m/>
    <m/>
    <m/>
    <m/>
    <m/>
    <s v="B"/>
    <m/>
    <s v="B"/>
    <m/>
    <m/>
    <m/>
    <m/>
    <m/>
    <m/>
    <m/>
    <s v="B"/>
    <m/>
    <s v="B"/>
    <m/>
    <m/>
    <m/>
    <m/>
    <m/>
    <m/>
    <m/>
    <m/>
    <m/>
    <m/>
    <m/>
    <m/>
    <m/>
    <s v="B"/>
    <m/>
    <m/>
    <m/>
    <m/>
    <m/>
    <m/>
    <m/>
    <m/>
    <m/>
    <m/>
    <s v="B"/>
    <m/>
    <m/>
    <m/>
    <s v="B"/>
    <m/>
    <m/>
    <m/>
    <m/>
    <m/>
    <m/>
    <s v="B"/>
    <m/>
    <m/>
    <m/>
    <m/>
    <m/>
    <m/>
    <m/>
    <m/>
    <m/>
    <m/>
    <m/>
    <m/>
    <m/>
    <m/>
    <m/>
    <s v="B"/>
    <s v="B"/>
    <m/>
    <x v="0"/>
    <m/>
    <m/>
    <m/>
    <m/>
    <m/>
    <m/>
    <m/>
    <m/>
    <m/>
    <m/>
    <m/>
    <m/>
    <m/>
    <m/>
    <m/>
    <m/>
    <m/>
    <m/>
    <m/>
    <m/>
    <m/>
    <m/>
    <m/>
    <m/>
    <m/>
    <m/>
    <m/>
    <m/>
    <m/>
    <m/>
    <m/>
    <m/>
    <m/>
  </r>
  <r>
    <x v="0"/>
    <x v="20"/>
    <m/>
    <m/>
    <m/>
    <m/>
    <m/>
    <m/>
    <x v="0"/>
    <m/>
    <m/>
    <s v="B"/>
    <m/>
    <m/>
    <m/>
    <m/>
    <m/>
    <m/>
    <m/>
    <m/>
    <m/>
    <m/>
    <s v="B"/>
    <m/>
    <m/>
    <m/>
    <m/>
    <m/>
    <m/>
    <m/>
    <m/>
    <m/>
    <m/>
    <m/>
    <m/>
    <m/>
    <m/>
    <x v="0"/>
    <m/>
    <m/>
    <m/>
    <m/>
    <m/>
    <m/>
    <m/>
    <s v="B"/>
    <m/>
    <s v="B"/>
    <m/>
    <s v="B"/>
    <m/>
    <m/>
    <m/>
    <m/>
    <m/>
    <m/>
    <m/>
    <m/>
    <m/>
    <m/>
    <m/>
    <m/>
    <s v="B"/>
    <m/>
    <m/>
    <m/>
    <m/>
    <m/>
    <m/>
    <s v="B"/>
    <m/>
    <m/>
    <m/>
    <m/>
    <m/>
    <m/>
    <m/>
    <m/>
    <m/>
    <m/>
    <m/>
    <m/>
    <s v="B"/>
    <m/>
    <m/>
    <m/>
    <m/>
    <m/>
    <m/>
    <m/>
    <m/>
    <s v="B"/>
    <m/>
    <m/>
    <m/>
    <m/>
    <m/>
    <m/>
    <m/>
    <s v="B"/>
    <m/>
    <s v="B"/>
    <m/>
    <m/>
    <m/>
    <m/>
    <m/>
    <m/>
    <m/>
    <m/>
    <m/>
    <m/>
    <m/>
    <m/>
    <m/>
    <m/>
    <m/>
    <m/>
    <m/>
    <m/>
    <m/>
    <m/>
    <m/>
    <m/>
    <m/>
    <m/>
    <s v="B"/>
    <m/>
    <m/>
    <m/>
    <s v="B"/>
    <m/>
    <m/>
    <m/>
    <m/>
    <m/>
    <m/>
    <s v="B"/>
    <m/>
    <m/>
    <m/>
    <m/>
    <m/>
    <m/>
    <m/>
    <m/>
    <m/>
    <m/>
    <m/>
    <m/>
    <m/>
    <m/>
    <m/>
    <m/>
    <s v="B"/>
    <m/>
    <x v="0"/>
    <m/>
    <m/>
    <m/>
    <m/>
    <m/>
    <m/>
    <m/>
    <m/>
    <m/>
    <m/>
    <m/>
    <m/>
    <m/>
    <m/>
    <m/>
    <m/>
    <m/>
    <m/>
    <m/>
    <m/>
    <m/>
    <m/>
    <m/>
    <m/>
    <m/>
    <m/>
    <m/>
    <m/>
    <m/>
    <m/>
    <m/>
    <m/>
    <m/>
  </r>
  <r>
    <x v="0"/>
    <x v="21"/>
    <m/>
    <m/>
    <m/>
    <m/>
    <m/>
    <m/>
    <x v="1"/>
    <m/>
    <m/>
    <m/>
    <m/>
    <m/>
    <m/>
    <m/>
    <m/>
    <m/>
    <m/>
    <m/>
    <m/>
    <m/>
    <m/>
    <m/>
    <m/>
    <m/>
    <m/>
    <m/>
    <m/>
    <m/>
    <m/>
    <m/>
    <m/>
    <m/>
    <m/>
    <m/>
    <m/>
    <x v="0"/>
    <m/>
    <m/>
    <m/>
    <m/>
    <m/>
    <m/>
    <m/>
    <s v="B"/>
    <m/>
    <s v="B"/>
    <m/>
    <s v="B"/>
    <m/>
    <m/>
    <m/>
    <m/>
    <m/>
    <m/>
    <m/>
    <m/>
    <m/>
    <m/>
    <m/>
    <m/>
    <m/>
    <m/>
    <m/>
    <m/>
    <m/>
    <m/>
    <m/>
    <s v="B"/>
    <m/>
    <m/>
    <m/>
    <m/>
    <m/>
    <m/>
    <m/>
    <m/>
    <m/>
    <m/>
    <m/>
    <m/>
    <s v="B"/>
    <m/>
    <m/>
    <m/>
    <m/>
    <m/>
    <m/>
    <m/>
    <m/>
    <m/>
    <m/>
    <m/>
    <m/>
    <m/>
    <m/>
    <m/>
    <m/>
    <s v="B"/>
    <m/>
    <s v="B"/>
    <m/>
    <m/>
    <m/>
    <m/>
    <m/>
    <m/>
    <m/>
    <m/>
    <m/>
    <m/>
    <m/>
    <m/>
    <m/>
    <s v="B"/>
    <m/>
    <m/>
    <m/>
    <m/>
    <m/>
    <m/>
    <m/>
    <m/>
    <m/>
    <m/>
    <s v="B"/>
    <m/>
    <m/>
    <m/>
    <s v="B"/>
    <m/>
    <m/>
    <m/>
    <m/>
    <m/>
    <m/>
    <s v="B"/>
    <m/>
    <m/>
    <m/>
    <m/>
    <m/>
    <m/>
    <m/>
    <m/>
    <m/>
    <m/>
    <m/>
    <m/>
    <m/>
    <m/>
    <m/>
    <s v="B"/>
    <s v="B"/>
    <m/>
    <x v="0"/>
    <m/>
    <m/>
    <m/>
    <m/>
    <m/>
    <m/>
    <m/>
    <m/>
    <m/>
    <m/>
    <m/>
    <m/>
    <m/>
    <m/>
    <m/>
    <m/>
    <m/>
    <m/>
    <m/>
    <m/>
    <m/>
    <m/>
    <m/>
    <m/>
    <m/>
    <m/>
    <m/>
    <m/>
    <m/>
    <m/>
    <m/>
    <m/>
    <m/>
  </r>
  <r>
    <x v="0"/>
    <x v="22"/>
    <m/>
    <m/>
    <m/>
    <m/>
    <m/>
    <m/>
    <x v="0"/>
    <m/>
    <m/>
    <m/>
    <m/>
    <m/>
    <m/>
    <m/>
    <m/>
    <m/>
    <m/>
    <m/>
    <m/>
    <m/>
    <m/>
    <m/>
    <m/>
    <m/>
    <m/>
    <m/>
    <m/>
    <m/>
    <m/>
    <m/>
    <m/>
    <m/>
    <m/>
    <m/>
    <m/>
    <x v="0"/>
    <m/>
    <m/>
    <m/>
    <m/>
    <m/>
    <m/>
    <m/>
    <s v="B"/>
    <m/>
    <s v="B"/>
    <m/>
    <s v="B"/>
    <m/>
    <m/>
    <m/>
    <m/>
    <m/>
    <m/>
    <m/>
    <m/>
    <m/>
    <m/>
    <m/>
    <m/>
    <m/>
    <m/>
    <m/>
    <m/>
    <m/>
    <m/>
    <m/>
    <s v="B"/>
    <m/>
    <m/>
    <m/>
    <m/>
    <m/>
    <m/>
    <m/>
    <m/>
    <m/>
    <m/>
    <m/>
    <m/>
    <s v="B"/>
    <m/>
    <m/>
    <m/>
    <m/>
    <m/>
    <m/>
    <m/>
    <m/>
    <m/>
    <m/>
    <m/>
    <m/>
    <m/>
    <m/>
    <m/>
    <m/>
    <s v="B"/>
    <m/>
    <s v="B"/>
    <m/>
    <m/>
    <m/>
    <m/>
    <m/>
    <m/>
    <m/>
    <m/>
    <m/>
    <m/>
    <m/>
    <m/>
    <m/>
    <s v="B"/>
    <m/>
    <m/>
    <m/>
    <m/>
    <m/>
    <m/>
    <m/>
    <m/>
    <m/>
    <m/>
    <s v="B"/>
    <m/>
    <m/>
    <m/>
    <s v="B"/>
    <m/>
    <m/>
    <m/>
    <m/>
    <m/>
    <m/>
    <s v="B"/>
    <m/>
    <m/>
    <m/>
    <m/>
    <m/>
    <m/>
    <m/>
    <m/>
    <m/>
    <m/>
    <m/>
    <m/>
    <m/>
    <m/>
    <m/>
    <s v="B"/>
    <s v="B"/>
    <m/>
    <x v="0"/>
    <m/>
    <m/>
    <m/>
    <m/>
    <m/>
    <m/>
    <m/>
    <m/>
    <m/>
    <m/>
    <m/>
    <m/>
    <m/>
    <m/>
    <m/>
    <m/>
    <m/>
    <m/>
    <m/>
    <m/>
    <m/>
    <m/>
    <m/>
    <m/>
    <m/>
    <m/>
    <m/>
    <m/>
    <m/>
    <m/>
    <m/>
    <m/>
    <m/>
  </r>
  <r>
    <x v="0"/>
    <x v="23"/>
    <m/>
    <m/>
    <m/>
    <m/>
    <m/>
    <m/>
    <x v="0"/>
    <m/>
    <m/>
    <m/>
    <m/>
    <m/>
    <m/>
    <m/>
    <m/>
    <m/>
    <m/>
    <m/>
    <m/>
    <m/>
    <m/>
    <m/>
    <m/>
    <m/>
    <m/>
    <m/>
    <m/>
    <m/>
    <m/>
    <m/>
    <m/>
    <m/>
    <m/>
    <m/>
    <m/>
    <x v="0"/>
    <m/>
    <m/>
    <m/>
    <m/>
    <m/>
    <m/>
    <m/>
    <s v="B"/>
    <m/>
    <s v="B"/>
    <m/>
    <s v="B"/>
    <m/>
    <m/>
    <m/>
    <m/>
    <m/>
    <m/>
    <m/>
    <m/>
    <m/>
    <m/>
    <m/>
    <m/>
    <m/>
    <m/>
    <m/>
    <m/>
    <m/>
    <m/>
    <m/>
    <s v="B"/>
    <m/>
    <m/>
    <m/>
    <m/>
    <m/>
    <m/>
    <m/>
    <m/>
    <m/>
    <m/>
    <m/>
    <m/>
    <s v="B"/>
    <m/>
    <m/>
    <m/>
    <m/>
    <m/>
    <m/>
    <m/>
    <m/>
    <m/>
    <m/>
    <m/>
    <m/>
    <m/>
    <m/>
    <m/>
    <m/>
    <s v="B"/>
    <m/>
    <s v="B"/>
    <m/>
    <m/>
    <m/>
    <m/>
    <m/>
    <m/>
    <m/>
    <m/>
    <m/>
    <m/>
    <m/>
    <m/>
    <m/>
    <s v="B"/>
    <m/>
    <m/>
    <m/>
    <m/>
    <m/>
    <m/>
    <m/>
    <m/>
    <m/>
    <m/>
    <s v="B"/>
    <m/>
    <m/>
    <m/>
    <s v="B"/>
    <m/>
    <m/>
    <m/>
    <m/>
    <m/>
    <m/>
    <s v="B"/>
    <m/>
    <m/>
    <m/>
    <m/>
    <m/>
    <m/>
    <m/>
    <m/>
    <m/>
    <m/>
    <m/>
    <m/>
    <m/>
    <m/>
    <m/>
    <s v="B"/>
    <s v="B"/>
    <m/>
    <x v="0"/>
    <m/>
    <m/>
    <m/>
    <m/>
    <m/>
    <m/>
    <m/>
    <m/>
    <m/>
    <m/>
    <m/>
    <m/>
    <m/>
    <m/>
    <m/>
    <m/>
    <m/>
    <m/>
    <m/>
    <m/>
    <m/>
    <m/>
    <m/>
    <m/>
    <m/>
    <m/>
    <m/>
    <m/>
    <m/>
    <m/>
    <m/>
    <m/>
    <m/>
  </r>
  <r>
    <x v="0"/>
    <x v="24"/>
    <m/>
    <m/>
    <m/>
    <m/>
    <m/>
    <m/>
    <x v="0"/>
    <m/>
    <m/>
    <m/>
    <m/>
    <m/>
    <m/>
    <m/>
    <m/>
    <m/>
    <m/>
    <m/>
    <m/>
    <m/>
    <m/>
    <m/>
    <m/>
    <m/>
    <m/>
    <m/>
    <m/>
    <m/>
    <m/>
    <m/>
    <m/>
    <m/>
    <m/>
    <m/>
    <m/>
    <x v="0"/>
    <m/>
    <m/>
    <m/>
    <m/>
    <m/>
    <m/>
    <m/>
    <s v="B"/>
    <m/>
    <s v="B"/>
    <m/>
    <s v="B"/>
    <m/>
    <m/>
    <m/>
    <m/>
    <m/>
    <m/>
    <m/>
    <m/>
    <m/>
    <s v="B"/>
    <s v="B"/>
    <m/>
    <s v="B"/>
    <m/>
    <m/>
    <m/>
    <m/>
    <m/>
    <m/>
    <s v="B"/>
    <m/>
    <m/>
    <m/>
    <m/>
    <m/>
    <m/>
    <m/>
    <m/>
    <m/>
    <m/>
    <m/>
    <m/>
    <s v="B"/>
    <m/>
    <m/>
    <m/>
    <m/>
    <m/>
    <m/>
    <m/>
    <m/>
    <m/>
    <m/>
    <m/>
    <m/>
    <m/>
    <m/>
    <m/>
    <m/>
    <s v="B"/>
    <m/>
    <s v="B"/>
    <m/>
    <m/>
    <m/>
    <m/>
    <m/>
    <m/>
    <m/>
    <m/>
    <m/>
    <m/>
    <m/>
    <m/>
    <m/>
    <s v="B"/>
    <m/>
    <m/>
    <m/>
    <m/>
    <m/>
    <m/>
    <m/>
    <m/>
    <m/>
    <m/>
    <s v="B"/>
    <m/>
    <m/>
    <m/>
    <s v="B"/>
    <m/>
    <m/>
    <m/>
    <m/>
    <m/>
    <m/>
    <s v="B"/>
    <m/>
    <m/>
    <m/>
    <m/>
    <m/>
    <m/>
    <m/>
    <m/>
    <m/>
    <m/>
    <m/>
    <m/>
    <m/>
    <m/>
    <m/>
    <s v="B"/>
    <s v="B"/>
    <m/>
    <x v="0"/>
    <m/>
    <m/>
    <m/>
    <m/>
    <m/>
    <s v="B"/>
    <m/>
    <m/>
    <m/>
    <m/>
    <m/>
    <m/>
    <m/>
    <m/>
    <m/>
    <m/>
    <m/>
    <m/>
    <m/>
    <m/>
    <m/>
    <m/>
    <m/>
    <m/>
    <m/>
    <m/>
    <m/>
    <m/>
    <m/>
    <m/>
    <m/>
    <s v="M"/>
    <m/>
  </r>
  <r>
    <x v="0"/>
    <x v="25"/>
    <m/>
    <m/>
    <m/>
    <m/>
    <m/>
    <m/>
    <x v="0"/>
    <m/>
    <m/>
    <s v="B"/>
    <m/>
    <m/>
    <m/>
    <m/>
    <m/>
    <m/>
    <m/>
    <m/>
    <m/>
    <m/>
    <m/>
    <m/>
    <s v="B"/>
    <m/>
    <m/>
    <m/>
    <m/>
    <m/>
    <m/>
    <m/>
    <m/>
    <m/>
    <m/>
    <m/>
    <m/>
    <x v="0"/>
    <m/>
    <m/>
    <m/>
    <m/>
    <m/>
    <m/>
    <m/>
    <s v="B"/>
    <s v="B"/>
    <s v="B"/>
    <m/>
    <s v="B"/>
    <m/>
    <m/>
    <m/>
    <m/>
    <s v="B"/>
    <m/>
    <s v="B"/>
    <s v="B"/>
    <m/>
    <s v="B"/>
    <s v="B"/>
    <m/>
    <s v="B"/>
    <m/>
    <m/>
    <m/>
    <m/>
    <s v="B"/>
    <m/>
    <s v="B"/>
    <m/>
    <m/>
    <m/>
    <m/>
    <m/>
    <s v="B"/>
    <m/>
    <m/>
    <m/>
    <m/>
    <m/>
    <m/>
    <s v="B"/>
    <m/>
    <m/>
    <m/>
    <m/>
    <m/>
    <m/>
    <m/>
    <m/>
    <m/>
    <m/>
    <m/>
    <m/>
    <m/>
    <m/>
    <m/>
    <m/>
    <s v="B"/>
    <m/>
    <s v="B"/>
    <m/>
    <m/>
    <m/>
    <m/>
    <m/>
    <m/>
    <m/>
    <m/>
    <m/>
    <m/>
    <m/>
    <m/>
    <m/>
    <s v="B"/>
    <m/>
    <m/>
    <m/>
    <m/>
    <m/>
    <m/>
    <m/>
    <m/>
    <m/>
    <m/>
    <s v="B"/>
    <m/>
    <m/>
    <m/>
    <s v="B"/>
    <m/>
    <m/>
    <m/>
    <m/>
    <m/>
    <m/>
    <s v="B"/>
    <m/>
    <m/>
    <m/>
    <m/>
    <m/>
    <m/>
    <m/>
    <m/>
    <m/>
    <m/>
    <m/>
    <m/>
    <m/>
    <m/>
    <m/>
    <s v="B"/>
    <s v="B"/>
    <m/>
    <x v="0"/>
    <m/>
    <m/>
    <m/>
    <m/>
    <m/>
    <s v="B"/>
    <m/>
    <m/>
    <m/>
    <m/>
    <m/>
    <m/>
    <m/>
    <m/>
    <m/>
    <m/>
    <m/>
    <m/>
    <m/>
    <m/>
    <m/>
    <m/>
    <m/>
    <m/>
    <m/>
    <m/>
    <m/>
    <m/>
    <m/>
    <m/>
    <m/>
    <s v="M"/>
    <m/>
  </r>
  <r>
    <x v="0"/>
    <x v="26"/>
    <m/>
    <m/>
    <m/>
    <m/>
    <m/>
    <m/>
    <x v="0"/>
    <m/>
    <m/>
    <m/>
    <m/>
    <m/>
    <m/>
    <m/>
    <m/>
    <m/>
    <m/>
    <m/>
    <m/>
    <m/>
    <m/>
    <m/>
    <m/>
    <m/>
    <m/>
    <m/>
    <m/>
    <m/>
    <m/>
    <m/>
    <m/>
    <m/>
    <m/>
    <m/>
    <m/>
    <x v="0"/>
    <m/>
    <m/>
    <m/>
    <m/>
    <m/>
    <m/>
    <m/>
    <s v="B"/>
    <m/>
    <s v="B"/>
    <m/>
    <s v="B"/>
    <m/>
    <m/>
    <m/>
    <m/>
    <m/>
    <m/>
    <m/>
    <m/>
    <m/>
    <s v="B"/>
    <s v="B"/>
    <m/>
    <m/>
    <m/>
    <m/>
    <m/>
    <m/>
    <m/>
    <m/>
    <s v="B"/>
    <m/>
    <m/>
    <m/>
    <m/>
    <m/>
    <m/>
    <m/>
    <m/>
    <m/>
    <m/>
    <m/>
    <m/>
    <s v="B"/>
    <m/>
    <m/>
    <m/>
    <m/>
    <m/>
    <m/>
    <m/>
    <m/>
    <m/>
    <m/>
    <m/>
    <m/>
    <m/>
    <m/>
    <m/>
    <m/>
    <s v="B"/>
    <m/>
    <s v="B"/>
    <m/>
    <m/>
    <m/>
    <m/>
    <m/>
    <m/>
    <m/>
    <m/>
    <m/>
    <m/>
    <m/>
    <m/>
    <m/>
    <s v="B"/>
    <m/>
    <m/>
    <m/>
    <m/>
    <m/>
    <m/>
    <m/>
    <m/>
    <m/>
    <m/>
    <s v="B"/>
    <m/>
    <m/>
    <m/>
    <s v="B"/>
    <m/>
    <m/>
    <m/>
    <m/>
    <m/>
    <m/>
    <s v="B"/>
    <m/>
    <m/>
    <m/>
    <m/>
    <m/>
    <m/>
    <m/>
    <m/>
    <m/>
    <m/>
    <m/>
    <m/>
    <m/>
    <m/>
    <m/>
    <s v="B"/>
    <s v="B"/>
    <m/>
    <x v="0"/>
    <m/>
    <m/>
    <m/>
    <m/>
    <m/>
    <m/>
    <m/>
    <m/>
    <m/>
    <m/>
    <m/>
    <m/>
    <m/>
    <m/>
    <m/>
    <m/>
    <m/>
    <m/>
    <m/>
    <m/>
    <m/>
    <m/>
    <m/>
    <m/>
    <m/>
    <m/>
    <m/>
    <m/>
    <m/>
    <m/>
    <m/>
    <m/>
    <m/>
  </r>
  <r>
    <x v="0"/>
    <x v="27"/>
    <m/>
    <m/>
    <m/>
    <m/>
    <m/>
    <m/>
    <x v="0"/>
    <m/>
    <m/>
    <m/>
    <m/>
    <m/>
    <m/>
    <m/>
    <m/>
    <m/>
    <m/>
    <m/>
    <m/>
    <m/>
    <m/>
    <m/>
    <m/>
    <m/>
    <m/>
    <m/>
    <m/>
    <m/>
    <m/>
    <m/>
    <m/>
    <m/>
    <m/>
    <m/>
    <m/>
    <x v="0"/>
    <m/>
    <m/>
    <m/>
    <m/>
    <m/>
    <m/>
    <m/>
    <s v="B"/>
    <m/>
    <s v="B"/>
    <m/>
    <s v="B"/>
    <m/>
    <m/>
    <m/>
    <m/>
    <m/>
    <m/>
    <m/>
    <m/>
    <m/>
    <s v="B"/>
    <s v="B"/>
    <m/>
    <m/>
    <m/>
    <m/>
    <m/>
    <m/>
    <m/>
    <m/>
    <s v="B"/>
    <m/>
    <m/>
    <m/>
    <m/>
    <m/>
    <m/>
    <m/>
    <m/>
    <m/>
    <m/>
    <m/>
    <m/>
    <s v="B"/>
    <m/>
    <m/>
    <m/>
    <m/>
    <m/>
    <m/>
    <m/>
    <m/>
    <m/>
    <m/>
    <m/>
    <m/>
    <m/>
    <m/>
    <m/>
    <m/>
    <s v="B"/>
    <m/>
    <s v="B"/>
    <m/>
    <m/>
    <m/>
    <m/>
    <m/>
    <m/>
    <m/>
    <m/>
    <m/>
    <m/>
    <m/>
    <m/>
    <m/>
    <s v="B"/>
    <m/>
    <m/>
    <m/>
    <m/>
    <m/>
    <m/>
    <m/>
    <m/>
    <m/>
    <m/>
    <s v="B"/>
    <m/>
    <m/>
    <m/>
    <s v="B"/>
    <m/>
    <m/>
    <m/>
    <m/>
    <m/>
    <m/>
    <s v="B"/>
    <m/>
    <m/>
    <m/>
    <m/>
    <m/>
    <m/>
    <m/>
    <m/>
    <m/>
    <m/>
    <m/>
    <m/>
    <m/>
    <m/>
    <m/>
    <s v="B"/>
    <s v="B"/>
    <m/>
    <x v="0"/>
    <m/>
    <m/>
    <m/>
    <m/>
    <m/>
    <m/>
    <m/>
    <m/>
    <m/>
    <m/>
    <m/>
    <m/>
    <m/>
    <m/>
    <m/>
    <m/>
    <m/>
    <m/>
    <m/>
    <m/>
    <m/>
    <m/>
    <m/>
    <m/>
    <m/>
    <m/>
    <m/>
    <m/>
    <m/>
    <m/>
    <m/>
    <m/>
    <m/>
  </r>
  <r>
    <x v="0"/>
    <x v="28"/>
    <m/>
    <m/>
    <m/>
    <m/>
    <m/>
    <m/>
    <x v="0"/>
    <m/>
    <m/>
    <m/>
    <m/>
    <m/>
    <m/>
    <m/>
    <m/>
    <m/>
    <m/>
    <m/>
    <m/>
    <m/>
    <m/>
    <m/>
    <m/>
    <m/>
    <m/>
    <m/>
    <m/>
    <m/>
    <m/>
    <m/>
    <m/>
    <m/>
    <s v="B"/>
    <m/>
    <m/>
    <x v="0"/>
    <m/>
    <m/>
    <m/>
    <m/>
    <m/>
    <m/>
    <m/>
    <s v="B"/>
    <m/>
    <s v="B"/>
    <m/>
    <s v="B"/>
    <m/>
    <m/>
    <m/>
    <m/>
    <s v="B"/>
    <m/>
    <m/>
    <m/>
    <m/>
    <s v="B"/>
    <s v="B"/>
    <m/>
    <m/>
    <m/>
    <m/>
    <m/>
    <m/>
    <m/>
    <m/>
    <s v="B"/>
    <m/>
    <m/>
    <m/>
    <m/>
    <m/>
    <m/>
    <m/>
    <m/>
    <m/>
    <m/>
    <m/>
    <m/>
    <s v="B"/>
    <m/>
    <m/>
    <m/>
    <m/>
    <m/>
    <m/>
    <m/>
    <m/>
    <s v="B"/>
    <m/>
    <m/>
    <m/>
    <m/>
    <m/>
    <m/>
    <m/>
    <s v="B"/>
    <m/>
    <s v="B"/>
    <m/>
    <m/>
    <m/>
    <m/>
    <m/>
    <m/>
    <m/>
    <m/>
    <m/>
    <m/>
    <m/>
    <m/>
    <m/>
    <s v="B"/>
    <m/>
    <m/>
    <m/>
    <m/>
    <m/>
    <m/>
    <m/>
    <m/>
    <m/>
    <m/>
    <s v="B"/>
    <m/>
    <m/>
    <m/>
    <s v="B"/>
    <m/>
    <m/>
    <m/>
    <m/>
    <m/>
    <m/>
    <s v="B"/>
    <m/>
    <m/>
    <m/>
    <m/>
    <m/>
    <m/>
    <m/>
    <m/>
    <m/>
    <m/>
    <m/>
    <m/>
    <m/>
    <m/>
    <m/>
    <s v="B"/>
    <s v="B"/>
    <m/>
    <x v="0"/>
    <m/>
    <m/>
    <m/>
    <m/>
    <m/>
    <m/>
    <m/>
    <m/>
    <m/>
    <m/>
    <m/>
    <m/>
    <m/>
    <m/>
    <m/>
    <m/>
    <m/>
    <m/>
    <m/>
    <m/>
    <m/>
    <m/>
    <m/>
    <m/>
    <m/>
    <m/>
    <m/>
    <m/>
    <m/>
    <m/>
    <m/>
    <m/>
    <m/>
  </r>
  <r>
    <x v="1"/>
    <x v="29"/>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2"/>
    <x v="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2"/>
    <x v="30"/>
    <m/>
    <m/>
    <m/>
    <m/>
    <m/>
    <m/>
    <x v="0"/>
    <m/>
    <m/>
    <m/>
    <m/>
    <m/>
    <m/>
    <m/>
    <s v="M"/>
    <m/>
    <m/>
    <m/>
    <m/>
    <m/>
    <m/>
    <m/>
    <m/>
    <s v="B"/>
    <m/>
    <m/>
    <m/>
    <m/>
    <m/>
    <m/>
    <m/>
    <m/>
    <m/>
    <m/>
    <s v="B"/>
    <x v="0"/>
    <m/>
    <m/>
    <m/>
    <m/>
    <m/>
    <s v="B"/>
    <m/>
    <m/>
    <m/>
    <m/>
    <m/>
    <s v="B"/>
    <m/>
    <m/>
    <m/>
    <s v="B"/>
    <m/>
    <m/>
    <m/>
    <m/>
    <m/>
    <m/>
    <m/>
    <s v="B"/>
    <m/>
    <m/>
    <m/>
    <m/>
    <m/>
    <m/>
    <m/>
    <m/>
    <m/>
    <m/>
    <m/>
    <m/>
    <m/>
    <m/>
    <m/>
    <m/>
    <m/>
    <m/>
    <m/>
    <m/>
    <m/>
    <m/>
    <s v="B"/>
    <m/>
    <s v="B"/>
    <m/>
    <m/>
    <m/>
    <m/>
    <m/>
    <m/>
    <m/>
    <m/>
    <m/>
    <m/>
    <m/>
    <m/>
    <m/>
    <m/>
    <s v="B"/>
    <m/>
    <m/>
    <m/>
    <m/>
    <s v="B"/>
    <m/>
    <m/>
    <m/>
    <m/>
    <m/>
    <m/>
    <m/>
    <m/>
    <s v="B"/>
    <m/>
    <m/>
    <m/>
    <m/>
    <s v="M"/>
    <m/>
    <m/>
    <m/>
    <m/>
    <m/>
    <m/>
    <m/>
    <m/>
    <m/>
    <m/>
    <m/>
    <m/>
    <m/>
    <m/>
    <m/>
    <m/>
    <m/>
    <m/>
    <m/>
    <m/>
    <m/>
    <m/>
    <m/>
    <m/>
    <m/>
    <m/>
    <m/>
    <m/>
    <m/>
    <m/>
    <m/>
    <m/>
    <m/>
    <m/>
    <m/>
    <x v="0"/>
    <m/>
    <m/>
    <m/>
    <s v="B"/>
    <m/>
    <s v="B"/>
    <m/>
    <m/>
    <m/>
    <m/>
    <m/>
    <m/>
    <m/>
    <s v="B"/>
    <m/>
    <s v="B"/>
    <m/>
    <m/>
    <m/>
    <m/>
    <m/>
    <m/>
    <m/>
    <m/>
    <m/>
    <m/>
    <m/>
    <m/>
    <m/>
    <m/>
    <m/>
    <m/>
    <m/>
  </r>
  <r>
    <x v="2"/>
    <x v="31"/>
    <m/>
    <m/>
    <m/>
    <m/>
    <m/>
    <m/>
    <x v="0"/>
    <m/>
    <m/>
    <m/>
    <m/>
    <m/>
    <m/>
    <m/>
    <m/>
    <m/>
    <m/>
    <m/>
    <m/>
    <m/>
    <m/>
    <m/>
    <m/>
    <m/>
    <m/>
    <m/>
    <m/>
    <m/>
    <m/>
    <m/>
    <m/>
    <m/>
    <m/>
    <m/>
    <m/>
    <x v="0"/>
    <m/>
    <m/>
    <m/>
    <m/>
    <m/>
    <m/>
    <m/>
    <m/>
    <m/>
    <m/>
    <m/>
    <m/>
    <m/>
    <m/>
    <m/>
    <m/>
    <m/>
    <m/>
    <m/>
    <m/>
    <m/>
    <m/>
    <m/>
    <m/>
    <m/>
    <m/>
    <m/>
    <m/>
    <m/>
    <m/>
    <m/>
    <m/>
    <m/>
    <m/>
    <m/>
    <m/>
    <m/>
    <m/>
    <m/>
    <m/>
    <m/>
    <m/>
    <m/>
    <m/>
    <m/>
    <m/>
    <m/>
    <m/>
    <m/>
    <m/>
    <m/>
    <m/>
    <m/>
    <m/>
    <m/>
    <m/>
    <m/>
    <m/>
    <m/>
    <m/>
    <m/>
    <m/>
    <m/>
    <s v="B"/>
    <m/>
    <m/>
    <m/>
    <m/>
    <m/>
    <m/>
    <m/>
    <m/>
    <m/>
    <m/>
    <m/>
    <m/>
    <m/>
    <s v="B"/>
    <m/>
    <m/>
    <m/>
    <m/>
    <m/>
    <m/>
    <m/>
    <m/>
    <m/>
    <m/>
    <m/>
    <m/>
    <m/>
    <m/>
    <m/>
    <m/>
    <m/>
    <m/>
    <m/>
    <m/>
    <m/>
    <m/>
    <m/>
    <m/>
    <m/>
    <m/>
    <m/>
    <m/>
    <m/>
    <m/>
    <m/>
    <m/>
    <m/>
    <m/>
    <m/>
    <m/>
    <m/>
    <m/>
    <m/>
    <m/>
    <x v="0"/>
    <m/>
    <m/>
    <m/>
    <s v="B"/>
    <m/>
    <s v="B"/>
    <m/>
    <m/>
    <m/>
    <m/>
    <m/>
    <m/>
    <m/>
    <s v="B"/>
    <m/>
    <s v="B"/>
    <m/>
    <m/>
    <m/>
    <m/>
    <m/>
    <m/>
    <m/>
    <m/>
    <m/>
    <m/>
    <m/>
    <m/>
    <m/>
    <m/>
    <m/>
    <m/>
    <m/>
  </r>
  <r>
    <x v="3"/>
    <x v="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3"/>
    <x v="32"/>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3"/>
    <x v="33"/>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3"/>
    <x v="34"/>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3"/>
    <x v="35"/>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3"/>
    <x v="36"/>
    <m/>
    <m/>
    <m/>
    <m/>
    <m/>
    <m/>
    <x v="0"/>
    <m/>
    <m/>
    <s v="B"/>
    <m/>
    <s v="B"/>
    <s v="B"/>
    <m/>
    <m/>
    <m/>
    <m/>
    <m/>
    <m/>
    <m/>
    <s v="B"/>
    <m/>
    <m/>
    <s v="B"/>
    <m/>
    <m/>
    <m/>
    <s v="B"/>
    <m/>
    <m/>
    <m/>
    <m/>
    <m/>
    <m/>
    <m/>
    <x v="1"/>
    <s v="B"/>
    <m/>
    <s v="B"/>
    <m/>
    <m/>
    <s v="B"/>
    <m/>
    <s v="B"/>
    <m/>
    <s v="B"/>
    <m/>
    <s v="B"/>
    <m/>
    <m/>
    <m/>
    <s v="B"/>
    <s v="B"/>
    <m/>
    <s v="B"/>
    <s v="B"/>
    <m/>
    <s v="B"/>
    <s v="B"/>
    <m/>
    <s v="B"/>
    <m/>
    <m/>
    <m/>
    <m/>
    <s v="B"/>
    <m/>
    <s v="B"/>
    <m/>
    <m/>
    <m/>
    <m/>
    <s v="B"/>
    <s v="B"/>
    <m/>
    <m/>
    <m/>
    <m/>
    <m/>
    <m/>
    <s v="B"/>
    <s v="B"/>
    <m/>
    <m/>
    <s v="B"/>
    <m/>
    <m/>
    <s v="B"/>
    <m/>
    <s v="B"/>
    <m/>
    <m/>
    <m/>
    <s v="B"/>
    <m/>
    <m/>
    <m/>
    <s v="B"/>
    <m/>
    <s v="B"/>
    <m/>
    <m/>
    <m/>
    <m/>
    <m/>
    <m/>
    <m/>
    <m/>
    <m/>
    <m/>
    <m/>
    <m/>
    <m/>
    <s v="B"/>
    <m/>
    <m/>
    <m/>
    <s v="B"/>
    <m/>
    <s v="B"/>
    <m/>
    <m/>
    <m/>
    <m/>
    <s v="B"/>
    <m/>
    <m/>
    <m/>
    <s v="B"/>
    <m/>
    <m/>
    <m/>
    <m/>
    <m/>
    <m/>
    <s v="B"/>
    <m/>
    <m/>
    <m/>
    <m/>
    <m/>
    <m/>
    <m/>
    <m/>
    <m/>
    <m/>
    <m/>
    <m/>
    <m/>
    <m/>
    <m/>
    <s v="B"/>
    <s v="B"/>
    <m/>
    <x v="1"/>
    <m/>
    <s v="B"/>
    <m/>
    <s v="B"/>
    <m/>
    <s v="B"/>
    <m/>
    <m/>
    <m/>
    <m/>
    <m/>
    <m/>
    <m/>
    <m/>
    <m/>
    <m/>
    <m/>
    <s v="B"/>
    <s v="B"/>
    <m/>
    <m/>
    <m/>
    <m/>
    <m/>
    <m/>
    <m/>
    <m/>
    <m/>
    <m/>
    <m/>
    <m/>
    <m/>
    <m/>
  </r>
  <r>
    <x v="3"/>
    <x v="37"/>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4"/>
    <x v="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4"/>
    <x v="38"/>
    <m/>
    <m/>
    <m/>
    <m/>
    <m/>
    <m/>
    <x v="0"/>
    <m/>
    <m/>
    <m/>
    <m/>
    <m/>
    <s v="B"/>
    <m/>
    <m/>
    <m/>
    <m/>
    <m/>
    <m/>
    <m/>
    <m/>
    <m/>
    <m/>
    <m/>
    <m/>
    <m/>
    <m/>
    <m/>
    <m/>
    <m/>
    <m/>
    <m/>
    <m/>
    <m/>
    <m/>
    <x v="0"/>
    <m/>
    <m/>
    <m/>
    <m/>
    <m/>
    <m/>
    <m/>
    <m/>
    <m/>
    <m/>
    <m/>
    <m/>
    <m/>
    <m/>
    <s v="B"/>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4"/>
    <x v="39"/>
    <m/>
    <m/>
    <m/>
    <m/>
    <m/>
    <m/>
    <x v="0"/>
    <m/>
    <m/>
    <s v="B"/>
    <m/>
    <m/>
    <s v="B"/>
    <m/>
    <m/>
    <m/>
    <m/>
    <m/>
    <m/>
    <m/>
    <m/>
    <m/>
    <m/>
    <m/>
    <m/>
    <m/>
    <m/>
    <m/>
    <m/>
    <m/>
    <m/>
    <m/>
    <m/>
    <m/>
    <m/>
    <x v="0"/>
    <s v="B"/>
    <m/>
    <m/>
    <m/>
    <m/>
    <m/>
    <m/>
    <m/>
    <m/>
    <m/>
    <m/>
    <m/>
    <m/>
    <m/>
    <s v="B"/>
    <m/>
    <m/>
    <m/>
    <s v="B"/>
    <m/>
    <m/>
    <m/>
    <s v="B"/>
    <m/>
    <m/>
    <m/>
    <m/>
    <m/>
    <m/>
    <m/>
    <m/>
    <m/>
    <m/>
    <m/>
    <m/>
    <m/>
    <m/>
    <m/>
    <m/>
    <m/>
    <m/>
    <m/>
    <m/>
    <m/>
    <m/>
    <m/>
    <m/>
    <m/>
    <m/>
    <m/>
    <m/>
    <m/>
    <m/>
    <m/>
    <m/>
    <m/>
    <m/>
    <m/>
    <m/>
    <m/>
    <m/>
    <m/>
    <m/>
    <m/>
    <m/>
    <m/>
    <m/>
    <m/>
    <m/>
    <m/>
    <m/>
    <m/>
    <s v="B"/>
    <m/>
    <m/>
    <s v="B"/>
    <s v="B"/>
    <s v="B"/>
    <m/>
    <m/>
    <m/>
    <m/>
    <m/>
    <m/>
    <m/>
    <m/>
    <m/>
    <m/>
    <s v="B"/>
    <m/>
    <m/>
    <m/>
    <m/>
    <m/>
    <m/>
    <m/>
    <m/>
    <m/>
    <m/>
    <s v="B"/>
    <m/>
    <m/>
    <m/>
    <m/>
    <m/>
    <m/>
    <m/>
    <m/>
    <m/>
    <m/>
    <m/>
    <m/>
    <m/>
    <m/>
    <m/>
    <m/>
    <m/>
    <m/>
    <x v="0"/>
    <m/>
    <m/>
    <m/>
    <m/>
    <m/>
    <m/>
    <m/>
    <m/>
    <m/>
    <m/>
    <m/>
    <m/>
    <m/>
    <m/>
    <m/>
    <m/>
    <m/>
    <m/>
    <m/>
    <m/>
    <m/>
    <m/>
    <m/>
    <m/>
    <m/>
    <m/>
    <m/>
    <m/>
    <m/>
    <m/>
    <m/>
    <m/>
    <m/>
  </r>
  <r>
    <x v="5"/>
    <x v="4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5"/>
    <x v="0"/>
    <m/>
    <m/>
    <m/>
    <m/>
    <m/>
    <m/>
    <x v="0"/>
    <m/>
    <m/>
    <m/>
    <m/>
    <m/>
    <m/>
    <m/>
    <m/>
    <m/>
    <m/>
    <m/>
    <m/>
    <m/>
    <m/>
    <m/>
    <m/>
    <m/>
    <m/>
    <m/>
    <m/>
    <m/>
    <m/>
    <m/>
    <m/>
    <m/>
    <m/>
    <m/>
    <m/>
    <x v="0"/>
    <m/>
    <m/>
    <m/>
    <m/>
    <m/>
    <m/>
    <m/>
    <m/>
    <m/>
    <m/>
    <m/>
    <m/>
    <m/>
    <m/>
    <m/>
    <m/>
    <m/>
    <m/>
    <m/>
    <m/>
    <m/>
    <m/>
    <m/>
    <m/>
    <m/>
    <m/>
    <m/>
    <m/>
    <m/>
    <m/>
    <m/>
    <m/>
    <m/>
    <m/>
    <m/>
    <m/>
    <m/>
    <m/>
    <m/>
    <m/>
    <m/>
    <m/>
    <m/>
    <m/>
    <m/>
    <m/>
    <m/>
    <m/>
    <m/>
    <m/>
    <m/>
    <m/>
    <m/>
    <m/>
    <m/>
    <m/>
    <m/>
    <m/>
    <m/>
    <m/>
    <m/>
    <m/>
    <m/>
    <m/>
    <m/>
    <m/>
    <m/>
    <m/>
    <m/>
    <m/>
    <m/>
    <m/>
    <m/>
    <m/>
    <m/>
    <m/>
    <m/>
    <m/>
    <m/>
    <m/>
    <m/>
    <m/>
    <m/>
    <m/>
    <m/>
    <m/>
    <m/>
    <m/>
    <m/>
    <m/>
    <m/>
    <m/>
    <m/>
    <m/>
    <m/>
    <m/>
    <m/>
    <m/>
    <m/>
    <m/>
    <m/>
    <m/>
    <m/>
    <m/>
    <m/>
    <m/>
    <m/>
    <m/>
    <m/>
    <m/>
    <m/>
    <m/>
    <m/>
    <m/>
    <m/>
    <m/>
    <m/>
    <m/>
    <x v="0"/>
    <m/>
    <m/>
    <m/>
    <m/>
    <m/>
    <m/>
    <m/>
    <m/>
    <m/>
    <m/>
    <m/>
    <m/>
    <m/>
    <m/>
    <m/>
    <m/>
    <m/>
    <m/>
    <m/>
    <m/>
    <m/>
    <m/>
    <m/>
    <m/>
    <m/>
    <m/>
    <m/>
    <m/>
    <m/>
    <m/>
    <m/>
    <m/>
    <m/>
  </r>
  <r>
    <x v="5"/>
    <x v="41"/>
    <m/>
    <m/>
    <m/>
    <m/>
    <m/>
    <m/>
    <x v="0"/>
    <m/>
    <m/>
    <m/>
    <m/>
    <m/>
    <s v="B"/>
    <m/>
    <m/>
    <m/>
    <m/>
    <m/>
    <m/>
    <m/>
    <m/>
    <m/>
    <m/>
    <m/>
    <m/>
    <m/>
    <m/>
    <m/>
    <m/>
    <m/>
    <m/>
    <m/>
    <m/>
    <s v="B"/>
    <m/>
    <x v="0"/>
    <m/>
    <m/>
    <m/>
    <m/>
    <m/>
    <m/>
    <m/>
    <s v="B"/>
    <m/>
    <s v="B"/>
    <m/>
    <m/>
    <m/>
    <m/>
    <m/>
    <m/>
    <m/>
    <m/>
    <m/>
    <m/>
    <m/>
    <s v="B"/>
    <m/>
    <m/>
    <m/>
    <m/>
    <m/>
    <m/>
    <m/>
    <m/>
    <m/>
    <m/>
    <m/>
    <m/>
    <m/>
    <m/>
    <m/>
    <s v="B"/>
    <m/>
    <m/>
    <m/>
    <m/>
    <m/>
    <m/>
    <m/>
    <s v="B"/>
    <s v="B"/>
    <s v="B"/>
    <m/>
    <m/>
    <m/>
    <m/>
    <m/>
    <m/>
    <m/>
    <m/>
    <m/>
    <s v="B"/>
    <m/>
    <m/>
    <m/>
    <s v="B"/>
    <m/>
    <s v="B"/>
    <m/>
    <m/>
    <m/>
    <m/>
    <m/>
    <m/>
    <m/>
    <m/>
    <m/>
    <m/>
    <m/>
    <s v="B"/>
    <m/>
    <s v="B"/>
    <m/>
    <m/>
    <m/>
    <m/>
    <m/>
    <m/>
    <m/>
    <m/>
    <m/>
    <m/>
    <s v="B"/>
    <m/>
    <m/>
    <m/>
    <m/>
    <m/>
    <m/>
    <m/>
    <m/>
    <m/>
    <m/>
    <s v="B"/>
    <m/>
    <m/>
    <m/>
    <m/>
    <m/>
    <m/>
    <m/>
    <m/>
    <m/>
    <m/>
    <m/>
    <m/>
    <m/>
    <m/>
    <m/>
    <s v="B"/>
    <m/>
    <m/>
    <x v="0"/>
    <m/>
    <m/>
    <m/>
    <m/>
    <m/>
    <m/>
    <m/>
    <m/>
    <m/>
    <m/>
    <m/>
    <m/>
    <m/>
    <m/>
    <m/>
    <m/>
    <m/>
    <m/>
    <m/>
    <m/>
    <m/>
    <m/>
    <m/>
    <m/>
    <m/>
    <m/>
    <m/>
    <m/>
    <m/>
    <m/>
    <m/>
    <m/>
    <m/>
  </r>
  <r>
    <x v="5"/>
    <x v="42"/>
    <m/>
    <m/>
    <m/>
    <m/>
    <m/>
    <m/>
    <x v="0"/>
    <m/>
    <m/>
    <m/>
    <m/>
    <m/>
    <s v="B"/>
    <m/>
    <m/>
    <m/>
    <m/>
    <m/>
    <m/>
    <m/>
    <m/>
    <m/>
    <m/>
    <m/>
    <m/>
    <m/>
    <m/>
    <m/>
    <m/>
    <m/>
    <m/>
    <m/>
    <m/>
    <m/>
    <m/>
    <x v="1"/>
    <m/>
    <m/>
    <m/>
    <m/>
    <m/>
    <m/>
    <m/>
    <s v="B"/>
    <m/>
    <s v="B"/>
    <m/>
    <s v="B"/>
    <m/>
    <m/>
    <m/>
    <m/>
    <m/>
    <m/>
    <m/>
    <s v="B"/>
    <m/>
    <s v="B"/>
    <m/>
    <m/>
    <s v="B"/>
    <m/>
    <m/>
    <m/>
    <m/>
    <m/>
    <m/>
    <m/>
    <m/>
    <m/>
    <m/>
    <m/>
    <m/>
    <m/>
    <m/>
    <m/>
    <m/>
    <m/>
    <m/>
    <m/>
    <s v="B"/>
    <s v="B"/>
    <s v="B"/>
    <s v="B"/>
    <m/>
    <m/>
    <m/>
    <m/>
    <m/>
    <m/>
    <m/>
    <m/>
    <m/>
    <s v="B"/>
    <m/>
    <m/>
    <m/>
    <m/>
    <m/>
    <s v="B"/>
    <m/>
    <m/>
    <m/>
    <s v="B"/>
    <m/>
    <m/>
    <m/>
    <m/>
    <s v="B"/>
    <m/>
    <m/>
    <s v="B"/>
    <s v="B"/>
    <s v="B"/>
    <m/>
    <m/>
    <s v="B"/>
    <s v="B"/>
    <s v="B"/>
    <s v="M"/>
    <s v="B"/>
    <m/>
    <m/>
    <s v="M"/>
    <s v="B"/>
    <m/>
    <s v="B"/>
    <s v="M"/>
    <s v="B"/>
    <m/>
    <m/>
    <m/>
    <s v="M"/>
    <m/>
    <s v="B"/>
    <s v="B"/>
    <s v="M"/>
    <s v="M"/>
    <s v="M"/>
    <s v="M"/>
    <s v="M"/>
    <m/>
    <m/>
    <m/>
    <m/>
    <m/>
    <m/>
    <m/>
    <m/>
    <m/>
    <m/>
    <m/>
    <m/>
    <m/>
    <x v="0"/>
    <m/>
    <m/>
    <m/>
    <m/>
    <m/>
    <m/>
    <m/>
    <m/>
    <m/>
    <m/>
    <m/>
    <m/>
    <m/>
    <m/>
    <m/>
    <m/>
    <s v="M"/>
    <m/>
    <m/>
    <m/>
    <s v="M"/>
    <s v="M"/>
    <s v="M"/>
    <s v="M"/>
    <s v="M"/>
    <s v="M"/>
    <s v="M"/>
    <s v="M"/>
    <s v="M"/>
    <s v="M"/>
    <s v="M"/>
    <s v="M"/>
    <s v="M"/>
  </r>
  <r>
    <x v="5"/>
    <x v="43"/>
    <m/>
    <m/>
    <m/>
    <m/>
    <m/>
    <m/>
    <x v="0"/>
    <m/>
    <m/>
    <m/>
    <m/>
    <m/>
    <s v="B"/>
    <m/>
    <m/>
    <m/>
    <m/>
    <m/>
    <m/>
    <m/>
    <m/>
    <m/>
    <m/>
    <m/>
    <m/>
    <m/>
    <m/>
    <m/>
    <m/>
    <m/>
    <m/>
    <m/>
    <m/>
    <m/>
    <s v="B"/>
    <x v="1"/>
    <m/>
    <m/>
    <m/>
    <m/>
    <m/>
    <m/>
    <m/>
    <s v="B"/>
    <m/>
    <m/>
    <m/>
    <m/>
    <m/>
    <m/>
    <m/>
    <m/>
    <m/>
    <m/>
    <m/>
    <m/>
    <m/>
    <s v="B"/>
    <m/>
    <m/>
    <m/>
    <m/>
    <m/>
    <m/>
    <m/>
    <m/>
    <m/>
    <m/>
    <m/>
    <m/>
    <m/>
    <m/>
    <m/>
    <m/>
    <m/>
    <m/>
    <m/>
    <m/>
    <m/>
    <m/>
    <m/>
    <s v="B"/>
    <m/>
    <s v="B"/>
    <m/>
    <m/>
    <m/>
    <m/>
    <m/>
    <m/>
    <m/>
    <m/>
    <m/>
    <s v="B"/>
    <m/>
    <m/>
    <m/>
    <m/>
    <m/>
    <s v="B"/>
    <m/>
    <m/>
    <m/>
    <m/>
    <m/>
    <m/>
    <m/>
    <m/>
    <m/>
    <m/>
    <m/>
    <m/>
    <m/>
    <s v="B"/>
    <m/>
    <s v="M"/>
    <s v="B"/>
    <s v="B"/>
    <s v="B"/>
    <s v="M"/>
    <s v="B"/>
    <m/>
    <m/>
    <s v="M"/>
    <s v="B"/>
    <m/>
    <s v="B"/>
    <s v="M"/>
    <s v="B"/>
    <m/>
    <m/>
    <m/>
    <s v="M"/>
    <m/>
    <m/>
    <s v="B"/>
    <s v="M"/>
    <s v="M"/>
    <s v="M"/>
    <s v="M"/>
    <s v="M"/>
    <m/>
    <m/>
    <m/>
    <m/>
    <m/>
    <m/>
    <m/>
    <m/>
    <m/>
    <m/>
    <m/>
    <m/>
    <m/>
    <x v="0"/>
    <m/>
    <m/>
    <m/>
    <m/>
    <m/>
    <m/>
    <m/>
    <m/>
    <m/>
    <m/>
    <m/>
    <m/>
    <m/>
    <m/>
    <m/>
    <m/>
    <s v="M"/>
    <m/>
    <m/>
    <m/>
    <m/>
    <m/>
    <m/>
    <m/>
    <m/>
    <m/>
    <m/>
    <m/>
    <m/>
    <m/>
    <m/>
    <m/>
    <m/>
  </r>
  <r>
    <x v="5"/>
    <x v="44"/>
    <m/>
    <m/>
    <m/>
    <m/>
    <m/>
    <m/>
    <x v="0"/>
    <m/>
    <m/>
    <m/>
    <m/>
    <m/>
    <s v="B"/>
    <m/>
    <m/>
    <m/>
    <m/>
    <m/>
    <m/>
    <m/>
    <m/>
    <m/>
    <m/>
    <m/>
    <m/>
    <m/>
    <m/>
    <m/>
    <m/>
    <m/>
    <m/>
    <m/>
    <m/>
    <m/>
    <m/>
    <x v="0"/>
    <m/>
    <m/>
    <m/>
    <m/>
    <m/>
    <m/>
    <m/>
    <s v="B"/>
    <m/>
    <m/>
    <m/>
    <m/>
    <m/>
    <m/>
    <m/>
    <m/>
    <m/>
    <m/>
    <m/>
    <m/>
    <m/>
    <s v="B"/>
    <m/>
    <m/>
    <m/>
    <m/>
    <m/>
    <m/>
    <m/>
    <m/>
    <m/>
    <m/>
    <m/>
    <m/>
    <m/>
    <m/>
    <m/>
    <m/>
    <m/>
    <m/>
    <m/>
    <m/>
    <m/>
    <m/>
    <m/>
    <s v="B"/>
    <m/>
    <s v="B"/>
    <m/>
    <m/>
    <m/>
    <m/>
    <m/>
    <m/>
    <m/>
    <m/>
    <m/>
    <s v="B"/>
    <m/>
    <m/>
    <m/>
    <m/>
    <m/>
    <s v="B"/>
    <m/>
    <m/>
    <m/>
    <s v="B"/>
    <m/>
    <m/>
    <m/>
    <m/>
    <m/>
    <m/>
    <m/>
    <s v="B"/>
    <m/>
    <s v="B"/>
    <m/>
    <s v="M"/>
    <s v="B"/>
    <s v="B"/>
    <s v="B"/>
    <s v="M"/>
    <s v="B"/>
    <m/>
    <m/>
    <s v="M"/>
    <s v="B"/>
    <m/>
    <s v="B"/>
    <s v="M"/>
    <s v="B"/>
    <m/>
    <m/>
    <m/>
    <s v="M"/>
    <m/>
    <m/>
    <s v="B"/>
    <s v="M"/>
    <s v="M"/>
    <s v="M"/>
    <s v="M"/>
    <s v="M"/>
    <m/>
    <m/>
    <m/>
    <m/>
    <m/>
    <m/>
    <m/>
    <m/>
    <m/>
    <m/>
    <m/>
    <m/>
    <m/>
    <x v="2"/>
    <s v="M"/>
    <s v="M"/>
    <s v="M"/>
    <s v="M"/>
    <s v="M"/>
    <s v="M"/>
    <s v="M"/>
    <s v="M"/>
    <s v="M"/>
    <s v="M"/>
    <s v="M"/>
    <s v="M"/>
    <s v="M"/>
    <s v="M"/>
    <s v="M"/>
    <s v="M"/>
    <s v="M"/>
    <s v="M"/>
    <s v="M"/>
    <s v="M"/>
    <s v="M"/>
    <s v="M"/>
    <s v="M"/>
    <s v="M"/>
    <s v="M"/>
    <s v="M"/>
    <s v="M"/>
    <s v="M"/>
    <s v="M"/>
    <s v="M"/>
    <s v="M"/>
    <s v="M"/>
    <s v="M"/>
  </r>
  <r>
    <x v="5"/>
    <x v="45"/>
    <m/>
    <m/>
    <m/>
    <m/>
    <m/>
    <m/>
    <x v="0"/>
    <m/>
    <m/>
    <m/>
    <m/>
    <m/>
    <s v="B"/>
    <m/>
    <m/>
    <m/>
    <m/>
    <m/>
    <m/>
    <m/>
    <m/>
    <m/>
    <m/>
    <m/>
    <m/>
    <m/>
    <m/>
    <m/>
    <m/>
    <m/>
    <m/>
    <m/>
    <m/>
    <m/>
    <m/>
    <x v="0"/>
    <m/>
    <m/>
    <m/>
    <m/>
    <m/>
    <m/>
    <m/>
    <s v="B"/>
    <m/>
    <m/>
    <m/>
    <m/>
    <m/>
    <m/>
    <m/>
    <m/>
    <m/>
    <m/>
    <s v="B"/>
    <m/>
    <m/>
    <s v="B"/>
    <m/>
    <m/>
    <m/>
    <m/>
    <m/>
    <m/>
    <m/>
    <m/>
    <m/>
    <m/>
    <m/>
    <m/>
    <m/>
    <m/>
    <m/>
    <m/>
    <m/>
    <m/>
    <m/>
    <m/>
    <m/>
    <m/>
    <m/>
    <m/>
    <m/>
    <s v="B"/>
    <m/>
    <m/>
    <m/>
    <m/>
    <m/>
    <m/>
    <m/>
    <m/>
    <m/>
    <m/>
    <m/>
    <m/>
    <m/>
    <m/>
    <m/>
    <s v="B"/>
    <m/>
    <m/>
    <m/>
    <s v="B"/>
    <m/>
    <m/>
    <m/>
    <m/>
    <m/>
    <m/>
    <m/>
    <s v="B"/>
    <m/>
    <s v="B"/>
    <m/>
    <s v="M"/>
    <s v="B"/>
    <s v="B"/>
    <s v="B"/>
    <s v="M"/>
    <s v="B"/>
    <m/>
    <m/>
    <s v="M"/>
    <s v="B"/>
    <m/>
    <s v="B"/>
    <s v="M"/>
    <s v="B"/>
    <m/>
    <m/>
    <m/>
    <s v="M"/>
    <m/>
    <m/>
    <s v="B"/>
    <s v="M"/>
    <s v="M"/>
    <s v="M"/>
    <s v="M"/>
    <s v="M"/>
    <m/>
    <m/>
    <m/>
    <m/>
    <m/>
    <m/>
    <m/>
    <m/>
    <m/>
    <m/>
    <m/>
    <m/>
    <m/>
    <x v="2"/>
    <s v="M"/>
    <s v="M"/>
    <s v="M"/>
    <s v="M"/>
    <s v="M"/>
    <s v="M"/>
    <s v="M"/>
    <s v="M"/>
    <s v="M"/>
    <s v="M"/>
    <s v="M"/>
    <s v="M"/>
    <s v="M"/>
    <s v="M"/>
    <s v="M"/>
    <s v="M"/>
    <s v="M"/>
    <s v="M"/>
    <s v="M"/>
    <s v="M"/>
    <s v="M"/>
    <s v="M"/>
    <s v="M"/>
    <s v="M"/>
    <s v="M"/>
    <s v="M"/>
    <s v="M"/>
    <s v="M"/>
    <s v="M"/>
    <s v="M"/>
    <s v="M"/>
    <s v="M"/>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10" firstHeaderRow="1" firstDataRow="1" firstDataCol="1" rowPageCount="1" colPageCount="1"/>
  <pivotFields count="190">
    <pivotField axis="axisRow" showAll="0" defaultSubtotal="0">
      <items count="6">
        <item x="0"/>
        <item x="3"/>
        <item x="5"/>
        <item x="4"/>
        <item x="2"/>
        <item x="1"/>
      </items>
    </pivotField>
    <pivotField axis="axisRow" showAll="0" defaultSubtotal="0">
      <items count="46">
        <item x="0"/>
        <item x="5"/>
        <item x="12"/>
        <item x="35"/>
        <item x="13"/>
        <item x="2"/>
        <item x="32"/>
        <item x="19"/>
        <item x="33"/>
        <item x="10"/>
        <item x="21"/>
        <item x="14"/>
        <item x="41"/>
        <item x="24"/>
        <item x="44"/>
        <item x="43"/>
        <item x="23"/>
        <item x="22"/>
        <item x="7"/>
        <item x="1"/>
        <item x="39"/>
        <item x="25"/>
        <item x="31"/>
        <item x="6"/>
        <item x="38"/>
        <item x="36"/>
        <item x="28"/>
        <item x="45"/>
        <item x="15"/>
        <item x="30"/>
        <item x="40"/>
        <item x="20"/>
        <item x="18"/>
        <item x="11"/>
        <item x="26"/>
        <item x="34"/>
        <item x="8"/>
        <item x="16"/>
        <item x="37"/>
        <item x="29"/>
        <item x="17"/>
        <item x="3"/>
        <item x="4"/>
        <item x="27"/>
        <item x="42"/>
        <item x="9"/>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1"/>
        <item x="2"/>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0"/>
    <field x="1"/>
  </rowFields>
  <rowItems count="6">
    <i>
      <x v="1"/>
    </i>
    <i r="1">
      <x v="25"/>
    </i>
    <i>
      <x v="2"/>
    </i>
    <i r="1">
      <x v="15"/>
    </i>
    <i r="1">
      <x v="44"/>
    </i>
    <i t="grand">
      <x/>
    </i>
  </rowItems>
  <colItems count="1">
    <i/>
  </colItems>
  <pageFields count="1">
    <pageField fld="37"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6" firstHeaderRow="1" firstDataRow="1" firstDataCol="1" rowPageCount="1" colPageCount="1"/>
  <pivotFields count="80">
    <pivotField axis="axisRow" showAll="0">
      <items count="9">
        <item x="0"/>
        <item x="7"/>
        <item x="3"/>
        <item x="5"/>
        <item x="4"/>
        <item x="2"/>
        <item x="1"/>
        <item x="6"/>
        <item t="default"/>
      </items>
    </pivotField>
    <pivotField axis="axisRow" showAll="0">
      <items count="48">
        <item x="0"/>
        <item x="5"/>
        <item x="12"/>
        <item x="35"/>
        <item x="13"/>
        <item x="2"/>
        <item x="32"/>
        <item x="19"/>
        <item x="33"/>
        <item x="10"/>
        <item x="21"/>
        <item x="14"/>
        <item x="41"/>
        <item x="24"/>
        <item x="44"/>
        <item x="43"/>
        <item x="23"/>
        <item x="22"/>
        <item x="7"/>
        <item x="1"/>
        <item x="39"/>
        <item x="25"/>
        <item x="31"/>
        <item x="6"/>
        <item x="38"/>
        <item x="36"/>
        <item x="28"/>
        <item x="45"/>
        <item x="15"/>
        <item x="30"/>
        <item x="40"/>
        <item x="20"/>
        <item x="18"/>
        <item x="11"/>
        <item x="26"/>
        <item x="34"/>
        <item x="8"/>
        <item x="16"/>
        <item x="37"/>
        <item x="29"/>
        <item x="17"/>
        <item x="3"/>
        <item x="4"/>
        <item x="27"/>
        <item x="42"/>
        <item x="9"/>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i>
    <i r="1">
      <x v="21"/>
    </i>
    <i t="grand">
      <x/>
    </i>
  </rowItems>
  <colItems count="1">
    <i/>
  </colItems>
  <pageFields count="1">
    <pageField fld="35"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0" firstHeaderRow="1" firstDataRow="1" firstDataCol="1"/>
  <pivotFields count="80">
    <pivotField axis="axisRow" showAll="0">
      <items count="7">
        <item x="0"/>
        <item x="3"/>
        <item x="5"/>
        <item x="4"/>
        <item x="2"/>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Mandatory attributes" fld="1" subtotal="count" baseField="0" baseItem="0"/>
  </dataFields>
  <formats count="3">
    <format dxfId="236">
      <pivotArea dataOnly="0" labelOnly="1" outline="0" axis="axisValues" fieldPosition="0"/>
    </format>
    <format dxfId="235">
      <pivotArea outline="0" collapsedLevelsAreSubtotals="1" fieldPosition="0"/>
    </format>
    <format dxfId="2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C8" firstHeaderRow="0" firstDataRow="1" firstDataCol="1"/>
  <pivotFields count="17">
    <pivotField showAll="0"/>
    <pivotField dataField="1" showAll="0"/>
    <pivotField showAll="0"/>
    <pivotField showAll="0"/>
    <pivotField axis="axisRow" showAll="0">
      <items count="6">
        <item x="0"/>
        <item x="1"/>
        <item x="4"/>
        <item x="3"/>
        <item h="1" x="2"/>
        <item t="default"/>
      </items>
    </pivotField>
    <pivotField showAll="0"/>
    <pivotField showAll="0"/>
    <pivotField showAll="0"/>
    <pivotField showAll="0">
      <items count="5">
        <item x="0"/>
        <item x="1"/>
        <item x="3"/>
        <item x="2"/>
        <item t="default"/>
      </items>
    </pivotField>
    <pivotField showAll="0"/>
    <pivotField showAll="0"/>
    <pivotField showAll="0"/>
    <pivotField dataField="1" showAll="0"/>
    <pivotField showAll="0"/>
    <pivotField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1st Review" fld="1" subtotal="count" baseField="4" baseItem="0"/>
    <dataField name="2nd Review" fld="12" subtotal="count" baseField="4"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rsowmial@ford.com" TargetMode="External"/><Relationship Id="rId299" Type="http://schemas.openxmlformats.org/officeDocument/2006/relationships/hyperlink" Target="mailto:smarisar@ford.com" TargetMode="External"/><Relationship Id="rId303" Type="http://schemas.openxmlformats.org/officeDocument/2006/relationships/hyperlink" Target="mailto:smarisar@ford.com" TargetMode="External"/><Relationship Id="rId21" Type="http://schemas.openxmlformats.org/officeDocument/2006/relationships/hyperlink" Target="mailto:jgoodpas@ford.com" TargetMode="External"/><Relationship Id="rId42" Type="http://schemas.openxmlformats.org/officeDocument/2006/relationships/hyperlink" Target="mailto:vatmakur@ford.com&#160;" TargetMode="External"/><Relationship Id="rId63" Type="http://schemas.openxmlformats.org/officeDocument/2006/relationships/hyperlink" Target="mailto:skarnati@ford.com" TargetMode="External"/><Relationship Id="rId84" Type="http://schemas.openxmlformats.org/officeDocument/2006/relationships/hyperlink" Target="mailto:alavalle@ford.com" TargetMode="External"/><Relationship Id="rId138" Type="http://schemas.openxmlformats.org/officeDocument/2006/relationships/hyperlink" Target="mailto:bwesley9@ford.com" TargetMode="External"/><Relationship Id="rId159" Type="http://schemas.openxmlformats.org/officeDocument/2006/relationships/hyperlink" Target="mailto:skanna12@ford.com" TargetMode="External"/><Relationship Id="rId324" Type="http://schemas.openxmlformats.org/officeDocument/2006/relationships/hyperlink" Target="mailto:cfortne7@ford.com" TargetMode="External"/><Relationship Id="rId345" Type="http://schemas.openxmlformats.org/officeDocument/2006/relationships/hyperlink" Target="mailto:cdelaflo@ford.com" TargetMode="External"/><Relationship Id="rId170" Type="http://schemas.openxmlformats.org/officeDocument/2006/relationships/hyperlink" Target="mailto:ykresnin@ford.com" TargetMode="External"/><Relationship Id="rId191" Type="http://schemas.openxmlformats.org/officeDocument/2006/relationships/hyperlink" Target="mailto:jzhou36@ford.com" TargetMode="External"/><Relationship Id="rId205" Type="http://schemas.openxmlformats.org/officeDocument/2006/relationships/hyperlink" Target="mailto:ycho1@ford.com" TargetMode="External"/><Relationship Id="rId226" Type="http://schemas.openxmlformats.org/officeDocument/2006/relationships/hyperlink" Target="mailto:mmalik@ford.com" TargetMode="External"/><Relationship Id="rId247" Type="http://schemas.openxmlformats.org/officeDocument/2006/relationships/hyperlink" Target="mailto:dcugat@ford.com" TargetMode="External"/><Relationship Id="rId107" Type="http://schemas.openxmlformats.org/officeDocument/2006/relationships/hyperlink" Target="mailto:rsowmial@ford.com" TargetMode="External"/><Relationship Id="rId268" Type="http://schemas.openxmlformats.org/officeDocument/2006/relationships/hyperlink" Target="mailto:smercyan@ford.com" TargetMode="External"/><Relationship Id="rId289" Type="http://schemas.openxmlformats.org/officeDocument/2006/relationships/hyperlink" Target="mailto:bdinesh6@ford.com" TargetMode="External"/><Relationship Id="rId11" Type="http://schemas.openxmlformats.org/officeDocument/2006/relationships/hyperlink" Target="mailto:hkumar7@ford.com" TargetMode="External"/><Relationship Id="rId32" Type="http://schemas.openxmlformats.org/officeDocument/2006/relationships/hyperlink" Target="mailto:jbauti23@ford.com" TargetMode="External"/><Relationship Id="rId53" Type="http://schemas.openxmlformats.org/officeDocument/2006/relationships/hyperlink" Target="mailto:jgoodpas@ford.com" TargetMode="External"/><Relationship Id="rId74" Type="http://schemas.openxmlformats.org/officeDocument/2006/relationships/hyperlink" Target="mailto:smoham32@ford.com" TargetMode="External"/><Relationship Id="rId128" Type="http://schemas.openxmlformats.org/officeDocument/2006/relationships/hyperlink" Target="mailto:awinsto6@ford.com" TargetMode="External"/><Relationship Id="rId149" Type="http://schemas.openxmlformats.org/officeDocument/2006/relationships/hyperlink" Target="mailto:jmontice@ford.com" TargetMode="External"/><Relationship Id="rId314" Type="http://schemas.openxmlformats.org/officeDocument/2006/relationships/hyperlink" Target="mailto:cford6@ford.com" TargetMode="External"/><Relationship Id="rId335" Type="http://schemas.openxmlformats.org/officeDocument/2006/relationships/hyperlink" Target="mailto:gfontan2@ford.com" TargetMode="External"/><Relationship Id="rId356" Type="http://schemas.openxmlformats.org/officeDocument/2006/relationships/comments" Target="../comments1.xml"/><Relationship Id="rId5" Type="http://schemas.openxmlformats.org/officeDocument/2006/relationships/hyperlink" Target="mailto:iivanits@ford.com" TargetMode="External"/><Relationship Id="rId95" Type="http://schemas.openxmlformats.org/officeDocument/2006/relationships/hyperlink" Target="mailto:pnandak2@ford.com" TargetMode="External"/><Relationship Id="rId160" Type="http://schemas.openxmlformats.org/officeDocument/2006/relationships/hyperlink" Target="mailto:skanna12@ford.com" TargetMode="External"/><Relationship Id="rId181" Type="http://schemas.openxmlformats.org/officeDocument/2006/relationships/hyperlink" Target="mailto:ykresnin@ford.com" TargetMode="External"/><Relationship Id="rId216" Type="http://schemas.openxmlformats.org/officeDocument/2006/relationships/hyperlink" Target="mailto:cgagande@ford.com" TargetMode="External"/><Relationship Id="rId237" Type="http://schemas.openxmlformats.org/officeDocument/2006/relationships/hyperlink" Target="mailto:nramji@ford.com" TargetMode="External"/><Relationship Id="rId258" Type="http://schemas.openxmlformats.org/officeDocument/2006/relationships/hyperlink" Target="mailto:kraviku3@ford.com" TargetMode="External"/><Relationship Id="rId279" Type="http://schemas.openxmlformats.org/officeDocument/2006/relationships/hyperlink" Target="mailto:rsowmial@ford.com" TargetMode="External"/><Relationship Id="rId22" Type="http://schemas.openxmlformats.org/officeDocument/2006/relationships/hyperlink" Target="mailto:ebloch@ford.com" TargetMode="External"/><Relationship Id="rId43" Type="http://schemas.openxmlformats.org/officeDocument/2006/relationships/hyperlink" Target="mailto:LSCHLEBA@ford.com" TargetMode="External"/><Relationship Id="rId64" Type="http://schemas.openxmlformats.org/officeDocument/2006/relationships/hyperlink" Target="mailto:jdeepali@ford.com" TargetMode="External"/><Relationship Id="rId118" Type="http://schemas.openxmlformats.org/officeDocument/2006/relationships/hyperlink" Target="mailto:rsowmial@ford.com" TargetMode="External"/><Relationship Id="rId139" Type="http://schemas.openxmlformats.org/officeDocument/2006/relationships/hyperlink" Target="mailto:chsu1@ford.com" TargetMode="External"/><Relationship Id="rId290" Type="http://schemas.openxmlformats.org/officeDocument/2006/relationships/hyperlink" Target="mailto:rmaula@ford.com" TargetMode="External"/><Relationship Id="rId304" Type="http://schemas.openxmlformats.org/officeDocument/2006/relationships/hyperlink" Target="mailto:smarisar@ford.com" TargetMode="External"/><Relationship Id="rId325" Type="http://schemas.openxmlformats.org/officeDocument/2006/relationships/hyperlink" Target="mailto:cfortne7@ford.com" TargetMode="External"/><Relationship Id="rId346" Type="http://schemas.openxmlformats.org/officeDocument/2006/relationships/hyperlink" Target="mailto:gfontan2@ford.com" TargetMode="External"/><Relationship Id="rId85" Type="http://schemas.openxmlformats.org/officeDocument/2006/relationships/hyperlink" Target="mailto:jhall49@ford.com" TargetMode="External"/><Relationship Id="rId150" Type="http://schemas.openxmlformats.org/officeDocument/2006/relationships/hyperlink" Target="mailto:mjayakk1@ford.com" TargetMode="External"/><Relationship Id="rId171" Type="http://schemas.openxmlformats.org/officeDocument/2006/relationships/hyperlink" Target="mailto:ykresnin@ford.com" TargetMode="External"/><Relationship Id="rId192" Type="http://schemas.openxmlformats.org/officeDocument/2006/relationships/hyperlink" Target="mailto:jzhou36@ford.com" TargetMode="External"/><Relationship Id="rId206" Type="http://schemas.openxmlformats.org/officeDocument/2006/relationships/hyperlink" Target="mailto:iramaiya@ford.com" TargetMode="External"/><Relationship Id="rId227" Type="http://schemas.openxmlformats.org/officeDocument/2006/relationships/hyperlink" Target="mailto:jcoury@ford.com" TargetMode="External"/><Relationship Id="rId248" Type="http://schemas.openxmlformats.org/officeDocument/2006/relationships/hyperlink" Target="mailto:dcugat@ford.com" TargetMode="External"/><Relationship Id="rId269" Type="http://schemas.openxmlformats.org/officeDocument/2006/relationships/hyperlink" Target="mailto:smercyan@ford.com" TargetMode="External"/><Relationship Id="rId12" Type="http://schemas.openxmlformats.org/officeDocument/2006/relationships/hyperlink" Target="mailto:jdeepali@ford.com" TargetMode="External"/><Relationship Id="rId33" Type="http://schemas.openxmlformats.org/officeDocument/2006/relationships/hyperlink" Target="mailto:jtapiave@ford.com" TargetMode="External"/><Relationship Id="rId108" Type="http://schemas.openxmlformats.org/officeDocument/2006/relationships/hyperlink" Target="mailto:rsowmial@ford.com" TargetMode="External"/><Relationship Id="rId129" Type="http://schemas.openxmlformats.org/officeDocument/2006/relationships/hyperlink" Target="mailto:bnatara3@ford.com" TargetMode="External"/><Relationship Id="rId280" Type="http://schemas.openxmlformats.org/officeDocument/2006/relationships/hyperlink" Target="mailto:rsowmial@ford.com" TargetMode="External"/><Relationship Id="rId315" Type="http://schemas.openxmlformats.org/officeDocument/2006/relationships/hyperlink" Target="mailto:ggiroto@ford.com" TargetMode="External"/><Relationship Id="rId336" Type="http://schemas.openxmlformats.org/officeDocument/2006/relationships/hyperlink" Target="mailto:ngaloni@ford.com" TargetMode="External"/><Relationship Id="rId54" Type="http://schemas.openxmlformats.org/officeDocument/2006/relationships/hyperlink" Target="mailto:tnaseem@ford.com" TargetMode="External"/><Relationship Id="rId75" Type="http://schemas.openxmlformats.org/officeDocument/2006/relationships/hyperlink" Target="mailto:skarnati@ford.com" TargetMode="External"/><Relationship Id="rId96" Type="http://schemas.openxmlformats.org/officeDocument/2006/relationships/hyperlink" Target="mailto:dwagne19@ford.com" TargetMode="External"/><Relationship Id="rId140" Type="http://schemas.openxmlformats.org/officeDocument/2006/relationships/hyperlink" Target="mailto:gbhavnis@ford.com" TargetMode="External"/><Relationship Id="rId161" Type="http://schemas.openxmlformats.org/officeDocument/2006/relationships/hyperlink" Target="mailto:skanna12@ford.com" TargetMode="External"/><Relationship Id="rId182" Type="http://schemas.openxmlformats.org/officeDocument/2006/relationships/hyperlink" Target="mailto:ykresnin@ford.com" TargetMode="External"/><Relationship Id="rId217" Type="http://schemas.openxmlformats.org/officeDocument/2006/relationships/hyperlink" Target="mailto:pkumar@ford.com" TargetMode="External"/><Relationship Id="rId6" Type="http://schemas.openxmlformats.org/officeDocument/2006/relationships/hyperlink" Target="mailto:GJONE284@ford.com" TargetMode="External"/><Relationship Id="rId238" Type="http://schemas.openxmlformats.org/officeDocument/2006/relationships/hyperlink" Target="mailto:rmoriset@ford.com" TargetMode="External"/><Relationship Id="rId259" Type="http://schemas.openxmlformats.org/officeDocument/2006/relationships/hyperlink" Target="mailto:kraviku3@ford.com" TargetMode="External"/><Relationship Id="rId23" Type="http://schemas.openxmlformats.org/officeDocument/2006/relationships/hyperlink" Target="mailto:sprasha6@ford.com" TargetMode="External"/><Relationship Id="rId119" Type="http://schemas.openxmlformats.org/officeDocument/2006/relationships/hyperlink" Target="mailto:rsowmial@ford.com" TargetMode="External"/><Relationship Id="rId270" Type="http://schemas.openxmlformats.org/officeDocument/2006/relationships/hyperlink" Target="mailto:smercyan@ford.com" TargetMode="External"/><Relationship Id="rId291" Type="http://schemas.openxmlformats.org/officeDocument/2006/relationships/hyperlink" Target="mailto:cbozman@ford.com" TargetMode="External"/><Relationship Id="rId305" Type="http://schemas.openxmlformats.org/officeDocument/2006/relationships/hyperlink" Target="mailto:smural22@ford.com" TargetMode="External"/><Relationship Id="rId326" Type="http://schemas.openxmlformats.org/officeDocument/2006/relationships/hyperlink" Target="mailto:fnozoy@ford.com" TargetMode="External"/><Relationship Id="rId347" Type="http://schemas.openxmlformats.org/officeDocument/2006/relationships/hyperlink" Target="mailto:gfontan2@ford.com" TargetMode="External"/><Relationship Id="rId44" Type="http://schemas.openxmlformats.org/officeDocument/2006/relationships/hyperlink" Target="mailto:LSCHLEBA@ford.com" TargetMode="External"/><Relationship Id="rId65" Type="http://schemas.openxmlformats.org/officeDocument/2006/relationships/hyperlink" Target="mailto:skarnati@ford.com" TargetMode="External"/><Relationship Id="rId86" Type="http://schemas.openxmlformats.org/officeDocument/2006/relationships/hyperlink" Target="mailto:jhall49@ford.com" TargetMode="External"/><Relationship Id="rId130" Type="http://schemas.openxmlformats.org/officeDocument/2006/relationships/hyperlink" Target="mailto:bnatara3@ford.com" TargetMode="External"/><Relationship Id="rId151" Type="http://schemas.openxmlformats.org/officeDocument/2006/relationships/hyperlink" Target="mailto:mjayakk1@ford.com" TargetMode="External"/><Relationship Id="rId172" Type="http://schemas.openxmlformats.org/officeDocument/2006/relationships/hyperlink" Target="mailto:ykresnin@ford.com" TargetMode="External"/><Relationship Id="rId193" Type="http://schemas.openxmlformats.org/officeDocument/2006/relationships/hyperlink" Target="mailto:jzhou36@ford.com" TargetMode="External"/><Relationship Id="rId207" Type="http://schemas.openxmlformats.org/officeDocument/2006/relationships/hyperlink" Target="mailto:mmalik@ford.com" TargetMode="External"/><Relationship Id="rId228" Type="http://schemas.openxmlformats.org/officeDocument/2006/relationships/hyperlink" Target="mailto:jcoury@ford.com" TargetMode="External"/><Relationship Id="rId249" Type="http://schemas.openxmlformats.org/officeDocument/2006/relationships/hyperlink" Target="mailto:dcugat@ford.com" TargetMode="External"/><Relationship Id="rId13" Type="http://schemas.openxmlformats.org/officeDocument/2006/relationships/hyperlink" Target="mailto:sraganab@ford.com" TargetMode="External"/><Relationship Id="rId109" Type="http://schemas.openxmlformats.org/officeDocument/2006/relationships/hyperlink" Target="mailto:rsowmial@ford.com" TargetMode="External"/><Relationship Id="rId260" Type="http://schemas.openxmlformats.org/officeDocument/2006/relationships/hyperlink" Target="mailto:smercyan@ford.com" TargetMode="External"/><Relationship Id="rId281" Type="http://schemas.openxmlformats.org/officeDocument/2006/relationships/hyperlink" Target="mailto:umahesh1@ford.com" TargetMode="External"/><Relationship Id="rId316" Type="http://schemas.openxmlformats.org/officeDocument/2006/relationships/hyperlink" Target="mailto:ggiroto@ford.com" TargetMode="External"/><Relationship Id="rId337" Type="http://schemas.openxmlformats.org/officeDocument/2006/relationships/hyperlink" Target="mailto:fnozoy@ford.com" TargetMode="External"/><Relationship Id="rId34" Type="http://schemas.openxmlformats.org/officeDocument/2006/relationships/hyperlink" Target="mailto:jtapiave@ford.com" TargetMode="External"/><Relationship Id="rId55" Type="http://schemas.openxmlformats.org/officeDocument/2006/relationships/hyperlink" Target="mailto:tnaseem@ford.com" TargetMode="External"/><Relationship Id="rId76" Type="http://schemas.openxmlformats.org/officeDocument/2006/relationships/hyperlink" Target="mailto:skarnati@ford.com" TargetMode="External"/><Relationship Id="rId97" Type="http://schemas.openxmlformats.org/officeDocument/2006/relationships/hyperlink" Target="mailto:dwagne19@ford.com" TargetMode="External"/><Relationship Id="rId120" Type="http://schemas.openxmlformats.org/officeDocument/2006/relationships/hyperlink" Target="mailto:rsowmial@ford.com" TargetMode="External"/><Relationship Id="rId141" Type="http://schemas.openxmlformats.org/officeDocument/2006/relationships/hyperlink" Target="mailto:gbhavnis@ford.com" TargetMode="External"/><Relationship Id="rId7" Type="http://schemas.openxmlformats.org/officeDocument/2006/relationships/hyperlink" Target="mailto:iivanits@ford.com" TargetMode="External"/><Relationship Id="rId162" Type="http://schemas.openxmlformats.org/officeDocument/2006/relationships/hyperlink" Target="mailto:skanna12@ford.com" TargetMode="External"/><Relationship Id="rId183" Type="http://schemas.openxmlformats.org/officeDocument/2006/relationships/hyperlink" Target="mailto:ykresnin@ford.com" TargetMode="External"/><Relationship Id="rId218" Type="http://schemas.openxmlformats.org/officeDocument/2006/relationships/hyperlink" Target="mailto:kbridg14@ford.com" TargetMode="External"/><Relationship Id="rId239" Type="http://schemas.openxmlformats.org/officeDocument/2006/relationships/hyperlink" Target="mailto:rmoriset@ford.com" TargetMode="External"/><Relationship Id="rId250" Type="http://schemas.openxmlformats.org/officeDocument/2006/relationships/hyperlink" Target="mailto:bdinesh6@ford.com" TargetMode="External"/><Relationship Id="rId271" Type="http://schemas.openxmlformats.org/officeDocument/2006/relationships/hyperlink" Target="mailto:smercyan@ford.com" TargetMode="External"/><Relationship Id="rId292" Type="http://schemas.openxmlformats.org/officeDocument/2006/relationships/hyperlink" Target="mailto:aantonyt@ford.com" TargetMode="External"/><Relationship Id="rId306" Type="http://schemas.openxmlformats.org/officeDocument/2006/relationships/hyperlink" Target="mailto:smarisar@ford.com" TargetMode="External"/><Relationship Id="rId24" Type="http://schemas.openxmlformats.org/officeDocument/2006/relationships/hyperlink" Target="mailto:bashish4@ford.com" TargetMode="External"/><Relationship Id="rId45" Type="http://schemas.openxmlformats.org/officeDocument/2006/relationships/hyperlink" Target="mailto:JBAUTI23@ford.com" TargetMode="External"/><Relationship Id="rId66" Type="http://schemas.openxmlformats.org/officeDocument/2006/relationships/hyperlink" Target="mailto:skarnati@ford.com" TargetMode="External"/><Relationship Id="rId87" Type="http://schemas.openxmlformats.org/officeDocument/2006/relationships/hyperlink" Target="mailto:hrajesh3@ford.com" TargetMode="External"/><Relationship Id="rId110" Type="http://schemas.openxmlformats.org/officeDocument/2006/relationships/hyperlink" Target="mailto:rsowmial@ford.com" TargetMode="External"/><Relationship Id="rId131" Type="http://schemas.openxmlformats.org/officeDocument/2006/relationships/hyperlink" Target="mailto:bnatara3@ford.com" TargetMode="External"/><Relationship Id="rId327" Type="http://schemas.openxmlformats.org/officeDocument/2006/relationships/hyperlink" Target="mailto:fnozoy@ford.com" TargetMode="External"/><Relationship Id="rId348" Type="http://schemas.openxmlformats.org/officeDocument/2006/relationships/hyperlink" Target="mailto:gfontan2@ford.com" TargetMode="External"/><Relationship Id="rId152" Type="http://schemas.openxmlformats.org/officeDocument/2006/relationships/hyperlink" Target="mailto:mjayakk1@ford.com" TargetMode="External"/><Relationship Id="rId173" Type="http://schemas.openxmlformats.org/officeDocument/2006/relationships/hyperlink" Target="mailto:ykresnin@ford.com" TargetMode="External"/><Relationship Id="rId194" Type="http://schemas.openxmlformats.org/officeDocument/2006/relationships/hyperlink" Target="mailto:jzhou36@ford.com" TargetMode="External"/><Relationship Id="rId208" Type="http://schemas.openxmlformats.org/officeDocument/2006/relationships/hyperlink" Target="mailto:cbozman@ford.com" TargetMode="External"/><Relationship Id="rId229" Type="http://schemas.openxmlformats.org/officeDocument/2006/relationships/hyperlink" Target="mailto:erize@ford.com" TargetMode="External"/><Relationship Id="rId240" Type="http://schemas.openxmlformats.org/officeDocument/2006/relationships/hyperlink" Target="mailto:smercyan@ford.com" TargetMode="External"/><Relationship Id="rId261" Type="http://schemas.openxmlformats.org/officeDocument/2006/relationships/hyperlink" Target="mailto:smercyan@ford.com" TargetMode="External"/><Relationship Id="rId14" Type="http://schemas.openxmlformats.org/officeDocument/2006/relationships/hyperlink" Target="mailto:hkumar7@ford.com" TargetMode="External"/><Relationship Id="rId35" Type="http://schemas.openxmlformats.org/officeDocument/2006/relationships/hyperlink" Target="mailto:jdeepali@ford.com" TargetMode="External"/><Relationship Id="rId56" Type="http://schemas.openxmlformats.org/officeDocument/2006/relationships/hyperlink" Target="mailto:vatmakur@ford.com&#160;" TargetMode="External"/><Relationship Id="rId77" Type="http://schemas.openxmlformats.org/officeDocument/2006/relationships/hyperlink" Target="mailto:smoham32@ford.com" TargetMode="External"/><Relationship Id="rId100" Type="http://schemas.openxmlformats.org/officeDocument/2006/relationships/hyperlink" Target="mailto:rsowmial@ford.com" TargetMode="External"/><Relationship Id="rId282" Type="http://schemas.openxmlformats.org/officeDocument/2006/relationships/hyperlink" Target="mailto:ckrishn7@ford.com" TargetMode="External"/><Relationship Id="rId317" Type="http://schemas.openxmlformats.org/officeDocument/2006/relationships/hyperlink" Target="mailto:ggiroto@ford.com" TargetMode="External"/><Relationship Id="rId338" Type="http://schemas.openxmlformats.org/officeDocument/2006/relationships/hyperlink" Target="mailto:ngaloni@ford.com" TargetMode="External"/><Relationship Id="rId8" Type="http://schemas.openxmlformats.org/officeDocument/2006/relationships/hyperlink" Target="mailto:wni1@ford.com" TargetMode="External"/><Relationship Id="rId98" Type="http://schemas.openxmlformats.org/officeDocument/2006/relationships/hyperlink" Target="mailto:hkumar7@ford.com" TargetMode="External"/><Relationship Id="rId121" Type="http://schemas.openxmlformats.org/officeDocument/2006/relationships/hyperlink" Target="mailto:rsowmial@ford.com" TargetMode="External"/><Relationship Id="rId142" Type="http://schemas.openxmlformats.org/officeDocument/2006/relationships/hyperlink" Target="mailto:hmuthuku@ford.com" TargetMode="External"/><Relationship Id="rId163" Type="http://schemas.openxmlformats.org/officeDocument/2006/relationships/hyperlink" Target="mailto:skanna12@ford.com" TargetMode="External"/><Relationship Id="rId184" Type="http://schemas.openxmlformats.org/officeDocument/2006/relationships/hyperlink" Target="mailto:ykresnin@ford.com" TargetMode="External"/><Relationship Id="rId219" Type="http://schemas.openxmlformats.org/officeDocument/2006/relationships/hyperlink" Target="mailto:umahesh1@ford.com" TargetMode="External"/><Relationship Id="rId230" Type="http://schemas.openxmlformats.org/officeDocument/2006/relationships/hyperlink" Target="mailto:erize@ford.com" TargetMode="External"/><Relationship Id="rId251" Type="http://schemas.openxmlformats.org/officeDocument/2006/relationships/hyperlink" Target="mailto:nramji@ford.com" TargetMode="External"/><Relationship Id="rId25" Type="http://schemas.openxmlformats.org/officeDocument/2006/relationships/hyperlink" Target="mailto:cgagande@ford.com" TargetMode="External"/><Relationship Id="rId46" Type="http://schemas.openxmlformats.org/officeDocument/2006/relationships/hyperlink" Target="mailto:JBAUTI23@ford.com" TargetMode="External"/><Relationship Id="rId67" Type="http://schemas.openxmlformats.org/officeDocument/2006/relationships/hyperlink" Target="mailto:snishan5@ford.com" TargetMode="External"/><Relationship Id="rId272" Type="http://schemas.openxmlformats.org/officeDocument/2006/relationships/hyperlink" Target="mailto:smercyan@ford.com" TargetMode="External"/><Relationship Id="rId293" Type="http://schemas.openxmlformats.org/officeDocument/2006/relationships/hyperlink" Target="mailto:gswapna@ford.com" TargetMode="External"/><Relationship Id="rId307" Type="http://schemas.openxmlformats.org/officeDocument/2006/relationships/hyperlink" Target="mailto:nmohanr1@ford.com" TargetMode="External"/><Relationship Id="rId328" Type="http://schemas.openxmlformats.org/officeDocument/2006/relationships/hyperlink" Target="mailto:fnozoy@ford.com" TargetMode="External"/><Relationship Id="rId349" Type="http://schemas.openxmlformats.org/officeDocument/2006/relationships/hyperlink" Target="mailto:rmoriset@ford.com" TargetMode="External"/><Relationship Id="rId88" Type="http://schemas.openxmlformats.org/officeDocument/2006/relationships/hyperlink" Target="mailto:jhall49@ford.com" TargetMode="External"/><Relationship Id="rId111" Type="http://schemas.openxmlformats.org/officeDocument/2006/relationships/hyperlink" Target="mailto:rsowmial@ford.com" TargetMode="External"/><Relationship Id="rId132" Type="http://schemas.openxmlformats.org/officeDocument/2006/relationships/hyperlink" Target="mailto:bnatara3@ford.com" TargetMode="External"/><Relationship Id="rId153" Type="http://schemas.openxmlformats.org/officeDocument/2006/relationships/hyperlink" Target="mailto:rwessel1@ford.com" TargetMode="External"/><Relationship Id="rId174" Type="http://schemas.openxmlformats.org/officeDocument/2006/relationships/hyperlink" Target="mailto:ykresnin@ford.com" TargetMode="External"/><Relationship Id="rId195" Type="http://schemas.openxmlformats.org/officeDocument/2006/relationships/hyperlink" Target="mailto:iivanits@ford.com" TargetMode="External"/><Relationship Id="rId209" Type="http://schemas.openxmlformats.org/officeDocument/2006/relationships/hyperlink" Target="mailto:rmaula@ford.com" TargetMode="External"/><Relationship Id="rId190" Type="http://schemas.openxmlformats.org/officeDocument/2006/relationships/hyperlink" Target="mailto:dsureshs@ford.com" TargetMode="External"/><Relationship Id="rId204" Type="http://schemas.openxmlformats.org/officeDocument/2006/relationships/hyperlink" Target="mailto:sakasapu@ford.com" TargetMode="External"/><Relationship Id="rId220" Type="http://schemas.openxmlformats.org/officeDocument/2006/relationships/hyperlink" Target="mailto:mchand45@ford.com" TargetMode="External"/><Relationship Id="rId225" Type="http://schemas.openxmlformats.org/officeDocument/2006/relationships/hyperlink" Target="mailto:dsureshs@ford.com" TargetMode="External"/><Relationship Id="rId241" Type="http://schemas.openxmlformats.org/officeDocument/2006/relationships/hyperlink" Target="mailto:bdinesh6@ford.com" TargetMode="External"/><Relationship Id="rId246" Type="http://schemas.openxmlformats.org/officeDocument/2006/relationships/hyperlink" Target="mailto:rmoriset@ford.com" TargetMode="External"/><Relationship Id="rId267" Type="http://schemas.openxmlformats.org/officeDocument/2006/relationships/hyperlink" Target="mailto:smercyan@ford.com" TargetMode="External"/><Relationship Id="rId288" Type="http://schemas.openxmlformats.org/officeDocument/2006/relationships/hyperlink" Target="mailto:bdinesh6@ford.com" TargetMode="External"/><Relationship Id="rId15" Type="http://schemas.openxmlformats.org/officeDocument/2006/relationships/hyperlink" Target="mailto:jtapiave@ford.com" TargetMode="External"/><Relationship Id="rId36" Type="http://schemas.openxmlformats.org/officeDocument/2006/relationships/hyperlink" Target="mailto:jdeepali@ford.com" TargetMode="External"/><Relationship Id="rId57" Type="http://schemas.openxmlformats.org/officeDocument/2006/relationships/hyperlink" Target="mailto:vatmakur@ford.com&#160;" TargetMode="External"/><Relationship Id="rId106" Type="http://schemas.openxmlformats.org/officeDocument/2006/relationships/hyperlink" Target="mailto:rsowmial@ford.com" TargetMode="External"/><Relationship Id="rId127" Type="http://schemas.openxmlformats.org/officeDocument/2006/relationships/hyperlink" Target="mailto:awinsto6@ford.com" TargetMode="External"/><Relationship Id="rId262" Type="http://schemas.openxmlformats.org/officeDocument/2006/relationships/hyperlink" Target="mailto:smercyan@ford.com" TargetMode="External"/><Relationship Id="rId283" Type="http://schemas.openxmlformats.org/officeDocument/2006/relationships/hyperlink" Target="mailto:smercyan@ford.com" TargetMode="External"/><Relationship Id="rId313" Type="http://schemas.openxmlformats.org/officeDocument/2006/relationships/hyperlink" Target="mailto:krahul3@ford.com" TargetMode="External"/><Relationship Id="rId318" Type="http://schemas.openxmlformats.org/officeDocument/2006/relationships/hyperlink" Target="mailto:fmaybody@ford.com" TargetMode="External"/><Relationship Id="rId339" Type="http://schemas.openxmlformats.org/officeDocument/2006/relationships/hyperlink" Target="mailto:ngaloni@ford.com" TargetMode="External"/><Relationship Id="rId10" Type="http://schemas.openxmlformats.org/officeDocument/2006/relationships/hyperlink" Target="mailto:kraviku3@ford.com" TargetMode="External"/><Relationship Id="rId31" Type="http://schemas.openxmlformats.org/officeDocument/2006/relationships/hyperlink" Target="mailto:mroesene@ford.com" TargetMode="External"/><Relationship Id="rId52" Type="http://schemas.openxmlformats.org/officeDocument/2006/relationships/hyperlink" Target="mailto:lschleba@ford.com" TargetMode="External"/><Relationship Id="rId73" Type="http://schemas.openxmlformats.org/officeDocument/2006/relationships/hyperlink" Target="mailto:krames26@ford.com" TargetMode="External"/><Relationship Id="rId78" Type="http://schemas.openxmlformats.org/officeDocument/2006/relationships/hyperlink" Target="mailto:schinni1@ford.com" TargetMode="External"/><Relationship Id="rId94" Type="http://schemas.openxmlformats.org/officeDocument/2006/relationships/hyperlink" Target="mailto:jhall49@ford.com" TargetMode="External"/><Relationship Id="rId99" Type="http://schemas.openxmlformats.org/officeDocument/2006/relationships/hyperlink" Target="mailto:rsowmial@ford.com" TargetMode="External"/><Relationship Id="rId101" Type="http://schemas.openxmlformats.org/officeDocument/2006/relationships/hyperlink" Target="mailto:rsowmial@ford.com" TargetMode="External"/><Relationship Id="rId122" Type="http://schemas.openxmlformats.org/officeDocument/2006/relationships/hyperlink" Target="mailto:rsowmial@ford.com" TargetMode="External"/><Relationship Id="rId143" Type="http://schemas.openxmlformats.org/officeDocument/2006/relationships/hyperlink" Target="mailto:iivanits@ford.com" TargetMode="External"/><Relationship Id="rId148" Type="http://schemas.openxmlformats.org/officeDocument/2006/relationships/hyperlink" Target="mailto:jmontice@ford.com" TargetMode="External"/><Relationship Id="rId164" Type="http://schemas.openxmlformats.org/officeDocument/2006/relationships/hyperlink" Target="mailto:sxu23@ford.com" TargetMode="External"/><Relationship Id="rId169" Type="http://schemas.openxmlformats.org/officeDocument/2006/relationships/hyperlink" Target="mailto:ykresnin@ford.com" TargetMode="External"/><Relationship Id="rId185" Type="http://schemas.openxmlformats.org/officeDocument/2006/relationships/hyperlink" Target="mailto:rsowmial@ford.com" TargetMode="External"/><Relationship Id="rId334" Type="http://schemas.openxmlformats.org/officeDocument/2006/relationships/hyperlink" Target="mailto:cdelaflo@ford.com" TargetMode="External"/><Relationship Id="rId350" Type="http://schemas.openxmlformats.org/officeDocument/2006/relationships/hyperlink" Target="mailto:ldinesh1@ford.com" TargetMode="External"/><Relationship Id="rId355" Type="http://schemas.openxmlformats.org/officeDocument/2006/relationships/vmlDrawing" Target="../drawings/vmlDrawing1.vml"/><Relationship Id="rId4" Type="http://schemas.openxmlformats.org/officeDocument/2006/relationships/hyperlink" Target="mailto:ykresnin@ford.com" TargetMode="External"/><Relationship Id="rId9" Type="http://schemas.openxmlformats.org/officeDocument/2006/relationships/hyperlink" Target="mailto:kraviku3@ford.com" TargetMode="External"/><Relationship Id="rId180" Type="http://schemas.openxmlformats.org/officeDocument/2006/relationships/hyperlink" Target="mailto:ykresnin@ford.com" TargetMode="External"/><Relationship Id="rId210" Type="http://schemas.openxmlformats.org/officeDocument/2006/relationships/hyperlink" Target="mailto:cbozman@ford.com" TargetMode="External"/><Relationship Id="rId215" Type="http://schemas.openxmlformats.org/officeDocument/2006/relationships/hyperlink" Target="mailto:sjagad15@ford.com" TargetMode="External"/><Relationship Id="rId236" Type="http://schemas.openxmlformats.org/officeDocument/2006/relationships/hyperlink" Target="mailto:iramaiya@ford.com" TargetMode="External"/><Relationship Id="rId257" Type="http://schemas.openxmlformats.org/officeDocument/2006/relationships/hyperlink" Target="mailto:kraviku3@ford.com" TargetMode="External"/><Relationship Id="rId278" Type="http://schemas.openxmlformats.org/officeDocument/2006/relationships/hyperlink" Target="mailto:rsowmial@ford.com" TargetMode="External"/><Relationship Id="rId26" Type="http://schemas.openxmlformats.org/officeDocument/2006/relationships/hyperlink" Target="mailto:jtorr211@ford.com" TargetMode="External"/><Relationship Id="rId231" Type="http://schemas.openxmlformats.org/officeDocument/2006/relationships/hyperlink" Target="mailto:erize@ford.com" TargetMode="External"/><Relationship Id="rId252" Type="http://schemas.openxmlformats.org/officeDocument/2006/relationships/hyperlink" Target="mailto:nramji@ford.com" TargetMode="External"/><Relationship Id="rId273" Type="http://schemas.openxmlformats.org/officeDocument/2006/relationships/hyperlink" Target="mailto:zbruck@ford.com" TargetMode="External"/><Relationship Id="rId294" Type="http://schemas.openxmlformats.org/officeDocument/2006/relationships/hyperlink" Target="mailto:gswapna@ford.com" TargetMode="External"/><Relationship Id="rId308" Type="http://schemas.openxmlformats.org/officeDocument/2006/relationships/hyperlink" Target="mailto:umahesh1@ford.com" TargetMode="External"/><Relationship Id="rId329" Type="http://schemas.openxmlformats.org/officeDocument/2006/relationships/hyperlink" Target="mailto:fnozoy@ford.com" TargetMode="External"/><Relationship Id="rId47" Type="http://schemas.openxmlformats.org/officeDocument/2006/relationships/hyperlink" Target="mailto:starun@ford.com" TargetMode="External"/><Relationship Id="rId68" Type="http://schemas.openxmlformats.org/officeDocument/2006/relationships/hyperlink" Target="mailto:smanish7@ford.com" TargetMode="External"/><Relationship Id="rId89" Type="http://schemas.openxmlformats.org/officeDocument/2006/relationships/hyperlink" Target="mailto:asing166@ford.com" TargetMode="External"/><Relationship Id="rId112" Type="http://schemas.openxmlformats.org/officeDocument/2006/relationships/hyperlink" Target="mailto:rsowmial@ford.com" TargetMode="External"/><Relationship Id="rId133" Type="http://schemas.openxmlformats.org/officeDocument/2006/relationships/hyperlink" Target="mailto:bnatara3@ford.com" TargetMode="External"/><Relationship Id="rId154" Type="http://schemas.openxmlformats.org/officeDocument/2006/relationships/hyperlink" Target="mailto:sakasapu@ford.com" TargetMode="External"/><Relationship Id="rId175" Type="http://schemas.openxmlformats.org/officeDocument/2006/relationships/hyperlink" Target="mailto:ykresnin@ford.com" TargetMode="External"/><Relationship Id="rId340" Type="http://schemas.openxmlformats.org/officeDocument/2006/relationships/hyperlink" Target="mailto:ssousa6@ford.com" TargetMode="External"/><Relationship Id="rId196" Type="http://schemas.openxmlformats.org/officeDocument/2006/relationships/hyperlink" Target="mailto:jzhou36@ford.com" TargetMode="External"/><Relationship Id="rId200" Type="http://schemas.openxmlformats.org/officeDocument/2006/relationships/hyperlink" Target="mailto:jzhou36@ford.com" TargetMode="External"/><Relationship Id="rId16" Type="http://schemas.openxmlformats.org/officeDocument/2006/relationships/hyperlink" Target="mailto:vkoteswa@ford.com" TargetMode="External"/><Relationship Id="rId221" Type="http://schemas.openxmlformats.org/officeDocument/2006/relationships/hyperlink" Target="mailto:gdhanal1@ford.com" TargetMode="External"/><Relationship Id="rId242" Type="http://schemas.openxmlformats.org/officeDocument/2006/relationships/hyperlink" Target="mailto:nramji@ford.com" TargetMode="External"/><Relationship Id="rId263" Type="http://schemas.openxmlformats.org/officeDocument/2006/relationships/hyperlink" Target="mailto:smercyan@ford.com" TargetMode="External"/><Relationship Id="rId284" Type="http://schemas.openxmlformats.org/officeDocument/2006/relationships/hyperlink" Target="mailto:rpatil6@ford.com" TargetMode="External"/><Relationship Id="rId319" Type="http://schemas.openxmlformats.org/officeDocument/2006/relationships/hyperlink" Target="mailto:fmaybody@ford.com" TargetMode="External"/><Relationship Id="rId37" Type="http://schemas.openxmlformats.org/officeDocument/2006/relationships/hyperlink" Target="mailto:jtapiave@ford.com" TargetMode="External"/><Relationship Id="rId58" Type="http://schemas.openxmlformats.org/officeDocument/2006/relationships/hyperlink" Target="mailto:smanish7@ford.com" TargetMode="External"/><Relationship Id="rId79" Type="http://schemas.openxmlformats.org/officeDocument/2006/relationships/hyperlink" Target="mailto:schinni1@ford.com" TargetMode="External"/><Relationship Id="rId102" Type="http://schemas.openxmlformats.org/officeDocument/2006/relationships/hyperlink" Target="mailto:rsowmial@ford.com" TargetMode="External"/><Relationship Id="rId123" Type="http://schemas.openxmlformats.org/officeDocument/2006/relationships/hyperlink" Target="mailto:rsowmial@ford.com" TargetMode="External"/><Relationship Id="rId144" Type="http://schemas.openxmlformats.org/officeDocument/2006/relationships/hyperlink" Target="mailto:iivanits@ford.com" TargetMode="External"/><Relationship Id="rId330" Type="http://schemas.openxmlformats.org/officeDocument/2006/relationships/hyperlink" Target="mailto:fnozoy@ford.com" TargetMode="External"/><Relationship Id="rId90" Type="http://schemas.openxmlformats.org/officeDocument/2006/relationships/hyperlink" Target="mailto:sjagad15@ford.com" TargetMode="External"/><Relationship Id="rId165" Type="http://schemas.openxmlformats.org/officeDocument/2006/relationships/hyperlink" Target="mailto:tsilva47@ford.com" TargetMode="External"/><Relationship Id="rId186" Type="http://schemas.openxmlformats.org/officeDocument/2006/relationships/hyperlink" Target="mailto:rsowmial@ford.com" TargetMode="External"/><Relationship Id="rId351" Type="http://schemas.openxmlformats.org/officeDocument/2006/relationships/hyperlink" Target="mailto:cdelaflo@ford.com" TargetMode="External"/><Relationship Id="rId211" Type="http://schemas.openxmlformats.org/officeDocument/2006/relationships/hyperlink" Target="mailto:ycho1@ford.com" TargetMode="External"/><Relationship Id="rId232" Type="http://schemas.openxmlformats.org/officeDocument/2006/relationships/hyperlink" Target="mailto:dsureshs@ford.com" TargetMode="External"/><Relationship Id="rId253" Type="http://schemas.openxmlformats.org/officeDocument/2006/relationships/hyperlink" Target="mailto:kraviku3@ford.com" TargetMode="External"/><Relationship Id="rId274" Type="http://schemas.openxmlformats.org/officeDocument/2006/relationships/hyperlink" Target="mailto:rsowmial@ford.com" TargetMode="External"/><Relationship Id="rId295" Type="http://schemas.openxmlformats.org/officeDocument/2006/relationships/hyperlink" Target="mailto:gswapna@ford.com" TargetMode="External"/><Relationship Id="rId309" Type="http://schemas.openxmlformats.org/officeDocument/2006/relationships/hyperlink" Target="mailto:ssrini59@ford.com" TargetMode="External"/><Relationship Id="rId27" Type="http://schemas.openxmlformats.org/officeDocument/2006/relationships/hyperlink" Target="mailto:jtorr211@ford.com" TargetMode="External"/><Relationship Id="rId48" Type="http://schemas.openxmlformats.org/officeDocument/2006/relationships/hyperlink" Target="mailto:STARUN@ford.com" TargetMode="External"/><Relationship Id="rId69" Type="http://schemas.openxmlformats.org/officeDocument/2006/relationships/hyperlink" Target="mailto:sjagad15@ford.com" TargetMode="External"/><Relationship Id="rId113" Type="http://schemas.openxmlformats.org/officeDocument/2006/relationships/hyperlink" Target="mailto:rsowmial@ford.com" TargetMode="External"/><Relationship Id="rId134" Type="http://schemas.openxmlformats.org/officeDocument/2006/relationships/hyperlink" Target="mailto:bnatara3@ford.com" TargetMode="External"/><Relationship Id="rId320" Type="http://schemas.openxmlformats.org/officeDocument/2006/relationships/hyperlink" Target="mailto:cford6@ford.com" TargetMode="External"/><Relationship Id="rId80" Type="http://schemas.openxmlformats.org/officeDocument/2006/relationships/hyperlink" Target="mailto:krames26@ford.com" TargetMode="External"/><Relationship Id="rId155" Type="http://schemas.openxmlformats.org/officeDocument/2006/relationships/hyperlink" Target="mailto:sakasapu@ford.com" TargetMode="External"/><Relationship Id="rId176" Type="http://schemas.openxmlformats.org/officeDocument/2006/relationships/hyperlink" Target="mailto:ykresnin@ford.com" TargetMode="External"/><Relationship Id="rId197" Type="http://schemas.openxmlformats.org/officeDocument/2006/relationships/hyperlink" Target="mailto:iivanits@ford.com" TargetMode="External"/><Relationship Id="rId341" Type="http://schemas.openxmlformats.org/officeDocument/2006/relationships/hyperlink" Target="mailto:tyu16@ford.com" TargetMode="External"/><Relationship Id="rId201" Type="http://schemas.openxmlformats.org/officeDocument/2006/relationships/hyperlink" Target="mailto:jzhou36@ford.com" TargetMode="External"/><Relationship Id="rId222" Type="http://schemas.openxmlformats.org/officeDocument/2006/relationships/hyperlink" Target="mailto:csarabes@ford.com" TargetMode="External"/><Relationship Id="rId243" Type="http://schemas.openxmlformats.org/officeDocument/2006/relationships/hyperlink" Target="mailto:nramji@ford.com" TargetMode="External"/><Relationship Id="rId264" Type="http://schemas.openxmlformats.org/officeDocument/2006/relationships/hyperlink" Target="mailto:smercyan@ford.com" TargetMode="External"/><Relationship Id="rId285" Type="http://schemas.openxmlformats.org/officeDocument/2006/relationships/hyperlink" Target="mailto:rpatil6@ford.com" TargetMode="External"/><Relationship Id="rId17" Type="http://schemas.openxmlformats.org/officeDocument/2006/relationships/hyperlink" Target="mailto:jgoodpas@ford.com" TargetMode="External"/><Relationship Id="rId38" Type="http://schemas.openxmlformats.org/officeDocument/2006/relationships/hyperlink" Target="mailto:jtapiave@ford.com" TargetMode="External"/><Relationship Id="rId59" Type="http://schemas.openxmlformats.org/officeDocument/2006/relationships/hyperlink" Target="mailto:vatmakur@ford.com&#160;" TargetMode="External"/><Relationship Id="rId103" Type="http://schemas.openxmlformats.org/officeDocument/2006/relationships/hyperlink" Target="mailto:rsowmial@ford.com" TargetMode="External"/><Relationship Id="rId124" Type="http://schemas.openxmlformats.org/officeDocument/2006/relationships/hyperlink" Target="mailto:abammel@ford.com" TargetMode="External"/><Relationship Id="rId310" Type="http://schemas.openxmlformats.org/officeDocument/2006/relationships/hyperlink" Target="mailto:smercyan@ford.com" TargetMode="External"/><Relationship Id="rId70" Type="http://schemas.openxmlformats.org/officeDocument/2006/relationships/hyperlink" Target="mailto:jdeepali@ford.com" TargetMode="External"/><Relationship Id="rId91" Type="http://schemas.openxmlformats.org/officeDocument/2006/relationships/hyperlink" Target="mailto:sjagad15@ford.com" TargetMode="External"/><Relationship Id="rId145" Type="http://schemas.openxmlformats.org/officeDocument/2006/relationships/hyperlink" Target="mailto:iivanits@ford.com" TargetMode="External"/><Relationship Id="rId166" Type="http://schemas.openxmlformats.org/officeDocument/2006/relationships/hyperlink" Target="mailto:tsilva47@ford.com" TargetMode="External"/><Relationship Id="rId187" Type="http://schemas.openxmlformats.org/officeDocument/2006/relationships/hyperlink" Target="mailto:jzhou36@ford.com" TargetMode="External"/><Relationship Id="rId331" Type="http://schemas.openxmlformats.org/officeDocument/2006/relationships/hyperlink" Target="mailto:fnozoy@ford.com" TargetMode="External"/><Relationship Id="rId352" Type="http://schemas.openxmlformats.org/officeDocument/2006/relationships/hyperlink" Target="mailto:ldinesh1@ford.com" TargetMode="External"/><Relationship Id="rId1" Type="http://schemas.openxmlformats.org/officeDocument/2006/relationships/hyperlink" Target="mailto:sakasapu@ford.com" TargetMode="External"/><Relationship Id="rId212" Type="http://schemas.openxmlformats.org/officeDocument/2006/relationships/hyperlink" Target="mailto:skhare2@ford.com" TargetMode="External"/><Relationship Id="rId233" Type="http://schemas.openxmlformats.org/officeDocument/2006/relationships/hyperlink" Target="mailto:kraviku3@ford.com" TargetMode="External"/><Relationship Id="rId254" Type="http://schemas.openxmlformats.org/officeDocument/2006/relationships/hyperlink" Target="mailto:dcugat@ford.com" TargetMode="External"/><Relationship Id="rId28" Type="http://schemas.openxmlformats.org/officeDocument/2006/relationships/hyperlink" Target="mailto:imart105@ford.com" TargetMode="External"/><Relationship Id="rId49" Type="http://schemas.openxmlformats.org/officeDocument/2006/relationships/hyperlink" Target="mailto:STARUN@ford.com" TargetMode="External"/><Relationship Id="rId114" Type="http://schemas.openxmlformats.org/officeDocument/2006/relationships/hyperlink" Target="mailto:rsowmial@ford.com" TargetMode="External"/><Relationship Id="rId275" Type="http://schemas.openxmlformats.org/officeDocument/2006/relationships/hyperlink" Target="mailto:rsowmial@ford.com" TargetMode="External"/><Relationship Id="rId296" Type="http://schemas.openxmlformats.org/officeDocument/2006/relationships/hyperlink" Target="mailto:smural22@ford.com" TargetMode="External"/><Relationship Id="rId300" Type="http://schemas.openxmlformats.org/officeDocument/2006/relationships/hyperlink" Target="mailto:smarisar@ford.com" TargetMode="External"/><Relationship Id="rId60" Type="http://schemas.openxmlformats.org/officeDocument/2006/relationships/hyperlink" Target="mailto:vatmakur@ford.com&#160;" TargetMode="External"/><Relationship Id="rId81" Type="http://schemas.openxmlformats.org/officeDocument/2006/relationships/hyperlink" Target="mailto:krames26@ford.com" TargetMode="External"/><Relationship Id="rId135" Type="http://schemas.openxmlformats.org/officeDocument/2006/relationships/hyperlink" Target="mailto:bnatara3@ford.com" TargetMode="External"/><Relationship Id="rId156" Type="http://schemas.openxmlformats.org/officeDocument/2006/relationships/hyperlink" Target="mailto:sakasapu@ford.com" TargetMode="External"/><Relationship Id="rId177" Type="http://schemas.openxmlformats.org/officeDocument/2006/relationships/hyperlink" Target="mailto:ykresnin@ford.com" TargetMode="External"/><Relationship Id="rId198" Type="http://schemas.openxmlformats.org/officeDocument/2006/relationships/hyperlink" Target="mailto:iivanits@ford.com" TargetMode="External"/><Relationship Id="rId321" Type="http://schemas.openxmlformats.org/officeDocument/2006/relationships/hyperlink" Target="mailto:svenk112@ford.com" TargetMode="External"/><Relationship Id="rId342" Type="http://schemas.openxmlformats.org/officeDocument/2006/relationships/hyperlink" Target="mailto:tyu16@ford.com" TargetMode="External"/><Relationship Id="rId202" Type="http://schemas.openxmlformats.org/officeDocument/2006/relationships/hyperlink" Target="mailto:skanna12@ford.com" TargetMode="External"/><Relationship Id="rId223" Type="http://schemas.openxmlformats.org/officeDocument/2006/relationships/hyperlink" Target="mailto:tmassa@ford.com" TargetMode="External"/><Relationship Id="rId244" Type="http://schemas.openxmlformats.org/officeDocument/2006/relationships/hyperlink" Target="mailto:nramji@ford.com" TargetMode="External"/><Relationship Id="rId18" Type="http://schemas.openxmlformats.org/officeDocument/2006/relationships/hyperlink" Target="mailto:snishan5@ford.com" TargetMode="External"/><Relationship Id="rId39" Type="http://schemas.openxmlformats.org/officeDocument/2006/relationships/hyperlink" Target="mailto:mroesene@ford.com" TargetMode="External"/><Relationship Id="rId265" Type="http://schemas.openxmlformats.org/officeDocument/2006/relationships/hyperlink" Target="mailto:smercyan@ford.com" TargetMode="External"/><Relationship Id="rId286" Type="http://schemas.openxmlformats.org/officeDocument/2006/relationships/hyperlink" Target="mailto:cdelaflo@ford.com" TargetMode="External"/><Relationship Id="rId50" Type="http://schemas.openxmlformats.org/officeDocument/2006/relationships/hyperlink" Target="mailto:kraghun1@ford.com" TargetMode="External"/><Relationship Id="rId104" Type="http://schemas.openxmlformats.org/officeDocument/2006/relationships/hyperlink" Target="mailto:rsowmial@ford.com" TargetMode="External"/><Relationship Id="rId125" Type="http://schemas.openxmlformats.org/officeDocument/2006/relationships/hyperlink" Target="mailto:award101@ford.com" TargetMode="External"/><Relationship Id="rId146" Type="http://schemas.openxmlformats.org/officeDocument/2006/relationships/hyperlink" Target="mailto:jmontice@ford.com" TargetMode="External"/><Relationship Id="rId167" Type="http://schemas.openxmlformats.org/officeDocument/2006/relationships/hyperlink" Target="mailto:tsilva47@ford.com" TargetMode="External"/><Relationship Id="rId188" Type="http://schemas.openxmlformats.org/officeDocument/2006/relationships/hyperlink" Target="mailto:jzhou36@ford.com" TargetMode="External"/><Relationship Id="rId311" Type="http://schemas.openxmlformats.org/officeDocument/2006/relationships/hyperlink" Target="mailto:smercyan@ford.com" TargetMode="External"/><Relationship Id="rId332" Type="http://schemas.openxmlformats.org/officeDocument/2006/relationships/hyperlink" Target="mailto:fnozoy@ford.com" TargetMode="External"/><Relationship Id="rId353" Type="http://schemas.openxmlformats.org/officeDocument/2006/relationships/hyperlink" Target="mailto:bdinesh6@ford.com" TargetMode="External"/><Relationship Id="rId71" Type="http://schemas.openxmlformats.org/officeDocument/2006/relationships/hyperlink" Target="mailto:pnandak2@ford.com" TargetMode="External"/><Relationship Id="rId92" Type="http://schemas.openxmlformats.org/officeDocument/2006/relationships/hyperlink" Target="mailto:sjagad15@ford.com" TargetMode="External"/><Relationship Id="rId213" Type="http://schemas.openxmlformats.org/officeDocument/2006/relationships/hyperlink" Target="mailto:mmalik@ford.com" TargetMode="External"/><Relationship Id="rId234" Type="http://schemas.openxmlformats.org/officeDocument/2006/relationships/hyperlink" Target="mailto:rsunda23@ford.com" TargetMode="External"/><Relationship Id="rId2" Type="http://schemas.openxmlformats.org/officeDocument/2006/relationships/hyperlink" Target="mailto:sakasapu@ford.com" TargetMode="External"/><Relationship Id="rId29" Type="http://schemas.openxmlformats.org/officeDocument/2006/relationships/hyperlink" Target="mailto:snishan5@ford.com" TargetMode="External"/><Relationship Id="rId255" Type="http://schemas.openxmlformats.org/officeDocument/2006/relationships/hyperlink" Target="mailto:nramji@ford.com" TargetMode="External"/><Relationship Id="rId276" Type="http://schemas.openxmlformats.org/officeDocument/2006/relationships/hyperlink" Target="mailto:rsowmial@ford.com" TargetMode="External"/><Relationship Id="rId297" Type="http://schemas.openxmlformats.org/officeDocument/2006/relationships/hyperlink" Target="mailto:smarisar@ford.com" TargetMode="External"/><Relationship Id="rId40" Type="http://schemas.openxmlformats.org/officeDocument/2006/relationships/hyperlink" Target="mailto:snishan5@ford.com" TargetMode="External"/><Relationship Id="rId115" Type="http://schemas.openxmlformats.org/officeDocument/2006/relationships/hyperlink" Target="mailto:rsowmial@ford.com" TargetMode="External"/><Relationship Id="rId136" Type="http://schemas.openxmlformats.org/officeDocument/2006/relationships/hyperlink" Target="mailto:bnatara3@ford.com" TargetMode="External"/><Relationship Id="rId157" Type="http://schemas.openxmlformats.org/officeDocument/2006/relationships/hyperlink" Target="mailto:sakasapu@ford.com" TargetMode="External"/><Relationship Id="rId178" Type="http://schemas.openxmlformats.org/officeDocument/2006/relationships/hyperlink" Target="mailto:ykresnin@ford.com" TargetMode="External"/><Relationship Id="rId301" Type="http://schemas.openxmlformats.org/officeDocument/2006/relationships/hyperlink" Target="mailto:smarisar@ford.com" TargetMode="External"/><Relationship Id="rId322" Type="http://schemas.openxmlformats.org/officeDocument/2006/relationships/hyperlink" Target="mailto:kkathya1@ford.com" TargetMode="External"/><Relationship Id="rId343" Type="http://schemas.openxmlformats.org/officeDocument/2006/relationships/hyperlink" Target="mailto:tyu16@ford.com" TargetMode="External"/><Relationship Id="rId61" Type="http://schemas.openxmlformats.org/officeDocument/2006/relationships/hyperlink" Target="mailto:vatmakur@ford.com&#160;" TargetMode="External"/><Relationship Id="rId82" Type="http://schemas.openxmlformats.org/officeDocument/2006/relationships/hyperlink" Target="mailto:gsandip1@ford.com" TargetMode="External"/><Relationship Id="rId199" Type="http://schemas.openxmlformats.org/officeDocument/2006/relationships/hyperlink" Target="mailto:sakasapu@ford.com" TargetMode="External"/><Relationship Id="rId203" Type="http://schemas.openxmlformats.org/officeDocument/2006/relationships/hyperlink" Target="mailto:rparvat2@ford.com" TargetMode="External"/><Relationship Id="rId19" Type="http://schemas.openxmlformats.org/officeDocument/2006/relationships/hyperlink" Target="mailto:snishan5@ford.com" TargetMode="External"/><Relationship Id="rId224" Type="http://schemas.openxmlformats.org/officeDocument/2006/relationships/hyperlink" Target="mailto:tmassa@ford.com" TargetMode="External"/><Relationship Id="rId245" Type="http://schemas.openxmlformats.org/officeDocument/2006/relationships/hyperlink" Target="mailto:smercyan@ford.com" TargetMode="External"/><Relationship Id="rId266" Type="http://schemas.openxmlformats.org/officeDocument/2006/relationships/hyperlink" Target="mailto:smercyan@ford.com" TargetMode="External"/><Relationship Id="rId287" Type="http://schemas.openxmlformats.org/officeDocument/2006/relationships/hyperlink" Target="mailto:bdinesh6@ford.com" TargetMode="External"/><Relationship Id="rId30" Type="http://schemas.openxmlformats.org/officeDocument/2006/relationships/hyperlink" Target="mailto:snishan5@ford.com" TargetMode="External"/><Relationship Id="rId105" Type="http://schemas.openxmlformats.org/officeDocument/2006/relationships/hyperlink" Target="mailto:rsowmial@ford.com" TargetMode="External"/><Relationship Id="rId126" Type="http://schemas.openxmlformats.org/officeDocument/2006/relationships/hyperlink" Target="mailto:awinsto6@ford.com" TargetMode="External"/><Relationship Id="rId147" Type="http://schemas.openxmlformats.org/officeDocument/2006/relationships/hyperlink" Target="mailto:jmontice@ford.com" TargetMode="External"/><Relationship Id="rId168" Type="http://schemas.openxmlformats.org/officeDocument/2006/relationships/hyperlink" Target="mailto:tsilva47@ford.com" TargetMode="External"/><Relationship Id="rId312" Type="http://schemas.openxmlformats.org/officeDocument/2006/relationships/hyperlink" Target="mailto:gcharani@ford.com" TargetMode="External"/><Relationship Id="rId333" Type="http://schemas.openxmlformats.org/officeDocument/2006/relationships/hyperlink" Target="mailto:cdelaflo@ford.com" TargetMode="External"/><Relationship Id="rId354" Type="http://schemas.openxmlformats.org/officeDocument/2006/relationships/printerSettings" Target="../printerSettings/printerSettings2.bin"/><Relationship Id="rId51" Type="http://schemas.openxmlformats.org/officeDocument/2006/relationships/hyperlink" Target="mailto:lschleba@ford.com" TargetMode="External"/><Relationship Id="rId72" Type="http://schemas.openxmlformats.org/officeDocument/2006/relationships/hyperlink" Target="mailto:dmoody@ford.com" TargetMode="External"/><Relationship Id="rId93" Type="http://schemas.openxmlformats.org/officeDocument/2006/relationships/hyperlink" Target="mailto:copolsk1@ford.com" TargetMode="External"/><Relationship Id="rId189" Type="http://schemas.openxmlformats.org/officeDocument/2006/relationships/hyperlink" Target="mailto:iivanits@ford.com" TargetMode="External"/><Relationship Id="rId3" Type="http://schemas.openxmlformats.org/officeDocument/2006/relationships/hyperlink" Target="mailto:abammel@ford.com" TargetMode="External"/><Relationship Id="rId214" Type="http://schemas.openxmlformats.org/officeDocument/2006/relationships/hyperlink" Target="mailto:ngaloni@ford.com" TargetMode="External"/><Relationship Id="rId235" Type="http://schemas.openxmlformats.org/officeDocument/2006/relationships/hyperlink" Target="mailto:dbursey3@ford.com" TargetMode="External"/><Relationship Id="rId256" Type="http://schemas.openxmlformats.org/officeDocument/2006/relationships/hyperlink" Target="mailto:svenk112@ford.com" TargetMode="External"/><Relationship Id="rId277" Type="http://schemas.openxmlformats.org/officeDocument/2006/relationships/hyperlink" Target="mailto:rsowmial@ford.com" TargetMode="External"/><Relationship Id="rId298" Type="http://schemas.openxmlformats.org/officeDocument/2006/relationships/hyperlink" Target="mailto:smarisar@ford.com" TargetMode="External"/><Relationship Id="rId116" Type="http://schemas.openxmlformats.org/officeDocument/2006/relationships/hyperlink" Target="mailto:rsowmial@ford.com" TargetMode="External"/><Relationship Id="rId137" Type="http://schemas.openxmlformats.org/officeDocument/2006/relationships/hyperlink" Target="mailto:bnatara3@ford.com" TargetMode="External"/><Relationship Id="rId158" Type="http://schemas.openxmlformats.org/officeDocument/2006/relationships/hyperlink" Target="mailto:skanna12@ford.com" TargetMode="External"/><Relationship Id="rId302" Type="http://schemas.openxmlformats.org/officeDocument/2006/relationships/hyperlink" Target="mailto:smarisar@ford.com" TargetMode="External"/><Relationship Id="rId323" Type="http://schemas.openxmlformats.org/officeDocument/2006/relationships/hyperlink" Target="mailto:cfortne7@ford.com" TargetMode="External"/><Relationship Id="rId344" Type="http://schemas.openxmlformats.org/officeDocument/2006/relationships/hyperlink" Target="mailto:cdelaflo@ford.com" TargetMode="External"/><Relationship Id="rId20" Type="http://schemas.openxmlformats.org/officeDocument/2006/relationships/hyperlink" Target="mailto:ikalugin@ford.com" TargetMode="External"/><Relationship Id="rId41" Type="http://schemas.openxmlformats.org/officeDocument/2006/relationships/hyperlink" Target="mailto:snishan5@ford.com" TargetMode="External"/><Relationship Id="rId62" Type="http://schemas.openxmlformats.org/officeDocument/2006/relationships/hyperlink" Target="mailto:zbruck@ford.com" TargetMode="External"/><Relationship Id="rId83" Type="http://schemas.openxmlformats.org/officeDocument/2006/relationships/hyperlink" Target="mailto:gsandip1@ford.com" TargetMode="External"/><Relationship Id="rId179" Type="http://schemas.openxmlformats.org/officeDocument/2006/relationships/hyperlink" Target="mailto:ykresnin@ford.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0"/>
  <sheetViews>
    <sheetView workbookViewId="0">
      <selection activeCell="K10" sqref="K10"/>
    </sheetView>
  </sheetViews>
  <sheetFormatPr defaultRowHeight="15" x14ac:dyDescent="0.25"/>
  <cols>
    <col min="1" max="1" width="1.42578125" customWidth="1"/>
    <col min="2" max="2" width="31.42578125" customWidth="1"/>
    <col min="3" max="4" width="9.7109375" bestFit="1" customWidth="1"/>
    <col min="15" max="15" width="15.140625" customWidth="1"/>
  </cols>
  <sheetData>
    <row r="2" spans="2:10" ht="30" customHeight="1" x14ac:dyDescent="0.35">
      <c r="B2" s="280" t="s">
        <v>81</v>
      </c>
      <c r="C2" s="281"/>
      <c r="D2" s="281"/>
      <c r="E2" s="281"/>
      <c r="F2" s="281"/>
      <c r="G2" s="281"/>
      <c r="H2" s="282">
        <f ca="1">TRUNC(NOW())</f>
        <v>42830</v>
      </c>
      <c r="I2" s="283"/>
      <c r="J2" s="30"/>
    </row>
    <row r="3" spans="2:10" x14ac:dyDescent="0.25">
      <c r="B3" s="19" t="s">
        <v>82</v>
      </c>
      <c r="C3" s="19">
        <v>1</v>
      </c>
      <c r="D3" s="19">
        <v>2</v>
      </c>
      <c r="E3" s="19">
        <v>3</v>
      </c>
      <c r="F3" s="19">
        <v>4</v>
      </c>
      <c r="G3" s="19">
        <v>5</v>
      </c>
      <c r="H3" s="19" t="s">
        <v>68</v>
      </c>
      <c r="I3" s="19" t="s">
        <v>69</v>
      </c>
    </row>
    <row r="4" spans="2:10" x14ac:dyDescent="0.25">
      <c r="B4" s="19" t="s">
        <v>86</v>
      </c>
      <c r="C4" s="33">
        <v>42794</v>
      </c>
      <c r="D4" s="33">
        <v>42804</v>
      </c>
      <c r="E4" s="19"/>
      <c r="F4" s="19"/>
      <c r="G4" s="19"/>
      <c r="H4" s="19"/>
      <c r="I4" s="19"/>
    </row>
    <row r="5" spans="2:10" x14ac:dyDescent="0.25">
      <c r="B5" s="19" t="s">
        <v>71</v>
      </c>
      <c r="C5" s="19">
        <v>247</v>
      </c>
      <c r="D5" s="19">
        <v>696</v>
      </c>
      <c r="E5" s="19">
        <v>0</v>
      </c>
      <c r="F5" s="19">
        <v>0</v>
      </c>
      <c r="G5" s="19">
        <v>0</v>
      </c>
      <c r="H5" s="19">
        <f t="shared" ref="H5:H17" si="0">SUM(C5:G5)</f>
        <v>943</v>
      </c>
      <c r="I5" s="26">
        <f t="shared" ref="I5:I17" si="1">(H5/$H$5)*100</f>
        <v>100</v>
      </c>
    </row>
    <row r="6" spans="2:10" x14ac:dyDescent="0.25">
      <c r="B6" s="19" t="s">
        <v>79</v>
      </c>
      <c r="C6" s="34">
        <f ca="1">COUNTIFS(ReviewDetails!$D$2:$D$2949, "&lt;="&amp;$H$2,ReviewDetails!$C$2:$C$2949,"="&amp;C3)</f>
        <v>225</v>
      </c>
      <c r="D6" s="34">
        <f ca="1">COUNTIFS(ReviewDetails!$D$2:$D$2949, "&lt;="&amp;$H$2,ReviewDetails!$C$2:$C$2949,"="&amp;D3)</f>
        <v>314</v>
      </c>
      <c r="E6" s="34">
        <f ca="1">COUNTIFS(ReviewDetails!$D$2:$D$2949, "&lt;="&amp;$H$2,ReviewDetails!$C$2:$C$2949,"="&amp;E3)</f>
        <v>0</v>
      </c>
      <c r="F6" s="34">
        <f ca="1">COUNTIFS(ReviewDetails!$D$2:$D$2949, "&lt;="&amp;$H$2,ReviewDetails!$C$2:$C$2949,"="&amp;F3)</f>
        <v>0</v>
      </c>
      <c r="G6" s="34">
        <f ca="1">COUNTIFS(ReviewDetails!$D$2:$D$2949, "&lt;="&amp;$H$2,ReviewDetails!$C$2:$C$2949,"="&amp;G3)</f>
        <v>0</v>
      </c>
      <c r="H6" s="19">
        <f t="shared" ca="1" si="0"/>
        <v>539</v>
      </c>
      <c r="I6" s="26">
        <f t="shared" ca="1" si="1"/>
        <v>57.158006362672317</v>
      </c>
    </row>
    <row r="7" spans="2:10" x14ac:dyDescent="0.25">
      <c r="B7" s="20" t="s">
        <v>78</v>
      </c>
      <c r="C7" s="35">
        <f ca="1">COUNTIFS(ReviewDetails!$F$2:$F$2949, "&lt;="&amp;H2,ReviewDetails!$C$2:$C$2949,"="&amp;C3)-C14-C15-C16</f>
        <v>225</v>
      </c>
      <c r="D7" s="35">
        <f ca="1">COUNTIFS(ReviewDetails!$F$2:$F$2949, "&lt;="&amp;H2,ReviewDetails!$C$2:$C$2949,"="&amp;D3)-D14-D15-D16</f>
        <v>314</v>
      </c>
      <c r="E7" s="35">
        <f ca="1">COUNTIFS(ReviewDetails!$F$2:$F$2949, "&lt;="&amp;H2,ReviewDetails!$C$2:$C$2949,"="&amp;E3)-E14-E15-E16</f>
        <v>0</v>
      </c>
      <c r="F7" s="35">
        <f ca="1">COUNTIFS(ReviewDetails!$F$2:$F$2949, "&lt;="&amp;H2,ReviewDetails!$C$2:$C$2949,"="&amp;F3)-F14-F15-F16</f>
        <v>0</v>
      </c>
      <c r="G7" s="35">
        <f ca="1">COUNTIFS(ReviewDetails!$F$2:$F$2949, "&lt;="&amp;H2,ReviewDetails!$C$2:$C$2949,"="&amp;G3)-G14-G15-G16</f>
        <v>0</v>
      </c>
      <c r="H7" s="19">
        <f t="shared" ca="1" si="0"/>
        <v>539</v>
      </c>
      <c r="I7" s="26">
        <f t="shared" ca="1" si="1"/>
        <v>57.158006362672317</v>
      </c>
    </row>
    <row r="8" spans="2:10" x14ac:dyDescent="0.25">
      <c r="B8" s="20" t="s">
        <v>77</v>
      </c>
      <c r="C8" s="35">
        <f ca="1">C7-C9-C13</f>
        <v>-5</v>
      </c>
      <c r="D8" s="35">
        <f ca="1">D7-D9-D13</f>
        <v>314</v>
      </c>
      <c r="E8" s="35">
        <f ca="1">E7-E9-E13</f>
        <v>0</v>
      </c>
      <c r="F8" s="35">
        <f ca="1">F7-F9-F13</f>
        <v>0</v>
      </c>
      <c r="G8" s="35">
        <f ca="1">G7-G9-G13</f>
        <v>0</v>
      </c>
      <c r="H8" s="19">
        <f t="shared" ca="1" si="0"/>
        <v>309</v>
      </c>
      <c r="I8" s="26">
        <f t="shared" ca="1" si="1"/>
        <v>32.7677624602333</v>
      </c>
    </row>
    <row r="9" spans="2:10" x14ac:dyDescent="0.25">
      <c r="B9" s="20" t="s">
        <v>75</v>
      </c>
      <c r="C9" s="35">
        <f ca="1">COUNTIFS(ReviewDetails!$U$2:$U$2949, "&lt;="&amp;$H$2,ReviewDetails!$C$2:$C$2949,"="&amp;C3)</f>
        <v>208</v>
      </c>
      <c r="D9" s="35">
        <f ca="1">COUNTIFS(ReviewDetails!$U$2:$U$2949, "&lt;="&amp;$H$2,ReviewDetails!$C$2:$C$2949,"="&amp;D3)</f>
        <v>0</v>
      </c>
      <c r="E9" s="35">
        <f ca="1">COUNTIFS(ReviewDetails!$U$2:$U$2949, "&lt;="&amp;$H$2,ReviewDetails!$C$2:$C$2949,"="&amp;E3)</f>
        <v>0</v>
      </c>
      <c r="F9" s="35">
        <f ca="1">COUNTIFS(ReviewDetails!$U$2:$U$2949, "&lt;="&amp;$H$2,ReviewDetails!$C$2:$C$2949,"="&amp;F3)</f>
        <v>0</v>
      </c>
      <c r="G9" s="35">
        <f ca="1">COUNTIFS(ReviewDetails!$U$2:$U$2949, "&lt;="&amp;$H$2,ReviewDetails!$C$2:$C$2949,"="&amp;G3)</f>
        <v>0</v>
      </c>
      <c r="H9" s="19">
        <f t="shared" ca="1" si="0"/>
        <v>208</v>
      </c>
      <c r="I9" s="26">
        <f t="shared" ca="1" si="1"/>
        <v>22.057264050901377</v>
      </c>
    </row>
    <row r="10" spans="2:10" x14ac:dyDescent="0.25">
      <c r="B10" s="25" t="s">
        <v>74</v>
      </c>
      <c r="C10" s="35">
        <f ca="1">COUNTIFS(ReviewDetails!$V$2:$V$2949, "&lt;="&amp;$H$2,ReviewDetails!$C$2:$C$2949,"="&amp;C3)</f>
        <v>197</v>
      </c>
      <c r="D10" s="35">
        <f ca="1">COUNTIFS(ReviewDetails!$V$2:$V$2949, "&lt;="&amp;$H$2,ReviewDetails!$C$2:$C$2949,"="&amp;D3)</f>
        <v>0</v>
      </c>
      <c r="E10" s="35">
        <f ca="1">COUNTIFS(ReviewDetails!$V$2:$V$2949, "&lt;="&amp;$H$2,ReviewDetails!$C$2:$C$2949,"="&amp;E3)</f>
        <v>0</v>
      </c>
      <c r="F10" s="35">
        <f ca="1">COUNTIFS(ReviewDetails!$V$2:$V$2949, "&lt;="&amp;$H$2,ReviewDetails!$C$2:$C$2949,"="&amp;F3)</f>
        <v>0</v>
      </c>
      <c r="G10" s="35">
        <f ca="1">COUNTIFS(ReviewDetails!$V$2:$V$2949, "&lt;="&amp;$H$2,ReviewDetails!$C$2:$C$2949,"="&amp;G3)</f>
        <v>0</v>
      </c>
      <c r="H10" s="28">
        <f t="shared" ca="1" si="0"/>
        <v>197</v>
      </c>
      <c r="I10" s="29">
        <f t="shared" ca="1" si="1"/>
        <v>20.890774125132555</v>
      </c>
    </row>
    <row r="11" spans="2:10" x14ac:dyDescent="0.25">
      <c r="B11" s="25" t="s">
        <v>1334</v>
      </c>
      <c r="C11" s="35">
        <f ca="1">COUNTIFS(ReviewDetails!$L$2:$L$2949, "&lt;="&amp;$H$2,ReviewDetails!$C$2:$C$2949,"="&amp;C3)</f>
        <v>128</v>
      </c>
      <c r="D11" s="35">
        <f ca="1">COUNTIFS(ReviewDetails!$L$2:$L$2949, "&lt;="&amp;$H$2,ReviewDetails!$C$2:$C$2949,"="&amp;D3)</f>
        <v>118</v>
      </c>
      <c r="E11" s="35">
        <f ca="1">COUNTIFS(ReviewDetails!$L$2:$L$2949, "&lt;="&amp;$H$2,ReviewDetails!$C$2:$C$2949,"="&amp;E3)</f>
        <v>0</v>
      </c>
      <c r="F11" s="35">
        <f ca="1">COUNTIFS(ReviewDetails!$L$2:$L$2949, "&lt;="&amp;$H$2,ReviewDetails!$C$2:$C$2949,"="&amp;F3)</f>
        <v>0</v>
      </c>
      <c r="G11" s="35">
        <f ca="1">COUNTIFS(ReviewDetails!$L$2:$L$2949, "&lt;="&amp;$H$2,ReviewDetails!$C$2:$C$2949,"="&amp;G3)</f>
        <v>0</v>
      </c>
      <c r="H11" s="28">
        <f t="shared" ref="H11" ca="1" si="2">SUM(C11:G11)</f>
        <v>246</v>
      </c>
      <c r="I11" s="29">
        <f t="shared" ref="I11" ca="1" si="3">(H11/$H$5)*100</f>
        <v>26.086956521739129</v>
      </c>
    </row>
    <row r="12" spans="2:10" x14ac:dyDescent="0.25">
      <c r="B12" s="25" t="s">
        <v>1335</v>
      </c>
      <c r="C12" s="35">
        <f ca="1">(COUNTIFS(ReviewDetails!$L$2:$L$2949, "&lt;="&amp;$H$2,ReviewDetails!$C$2:$C$2949,"="&amp;C3)) - COUNTIFS(ReviewDetails!$N$2:$N$2949, "&lt;="&amp;$H$2,ReviewDetails!$C$2:$C$2949,"="&amp;C3)</f>
        <v>9</v>
      </c>
      <c r="D12" s="35">
        <f ca="1">(COUNTIFS(ReviewDetails!$L$2:$L$2949, "&lt;="&amp;$H$2,ReviewDetails!$C$2:$C$2949,"="&amp;D3)) - COUNTIFS(ReviewDetails!$N$2:$N$2949, "&lt;="&amp;$H$2,ReviewDetails!$C$2:$C$2949,"="&amp;D3)</f>
        <v>37</v>
      </c>
      <c r="E12" s="35">
        <f ca="1">(COUNTIFS(ReviewDetails!$L$2:$L$2949, "&lt;="&amp;$H$2,ReviewDetails!$C$2:$C$2949,"="&amp;E3)) - COUNTIFS(ReviewDetails!$N$2:$N$2949, "&lt;="&amp;$H$2,ReviewDetails!$C$2:$C$2949,"="&amp;E3)</f>
        <v>0</v>
      </c>
      <c r="F12" s="35">
        <f ca="1">(COUNTIFS(ReviewDetails!$L$2:$L$2949, "&lt;="&amp;$H$2,ReviewDetails!$C$2:$C$2949,"="&amp;F3)) - COUNTIFS(ReviewDetails!$N$2:$N$2949, "&lt;="&amp;$H$2,ReviewDetails!$C$2:$C$2949,"="&amp;F3)</f>
        <v>0</v>
      </c>
      <c r="G12" s="35">
        <f ca="1">(COUNTIFS(ReviewDetails!$L$2:$L$2949, "&lt;="&amp;$H$2,ReviewDetails!$C$2:$C$2949,"="&amp;G3)) - COUNTIFS(ReviewDetails!$N$2:$N$2949, "&lt;="&amp;$H$2,ReviewDetails!$C$2:$C$2949,"="&amp;G3)</f>
        <v>0</v>
      </c>
      <c r="H12" s="28">
        <f t="shared" ref="H12" ca="1" si="4">SUM(C12:G12)</f>
        <v>46</v>
      </c>
      <c r="I12" s="29">
        <f t="shared" ref="I12" ca="1" si="5">(H12/$H$5)*100</f>
        <v>4.8780487804878048</v>
      </c>
    </row>
    <row r="13" spans="2:10" x14ac:dyDescent="0.25">
      <c r="B13" s="19" t="s">
        <v>67</v>
      </c>
      <c r="C13" s="136">
        <f>COUNTIFS(ReviewDetails!$S$2:$S$2949,"*",ReviewDetails!$C$2:$C$2949,"="&amp;C3)</f>
        <v>22</v>
      </c>
      <c r="D13" s="136">
        <f>COUNTIFS(ReviewDetails!$S$2:$S$2949,"*",ReviewDetails!$C$2:$C$2949,"="&amp;D3)</f>
        <v>0</v>
      </c>
      <c r="E13" s="136">
        <f>COUNTIFS(ReviewDetails!$S$2:$S$2949,"*",ReviewDetails!$C$2:$C$2949,"="&amp;E3)</f>
        <v>0</v>
      </c>
      <c r="F13" s="136">
        <f>COUNTIFS(ReviewDetails!$S$2:$S$2949,"*",ReviewDetails!$C$2:$C$2949,"="&amp;F3)</f>
        <v>0</v>
      </c>
      <c r="G13" s="136">
        <f>COUNTIFS(ReviewDetails!$S$2:$S$2949,"*",ReviewDetails!$C$2:$C$2949,"="&amp;G3)</f>
        <v>0</v>
      </c>
      <c r="H13" s="19">
        <f t="shared" si="0"/>
        <v>22</v>
      </c>
      <c r="I13" s="26">
        <f t="shared" si="1"/>
        <v>2.3329798515376461</v>
      </c>
    </row>
    <row r="14" spans="2:10" hidden="1" x14ac:dyDescent="0.25">
      <c r="B14" s="23" t="s">
        <v>66</v>
      </c>
      <c r="C14" s="35">
        <f>COUNTIFS(ReviewDetails!$S$2:$S$2949,"=D",ReviewDetails!$C$2:$C$2949,"="&amp;C3)</f>
        <v>0</v>
      </c>
      <c r="D14" s="35">
        <f>COUNTIFS(ReviewDetails!$S$2:$S$2949,"=D",ReviewDetails!$C$2:$C$2949,"="&amp;D3)</f>
        <v>0</v>
      </c>
      <c r="E14" s="35">
        <f>COUNTIFS(ReviewDetails!$S$2:$S$2949,"=D",ReviewDetails!$C$2:$C$2949,"="&amp;E3)</f>
        <v>0</v>
      </c>
      <c r="F14" s="35">
        <f>COUNTIFS(ReviewDetails!$S$2:$S$2949,"=D",ReviewDetails!$C$2:$C$2949,"="&amp;F3)</f>
        <v>0</v>
      </c>
      <c r="G14" s="35">
        <f>COUNTIFS(ReviewDetails!$S$2:$S$2949,"=D",ReviewDetails!$C$2:$C$2949,"="&amp;G3)</f>
        <v>0</v>
      </c>
      <c r="H14" s="19">
        <f t="shared" si="0"/>
        <v>0</v>
      </c>
      <c r="I14" s="26">
        <f t="shared" si="1"/>
        <v>0</v>
      </c>
    </row>
    <row r="15" spans="2:10" hidden="1" x14ac:dyDescent="0.25">
      <c r="B15" s="23" t="s">
        <v>72</v>
      </c>
      <c r="C15" s="35">
        <f>COUNTIFS(ReviewDetails!$S$2:$S$2949,"T",ReviewDetails!$C$2:$C$2949,"="&amp;C3)</f>
        <v>0</v>
      </c>
      <c r="D15" s="35">
        <f>COUNTIFS(ReviewDetails!$S$2:$S$2949,"T",ReviewDetails!$C$2:$C$2949,"="&amp;D3)</f>
        <v>0</v>
      </c>
      <c r="E15" s="35">
        <f>COUNTIFS(ReviewDetails!$S$2:$S$2949,"T",ReviewDetails!$C$2:$C$2949,"="&amp;E3)</f>
        <v>0</v>
      </c>
      <c r="F15" s="35">
        <f>COUNTIFS(ReviewDetails!$S$2:$S$2949,"T",ReviewDetails!$C$2:$C$2949,"="&amp;F3)</f>
        <v>0</v>
      </c>
      <c r="G15" s="35">
        <f>COUNTIFS(ReviewDetails!$S$2:$S$2949,"T",ReviewDetails!$C$2:$C$2949,"="&amp;G3)</f>
        <v>0</v>
      </c>
      <c r="H15" s="19">
        <f t="shared" si="0"/>
        <v>0</v>
      </c>
      <c r="I15" s="26">
        <f t="shared" si="1"/>
        <v>0</v>
      </c>
    </row>
    <row r="16" spans="2:10" hidden="1" x14ac:dyDescent="0.25">
      <c r="B16" s="23" t="s">
        <v>73</v>
      </c>
      <c r="C16" s="35">
        <f>COUNTIFS(ReviewDetails!$S$2:$S$2949,"R",ReviewDetails!$C$2:$C$2949,"="&amp;C3)</f>
        <v>0</v>
      </c>
      <c r="D16" s="35">
        <f>COUNTIFS(ReviewDetails!$S$2:$S$2949,"R",ReviewDetails!$C$2:$C$2949,"="&amp;D3)</f>
        <v>0</v>
      </c>
      <c r="E16" s="35">
        <f>COUNTIFS(ReviewDetails!$S$2:$S$2949,"R",ReviewDetails!$C$2:$C$2949,"="&amp;E3)</f>
        <v>0</v>
      </c>
      <c r="F16" s="35">
        <f>COUNTIFS(ReviewDetails!$S$2:$S$2949,"R",ReviewDetails!$C$2:$C$2949,"="&amp;F3)</f>
        <v>0</v>
      </c>
      <c r="G16" s="35">
        <f>COUNTIFS(ReviewDetails!$S$2:$S$2949,"R",ReviewDetails!$C$2:$C$2949,"="&amp;G3)</f>
        <v>0</v>
      </c>
      <c r="H16" s="19">
        <f t="shared" si="0"/>
        <v>0</v>
      </c>
      <c r="I16" s="26">
        <f t="shared" si="1"/>
        <v>0</v>
      </c>
    </row>
    <row r="17" spans="2:9" ht="15.75" hidden="1" x14ac:dyDescent="0.25">
      <c r="B17" s="19" t="s">
        <v>80</v>
      </c>
      <c r="C17" s="36">
        <f>COUNTIF(ReviewDetails!C1:C2954,C3)</f>
        <v>247</v>
      </c>
      <c r="D17" s="36">
        <f>COUNTIF(ReviewDetails!$C$1:$C$2954,D3)</f>
        <v>696</v>
      </c>
      <c r="E17" s="36">
        <f>COUNTIF(ReviewDetails!C1:C2954,E3)</f>
        <v>0</v>
      </c>
      <c r="F17" s="36">
        <f>COUNTIF(ReviewDetails!C1:C2954,F3)</f>
        <v>0</v>
      </c>
      <c r="G17" s="36">
        <f>COUNTIF(ReviewDetails!C1:C2954,G3)</f>
        <v>0</v>
      </c>
      <c r="H17" s="27">
        <f t="shared" si="0"/>
        <v>943</v>
      </c>
      <c r="I17" s="24">
        <f t="shared" si="1"/>
        <v>100</v>
      </c>
    </row>
    <row r="18" spans="2:9" x14ac:dyDescent="0.25">
      <c r="B18" s="19" t="s">
        <v>76</v>
      </c>
      <c r="C18" s="35"/>
      <c r="D18" s="35"/>
      <c r="E18" s="35"/>
      <c r="F18" s="35"/>
      <c r="G18" s="35"/>
      <c r="H18" s="19"/>
      <c r="I18" s="19"/>
    </row>
    <row r="19" spans="2:9" x14ac:dyDescent="0.25">
      <c r="B19" s="20" t="s">
        <v>79</v>
      </c>
      <c r="C19" s="35">
        <f ca="1">(COUNTIFS(ReviewDetails!$D$2:$D$2949,"="&amp;$H$2,ReviewDetails!$C$2:$C$2949,"="&amp;C3)) + (COUNTIFS(ReviewDetails!$N$2:$N$2949,"="&amp;$H$2,ReviewDetails!$C$2:$C$2949,"="&amp;C3)) + (COUNTIFS(ReviewDetails!$Q$2:$Q$2949,"="&amp;$H$2,ReviewDetails!$C$2:$C$2949,"="&amp;C3))</f>
        <v>0</v>
      </c>
      <c r="D19" s="35">
        <f ca="1">(COUNTIFS(ReviewDetails!$D$2:$D$2949,"="&amp;$H$2,ReviewDetails!$C$2:$C$2949,"="&amp;D3)) + (COUNTIFS(ReviewDetails!$N$2:$N$2949,"="&amp;$H$2,ReviewDetails!$C$2:$C$2949,"="&amp;D3)) + (COUNTIFS(ReviewDetails!$Q$2:$Q$2949,"="&amp;$H$2,ReviewDetails!$C$2:$C$2949,"="&amp;D3))</f>
        <v>6</v>
      </c>
      <c r="E19" s="35">
        <f ca="1">(COUNTIFS(ReviewDetails!$D$2:$D$2949,"="&amp;$H$2,ReviewDetails!$C$2:$C$2949,"="&amp;E3)) + (COUNTIFS(ReviewDetails!$N$2:$N$2949,"="&amp;$H$2,ReviewDetails!$C$2:$C$2949,"="&amp;E3)) + (COUNTIFS(ReviewDetails!$Q$2:$Q$2949,"="&amp;$H$2,ReviewDetails!$C$2:$C$2949,"="&amp;E3))</f>
        <v>0</v>
      </c>
      <c r="F19" s="35">
        <f ca="1">(COUNTIFS(ReviewDetails!$D$2:$D$2949,"="&amp;$H$2,ReviewDetails!$C$2:$C$2949,"="&amp;F3)) + (COUNTIFS(ReviewDetails!$N$2:$N$2949,"="&amp;$H$2,ReviewDetails!$C$2:$C$2949,"="&amp;F3)) + (COUNTIFS(ReviewDetails!$Q$2:$Q$2949,"="&amp;$H$2,ReviewDetails!$C$2:$C$2949,"="&amp;F3))</f>
        <v>0</v>
      </c>
      <c r="G19" s="35">
        <f ca="1">(COUNTIFS(ReviewDetails!$D$2:$D$2949,"="&amp;$H$2,ReviewDetails!$C$2:$C$2949,"="&amp;G3)) + (COUNTIFS(ReviewDetails!$N$2:$N$2949,"="&amp;$H$2,ReviewDetails!$C$2:$C$2949,"="&amp;G3)) + (COUNTIFS(ReviewDetails!$Q$2:$Q$2949,"="&amp;$H$2,ReviewDetails!$C$2:$C$2949,"="&amp;G3))</f>
        <v>0</v>
      </c>
      <c r="H19" s="19">
        <f t="shared" ref="H19:H23" ca="1" si="6">SUM(C19:G19)</f>
        <v>6</v>
      </c>
      <c r="I19" s="19"/>
    </row>
    <row r="20" spans="2:9" x14ac:dyDescent="0.25">
      <c r="B20" s="20" t="s">
        <v>78</v>
      </c>
      <c r="C20" s="187">
        <f ca="1">(COUNTIFS(ReviewDetails!$H$2:$H$2949,"="&amp;$H$2,ReviewDetails!$C$2:$C$2949,"="&amp;C3)) + (COUNTIFS(ReviewDetails!$O$2:$O$2949,"="&amp;$H$2,ReviewDetails!$C$2:$C$2949,"="&amp;C3)) + (COUNTIFS(ReviewDetails!$R$2:$R$2949,"="&amp;$H$2,ReviewDetails!$C$2:$C$2949,"="&amp;C3))</f>
        <v>1</v>
      </c>
      <c r="D20" s="187">
        <f ca="1">(COUNTIFS(ReviewDetails!$H$2:$H$2949,"="&amp;$H$2,ReviewDetails!$C$2:$C$2949,"="&amp;D3)) + (COUNTIFS(ReviewDetails!$O$2:$O$2949,"="&amp;$H$2,ReviewDetails!$C$2:$C$2949,"="&amp;D3)) + (COUNTIFS(ReviewDetails!$R$2:$R$2949,"="&amp;$H$2,ReviewDetails!$C$2:$C$2949,"="&amp;D3))</f>
        <v>111</v>
      </c>
      <c r="E20" s="187">
        <f ca="1">(COUNTIFS(ReviewDetails!$H$2:$H$2949,"="&amp;$H$2,ReviewDetails!$C$2:$C$2949,"="&amp;E3)) + (COUNTIFS(ReviewDetails!$O$2:$O$2949,"="&amp;$H$2,ReviewDetails!$C$2:$C$2949,"="&amp;E3)) + (COUNTIFS(ReviewDetails!$R$2:$R$2949,"="&amp;$H$2,ReviewDetails!$C$2:$C$2949,"="&amp;E3))</f>
        <v>0</v>
      </c>
      <c r="F20" s="187">
        <f ca="1">(COUNTIFS(ReviewDetails!$H$2:$H$2949,"="&amp;$H$2,ReviewDetails!$C$2:$C$2949,"="&amp;F3)) + (COUNTIFS(ReviewDetails!$O$2:$O$2949,"="&amp;$H$2,ReviewDetails!$C$2:$C$2949,"="&amp;F3)) + (COUNTIFS(ReviewDetails!$R$2:$R$2949,"="&amp;$H$2,ReviewDetails!$C$2:$C$2949,"="&amp;F3))</f>
        <v>0</v>
      </c>
      <c r="G20" s="187">
        <f ca="1">(COUNTIFS(ReviewDetails!$H$2:$H$2949,"="&amp;$H$2,ReviewDetails!$C$2:$C$2949,"="&amp;G3)) + (COUNTIFS(ReviewDetails!$O$2:$O$2949,"="&amp;$H$2,ReviewDetails!$C$2:$C$2949,"="&amp;G3)) + (COUNTIFS(ReviewDetails!$R$2:$R$2949,"="&amp;$H$2,ReviewDetails!$C$2:$C$2949,"="&amp;G3))</f>
        <v>0</v>
      </c>
      <c r="H20" s="19">
        <f t="shared" ca="1" si="6"/>
        <v>112</v>
      </c>
      <c r="I20" s="22"/>
    </row>
    <row r="21" spans="2:9" x14ac:dyDescent="0.25">
      <c r="B21" s="20" t="s">
        <v>75</v>
      </c>
      <c r="C21" s="35">
        <f ca="1">COUNTIFS(ReviewDetails!$U$2:$U$2949, "="&amp;$H$2,ReviewDetails!$C$2:$C$2949,"="&amp;C3)</f>
        <v>12</v>
      </c>
      <c r="D21" s="35">
        <f ca="1">COUNTIFS(ReviewDetails!$U$2:$U$2949, "="&amp;$H$2,ReviewDetails!$C$2:$C$2949,"="&amp;D3)</f>
        <v>0</v>
      </c>
      <c r="E21" s="35">
        <f ca="1">COUNTIFS(ReviewDetails!$U$2:$U$2949, "="&amp;$H$2,ReviewDetails!$C$2:$C$2949,"="&amp;E3)</f>
        <v>0</v>
      </c>
      <c r="F21" s="35">
        <f ca="1">COUNTIFS(ReviewDetails!$U$2:$U$2949, "="&amp;$H$2,ReviewDetails!$C$2:$C$2949,"="&amp;F3)</f>
        <v>0</v>
      </c>
      <c r="G21" s="35">
        <f ca="1">COUNTIFS(ReviewDetails!$U$2:$U$2949, "="&amp;$H$2,ReviewDetails!$C$2:$C$2949,"="&amp;G3)</f>
        <v>0</v>
      </c>
      <c r="H21" s="19">
        <f t="shared" ca="1" si="6"/>
        <v>12</v>
      </c>
      <c r="I21" s="22"/>
    </row>
    <row r="22" spans="2:9" x14ac:dyDescent="0.25">
      <c r="B22" s="20" t="s">
        <v>74</v>
      </c>
      <c r="C22" s="35">
        <f ca="1">COUNTIFS(ReviewDetails!$V$2:$V$2949, "="&amp;$H$2,ReviewDetails!$C$2:$C$2949,"="&amp;C3)</f>
        <v>10</v>
      </c>
      <c r="D22" s="35">
        <f ca="1">COUNTIFS(ReviewDetails!$V$2:$V$2949, "="&amp;$H$2,ReviewDetails!$C$2:$C$2949,"="&amp;D3)</f>
        <v>0</v>
      </c>
      <c r="E22" s="35">
        <f ca="1">COUNTIFS(ReviewDetails!$V$2:$V$2949, "="&amp;$H$2,ReviewDetails!$C$2:$C$2949,"="&amp;E3)</f>
        <v>0</v>
      </c>
      <c r="F22" s="35">
        <f ca="1">COUNTIFS(ReviewDetails!$V$2:$V$2949, "="&amp;$H$2,ReviewDetails!$C$2:$C$2949,"="&amp;F3)</f>
        <v>0</v>
      </c>
      <c r="G22" s="35">
        <f ca="1">COUNTIFS(ReviewDetails!$V$2:$V$2949, "="&amp;$H$2,ReviewDetails!$C$2:$C$2949,"="&amp;G3)</f>
        <v>0</v>
      </c>
      <c r="H22" s="19">
        <f t="shared" ca="1" si="6"/>
        <v>10</v>
      </c>
      <c r="I22" s="22"/>
    </row>
    <row r="23" spans="2:9" x14ac:dyDescent="0.25">
      <c r="B23" s="20" t="s">
        <v>1334</v>
      </c>
      <c r="C23" s="35">
        <f ca="1">COUNTIFS(ReviewDetails!$L$2:$L$2949, "="&amp;$H$2,ReviewDetails!$C$2:$C$2949,"="&amp;C3)</f>
        <v>0</v>
      </c>
      <c r="D23" s="35">
        <f ca="1">COUNTIFS(ReviewDetails!$L$2:$L$2949, "="&amp;$H$2,ReviewDetails!$C$2:$C$2949,"="&amp;D3)</f>
        <v>0</v>
      </c>
      <c r="E23" s="35">
        <f ca="1">COUNTIFS(ReviewDetails!$L$2:$L$2949, "="&amp;$H$2,ReviewDetails!$C$2:$C$2949,"="&amp;E3)</f>
        <v>0</v>
      </c>
      <c r="F23" s="35">
        <f ca="1">COUNTIFS(ReviewDetails!$L$2:$L$2949, "="&amp;$H$2,ReviewDetails!$C$2:$C$2949,"="&amp;F3)</f>
        <v>0</v>
      </c>
      <c r="G23" s="35">
        <f ca="1">COUNTIFS(ReviewDetails!$L$2:$L$2949, "="&amp;$H$2,ReviewDetails!$C$2:$C$2949,"="&amp;G3)</f>
        <v>0</v>
      </c>
      <c r="H23" s="19">
        <f t="shared" ca="1" si="6"/>
        <v>0</v>
      </c>
      <c r="I23" s="22"/>
    </row>
    <row r="24" spans="2:9" x14ac:dyDescent="0.25">
      <c r="B24" s="21"/>
      <c r="C24" s="21"/>
      <c r="D24" s="21"/>
      <c r="E24" s="21"/>
      <c r="F24" s="21"/>
      <c r="G24" s="21"/>
      <c r="H24" s="22"/>
      <c r="I24" s="22"/>
    </row>
    <row r="43" spans="15:15" x14ac:dyDescent="0.25">
      <c r="O43" t="s">
        <v>1197</v>
      </c>
    </row>
    <row r="44" spans="15:15" x14ac:dyDescent="0.25">
      <c r="O44" t="s">
        <v>66</v>
      </c>
    </row>
    <row r="45" spans="15:15" x14ac:dyDescent="0.25">
      <c r="O45" t="s">
        <v>83</v>
      </c>
    </row>
    <row r="46" spans="15:15" x14ac:dyDescent="0.25">
      <c r="O46" t="s">
        <v>1196</v>
      </c>
    </row>
    <row r="47" spans="15:15" x14ac:dyDescent="0.25">
      <c r="O47" t="s">
        <v>1198</v>
      </c>
    </row>
    <row r="48" spans="15:15" x14ac:dyDescent="0.25">
      <c r="O48" t="s">
        <v>1459</v>
      </c>
    </row>
    <row r="49" spans="15:15" x14ac:dyDescent="0.25">
      <c r="O49" t="s">
        <v>1460</v>
      </c>
    </row>
    <row r="50" spans="15:15" x14ac:dyDescent="0.25">
      <c r="O50" t="s">
        <v>1496</v>
      </c>
    </row>
  </sheetData>
  <mergeCells count="2">
    <mergeCell ref="B2:G2"/>
    <mergeCell ref="H2:I2"/>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C8"/>
  <sheetViews>
    <sheetView workbookViewId="0">
      <selection activeCell="C12" sqref="C12"/>
    </sheetView>
  </sheetViews>
  <sheetFormatPr defaultRowHeight="15" x14ac:dyDescent="0.25"/>
  <cols>
    <col min="1" max="1" width="12.5703125" customWidth="1"/>
    <col min="2" max="2" width="9.85546875" bestFit="1" customWidth="1"/>
    <col min="3" max="3" width="10.7109375" bestFit="1" customWidth="1"/>
    <col min="4" max="4" width="46.28515625" bestFit="1" customWidth="1"/>
    <col min="5" max="5" width="21.140625" bestFit="1" customWidth="1"/>
    <col min="8" max="8" width="12.5703125" bestFit="1" customWidth="1"/>
    <col min="9" max="9" width="14.140625" bestFit="1" customWidth="1"/>
  </cols>
  <sheetData>
    <row r="3" spans="1:3" x14ac:dyDescent="0.25">
      <c r="A3" s="11" t="s">
        <v>60</v>
      </c>
      <c r="B3" t="s">
        <v>64</v>
      </c>
      <c r="C3" t="s">
        <v>65</v>
      </c>
    </row>
    <row r="4" spans="1:3" x14ac:dyDescent="0.25">
      <c r="A4" s="18">
        <v>42801</v>
      </c>
      <c r="B4" s="14">
        <v>10</v>
      </c>
      <c r="C4" s="14">
        <v>10</v>
      </c>
    </row>
    <row r="5" spans="1:3" x14ac:dyDescent="0.25">
      <c r="A5" s="18">
        <v>42802</v>
      </c>
      <c r="B5" s="14">
        <v>51</v>
      </c>
      <c r="C5" s="14">
        <v>44</v>
      </c>
    </row>
    <row r="6" spans="1:3" x14ac:dyDescent="0.25">
      <c r="A6" s="18">
        <v>42803</v>
      </c>
      <c r="B6" s="14">
        <v>2</v>
      </c>
      <c r="C6" s="14">
        <v>2</v>
      </c>
    </row>
    <row r="7" spans="1:3" x14ac:dyDescent="0.25">
      <c r="A7" s="18">
        <v>42804</v>
      </c>
      <c r="B7" s="14">
        <v>12</v>
      </c>
      <c r="C7" s="14">
        <v>12</v>
      </c>
    </row>
    <row r="8" spans="1:3" x14ac:dyDescent="0.25">
      <c r="A8" s="12" t="s">
        <v>61</v>
      </c>
      <c r="B8" s="14">
        <v>75</v>
      </c>
      <c r="C8" s="14">
        <v>68</v>
      </c>
    </row>
  </sheetData>
  <pageMargins left="0.7" right="0.7" top="0.75" bottom="0.75" header="0.3" footer="0.3"/>
  <pageSetup orientation="portrait" verticalDpi="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W3397"/>
  <sheetViews>
    <sheetView tabSelected="1" zoomScale="115" zoomScaleNormal="115" workbookViewId="0">
      <pane xSplit="1" ySplit="1" topLeftCell="B12" activePane="bottomRight" state="frozen"/>
      <selection activeCell="L270" sqref="L270"/>
      <selection pane="topRight" activeCell="L270" sqref="L270"/>
      <selection pane="bottomLeft" activeCell="L270" sqref="L270"/>
      <selection pane="bottomRight" activeCell="A15" sqref="A15"/>
    </sheetView>
  </sheetViews>
  <sheetFormatPr defaultColWidth="11.140625" defaultRowHeight="15" x14ac:dyDescent="0.25"/>
  <cols>
    <col min="1" max="1" width="7.85546875" style="161" bestFit="1" customWidth="1"/>
    <col min="2" max="2" width="35.28515625" style="145" customWidth="1"/>
    <col min="3" max="3" width="7.7109375" style="250" customWidth="1"/>
    <col min="4" max="4" width="12.5703125" style="217" customWidth="1"/>
    <col min="5" max="5" width="10.85546875" style="145" customWidth="1"/>
    <col min="6" max="6" width="13.28515625" style="214" customWidth="1"/>
    <col min="7" max="7" width="10.140625" style="145" customWidth="1"/>
    <col min="8" max="8" width="11.28515625" style="212" customWidth="1"/>
    <col min="9" max="9" width="39.28515625" style="145" customWidth="1"/>
    <col min="10" max="10" width="68.85546875" style="145" customWidth="1"/>
    <col min="11" max="11" width="18.140625" style="145" customWidth="1"/>
    <col min="12" max="12" width="13.140625" style="266" customWidth="1"/>
    <col min="13" max="13" width="16" style="145" customWidth="1"/>
    <col min="14" max="14" width="12" style="217" customWidth="1"/>
    <col min="15" max="15" width="12.85546875" style="217" customWidth="1"/>
    <col min="16" max="16" width="12.42578125" style="145" customWidth="1"/>
    <col min="17" max="17" width="13.28515625" style="145" customWidth="1"/>
    <col min="18" max="18" width="14.140625" style="145" customWidth="1"/>
    <col min="19" max="19" width="14.85546875" style="145" customWidth="1"/>
    <col min="20" max="20" width="11.7109375" style="147" customWidth="1"/>
    <col min="21" max="21" width="12.42578125" style="145" customWidth="1"/>
    <col min="22" max="22" width="15.140625" style="145" customWidth="1"/>
    <col min="23" max="23" width="43" style="153" bestFit="1" customWidth="1"/>
    <col min="24" max="16384" width="11.140625" style="145"/>
  </cols>
  <sheetData>
    <row r="1" spans="1:23" s="138" customFormat="1" ht="25.5" thickTop="1" thickBot="1" x14ac:dyDescent="0.3">
      <c r="A1" s="138" t="s">
        <v>85</v>
      </c>
      <c r="B1" s="138" t="s">
        <v>3</v>
      </c>
      <c r="C1" s="247" t="s">
        <v>84</v>
      </c>
      <c r="D1" s="216" t="s">
        <v>87</v>
      </c>
      <c r="E1" s="138" t="s">
        <v>93</v>
      </c>
      <c r="F1" s="213" t="s">
        <v>88</v>
      </c>
      <c r="G1" s="138" t="s">
        <v>89</v>
      </c>
      <c r="H1" s="210" t="s">
        <v>59</v>
      </c>
      <c r="I1" s="140" t="s">
        <v>58</v>
      </c>
      <c r="J1" s="138" t="s">
        <v>57</v>
      </c>
      <c r="K1" s="141" t="s">
        <v>56</v>
      </c>
      <c r="L1" s="265" t="s">
        <v>55</v>
      </c>
      <c r="M1" s="139" t="s">
        <v>1199</v>
      </c>
      <c r="N1" s="216" t="s">
        <v>90</v>
      </c>
      <c r="O1" s="279" t="s">
        <v>91</v>
      </c>
      <c r="P1" s="138" t="s">
        <v>97</v>
      </c>
      <c r="Q1" s="138" t="s">
        <v>96</v>
      </c>
      <c r="R1" s="138" t="s">
        <v>98</v>
      </c>
      <c r="S1" s="138" t="s">
        <v>70</v>
      </c>
      <c r="T1" s="138" t="s">
        <v>99</v>
      </c>
      <c r="U1" s="142" t="s">
        <v>94</v>
      </c>
      <c r="V1" s="142" t="s">
        <v>95</v>
      </c>
      <c r="W1" s="138" t="s">
        <v>482</v>
      </c>
    </row>
    <row r="2" spans="1:23" s="7" customFormat="1" ht="15.75" hidden="1" thickTop="1" x14ac:dyDescent="0.25">
      <c r="A2" s="159">
        <v>492</v>
      </c>
      <c r="B2" s="193" t="s">
        <v>523</v>
      </c>
      <c r="C2" s="250">
        <v>2</v>
      </c>
      <c r="D2" s="186">
        <v>42828</v>
      </c>
      <c r="E2" s="178" t="s">
        <v>356</v>
      </c>
      <c r="F2" s="186">
        <v>42829</v>
      </c>
      <c r="G2" s="178" t="s">
        <v>357</v>
      </c>
      <c r="H2" s="209">
        <v>42829</v>
      </c>
      <c r="I2" s="87"/>
      <c r="J2" s="58"/>
      <c r="K2" s="166" t="s">
        <v>1434</v>
      </c>
      <c r="L2" s="266" t="s">
        <v>1336</v>
      </c>
      <c r="M2" s="31"/>
      <c r="T2"/>
      <c r="W2" s="73"/>
    </row>
    <row r="3" spans="1:23" s="7" customFormat="1" ht="15.75" hidden="1" thickTop="1" x14ac:dyDescent="0.25">
      <c r="A3" s="159">
        <v>495</v>
      </c>
      <c r="B3" s="193" t="s">
        <v>524</v>
      </c>
      <c r="C3" s="250">
        <v>2</v>
      </c>
      <c r="D3" s="186">
        <v>42828</v>
      </c>
      <c r="E3" s="178" t="s">
        <v>356</v>
      </c>
      <c r="F3" s="186">
        <v>42829</v>
      </c>
      <c r="G3" s="178" t="s">
        <v>357</v>
      </c>
      <c r="H3" s="209">
        <v>42829</v>
      </c>
      <c r="I3" s="99"/>
      <c r="J3" s="58"/>
      <c r="K3" s="166" t="s">
        <v>1434</v>
      </c>
      <c r="L3" s="266" t="s">
        <v>1336</v>
      </c>
      <c r="M3" s="31"/>
      <c r="T3"/>
      <c r="W3" s="73"/>
    </row>
    <row r="4" spans="1:23" s="7" customFormat="1" ht="15.75" hidden="1" thickTop="1" x14ac:dyDescent="0.25">
      <c r="A4" s="159">
        <v>13141</v>
      </c>
      <c r="B4" s="193" t="s">
        <v>656</v>
      </c>
      <c r="C4" s="250">
        <v>2</v>
      </c>
      <c r="D4" s="186">
        <v>42828</v>
      </c>
      <c r="E4" s="178" t="s">
        <v>356</v>
      </c>
      <c r="F4" s="186">
        <v>42829</v>
      </c>
      <c r="G4" s="178" t="s">
        <v>357</v>
      </c>
      <c r="H4" s="209">
        <v>42829</v>
      </c>
      <c r="I4" s="104"/>
      <c r="J4" s="71"/>
      <c r="K4" s="166" t="s">
        <v>1434</v>
      </c>
      <c r="L4" s="266" t="s">
        <v>1336</v>
      </c>
      <c r="M4" s="31"/>
      <c r="T4"/>
      <c r="W4" s="78"/>
    </row>
    <row r="5" spans="1:23" s="7" customFormat="1" ht="15.75" hidden="1" thickTop="1" x14ac:dyDescent="0.25">
      <c r="A5" s="159">
        <v>17859</v>
      </c>
      <c r="B5" s="193" t="s">
        <v>836</v>
      </c>
      <c r="C5" s="250">
        <v>2</v>
      </c>
      <c r="D5" s="184">
        <v>42828</v>
      </c>
      <c r="E5" s="178" t="s">
        <v>359</v>
      </c>
      <c r="F5" s="185">
        <v>42829</v>
      </c>
      <c r="G5" s="178" t="s">
        <v>351</v>
      </c>
      <c r="H5" s="211">
        <v>42830</v>
      </c>
      <c r="I5" s="87"/>
      <c r="J5" s="87" t="s">
        <v>397</v>
      </c>
      <c r="K5" s="166" t="s">
        <v>1461</v>
      </c>
      <c r="L5" s="266" t="s">
        <v>1336</v>
      </c>
      <c r="M5" s="31"/>
      <c r="N5" s="276">
        <v>42829</v>
      </c>
      <c r="O5" s="276">
        <v>42830</v>
      </c>
      <c r="T5"/>
      <c r="W5" s="78"/>
    </row>
    <row r="6" spans="1:23" s="7" customFormat="1" ht="15.75" hidden="1" thickTop="1" x14ac:dyDescent="0.25">
      <c r="A6" s="159">
        <v>17864</v>
      </c>
      <c r="B6" s="193" t="s">
        <v>840</v>
      </c>
      <c r="C6" s="250">
        <v>2</v>
      </c>
      <c r="D6" s="184">
        <v>42828</v>
      </c>
      <c r="E6" s="178" t="s">
        <v>359</v>
      </c>
      <c r="F6" s="185">
        <v>42829</v>
      </c>
      <c r="G6" s="178" t="s">
        <v>351</v>
      </c>
      <c r="H6" s="211">
        <v>42830</v>
      </c>
      <c r="I6" s="87"/>
      <c r="J6" s="87" t="s">
        <v>397</v>
      </c>
      <c r="K6" s="166" t="s">
        <v>1461</v>
      </c>
      <c r="L6" s="266" t="s">
        <v>1336</v>
      </c>
      <c r="M6" s="31"/>
      <c r="N6" s="276">
        <v>42829</v>
      </c>
      <c r="O6" s="276">
        <v>42830</v>
      </c>
      <c r="T6"/>
      <c r="W6" s="78"/>
    </row>
    <row r="7" spans="1:23" s="239" customFormat="1" ht="12.75" hidden="1" thickTop="1" x14ac:dyDescent="0.2">
      <c r="A7" s="159">
        <v>17874</v>
      </c>
      <c r="B7" s="235" t="s">
        <v>844</v>
      </c>
      <c r="C7" s="251">
        <v>2</v>
      </c>
      <c r="D7" s="186">
        <v>42828</v>
      </c>
      <c r="E7" s="237" t="s">
        <v>359</v>
      </c>
      <c r="F7" s="186">
        <v>42829</v>
      </c>
      <c r="G7" s="237" t="s">
        <v>347</v>
      </c>
      <c r="H7" s="209">
        <v>42830</v>
      </c>
      <c r="I7" s="236"/>
      <c r="J7" s="237"/>
      <c r="K7" s="238" t="s">
        <v>1461</v>
      </c>
      <c r="L7" s="267" t="s">
        <v>1336</v>
      </c>
      <c r="M7" s="237"/>
      <c r="N7" s="186">
        <v>42829</v>
      </c>
      <c r="O7" s="186">
        <v>42830</v>
      </c>
      <c r="P7" s="237"/>
      <c r="Q7" s="237"/>
      <c r="R7" s="237"/>
      <c r="S7" s="7"/>
      <c r="T7" s="237"/>
      <c r="U7" s="237"/>
      <c r="V7" s="237"/>
      <c r="W7" s="236"/>
    </row>
    <row r="8" spans="1:23" s="239" customFormat="1" ht="12.75" hidden="1" thickTop="1" x14ac:dyDescent="0.2">
      <c r="A8" s="159">
        <v>17927</v>
      </c>
      <c r="B8" s="235" t="s">
        <v>854</v>
      </c>
      <c r="C8" s="251">
        <v>2</v>
      </c>
      <c r="D8" s="186">
        <v>42828</v>
      </c>
      <c r="E8" s="237" t="s">
        <v>356</v>
      </c>
      <c r="F8" s="186">
        <v>42829</v>
      </c>
      <c r="G8" s="237" t="s">
        <v>347</v>
      </c>
      <c r="H8" s="209">
        <v>42830</v>
      </c>
      <c r="I8" s="236"/>
      <c r="J8" s="237" t="s">
        <v>1360</v>
      </c>
      <c r="K8" s="238" t="s">
        <v>1461</v>
      </c>
      <c r="L8" s="267" t="s">
        <v>1336</v>
      </c>
      <c r="M8" s="237"/>
      <c r="N8" s="186">
        <v>42829</v>
      </c>
      <c r="O8" s="186">
        <v>42830</v>
      </c>
      <c r="P8" s="237"/>
      <c r="Q8" s="237"/>
      <c r="R8" s="237"/>
      <c r="S8" s="7"/>
      <c r="T8" s="237"/>
      <c r="U8" s="237"/>
      <c r="V8" s="237"/>
      <c r="W8" s="236"/>
    </row>
    <row r="9" spans="1:23" s="7" customFormat="1" ht="15.75" hidden="1" thickTop="1" x14ac:dyDescent="0.25">
      <c r="A9" s="159">
        <v>18586</v>
      </c>
      <c r="B9" s="193" t="s">
        <v>898</v>
      </c>
      <c r="C9" s="250">
        <v>2</v>
      </c>
      <c r="D9" s="186">
        <v>42828</v>
      </c>
      <c r="E9" s="178" t="s">
        <v>359</v>
      </c>
      <c r="F9" s="185">
        <v>42829</v>
      </c>
      <c r="G9" s="178" t="s">
        <v>357</v>
      </c>
      <c r="H9" s="211">
        <v>42829</v>
      </c>
      <c r="I9" s="87"/>
      <c r="J9"/>
      <c r="K9" s="166" t="s">
        <v>1461</v>
      </c>
      <c r="L9" s="266" t="s">
        <v>1336</v>
      </c>
      <c r="M9" s="31"/>
      <c r="T9"/>
      <c r="W9" s="78"/>
    </row>
    <row r="10" spans="1:23" s="7" customFormat="1" ht="57" thickTop="1" x14ac:dyDescent="0.25">
      <c r="A10" s="50">
        <v>86</v>
      </c>
      <c r="B10" s="63" t="s">
        <v>234</v>
      </c>
      <c r="C10" s="7">
        <v>1</v>
      </c>
      <c r="D10" s="68">
        <v>42804</v>
      </c>
      <c r="E10" s="50" t="s">
        <v>345</v>
      </c>
      <c r="F10" s="68">
        <v>42802</v>
      </c>
      <c r="G10" s="50" t="s">
        <v>347</v>
      </c>
      <c r="H10" s="55">
        <v>42806</v>
      </c>
      <c r="I10" s="57" t="s">
        <v>365</v>
      </c>
      <c r="J10" s="58"/>
      <c r="K10" s="65" t="s">
        <v>423</v>
      </c>
      <c r="L10" s="79"/>
      <c r="M10" s="89"/>
      <c r="N10" s="68"/>
      <c r="O10" s="68"/>
      <c r="R10" s="85"/>
      <c r="T10"/>
      <c r="U10" s="69">
        <v>42808</v>
      </c>
      <c r="V10" s="68">
        <v>42808</v>
      </c>
      <c r="W10" s="72" t="s">
        <v>483</v>
      </c>
    </row>
    <row r="11" spans="1:23" s="82" customFormat="1" x14ac:dyDescent="0.25">
      <c r="A11" s="50">
        <v>89</v>
      </c>
      <c r="B11" s="63" t="s">
        <v>310</v>
      </c>
      <c r="C11" s="7">
        <v>1</v>
      </c>
      <c r="D11" s="68">
        <v>42802</v>
      </c>
      <c r="E11" s="50" t="s">
        <v>346</v>
      </c>
      <c r="F11" s="70">
        <v>42803</v>
      </c>
      <c r="G11" s="50" t="s">
        <v>347</v>
      </c>
      <c r="H11" s="55">
        <v>42807</v>
      </c>
      <c r="I11" s="57"/>
      <c r="J11" s="58"/>
      <c r="K11" s="65" t="s">
        <v>424</v>
      </c>
      <c r="L11" s="81">
        <v>42814</v>
      </c>
      <c r="M11" s="89">
        <v>42814</v>
      </c>
      <c r="N11" s="68"/>
      <c r="O11" s="68"/>
      <c r="P11" s="7"/>
      <c r="Q11" s="7"/>
      <c r="R11" s="7"/>
      <c r="S11" s="7"/>
      <c r="T11"/>
      <c r="U11" s="69">
        <v>42814</v>
      </c>
      <c r="V11" s="68">
        <v>42814</v>
      </c>
      <c r="W11" s="72"/>
    </row>
    <row r="12" spans="1:23" s="7" customFormat="1" ht="22.5" x14ac:dyDescent="0.25">
      <c r="A12" s="50">
        <v>94</v>
      </c>
      <c r="B12" s="63" t="s">
        <v>192</v>
      </c>
      <c r="C12" s="7">
        <v>1</v>
      </c>
      <c r="D12" s="68">
        <v>42802</v>
      </c>
      <c r="E12" s="50" t="s">
        <v>347</v>
      </c>
      <c r="F12" s="70">
        <v>42803</v>
      </c>
      <c r="G12" s="50" t="s">
        <v>347</v>
      </c>
      <c r="H12" s="55">
        <v>42807</v>
      </c>
      <c r="I12" s="57" t="s">
        <v>366</v>
      </c>
      <c r="J12" s="195"/>
      <c r="K12" s="65" t="s">
        <v>425</v>
      </c>
      <c r="L12" s="81">
        <v>42814</v>
      </c>
      <c r="M12" s="89">
        <v>42821</v>
      </c>
      <c r="N12" s="68"/>
      <c r="O12" s="68">
        <v>42830</v>
      </c>
      <c r="P12" s="68">
        <v>42830</v>
      </c>
      <c r="T12"/>
      <c r="U12" s="69"/>
      <c r="V12" s="68"/>
      <c r="W12" s="72"/>
    </row>
    <row r="13" spans="1:23" s="7" customFormat="1" x14ac:dyDescent="0.25">
      <c r="A13" s="50">
        <v>98</v>
      </c>
      <c r="B13" s="63" t="s">
        <v>255</v>
      </c>
      <c r="C13" s="7">
        <v>1</v>
      </c>
      <c r="D13" s="68">
        <v>42802</v>
      </c>
      <c r="E13" s="50" t="s">
        <v>348</v>
      </c>
      <c r="F13" s="68">
        <v>42804</v>
      </c>
      <c r="G13" s="50" t="s">
        <v>352</v>
      </c>
      <c r="H13" s="55">
        <v>42825</v>
      </c>
      <c r="I13" s="57"/>
      <c r="J13" s="58" t="s">
        <v>367</v>
      </c>
      <c r="K13" s="65"/>
      <c r="L13" s="81">
        <v>42808</v>
      </c>
      <c r="M13" s="89">
        <v>42821</v>
      </c>
      <c r="N13" s="68">
        <v>42825</v>
      </c>
      <c r="O13" s="68">
        <v>42825</v>
      </c>
      <c r="T13"/>
      <c r="U13" s="69">
        <v>42825</v>
      </c>
      <c r="V13" s="69">
        <v>42825</v>
      </c>
      <c r="W13" s="72"/>
    </row>
    <row r="14" spans="1:23" s="7" customFormat="1" x14ac:dyDescent="0.25">
      <c r="A14" s="50">
        <v>99</v>
      </c>
      <c r="B14" s="53" t="s">
        <v>113</v>
      </c>
      <c r="C14" s="7">
        <v>1</v>
      </c>
      <c r="D14" s="68">
        <v>42802</v>
      </c>
      <c r="E14" s="50" t="s">
        <v>347</v>
      </c>
      <c r="F14" s="68">
        <v>42802</v>
      </c>
      <c r="G14" s="50" t="s">
        <v>347</v>
      </c>
      <c r="H14" s="55">
        <v>42807</v>
      </c>
      <c r="I14" s="57"/>
      <c r="J14" s="58"/>
      <c r="K14" s="65" t="s">
        <v>426</v>
      </c>
      <c r="L14" s="81">
        <v>42804</v>
      </c>
      <c r="M14" s="89"/>
      <c r="N14" s="68"/>
      <c r="O14" s="68"/>
      <c r="T14"/>
      <c r="U14" s="69">
        <v>42808</v>
      </c>
      <c r="V14" s="68">
        <v>42808</v>
      </c>
      <c r="W14" s="72"/>
    </row>
    <row r="15" spans="1:23" s="7" customFormat="1" x14ac:dyDescent="0.25">
      <c r="A15" s="50">
        <v>100</v>
      </c>
      <c r="B15" s="63" t="s">
        <v>240</v>
      </c>
      <c r="C15" s="7">
        <v>1</v>
      </c>
      <c r="D15" s="69">
        <v>42815</v>
      </c>
      <c r="E15" s="50" t="s">
        <v>347</v>
      </c>
      <c r="F15" s="69">
        <v>42815</v>
      </c>
      <c r="G15" s="50" t="s">
        <v>353</v>
      </c>
      <c r="H15" s="55">
        <v>42815</v>
      </c>
      <c r="I15" s="57"/>
      <c r="J15" s="58"/>
      <c r="K15" s="65"/>
      <c r="L15" s="79"/>
      <c r="M15" s="90"/>
      <c r="N15" s="69"/>
      <c r="O15" s="69"/>
      <c r="T15"/>
      <c r="U15" s="69">
        <v>42815</v>
      </c>
      <c r="V15" s="69">
        <v>42815</v>
      </c>
      <c r="W15" s="73" t="s">
        <v>484</v>
      </c>
    </row>
    <row r="16" spans="1:23" s="7" customFormat="1" ht="33.75" x14ac:dyDescent="0.25">
      <c r="A16" s="50">
        <v>106</v>
      </c>
      <c r="B16" s="53" t="s">
        <v>114</v>
      </c>
      <c r="C16" s="7">
        <v>1</v>
      </c>
      <c r="D16" s="68">
        <v>42802</v>
      </c>
      <c r="E16" s="50" t="s">
        <v>347</v>
      </c>
      <c r="F16" s="68">
        <v>42802</v>
      </c>
      <c r="G16" s="50" t="s">
        <v>345</v>
      </c>
      <c r="H16" s="55">
        <v>42821</v>
      </c>
      <c r="I16" s="57" t="s">
        <v>368</v>
      </c>
      <c r="J16" s="58" t="s">
        <v>369</v>
      </c>
      <c r="K16" s="65" t="s">
        <v>427</v>
      </c>
      <c r="L16" s="81">
        <v>42804</v>
      </c>
      <c r="M16" s="89">
        <v>42804</v>
      </c>
      <c r="N16" s="68">
        <v>42818</v>
      </c>
      <c r="O16" s="68">
        <v>42821</v>
      </c>
      <c r="T16"/>
      <c r="U16" s="69">
        <v>42807</v>
      </c>
      <c r="V16" s="68">
        <v>42807</v>
      </c>
      <c r="W16" s="72"/>
    </row>
    <row r="17" spans="1:23" s="7" customFormat="1" x14ac:dyDescent="0.25">
      <c r="A17" s="50">
        <v>107</v>
      </c>
      <c r="B17" s="63" t="s">
        <v>326</v>
      </c>
      <c r="C17" s="7">
        <v>1</v>
      </c>
      <c r="D17" s="68">
        <v>42807</v>
      </c>
      <c r="E17" s="50" t="s">
        <v>347</v>
      </c>
      <c r="F17" s="68">
        <v>42808</v>
      </c>
      <c r="G17" s="50" t="s">
        <v>345</v>
      </c>
      <c r="H17" s="55">
        <v>42829</v>
      </c>
      <c r="I17" s="57"/>
      <c r="J17" s="58"/>
      <c r="K17" s="65" t="s">
        <v>428</v>
      </c>
      <c r="L17" s="81">
        <v>42808</v>
      </c>
      <c r="M17" s="89">
        <v>42821</v>
      </c>
      <c r="N17" s="68">
        <v>42828</v>
      </c>
      <c r="O17" s="68">
        <v>42829</v>
      </c>
      <c r="P17" s="285"/>
      <c r="T17"/>
      <c r="U17" s="68"/>
      <c r="V17" s="68"/>
      <c r="W17" s="88"/>
    </row>
    <row r="18" spans="1:23" s="7" customFormat="1" x14ac:dyDescent="0.25">
      <c r="A18" s="50">
        <v>108</v>
      </c>
      <c r="B18" s="63" t="s">
        <v>338</v>
      </c>
      <c r="C18" s="7">
        <v>1</v>
      </c>
      <c r="D18" s="68">
        <v>42804</v>
      </c>
      <c r="E18" s="50" t="s">
        <v>347</v>
      </c>
      <c r="F18" s="68">
        <v>42804</v>
      </c>
      <c r="G18" s="50" t="s">
        <v>345</v>
      </c>
      <c r="H18" s="55">
        <v>42823</v>
      </c>
      <c r="I18" s="57"/>
      <c r="J18" s="58"/>
      <c r="K18" s="65" t="s">
        <v>429</v>
      </c>
      <c r="L18" s="81">
        <v>42808</v>
      </c>
      <c r="M18" s="89">
        <v>42821</v>
      </c>
      <c r="N18" s="68">
        <v>42822</v>
      </c>
      <c r="O18" s="68">
        <v>42823</v>
      </c>
      <c r="T18"/>
      <c r="U18" s="69">
        <v>42830</v>
      </c>
      <c r="V18" s="68"/>
      <c r="W18" s="72"/>
    </row>
    <row r="19" spans="1:23" s="7" customFormat="1" x14ac:dyDescent="0.25">
      <c r="A19" s="50">
        <v>154</v>
      </c>
      <c r="B19" s="63" t="s">
        <v>134</v>
      </c>
      <c r="C19" s="82">
        <v>1</v>
      </c>
      <c r="D19" s="70">
        <v>42804</v>
      </c>
      <c r="E19" s="50" t="s">
        <v>345</v>
      </c>
      <c r="F19" s="70">
        <v>42804</v>
      </c>
      <c r="G19" s="50" t="s">
        <v>345</v>
      </c>
      <c r="H19" s="55">
        <v>42823</v>
      </c>
      <c r="I19" s="57"/>
      <c r="J19" s="58"/>
      <c r="K19" s="65" t="s">
        <v>423</v>
      </c>
      <c r="L19" s="81">
        <v>42808</v>
      </c>
      <c r="M19" s="91">
        <v>42821</v>
      </c>
      <c r="N19" s="70">
        <v>42822</v>
      </c>
      <c r="O19" s="70">
        <v>42823</v>
      </c>
      <c r="P19" s="82"/>
      <c r="Q19" s="82"/>
      <c r="R19" s="82"/>
      <c r="T19" s="60"/>
      <c r="U19" s="131">
        <v>42822</v>
      </c>
      <c r="V19" s="70">
        <v>42823</v>
      </c>
      <c r="W19" s="86"/>
    </row>
    <row r="20" spans="1:23" s="7" customFormat="1" x14ac:dyDescent="0.25">
      <c r="A20" s="50">
        <v>155</v>
      </c>
      <c r="B20" s="63" t="s">
        <v>129</v>
      </c>
      <c r="C20" s="7">
        <v>1</v>
      </c>
      <c r="D20" s="68">
        <v>42804</v>
      </c>
      <c r="E20" s="50" t="s">
        <v>349</v>
      </c>
      <c r="F20" s="68">
        <v>42804</v>
      </c>
      <c r="G20" s="50" t="s">
        <v>347</v>
      </c>
      <c r="H20" s="55">
        <v>42807</v>
      </c>
      <c r="I20" s="57"/>
      <c r="J20" s="58"/>
      <c r="K20" s="65" t="s">
        <v>430</v>
      </c>
      <c r="L20" s="81">
        <v>42804</v>
      </c>
      <c r="M20" s="89">
        <v>42804</v>
      </c>
      <c r="N20" s="68">
        <v>42807</v>
      </c>
      <c r="O20" s="68">
        <v>42807</v>
      </c>
      <c r="T20"/>
      <c r="U20" s="69">
        <v>42807</v>
      </c>
      <c r="V20" s="68">
        <v>42807</v>
      </c>
      <c r="W20" s="72"/>
    </row>
    <row r="21" spans="1:23" s="82" customFormat="1" x14ac:dyDescent="0.25">
      <c r="A21" s="50">
        <v>162</v>
      </c>
      <c r="B21" s="63" t="s">
        <v>243</v>
      </c>
      <c r="C21" s="7">
        <v>1</v>
      </c>
      <c r="D21" s="68">
        <v>42808</v>
      </c>
      <c r="E21" s="50" t="s">
        <v>350</v>
      </c>
      <c r="F21" s="68">
        <v>42809</v>
      </c>
      <c r="G21" s="50" t="s">
        <v>347</v>
      </c>
      <c r="H21" s="55">
        <v>42810</v>
      </c>
      <c r="I21" s="57"/>
      <c r="J21" s="58"/>
      <c r="K21" s="65" t="s">
        <v>431</v>
      </c>
      <c r="L21" s="81">
        <v>42814</v>
      </c>
      <c r="M21" s="89">
        <v>42821</v>
      </c>
      <c r="N21" s="68"/>
      <c r="O21" s="68"/>
      <c r="P21" s="7"/>
      <c r="Q21" s="7"/>
      <c r="R21" s="7"/>
      <c r="S21" s="7"/>
      <c r="T21"/>
      <c r="U21" s="69">
        <v>42822</v>
      </c>
      <c r="V21" s="70">
        <v>42823</v>
      </c>
      <c r="W21" s="72"/>
    </row>
    <row r="22" spans="1:23" s="7" customFormat="1" ht="56.25" x14ac:dyDescent="0.25">
      <c r="A22" s="50">
        <v>179</v>
      </c>
      <c r="B22" s="63" t="s">
        <v>287</v>
      </c>
      <c r="C22" s="7">
        <v>1</v>
      </c>
      <c r="D22" s="68">
        <v>42808</v>
      </c>
      <c r="E22" s="50" t="s">
        <v>351</v>
      </c>
      <c r="F22" s="68">
        <v>42809</v>
      </c>
      <c r="G22" s="50" t="s">
        <v>353</v>
      </c>
      <c r="H22" s="55">
        <v>42810</v>
      </c>
      <c r="I22" s="57" t="s">
        <v>370</v>
      </c>
      <c r="J22" s="58"/>
      <c r="K22" s="65"/>
      <c r="L22" s="79"/>
      <c r="M22" s="89">
        <v>42814</v>
      </c>
      <c r="N22" s="68">
        <v>42821</v>
      </c>
      <c r="O22" s="68">
        <v>42821</v>
      </c>
      <c r="T22"/>
      <c r="U22" s="68">
        <v>42821</v>
      </c>
      <c r="V22" s="68">
        <v>42821</v>
      </c>
      <c r="W22" s="72"/>
    </row>
    <row r="23" spans="1:23" s="82" customFormat="1" x14ac:dyDescent="0.25">
      <c r="A23" s="50">
        <v>185</v>
      </c>
      <c r="B23" s="63" t="s">
        <v>304</v>
      </c>
      <c r="C23" s="7">
        <v>1</v>
      </c>
      <c r="D23" s="68">
        <v>42804</v>
      </c>
      <c r="E23" s="50" t="s">
        <v>347</v>
      </c>
      <c r="F23" s="68">
        <v>42807</v>
      </c>
      <c r="G23" s="50" t="s">
        <v>346</v>
      </c>
      <c r="H23" s="55">
        <v>42814</v>
      </c>
      <c r="I23" s="57"/>
      <c r="J23" s="58"/>
      <c r="K23" s="65" t="s">
        <v>430</v>
      </c>
      <c r="L23" s="81">
        <v>42814</v>
      </c>
      <c r="M23" s="89">
        <v>42814</v>
      </c>
      <c r="N23" s="68">
        <v>42814</v>
      </c>
      <c r="O23" s="68">
        <v>42814</v>
      </c>
      <c r="P23" s="7"/>
      <c r="Q23" s="7"/>
      <c r="R23" s="7"/>
      <c r="S23" s="7"/>
      <c r="T23"/>
      <c r="U23" s="68">
        <v>42814</v>
      </c>
      <c r="V23" s="68">
        <v>42814</v>
      </c>
      <c r="W23" s="72"/>
    </row>
    <row r="24" spans="1:23" s="7" customFormat="1" ht="22.5" x14ac:dyDescent="0.25">
      <c r="A24" s="50">
        <v>196</v>
      </c>
      <c r="B24" s="53" t="s">
        <v>119</v>
      </c>
      <c r="C24" s="7">
        <v>1</v>
      </c>
      <c r="D24" s="68">
        <v>42802</v>
      </c>
      <c r="E24" s="50" t="s">
        <v>345</v>
      </c>
      <c r="F24" s="68">
        <v>42802</v>
      </c>
      <c r="G24" s="50" t="s">
        <v>347</v>
      </c>
      <c r="H24" s="55">
        <v>42810</v>
      </c>
      <c r="I24" s="57" t="s">
        <v>371</v>
      </c>
      <c r="J24" s="58" t="s">
        <v>372</v>
      </c>
      <c r="K24" s="65" t="s">
        <v>432</v>
      </c>
      <c r="L24" s="81">
        <v>42804</v>
      </c>
      <c r="M24" s="89">
        <v>42808</v>
      </c>
      <c r="N24" s="68">
        <v>42809</v>
      </c>
      <c r="O24" s="68">
        <v>42810</v>
      </c>
      <c r="T24"/>
      <c r="U24" s="68">
        <v>42810</v>
      </c>
      <c r="V24" s="68">
        <v>42810</v>
      </c>
      <c r="W24" s="72"/>
    </row>
    <row r="25" spans="1:23" s="7" customFormat="1" x14ac:dyDescent="0.25">
      <c r="A25" s="50">
        <v>197</v>
      </c>
      <c r="B25" s="53" t="s">
        <v>117</v>
      </c>
      <c r="C25" s="7">
        <v>1</v>
      </c>
      <c r="D25" s="68">
        <v>42802</v>
      </c>
      <c r="E25" s="50" t="s">
        <v>345</v>
      </c>
      <c r="F25" s="68">
        <v>42802</v>
      </c>
      <c r="G25" s="50" t="s">
        <v>349</v>
      </c>
      <c r="H25" s="55">
        <v>42803</v>
      </c>
      <c r="I25" s="57"/>
      <c r="J25" s="58"/>
      <c r="K25" s="65" t="s">
        <v>433</v>
      </c>
      <c r="L25" s="81">
        <v>42804</v>
      </c>
      <c r="M25" s="89"/>
      <c r="N25" s="68"/>
      <c r="O25" s="68"/>
      <c r="T25"/>
      <c r="U25" s="68">
        <v>42808</v>
      </c>
      <c r="V25" s="68">
        <v>42808</v>
      </c>
      <c r="W25" s="72"/>
    </row>
    <row r="26" spans="1:23" s="7" customFormat="1" ht="22.5" x14ac:dyDescent="0.25">
      <c r="A26" s="50">
        <v>436</v>
      </c>
      <c r="B26" s="63" t="s">
        <v>231</v>
      </c>
      <c r="C26" s="7">
        <v>1</v>
      </c>
      <c r="D26" s="68">
        <v>42802</v>
      </c>
      <c r="E26" s="50" t="s">
        <v>346</v>
      </c>
      <c r="F26" s="68">
        <v>42804</v>
      </c>
      <c r="G26" s="50" t="s">
        <v>347</v>
      </c>
      <c r="H26" s="55">
        <v>42804</v>
      </c>
      <c r="I26" s="57" t="s">
        <v>373</v>
      </c>
      <c r="J26" s="58"/>
      <c r="K26" s="65" t="s">
        <v>434</v>
      </c>
      <c r="L26" s="81">
        <v>42808</v>
      </c>
      <c r="M26" s="89">
        <v>42821</v>
      </c>
      <c r="N26" s="68"/>
      <c r="O26" s="68"/>
      <c r="T26"/>
      <c r="U26" s="68">
        <v>42830</v>
      </c>
      <c r="V26" s="68"/>
      <c r="W26" s="72"/>
    </row>
    <row r="27" spans="1:23" s="7" customFormat="1" ht="33.75" x14ac:dyDescent="0.25">
      <c r="A27" s="50">
        <v>663</v>
      </c>
      <c r="B27" s="63" t="s">
        <v>189</v>
      </c>
      <c r="C27" s="7">
        <v>1</v>
      </c>
      <c r="D27" s="68">
        <v>42807</v>
      </c>
      <c r="E27" s="50" t="s">
        <v>347</v>
      </c>
      <c r="F27" s="68">
        <v>42808</v>
      </c>
      <c r="G27" s="50" t="s">
        <v>351</v>
      </c>
      <c r="H27" s="55">
        <v>42808</v>
      </c>
      <c r="I27" s="57" t="s">
        <v>374</v>
      </c>
      <c r="J27" s="58"/>
      <c r="K27" s="65"/>
      <c r="L27" s="79"/>
      <c r="M27" s="89"/>
      <c r="N27" s="68"/>
      <c r="O27" s="68"/>
      <c r="T27"/>
      <c r="U27" s="68">
        <v>42808</v>
      </c>
      <c r="V27" s="68">
        <v>42808</v>
      </c>
      <c r="W27" s="72"/>
    </row>
    <row r="28" spans="1:23" s="7" customFormat="1" x14ac:dyDescent="0.25">
      <c r="A28" s="50">
        <v>839</v>
      </c>
      <c r="B28" s="62" t="s">
        <v>102</v>
      </c>
      <c r="C28" s="7">
        <v>1</v>
      </c>
      <c r="D28" s="68">
        <v>42801</v>
      </c>
      <c r="E28" s="50" t="s">
        <v>346</v>
      </c>
      <c r="F28" s="68">
        <v>42801</v>
      </c>
      <c r="G28" s="54" t="s">
        <v>352</v>
      </c>
      <c r="H28" s="55">
        <v>42801</v>
      </c>
      <c r="I28" s="57"/>
      <c r="J28" s="64" t="s">
        <v>375</v>
      </c>
      <c r="K28" s="65" t="s">
        <v>435</v>
      </c>
      <c r="L28" s="80">
        <v>42801</v>
      </c>
      <c r="M28" s="89">
        <v>42801</v>
      </c>
      <c r="N28" s="68">
        <v>42802</v>
      </c>
      <c r="O28" s="68">
        <v>42807</v>
      </c>
      <c r="T28"/>
      <c r="U28" s="68">
        <v>42807</v>
      </c>
      <c r="V28" s="68">
        <v>42807</v>
      </c>
      <c r="W28" s="72"/>
    </row>
    <row r="29" spans="1:23" s="7" customFormat="1" x14ac:dyDescent="0.25">
      <c r="A29" s="50">
        <v>9006</v>
      </c>
      <c r="B29" s="194" t="s">
        <v>238</v>
      </c>
      <c r="C29" s="82">
        <v>1</v>
      </c>
      <c r="D29" s="70">
        <v>42804</v>
      </c>
      <c r="E29" s="50" t="s">
        <v>347</v>
      </c>
      <c r="F29" s="70">
        <v>42807</v>
      </c>
      <c r="G29" s="50" t="s">
        <v>345</v>
      </c>
      <c r="H29" s="55">
        <v>42823</v>
      </c>
      <c r="I29" s="57"/>
      <c r="J29" s="58"/>
      <c r="K29" s="65" t="s">
        <v>436</v>
      </c>
      <c r="L29" s="81">
        <v>42814</v>
      </c>
      <c r="M29" s="91">
        <v>42821</v>
      </c>
      <c r="N29" s="70">
        <v>42822</v>
      </c>
      <c r="O29" s="70">
        <v>42823</v>
      </c>
      <c r="P29" s="68">
        <v>42830</v>
      </c>
      <c r="Q29" s="82"/>
      <c r="R29" s="82"/>
      <c r="T29" s="60"/>
      <c r="U29" s="70"/>
      <c r="V29" s="70"/>
      <c r="W29" s="86"/>
    </row>
    <row r="30" spans="1:23" s="7" customFormat="1" x14ac:dyDescent="0.25">
      <c r="A30" s="50">
        <v>9008</v>
      </c>
      <c r="B30" s="194" t="s">
        <v>127</v>
      </c>
      <c r="C30" s="7">
        <v>1</v>
      </c>
      <c r="D30" s="68">
        <v>42807</v>
      </c>
      <c r="E30" s="50" t="s">
        <v>346</v>
      </c>
      <c r="F30" s="68">
        <v>42807</v>
      </c>
      <c r="G30" s="50"/>
      <c r="H30" s="55"/>
      <c r="I30" s="57"/>
      <c r="J30" s="58"/>
      <c r="K30" s="65"/>
      <c r="L30" s="89">
        <v>42807</v>
      </c>
      <c r="M30" s="31"/>
      <c r="N30" s="68">
        <v>42807</v>
      </c>
      <c r="O30" s="68">
        <v>42808</v>
      </c>
      <c r="P30" s="68">
        <v>42830</v>
      </c>
      <c r="T30"/>
      <c r="U30" s="68"/>
      <c r="V30" s="68"/>
      <c r="W30" s="72"/>
    </row>
    <row r="31" spans="1:23" s="7" customFormat="1" x14ac:dyDescent="0.25">
      <c r="A31" s="50">
        <v>9047</v>
      </c>
      <c r="B31" s="194" t="s">
        <v>244</v>
      </c>
      <c r="C31" s="82">
        <v>1</v>
      </c>
      <c r="D31" s="70">
        <v>42807</v>
      </c>
      <c r="E31" s="50" t="s">
        <v>347</v>
      </c>
      <c r="F31" s="70">
        <v>42807</v>
      </c>
      <c r="G31" s="50" t="s">
        <v>345</v>
      </c>
      <c r="H31" s="55">
        <v>42823</v>
      </c>
      <c r="I31" s="57"/>
      <c r="J31" s="58"/>
      <c r="K31" s="65" t="s">
        <v>437</v>
      </c>
      <c r="L31" s="81">
        <v>42814</v>
      </c>
      <c r="M31" s="91">
        <v>42821</v>
      </c>
      <c r="N31" s="70">
        <v>42822</v>
      </c>
      <c r="O31" s="70">
        <v>42823</v>
      </c>
      <c r="P31" s="82"/>
      <c r="Q31" s="82"/>
      <c r="R31" s="82"/>
      <c r="T31" s="60"/>
      <c r="U31" s="70">
        <v>42822</v>
      </c>
      <c r="V31" s="70">
        <v>42823</v>
      </c>
      <c r="W31" s="86"/>
    </row>
    <row r="32" spans="1:23" s="7" customFormat="1" x14ac:dyDescent="0.25">
      <c r="A32" s="50">
        <v>9079</v>
      </c>
      <c r="B32" s="62" t="s">
        <v>116</v>
      </c>
      <c r="C32" s="7">
        <v>1</v>
      </c>
      <c r="D32" s="68">
        <v>42802</v>
      </c>
      <c r="E32" s="50" t="s">
        <v>347</v>
      </c>
      <c r="F32" s="68">
        <v>42802</v>
      </c>
      <c r="G32" s="50" t="s">
        <v>349</v>
      </c>
      <c r="H32" s="55">
        <v>42808</v>
      </c>
      <c r="I32" s="57"/>
      <c r="J32" s="58"/>
      <c r="K32" s="65" t="s">
        <v>438</v>
      </c>
      <c r="L32" s="81">
        <v>42804</v>
      </c>
      <c r="M32" s="89">
        <v>42808</v>
      </c>
      <c r="N32" s="68">
        <v>42808</v>
      </c>
      <c r="O32" s="68">
        <v>42808</v>
      </c>
      <c r="T32"/>
      <c r="U32" s="68">
        <v>42808</v>
      </c>
      <c r="V32" s="68">
        <v>42808</v>
      </c>
      <c r="W32" s="72"/>
    </row>
    <row r="33" spans="1:23" s="7" customFormat="1" x14ac:dyDescent="0.25">
      <c r="A33" s="50">
        <v>9083</v>
      </c>
      <c r="B33" s="194" t="s">
        <v>185</v>
      </c>
      <c r="C33" s="7">
        <v>1</v>
      </c>
      <c r="D33" s="69">
        <v>42816</v>
      </c>
      <c r="E33" s="50" t="s">
        <v>347</v>
      </c>
      <c r="F33" s="69">
        <v>42817</v>
      </c>
      <c r="G33" s="50" t="s">
        <v>353</v>
      </c>
      <c r="H33" s="55">
        <v>42817</v>
      </c>
      <c r="I33" s="57" t="s">
        <v>376</v>
      </c>
      <c r="J33" s="58"/>
      <c r="K33" s="65"/>
      <c r="L33" s="79"/>
      <c r="M33" s="90"/>
      <c r="N33" s="69"/>
      <c r="O33" s="69"/>
      <c r="T33"/>
      <c r="U33" s="68">
        <v>42817</v>
      </c>
      <c r="V33" s="68">
        <v>42817</v>
      </c>
      <c r="W33" s="73"/>
    </row>
    <row r="34" spans="1:23" s="7" customFormat="1" x14ac:dyDescent="0.25">
      <c r="A34" s="50">
        <v>9751</v>
      </c>
      <c r="B34" s="194" t="s">
        <v>135</v>
      </c>
      <c r="C34" s="7">
        <v>1</v>
      </c>
      <c r="D34" s="68">
        <v>42808</v>
      </c>
      <c r="E34" s="50" t="s">
        <v>350</v>
      </c>
      <c r="F34" s="68">
        <v>42809</v>
      </c>
      <c r="G34" s="50" t="s">
        <v>345</v>
      </c>
      <c r="H34" s="55">
        <v>42818</v>
      </c>
      <c r="I34" s="57" t="s">
        <v>1187</v>
      </c>
      <c r="J34" s="58"/>
      <c r="K34" s="65" t="s">
        <v>431</v>
      </c>
      <c r="L34" s="81">
        <v>42814</v>
      </c>
      <c r="M34" s="89">
        <v>42814</v>
      </c>
      <c r="N34" s="68">
        <v>42818</v>
      </c>
      <c r="O34" s="68">
        <v>42821</v>
      </c>
      <c r="T34"/>
      <c r="U34" s="68">
        <v>42821</v>
      </c>
      <c r="V34" s="68">
        <v>42821</v>
      </c>
      <c r="W34" s="72"/>
    </row>
    <row r="35" spans="1:23" s="7" customFormat="1" x14ac:dyDescent="0.25">
      <c r="A35" s="50">
        <v>9790</v>
      </c>
      <c r="B35" s="62" t="s">
        <v>226</v>
      </c>
      <c r="C35" s="7">
        <v>1</v>
      </c>
      <c r="D35" s="68">
        <v>42802</v>
      </c>
      <c r="E35" s="50" t="s">
        <v>349</v>
      </c>
      <c r="F35" s="68">
        <v>42802</v>
      </c>
      <c r="G35" s="50" t="s">
        <v>352</v>
      </c>
      <c r="H35" s="55">
        <v>42803</v>
      </c>
      <c r="I35" s="57"/>
      <c r="J35" s="58"/>
      <c r="K35" s="65" t="s">
        <v>439</v>
      </c>
      <c r="L35" s="81">
        <v>42804</v>
      </c>
      <c r="M35" s="89"/>
      <c r="N35" s="68">
        <v>42808</v>
      </c>
      <c r="O35" s="68">
        <v>42808</v>
      </c>
      <c r="T35"/>
      <c r="U35" s="68">
        <v>42808</v>
      </c>
      <c r="V35" s="68">
        <v>42808</v>
      </c>
      <c r="W35" s="72"/>
    </row>
    <row r="36" spans="1:23" s="7" customFormat="1" ht="101.25" customHeight="1" x14ac:dyDescent="0.25">
      <c r="A36" s="50">
        <v>9888</v>
      </c>
      <c r="B36" s="62" t="s">
        <v>282</v>
      </c>
      <c r="C36" s="7">
        <v>1</v>
      </c>
      <c r="D36" s="68">
        <v>42802</v>
      </c>
      <c r="E36" s="50" t="s">
        <v>352</v>
      </c>
      <c r="F36" s="68">
        <v>42802</v>
      </c>
      <c r="G36" s="50" t="s">
        <v>351</v>
      </c>
      <c r="H36" s="55">
        <v>42809</v>
      </c>
      <c r="I36" s="57" t="s">
        <v>377</v>
      </c>
      <c r="J36" s="58"/>
      <c r="K36" s="65" t="s">
        <v>430</v>
      </c>
      <c r="L36" s="81">
        <v>42804</v>
      </c>
      <c r="M36" s="89">
        <v>42804</v>
      </c>
      <c r="N36" s="68">
        <v>42808</v>
      </c>
      <c r="O36" s="68">
        <v>42808</v>
      </c>
      <c r="T36"/>
      <c r="U36" s="68">
        <v>42808</v>
      </c>
      <c r="V36" s="68">
        <v>42808</v>
      </c>
      <c r="W36" s="72"/>
    </row>
    <row r="37" spans="1:23" s="7" customFormat="1" ht="67.5" x14ac:dyDescent="0.25">
      <c r="A37" s="50">
        <v>9960</v>
      </c>
      <c r="B37" s="62" t="s">
        <v>198</v>
      </c>
      <c r="C37" s="7">
        <v>1</v>
      </c>
      <c r="D37" s="68">
        <v>42802</v>
      </c>
      <c r="E37" s="50" t="s">
        <v>349</v>
      </c>
      <c r="F37" s="68">
        <v>42802</v>
      </c>
      <c r="G37" s="50" t="s">
        <v>347</v>
      </c>
      <c r="H37" s="55">
        <v>42808</v>
      </c>
      <c r="I37" s="57" t="s">
        <v>378</v>
      </c>
      <c r="J37" s="58" t="s">
        <v>379</v>
      </c>
      <c r="K37" s="65" t="s">
        <v>430</v>
      </c>
      <c r="L37" s="81">
        <v>42804</v>
      </c>
      <c r="M37" s="89">
        <v>42804</v>
      </c>
      <c r="N37" s="68">
        <v>42807</v>
      </c>
      <c r="O37" s="68">
        <v>42807</v>
      </c>
      <c r="T37"/>
      <c r="U37" s="68">
        <v>42807</v>
      </c>
      <c r="V37" s="68">
        <v>42807</v>
      </c>
      <c r="W37" s="72"/>
    </row>
    <row r="38" spans="1:23" s="7" customFormat="1" x14ac:dyDescent="0.25">
      <c r="A38" s="50">
        <v>10030</v>
      </c>
      <c r="B38" s="52" t="s">
        <v>320</v>
      </c>
      <c r="C38" s="7">
        <v>1</v>
      </c>
      <c r="D38" s="68">
        <v>42802</v>
      </c>
      <c r="E38" s="50" t="s">
        <v>346</v>
      </c>
      <c r="F38" s="68">
        <v>42804</v>
      </c>
      <c r="G38" s="50" t="s">
        <v>345</v>
      </c>
      <c r="H38" s="55">
        <v>42798</v>
      </c>
      <c r="I38" s="57"/>
      <c r="J38" s="58"/>
      <c r="K38" s="65" t="s">
        <v>440</v>
      </c>
      <c r="L38" s="81">
        <v>42814</v>
      </c>
      <c r="M38" s="89">
        <v>42814</v>
      </c>
      <c r="N38" s="68">
        <v>42821</v>
      </c>
      <c r="O38" s="68">
        <v>42825</v>
      </c>
      <c r="P38" s="68">
        <v>42825</v>
      </c>
      <c r="Q38" s="68">
        <v>42825</v>
      </c>
      <c r="R38" s="68">
        <v>42828</v>
      </c>
      <c r="T38"/>
      <c r="V38" s="68"/>
      <c r="W38" s="72"/>
    </row>
    <row r="39" spans="1:23" s="7" customFormat="1" ht="33.75" x14ac:dyDescent="0.25">
      <c r="A39" s="50">
        <v>11116</v>
      </c>
      <c r="B39" s="52" t="s">
        <v>253</v>
      </c>
      <c r="C39" s="7">
        <v>1</v>
      </c>
      <c r="D39" s="68">
        <v>42807</v>
      </c>
      <c r="E39" s="50" t="s">
        <v>347</v>
      </c>
      <c r="F39" s="68">
        <v>42808</v>
      </c>
      <c r="G39" s="50" t="s">
        <v>353</v>
      </c>
      <c r="H39" s="55">
        <v>42808</v>
      </c>
      <c r="I39" s="57" t="s">
        <v>380</v>
      </c>
      <c r="J39" s="58"/>
      <c r="K39" s="65"/>
      <c r="L39" s="79"/>
      <c r="M39" s="89"/>
      <c r="N39" s="68"/>
      <c r="O39" s="68"/>
      <c r="T39"/>
      <c r="U39" s="68">
        <v>42809</v>
      </c>
      <c r="V39" s="68">
        <v>42809</v>
      </c>
      <c r="W39" s="72"/>
    </row>
    <row r="40" spans="1:23" s="7" customFormat="1" ht="60" x14ac:dyDescent="0.25">
      <c r="A40" s="50">
        <v>11169</v>
      </c>
      <c r="B40" s="52" t="s">
        <v>239</v>
      </c>
      <c r="C40" s="7">
        <v>1</v>
      </c>
      <c r="D40" s="68">
        <v>42802</v>
      </c>
      <c r="E40" s="50" t="s">
        <v>346</v>
      </c>
      <c r="F40" s="68">
        <v>42803</v>
      </c>
      <c r="G40" s="50" t="s">
        <v>347</v>
      </c>
      <c r="H40" s="55">
        <v>42815</v>
      </c>
      <c r="I40" s="57" t="s">
        <v>381</v>
      </c>
      <c r="J40" s="58"/>
      <c r="K40" s="65" t="s">
        <v>426</v>
      </c>
      <c r="L40" s="81">
        <v>42814</v>
      </c>
      <c r="M40" s="89">
        <v>42814</v>
      </c>
      <c r="N40" s="68">
        <v>42814</v>
      </c>
      <c r="O40" s="68">
        <v>42815</v>
      </c>
      <c r="T40"/>
      <c r="U40" s="68">
        <v>42815</v>
      </c>
      <c r="V40" s="68">
        <v>42815</v>
      </c>
      <c r="W40" s="86" t="s">
        <v>381</v>
      </c>
    </row>
    <row r="41" spans="1:23" s="7" customFormat="1" x14ac:dyDescent="0.25">
      <c r="A41" s="50">
        <v>11558</v>
      </c>
      <c r="B41" s="52" t="s">
        <v>173</v>
      </c>
      <c r="C41" s="7">
        <v>1</v>
      </c>
      <c r="D41" s="68">
        <v>42807</v>
      </c>
      <c r="E41" s="50" t="s">
        <v>347</v>
      </c>
      <c r="F41" s="68">
        <v>42808</v>
      </c>
      <c r="G41" s="50" t="s">
        <v>349</v>
      </c>
      <c r="H41" s="55">
        <v>42808</v>
      </c>
      <c r="I41" s="57"/>
      <c r="J41" s="58"/>
      <c r="K41" s="65" t="s">
        <v>441</v>
      </c>
      <c r="L41" s="81">
        <v>42808</v>
      </c>
      <c r="M41" s="89">
        <v>42808</v>
      </c>
      <c r="N41" s="68">
        <v>42808</v>
      </c>
      <c r="O41" s="68"/>
      <c r="P41" s="285"/>
      <c r="T41"/>
      <c r="U41" s="68"/>
      <c r="V41" s="68"/>
      <c r="W41" s="72"/>
    </row>
    <row r="42" spans="1:23" s="7" customFormat="1" x14ac:dyDescent="0.25">
      <c r="A42" s="50">
        <v>11567</v>
      </c>
      <c r="B42" s="52" t="s">
        <v>324</v>
      </c>
      <c r="C42" s="7">
        <v>1</v>
      </c>
      <c r="D42" s="68">
        <v>42808</v>
      </c>
      <c r="E42" s="50" t="s">
        <v>353</v>
      </c>
      <c r="F42" s="68">
        <v>42809</v>
      </c>
      <c r="G42" s="50" t="s">
        <v>345</v>
      </c>
      <c r="H42" s="55">
        <v>42821</v>
      </c>
      <c r="I42" s="57" t="s">
        <v>422</v>
      </c>
      <c r="J42" s="58"/>
      <c r="K42" s="65" t="s">
        <v>442</v>
      </c>
      <c r="L42" s="81">
        <v>42814</v>
      </c>
      <c r="M42" s="89">
        <v>42814</v>
      </c>
      <c r="N42" s="68">
        <v>42818</v>
      </c>
      <c r="O42" s="68">
        <v>42821</v>
      </c>
      <c r="T42"/>
      <c r="U42" s="68">
        <v>42821</v>
      </c>
      <c r="V42" s="68">
        <v>42821</v>
      </c>
      <c r="W42" s="72"/>
    </row>
    <row r="43" spans="1:23" s="7" customFormat="1" x14ac:dyDescent="0.25">
      <c r="A43" s="50">
        <v>11577</v>
      </c>
      <c r="B43" s="52" t="s">
        <v>233</v>
      </c>
      <c r="C43" s="7">
        <v>1</v>
      </c>
      <c r="D43" s="68">
        <v>42808</v>
      </c>
      <c r="E43" s="50" t="s">
        <v>347</v>
      </c>
      <c r="F43" s="68">
        <v>42808</v>
      </c>
      <c r="G43" s="50" t="s">
        <v>345</v>
      </c>
      <c r="H43" s="55">
        <v>42816</v>
      </c>
      <c r="I43" s="57"/>
      <c r="J43" s="58" t="s">
        <v>382</v>
      </c>
      <c r="K43" s="65" t="s">
        <v>443</v>
      </c>
      <c r="L43" s="81">
        <v>42808</v>
      </c>
      <c r="M43" s="89">
        <v>42808</v>
      </c>
      <c r="N43" s="68">
        <v>42815</v>
      </c>
      <c r="O43" s="68">
        <v>42816</v>
      </c>
      <c r="T43"/>
      <c r="U43" s="68">
        <v>42816</v>
      </c>
      <c r="V43" s="68">
        <v>42816</v>
      </c>
      <c r="W43" s="72"/>
    </row>
    <row r="44" spans="1:23" s="7" customFormat="1" ht="15" customHeight="1" x14ac:dyDescent="0.2">
      <c r="A44" s="51">
        <v>11770</v>
      </c>
      <c r="B44" s="53" t="s">
        <v>106</v>
      </c>
      <c r="C44" s="7">
        <v>1</v>
      </c>
      <c r="D44" s="68">
        <v>42801</v>
      </c>
      <c r="E44" s="50" t="s">
        <v>349</v>
      </c>
      <c r="F44" s="68">
        <v>42801</v>
      </c>
      <c r="G44" s="50" t="s">
        <v>345</v>
      </c>
      <c r="H44" s="55">
        <v>42798</v>
      </c>
      <c r="I44" s="57"/>
      <c r="J44" s="58" t="s">
        <v>383</v>
      </c>
      <c r="K44" s="65" t="s">
        <v>435</v>
      </c>
      <c r="L44" s="81">
        <v>42801</v>
      </c>
      <c r="M44" s="89">
        <v>42822</v>
      </c>
      <c r="N44" s="68">
        <v>42824</v>
      </c>
      <c r="O44" s="68">
        <v>42824</v>
      </c>
      <c r="P44" s="88">
        <v>42824</v>
      </c>
      <c r="Q44" s="88">
        <v>42825</v>
      </c>
      <c r="R44" s="88">
        <v>42828</v>
      </c>
      <c r="T44" s="88"/>
      <c r="U44" s="88">
        <v>42828</v>
      </c>
      <c r="V44" s="88">
        <v>42829</v>
      </c>
      <c r="W44" s="88" t="s">
        <v>1430</v>
      </c>
    </row>
    <row r="45" spans="1:23" s="7" customFormat="1" ht="33.75" x14ac:dyDescent="0.25">
      <c r="A45" s="50">
        <v>12062</v>
      </c>
      <c r="B45" s="52" t="s">
        <v>330</v>
      </c>
      <c r="C45" s="7">
        <v>1</v>
      </c>
      <c r="D45" s="68">
        <v>42802</v>
      </c>
      <c r="E45" s="50" t="s">
        <v>347</v>
      </c>
      <c r="F45" s="68">
        <v>42803</v>
      </c>
      <c r="G45" s="50" t="s">
        <v>347</v>
      </c>
      <c r="H45" s="55">
        <v>42807</v>
      </c>
      <c r="I45" s="57" t="s">
        <v>384</v>
      </c>
      <c r="J45" s="58"/>
      <c r="K45" s="65" t="s">
        <v>444</v>
      </c>
      <c r="L45" s="79"/>
      <c r="M45" s="89">
        <v>42803</v>
      </c>
      <c r="N45" s="68">
        <v>42804</v>
      </c>
      <c r="O45" s="68">
        <v>42804</v>
      </c>
      <c r="T45"/>
      <c r="U45" s="68">
        <v>42804</v>
      </c>
      <c r="V45" s="68">
        <v>42804</v>
      </c>
      <c r="W45" s="72"/>
    </row>
    <row r="46" spans="1:23" s="7" customFormat="1" x14ac:dyDescent="0.25">
      <c r="A46" s="50">
        <v>12101</v>
      </c>
      <c r="B46" s="62" t="s">
        <v>145</v>
      </c>
      <c r="C46" s="7">
        <v>1</v>
      </c>
      <c r="D46" s="68">
        <v>42802</v>
      </c>
      <c r="E46" s="50" t="s">
        <v>345</v>
      </c>
      <c r="F46" s="68">
        <v>42802</v>
      </c>
      <c r="G46" s="50" t="s">
        <v>346</v>
      </c>
      <c r="H46" s="55">
        <v>42808</v>
      </c>
      <c r="I46" s="57"/>
      <c r="J46" s="58" t="s">
        <v>385</v>
      </c>
      <c r="K46" s="65" t="s">
        <v>445</v>
      </c>
      <c r="L46" s="81">
        <v>42804</v>
      </c>
      <c r="M46" s="89">
        <v>42804</v>
      </c>
      <c r="N46" s="68">
        <v>42807</v>
      </c>
      <c r="O46" s="68">
        <v>42807</v>
      </c>
      <c r="T46"/>
      <c r="U46" s="68">
        <v>42807</v>
      </c>
      <c r="V46" s="68">
        <v>42807</v>
      </c>
      <c r="W46" s="72"/>
    </row>
    <row r="47" spans="1:23" s="7" customFormat="1" x14ac:dyDescent="0.25">
      <c r="A47" s="50">
        <v>12156</v>
      </c>
      <c r="B47" s="63" t="s">
        <v>235</v>
      </c>
      <c r="C47" s="7">
        <v>1</v>
      </c>
      <c r="D47" s="68">
        <v>42802</v>
      </c>
      <c r="E47" s="50" t="s">
        <v>347</v>
      </c>
      <c r="F47" s="68">
        <v>42803</v>
      </c>
      <c r="G47" s="50" t="s">
        <v>345</v>
      </c>
      <c r="H47" s="55">
        <v>42814</v>
      </c>
      <c r="I47" s="57"/>
      <c r="J47" s="58" t="s">
        <v>422</v>
      </c>
      <c r="K47" s="65" t="s">
        <v>446</v>
      </c>
      <c r="L47" s="81">
        <v>42814</v>
      </c>
      <c r="M47" s="89">
        <v>42814</v>
      </c>
      <c r="N47" s="68">
        <v>42814</v>
      </c>
      <c r="O47" s="68">
        <v>42814</v>
      </c>
      <c r="T47"/>
      <c r="U47" s="68">
        <v>42814</v>
      </c>
      <c r="V47" s="68">
        <v>42814</v>
      </c>
      <c r="W47" s="72"/>
    </row>
    <row r="48" spans="1:23" s="7" customFormat="1" ht="30" x14ac:dyDescent="0.25">
      <c r="A48" s="50">
        <v>12241</v>
      </c>
      <c r="B48" s="52" t="s">
        <v>230</v>
      </c>
      <c r="C48" s="7">
        <v>1</v>
      </c>
      <c r="D48" s="70">
        <v>42804</v>
      </c>
      <c r="E48" s="50" t="s">
        <v>345</v>
      </c>
      <c r="F48" s="70">
        <v>42804</v>
      </c>
      <c r="G48" s="50" t="s">
        <v>349</v>
      </c>
      <c r="H48" s="55">
        <v>42808</v>
      </c>
      <c r="I48" s="57"/>
      <c r="J48" s="58"/>
      <c r="K48" s="65" t="s">
        <v>447</v>
      </c>
      <c r="L48" s="81">
        <v>42808</v>
      </c>
      <c r="M48" s="91">
        <v>42808</v>
      </c>
      <c r="N48" s="70">
        <v>42814</v>
      </c>
      <c r="O48" s="70">
        <v>42814</v>
      </c>
      <c r="T48"/>
      <c r="U48" s="68">
        <v>42814</v>
      </c>
      <c r="V48" s="68">
        <v>42814</v>
      </c>
      <c r="W48" s="86" t="s">
        <v>485</v>
      </c>
    </row>
    <row r="49" spans="1:23" s="7" customFormat="1" x14ac:dyDescent="0.25">
      <c r="A49" s="50">
        <v>12261</v>
      </c>
      <c r="B49" s="52" t="s">
        <v>342</v>
      </c>
      <c r="C49" s="7">
        <v>1</v>
      </c>
      <c r="D49" s="69"/>
      <c r="E49" s="50"/>
      <c r="F49" s="69"/>
      <c r="G49" s="50"/>
      <c r="H49" s="50"/>
      <c r="I49" s="57"/>
      <c r="J49" s="58"/>
      <c r="K49" s="65"/>
      <c r="L49" s="79"/>
      <c r="M49" s="90"/>
      <c r="N49" s="69"/>
      <c r="O49" s="69"/>
      <c r="S49" s="7" t="s">
        <v>1460</v>
      </c>
      <c r="T49"/>
      <c r="U49" s="68"/>
      <c r="V49" s="68"/>
      <c r="W49" s="73"/>
    </row>
    <row r="50" spans="1:23" s="7" customFormat="1" x14ac:dyDescent="0.25">
      <c r="A50" s="50">
        <v>12316</v>
      </c>
      <c r="B50" s="52" t="s">
        <v>164</v>
      </c>
      <c r="C50" s="7">
        <v>1</v>
      </c>
      <c r="D50" s="68">
        <v>42816</v>
      </c>
      <c r="E50" s="50" t="s">
        <v>345</v>
      </c>
      <c r="F50" s="68">
        <v>42816</v>
      </c>
      <c r="G50" s="50" t="s">
        <v>353</v>
      </c>
      <c r="H50" s="55">
        <v>42817</v>
      </c>
      <c r="I50" s="57"/>
      <c r="J50" s="58"/>
      <c r="K50" s="52"/>
      <c r="L50" s="90">
        <v>42816</v>
      </c>
      <c r="M50" s="31"/>
      <c r="N50" s="69">
        <v>42816</v>
      </c>
      <c r="O50" s="69">
        <v>42817</v>
      </c>
      <c r="S50" s="7" t="s">
        <v>66</v>
      </c>
      <c r="T50"/>
      <c r="U50" s="68"/>
      <c r="V50" s="68"/>
      <c r="W50" s="73"/>
    </row>
    <row r="51" spans="1:23" s="7" customFormat="1" ht="22.5" x14ac:dyDescent="0.25">
      <c r="A51" s="50">
        <v>12345</v>
      </c>
      <c r="B51" s="62" t="s">
        <v>195</v>
      </c>
      <c r="C51" s="7">
        <v>1</v>
      </c>
      <c r="D51" s="68">
        <v>42802</v>
      </c>
      <c r="E51" s="50" t="s">
        <v>349</v>
      </c>
      <c r="F51" s="68">
        <v>42802</v>
      </c>
      <c r="G51" s="50" t="s">
        <v>347</v>
      </c>
      <c r="H51" s="55">
        <v>42809</v>
      </c>
      <c r="I51" s="57" t="s">
        <v>386</v>
      </c>
      <c r="J51" s="58"/>
      <c r="K51" s="65" t="s">
        <v>439</v>
      </c>
      <c r="L51" s="81">
        <v>42804</v>
      </c>
      <c r="M51" s="89">
        <v>42804</v>
      </c>
      <c r="N51" s="68">
        <v>42821</v>
      </c>
      <c r="O51" s="68">
        <v>42821</v>
      </c>
      <c r="T51"/>
      <c r="U51" s="68">
        <v>42821</v>
      </c>
      <c r="V51" s="68">
        <v>42821</v>
      </c>
      <c r="W51" s="72"/>
    </row>
    <row r="52" spans="1:23" s="7" customFormat="1" x14ac:dyDescent="0.25">
      <c r="A52" s="50">
        <v>12349</v>
      </c>
      <c r="B52" s="62" t="s">
        <v>115</v>
      </c>
      <c r="C52" s="7">
        <v>1</v>
      </c>
      <c r="D52" s="68">
        <v>42802</v>
      </c>
      <c r="E52" s="50" t="s">
        <v>346</v>
      </c>
      <c r="F52" s="68">
        <v>42802</v>
      </c>
      <c r="G52" s="50" t="s">
        <v>349</v>
      </c>
      <c r="H52" s="55">
        <v>42808</v>
      </c>
      <c r="I52" s="57"/>
      <c r="J52" s="58"/>
      <c r="K52" s="65" t="s">
        <v>438</v>
      </c>
      <c r="L52" s="81">
        <v>42804</v>
      </c>
      <c r="M52" s="89">
        <v>42804</v>
      </c>
      <c r="N52" s="68">
        <v>42807</v>
      </c>
      <c r="O52" s="68">
        <v>42807</v>
      </c>
      <c r="T52"/>
      <c r="U52" s="68">
        <v>42807</v>
      </c>
      <c r="V52" s="68">
        <v>42807</v>
      </c>
      <c r="W52" s="72"/>
    </row>
    <row r="53" spans="1:23" s="7" customFormat="1" x14ac:dyDescent="0.25">
      <c r="A53" s="50">
        <v>12362</v>
      </c>
      <c r="B53" s="52" t="s">
        <v>270</v>
      </c>
      <c r="C53" s="7">
        <v>1</v>
      </c>
      <c r="D53" s="68">
        <v>42808</v>
      </c>
      <c r="E53" s="50" t="s">
        <v>354</v>
      </c>
      <c r="F53" s="68">
        <v>42809</v>
      </c>
      <c r="G53" s="50" t="s">
        <v>345</v>
      </c>
      <c r="H53" s="55">
        <v>42815</v>
      </c>
      <c r="I53" s="57"/>
      <c r="J53" s="58" t="s">
        <v>387</v>
      </c>
      <c r="K53" s="65" t="s">
        <v>448</v>
      </c>
      <c r="L53" s="81">
        <v>42814</v>
      </c>
      <c r="M53" s="89">
        <v>42814</v>
      </c>
      <c r="N53" s="68">
        <v>42815</v>
      </c>
      <c r="O53" s="68">
        <v>42815</v>
      </c>
      <c r="T53"/>
      <c r="U53" s="68">
        <v>42815</v>
      </c>
      <c r="V53" s="68">
        <v>42815</v>
      </c>
      <c r="W53" s="72"/>
    </row>
    <row r="54" spans="1:23" s="7" customFormat="1" x14ac:dyDescent="0.25">
      <c r="A54" s="50">
        <v>12363</v>
      </c>
      <c r="B54" s="52" t="s">
        <v>221</v>
      </c>
      <c r="C54" s="7">
        <v>1</v>
      </c>
      <c r="D54" s="68">
        <v>42808</v>
      </c>
      <c r="E54" s="50" t="s">
        <v>355</v>
      </c>
      <c r="F54" s="68">
        <v>42809</v>
      </c>
      <c r="G54" s="50" t="s">
        <v>353</v>
      </c>
      <c r="H54" s="55">
        <v>42815</v>
      </c>
      <c r="I54" s="57"/>
      <c r="J54" s="58" t="s">
        <v>388</v>
      </c>
      <c r="K54" s="65" t="s">
        <v>448</v>
      </c>
      <c r="L54" s="81">
        <v>42814</v>
      </c>
      <c r="M54" s="89">
        <v>42814</v>
      </c>
      <c r="N54" s="68">
        <v>42815</v>
      </c>
      <c r="O54" s="68">
        <v>42815</v>
      </c>
      <c r="T54"/>
      <c r="U54" s="68">
        <v>42815</v>
      </c>
      <c r="V54" s="68">
        <v>42815</v>
      </c>
      <c r="W54" s="72"/>
    </row>
    <row r="55" spans="1:23" s="82" customFormat="1" x14ac:dyDescent="0.25">
      <c r="A55" s="50">
        <v>12364</v>
      </c>
      <c r="B55" s="194" t="s">
        <v>252</v>
      </c>
      <c r="C55" s="7">
        <v>1</v>
      </c>
      <c r="D55" s="68">
        <v>42815</v>
      </c>
      <c r="E55" s="50" t="s">
        <v>356</v>
      </c>
      <c r="F55" s="68">
        <v>42816</v>
      </c>
      <c r="G55" s="50" t="s">
        <v>346</v>
      </c>
      <c r="H55" s="55">
        <v>42816</v>
      </c>
      <c r="I55" s="58" t="s">
        <v>382</v>
      </c>
      <c r="J55" s="60"/>
      <c r="K55" s="65" t="s">
        <v>449</v>
      </c>
      <c r="L55" s="79"/>
      <c r="M55" s="90"/>
      <c r="N55" s="69"/>
      <c r="O55" s="69"/>
      <c r="P55" s="7"/>
      <c r="Q55" s="7"/>
      <c r="R55" s="7"/>
      <c r="S55" s="7"/>
      <c r="T55"/>
      <c r="U55" s="68">
        <v>42816</v>
      </c>
      <c r="V55" s="68">
        <v>42816</v>
      </c>
      <c r="W55" s="73"/>
    </row>
    <row r="56" spans="1:23" s="7" customFormat="1" x14ac:dyDescent="0.25">
      <c r="A56" s="50">
        <v>12365</v>
      </c>
      <c r="B56" s="52" t="s">
        <v>224</v>
      </c>
      <c r="C56" s="7">
        <v>1</v>
      </c>
      <c r="D56" s="68">
        <v>42815</v>
      </c>
      <c r="E56" s="50" t="s">
        <v>357</v>
      </c>
      <c r="F56" s="68">
        <v>42816</v>
      </c>
      <c r="G56" s="50" t="s">
        <v>346</v>
      </c>
      <c r="H56" s="55">
        <v>42816</v>
      </c>
      <c r="I56" s="57"/>
      <c r="J56" s="58" t="s">
        <v>382</v>
      </c>
      <c r="K56" s="65" t="s">
        <v>449</v>
      </c>
      <c r="L56" s="79"/>
      <c r="M56" s="90"/>
      <c r="N56" s="69"/>
      <c r="O56" s="69"/>
      <c r="T56"/>
      <c r="U56" s="68">
        <v>42816</v>
      </c>
      <c r="V56" s="68">
        <v>42816</v>
      </c>
      <c r="W56" s="73"/>
    </row>
    <row r="57" spans="1:23" s="7" customFormat="1" x14ac:dyDescent="0.25">
      <c r="A57" s="50">
        <v>12367</v>
      </c>
      <c r="B57" s="52" t="s">
        <v>214</v>
      </c>
      <c r="C57" s="7">
        <v>1</v>
      </c>
      <c r="D57" s="68">
        <v>42809</v>
      </c>
      <c r="E57" s="50" t="s">
        <v>345</v>
      </c>
      <c r="F57" s="68">
        <v>42810</v>
      </c>
      <c r="G57" s="50" t="s">
        <v>347</v>
      </c>
      <c r="H57" s="55">
        <v>42817</v>
      </c>
      <c r="I57" s="57"/>
      <c r="J57" s="58" t="s">
        <v>389</v>
      </c>
      <c r="K57" s="65" t="s">
        <v>450</v>
      </c>
      <c r="L57" s="81">
        <v>42814</v>
      </c>
      <c r="M57" s="89">
        <v>42814</v>
      </c>
      <c r="N57" s="68">
        <v>42816</v>
      </c>
      <c r="O57" s="68">
        <v>42817</v>
      </c>
      <c r="T57"/>
      <c r="U57" s="68">
        <v>42817</v>
      </c>
      <c r="V57" s="68">
        <v>42817</v>
      </c>
      <c r="W57" s="72"/>
    </row>
    <row r="58" spans="1:23" s="82" customFormat="1" x14ac:dyDescent="0.25">
      <c r="A58" s="50">
        <v>12368</v>
      </c>
      <c r="B58" s="52" t="s">
        <v>215</v>
      </c>
      <c r="C58" s="7">
        <v>1</v>
      </c>
      <c r="D58" s="68">
        <v>42809</v>
      </c>
      <c r="E58" s="50" t="s">
        <v>345</v>
      </c>
      <c r="F58" s="68">
        <v>42810</v>
      </c>
      <c r="G58" s="50" t="s">
        <v>361</v>
      </c>
      <c r="H58" s="55">
        <v>42817</v>
      </c>
      <c r="I58" s="57"/>
      <c r="J58" s="58" t="s">
        <v>390</v>
      </c>
      <c r="K58" s="65" t="s">
        <v>450</v>
      </c>
      <c r="L58" s="81">
        <v>42814</v>
      </c>
      <c r="M58" s="89">
        <v>42814</v>
      </c>
      <c r="N58" s="68">
        <v>42816</v>
      </c>
      <c r="O58" s="68">
        <v>42817</v>
      </c>
      <c r="P58" s="7"/>
      <c r="Q58" s="7"/>
      <c r="R58" s="7"/>
      <c r="S58" s="7"/>
      <c r="T58"/>
      <c r="U58" s="68">
        <v>42817</v>
      </c>
      <c r="V58" s="68">
        <v>42817</v>
      </c>
      <c r="W58" s="72"/>
    </row>
    <row r="59" spans="1:23" s="7" customFormat="1" x14ac:dyDescent="0.25">
      <c r="A59" s="50">
        <v>12369</v>
      </c>
      <c r="B59" s="52" t="s">
        <v>212</v>
      </c>
      <c r="C59" s="7">
        <v>1</v>
      </c>
      <c r="D59" s="68">
        <v>42810</v>
      </c>
      <c r="E59" s="50" t="s">
        <v>345</v>
      </c>
      <c r="F59" s="68">
        <v>42811</v>
      </c>
      <c r="G59" s="50" t="s">
        <v>346</v>
      </c>
      <c r="H59" s="55">
        <v>42816</v>
      </c>
      <c r="I59" s="57"/>
      <c r="J59" s="58" t="s">
        <v>382</v>
      </c>
      <c r="K59" s="65" t="s">
        <v>451</v>
      </c>
      <c r="L59" s="81">
        <v>42811</v>
      </c>
      <c r="M59" s="89">
        <v>42811</v>
      </c>
      <c r="N59" s="68">
        <v>42815</v>
      </c>
      <c r="O59" s="68">
        <v>42816</v>
      </c>
      <c r="T59"/>
      <c r="U59" s="68">
        <v>42816</v>
      </c>
      <c r="V59" s="68">
        <v>42816</v>
      </c>
      <c r="W59" s="72"/>
    </row>
    <row r="60" spans="1:23" s="7" customFormat="1" x14ac:dyDescent="0.25">
      <c r="A60" s="50">
        <v>12372</v>
      </c>
      <c r="B60" s="52" t="s">
        <v>218</v>
      </c>
      <c r="C60" s="7">
        <v>1</v>
      </c>
      <c r="D60" s="68">
        <v>42810</v>
      </c>
      <c r="E60" s="50" t="s">
        <v>345</v>
      </c>
      <c r="F60" s="68">
        <v>42811</v>
      </c>
      <c r="G60" s="50" t="s">
        <v>359</v>
      </c>
      <c r="H60" s="55">
        <v>42816</v>
      </c>
      <c r="I60" s="57"/>
      <c r="J60" s="58" t="s">
        <v>382</v>
      </c>
      <c r="K60" s="65" t="s">
        <v>451</v>
      </c>
      <c r="L60" s="81">
        <v>42811</v>
      </c>
      <c r="M60" s="89">
        <v>42811</v>
      </c>
      <c r="N60" s="68">
        <v>42815</v>
      </c>
      <c r="O60" s="68">
        <v>42816</v>
      </c>
      <c r="T60"/>
      <c r="U60" s="68">
        <v>42816</v>
      </c>
      <c r="V60" s="68">
        <v>42816</v>
      </c>
      <c r="W60" s="72"/>
    </row>
    <row r="61" spans="1:23" s="82" customFormat="1" x14ac:dyDescent="0.25">
      <c r="A61" s="50">
        <v>12466</v>
      </c>
      <c r="B61" s="52" t="s">
        <v>229</v>
      </c>
      <c r="C61" s="7">
        <v>1</v>
      </c>
      <c r="D61" s="68">
        <v>42808</v>
      </c>
      <c r="E61" s="50" t="s">
        <v>347</v>
      </c>
      <c r="F61" s="68">
        <v>42808</v>
      </c>
      <c r="G61" s="50" t="s">
        <v>360</v>
      </c>
      <c r="H61" s="55">
        <v>42816</v>
      </c>
      <c r="I61" s="57"/>
      <c r="J61" s="58" t="s">
        <v>382</v>
      </c>
      <c r="K61" s="65" t="s">
        <v>443</v>
      </c>
      <c r="L61" s="81">
        <v>42808</v>
      </c>
      <c r="M61" s="89">
        <v>42808</v>
      </c>
      <c r="N61" s="68">
        <v>42815</v>
      </c>
      <c r="O61" s="68">
        <v>42816</v>
      </c>
      <c r="P61" s="7"/>
      <c r="Q61" s="7"/>
      <c r="R61" s="7"/>
      <c r="S61" s="7"/>
      <c r="T61"/>
      <c r="U61" s="68">
        <v>42816</v>
      </c>
      <c r="V61" s="68">
        <v>42816</v>
      </c>
      <c r="W61" s="72"/>
    </row>
    <row r="62" spans="1:23" s="7" customFormat="1" x14ac:dyDescent="0.25">
      <c r="A62" s="50">
        <v>12490</v>
      </c>
      <c r="B62" s="52" t="s">
        <v>228</v>
      </c>
      <c r="C62" s="7">
        <v>1</v>
      </c>
      <c r="D62" s="70">
        <v>42802</v>
      </c>
      <c r="E62" s="50" t="s">
        <v>347</v>
      </c>
      <c r="F62" s="70">
        <v>42803</v>
      </c>
      <c r="G62" s="50" t="s">
        <v>345</v>
      </c>
      <c r="H62" s="55">
        <v>42814</v>
      </c>
      <c r="I62" s="57" t="s">
        <v>391</v>
      </c>
      <c r="J62" s="58" t="s">
        <v>392</v>
      </c>
      <c r="K62" s="65" t="s">
        <v>444</v>
      </c>
      <c r="L62" s="81">
        <v>42808</v>
      </c>
      <c r="M62" s="91">
        <v>42808</v>
      </c>
      <c r="N62" s="70">
        <v>42811</v>
      </c>
      <c r="O62" s="70">
        <v>42814</v>
      </c>
      <c r="T62"/>
      <c r="U62" s="68">
        <v>42814</v>
      </c>
      <c r="V62" s="68">
        <v>42814</v>
      </c>
      <c r="W62" s="86"/>
    </row>
    <row r="63" spans="1:23" s="82" customFormat="1" ht="22.5" x14ac:dyDescent="0.25">
      <c r="A63" s="50">
        <v>12497</v>
      </c>
      <c r="B63" s="52" t="s">
        <v>202</v>
      </c>
      <c r="C63" s="82">
        <v>1</v>
      </c>
      <c r="D63" s="70">
        <v>42802</v>
      </c>
      <c r="E63" s="50" t="s">
        <v>352</v>
      </c>
      <c r="F63" s="70">
        <v>42802</v>
      </c>
      <c r="G63" s="50" t="s">
        <v>360</v>
      </c>
      <c r="H63" s="55">
        <v>42824</v>
      </c>
      <c r="I63" s="57"/>
      <c r="J63" s="58" t="s">
        <v>1382</v>
      </c>
      <c r="K63" s="65" t="s">
        <v>452</v>
      </c>
      <c r="L63" s="81">
        <v>42814</v>
      </c>
      <c r="M63" s="91">
        <v>42822</v>
      </c>
      <c r="N63" s="131">
        <v>42823</v>
      </c>
      <c r="O63" s="131">
        <v>42824</v>
      </c>
      <c r="S63" s="7"/>
      <c r="T63" s="60"/>
      <c r="U63" s="70">
        <v>42824</v>
      </c>
      <c r="V63" s="70">
        <v>42824</v>
      </c>
      <c r="W63" s="133" t="s">
        <v>1383</v>
      </c>
    </row>
    <row r="64" spans="1:23" s="82" customFormat="1" ht="45" x14ac:dyDescent="0.25">
      <c r="A64" s="50">
        <v>12552</v>
      </c>
      <c r="B64" s="52" t="s">
        <v>225</v>
      </c>
      <c r="C64" s="7">
        <v>1</v>
      </c>
      <c r="D64" s="68">
        <v>42822</v>
      </c>
      <c r="E64" s="50" t="s">
        <v>356</v>
      </c>
      <c r="F64" s="68">
        <v>42822</v>
      </c>
      <c r="G64" s="50" t="s">
        <v>359</v>
      </c>
      <c r="H64" s="55">
        <v>42822</v>
      </c>
      <c r="I64" s="57"/>
      <c r="J64" s="58"/>
      <c r="K64" s="65" t="s">
        <v>1190</v>
      </c>
      <c r="L64" s="79"/>
      <c r="M64" s="90"/>
      <c r="N64" s="69"/>
      <c r="O64" s="69"/>
      <c r="P64" s="7"/>
      <c r="Q64" s="7"/>
      <c r="R64" s="7"/>
      <c r="S64" s="7"/>
      <c r="T64"/>
      <c r="U64" s="68">
        <v>42823</v>
      </c>
      <c r="V64" s="70">
        <v>42824</v>
      </c>
      <c r="W64" s="88" t="s">
        <v>1191</v>
      </c>
    </row>
    <row r="65" spans="1:23" s="82" customFormat="1" x14ac:dyDescent="0.25">
      <c r="A65" s="50">
        <v>12557</v>
      </c>
      <c r="B65" s="62" t="s">
        <v>120</v>
      </c>
      <c r="C65" s="7">
        <v>1</v>
      </c>
      <c r="D65" s="68">
        <v>42802</v>
      </c>
      <c r="E65" s="50" t="s">
        <v>345</v>
      </c>
      <c r="F65" s="68">
        <v>42802</v>
      </c>
      <c r="G65" s="50" t="s">
        <v>349</v>
      </c>
      <c r="H65" s="55">
        <v>42803</v>
      </c>
      <c r="I65" s="57"/>
      <c r="J65" s="58"/>
      <c r="K65" s="65" t="s">
        <v>432</v>
      </c>
      <c r="L65" s="81">
        <v>42808</v>
      </c>
      <c r="M65" s="89">
        <v>42808</v>
      </c>
      <c r="N65" s="68">
        <v>42809</v>
      </c>
      <c r="O65" s="68"/>
      <c r="P65" s="7"/>
      <c r="Q65" s="7"/>
      <c r="R65" s="7"/>
      <c r="S65" s="7"/>
      <c r="T65"/>
      <c r="U65" s="68">
        <v>42809</v>
      </c>
      <c r="V65" s="68">
        <v>42809</v>
      </c>
      <c r="W65" s="72"/>
    </row>
    <row r="66" spans="1:23" s="82" customFormat="1" x14ac:dyDescent="0.25">
      <c r="A66" s="50">
        <v>12566</v>
      </c>
      <c r="B66" s="52" t="s">
        <v>333</v>
      </c>
      <c r="C66" s="82">
        <v>1</v>
      </c>
      <c r="D66" s="70">
        <v>42822</v>
      </c>
      <c r="E66" s="50" t="s">
        <v>357</v>
      </c>
      <c r="F66" s="70">
        <v>42823</v>
      </c>
      <c r="G66" s="50" t="s">
        <v>359</v>
      </c>
      <c r="H66" s="55">
        <v>42823</v>
      </c>
      <c r="I66" s="57"/>
      <c r="J66" s="58"/>
      <c r="K66" s="65" t="s">
        <v>454</v>
      </c>
      <c r="L66" s="79">
        <v>42823</v>
      </c>
      <c r="M66" s="132"/>
      <c r="N66" s="131"/>
      <c r="O66" s="131"/>
      <c r="S66" s="7"/>
      <c r="T66" s="60"/>
      <c r="U66" s="70">
        <v>42824</v>
      </c>
      <c r="V66" s="70">
        <v>42824</v>
      </c>
      <c r="W66" s="88" t="s">
        <v>1390</v>
      </c>
    </row>
    <row r="67" spans="1:23" s="82" customFormat="1" x14ac:dyDescent="0.25">
      <c r="A67" s="50">
        <v>12569</v>
      </c>
      <c r="B67" s="62" t="s">
        <v>332</v>
      </c>
      <c r="C67" s="7">
        <v>1</v>
      </c>
      <c r="D67" s="68">
        <v>42802</v>
      </c>
      <c r="E67" s="50" t="s">
        <v>352</v>
      </c>
      <c r="F67" s="68">
        <v>42802</v>
      </c>
      <c r="G67" s="50" t="s">
        <v>347</v>
      </c>
      <c r="H67" s="55">
        <v>42807</v>
      </c>
      <c r="I67" s="57"/>
      <c r="J67" s="57" t="s">
        <v>373</v>
      </c>
      <c r="K67" s="65" t="s">
        <v>453</v>
      </c>
      <c r="L67" s="81">
        <v>42804</v>
      </c>
      <c r="M67" s="89">
        <v>42808</v>
      </c>
      <c r="N67" s="68">
        <v>42809</v>
      </c>
      <c r="O67" s="68"/>
      <c r="P67" s="7"/>
      <c r="Q67" s="7"/>
      <c r="R67" s="7"/>
      <c r="S67" s="7"/>
      <c r="T67"/>
      <c r="U67" s="68">
        <v>42809</v>
      </c>
      <c r="V67" s="68">
        <v>42809</v>
      </c>
      <c r="W67" s="72"/>
    </row>
    <row r="68" spans="1:23" s="82" customFormat="1" ht="22.5" x14ac:dyDescent="0.25">
      <c r="A68" s="50">
        <v>12584</v>
      </c>
      <c r="B68" s="63" t="s">
        <v>152</v>
      </c>
      <c r="C68" s="7">
        <v>1</v>
      </c>
      <c r="D68" s="68">
        <v>42814</v>
      </c>
      <c r="E68" s="50" t="s">
        <v>357</v>
      </c>
      <c r="F68" s="68">
        <v>42815</v>
      </c>
      <c r="G68" s="50" t="s">
        <v>356</v>
      </c>
      <c r="H68" s="55">
        <v>42822</v>
      </c>
      <c r="I68" s="57"/>
      <c r="J68" s="58"/>
      <c r="K68" s="65" t="s">
        <v>454</v>
      </c>
      <c r="L68" s="89">
        <v>42816</v>
      </c>
      <c r="M68" s="31"/>
      <c r="N68" s="68">
        <v>42821</v>
      </c>
      <c r="O68" s="68">
        <v>42822</v>
      </c>
      <c r="P68" s="7"/>
      <c r="Q68" s="7"/>
      <c r="R68" s="7"/>
      <c r="S68" s="7"/>
      <c r="T68"/>
      <c r="U68" s="68">
        <v>42830</v>
      </c>
      <c r="V68" s="68"/>
      <c r="W68" s="87" t="s">
        <v>1458</v>
      </c>
    </row>
    <row r="69" spans="1:23" s="82" customFormat="1" x14ac:dyDescent="0.25">
      <c r="A69" s="50">
        <v>12586</v>
      </c>
      <c r="B69" s="52" t="s">
        <v>275</v>
      </c>
      <c r="C69" s="82">
        <v>1</v>
      </c>
      <c r="D69" s="70">
        <v>42822</v>
      </c>
      <c r="E69" s="50" t="s">
        <v>357</v>
      </c>
      <c r="F69" s="70">
        <v>42823</v>
      </c>
      <c r="G69" s="50" t="s">
        <v>359</v>
      </c>
      <c r="H69" s="55">
        <v>42823</v>
      </c>
      <c r="I69" s="57"/>
      <c r="J69" s="58"/>
      <c r="K69" s="65" t="s">
        <v>454</v>
      </c>
      <c r="L69" s="79">
        <v>42823</v>
      </c>
      <c r="M69" s="91"/>
      <c r="N69" s="70"/>
      <c r="O69" s="70"/>
      <c r="S69" s="7"/>
      <c r="T69" s="60"/>
      <c r="U69" s="70">
        <v>42824</v>
      </c>
      <c r="V69" s="70">
        <v>42824</v>
      </c>
      <c r="W69" s="133" t="s">
        <v>1390</v>
      </c>
    </row>
    <row r="70" spans="1:23" s="82" customFormat="1" x14ac:dyDescent="0.25">
      <c r="A70" s="50">
        <v>12590</v>
      </c>
      <c r="B70" s="52" t="s">
        <v>149</v>
      </c>
      <c r="C70" s="7">
        <v>1</v>
      </c>
      <c r="D70" s="68">
        <v>42807</v>
      </c>
      <c r="E70" s="50" t="s">
        <v>347</v>
      </c>
      <c r="F70" s="68">
        <v>42807</v>
      </c>
      <c r="G70" s="50" t="s">
        <v>358</v>
      </c>
      <c r="H70" s="55">
        <v>42808</v>
      </c>
      <c r="I70" s="57"/>
      <c r="J70" s="58"/>
      <c r="K70" s="52"/>
      <c r="L70" s="79"/>
      <c r="M70" s="89"/>
      <c r="N70" s="68"/>
      <c r="O70" s="68"/>
      <c r="P70" s="7"/>
      <c r="Q70" s="7"/>
      <c r="R70" s="7"/>
      <c r="S70" s="7"/>
      <c r="T70"/>
      <c r="U70" s="68">
        <v>42808</v>
      </c>
      <c r="V70" s="68">
        <v>42808</v>
      </c>
      <c r="W70" s="72"/>
    </row>
    <row r="71" spans="1:23" s="82" customFormat="1" x14ac:dyDescent="0.25">
      <c r="A71" s="50">
        <v>12591</v>
      </c>
      <c r="B71" s="52" t="s">
        <v>289</v>
      </c>
      <c r="C71" s="82">
        <v>1</v>
      </c>
      <c r="D71" s="70">
        <v>42822</v>
      </c>
      <c r="E71" s="50" t="s">
        <v>357</v>
      </c>
      <c r="F71" s="70">
        <v>42823</v>
      </c>
      <c r="G71" s="50" t="s">
        <v>359</v>
      </c>
      <c r="H71" s="55">
        <v>42823</v>
      </c>
      <c r="I71" s="57"/>
      <c r="J71" s="58"/>
      <c r="K71" s="65" t="s">
        <v>454</v>
      </c>
      <c r="L71" s="79"/>
      <c r="M71" s="132"/>
      <c r="N71" s="131"/>
      <c r="O71" s="131"/>
      <c r="S71" s="7"/>
      <c r="T71" s="60"/>
      <c r="U71" s="70">
        <v>42823</v>
      </c>
      <c r="V71" s="69">
        <v>42825</v>
      </c>
      <c r="W71" s="116"/>
    </row>
    <row r="72" spans="1:23" s="7" customFormat="1" x14ac:dyDescent="0.25">
      <c r="A72" s="50">
        <v>12592</v>
      </c>
      <c r="B72" s="52" t="s">
        <v>296</v>
      </c>
      <c r="C72" s="82">
        <v>1</v>
      </c>
      <c r="D72" s="70">
        <v>42822</v>
      </c>
      <c r="E72" s="50" t="s">
        <v>357</v>
      </c>
      <c r="F72" s="70">
        <v>42823</v>
      </c>
      <c r="G72" s="50" t="s">
        <v>359</v>
      </c>
      <c r="H72" s="55">
        <v>42823</v>
      </c>
      <c r="I72" s="57"/>
      <c r="J72" s="58"/>
      <c r="K72" s="65" t="s">
        <v>454</v>
      </c>
      <c r="L72" s="79"/>
      <c r="M72" s="132"/>
      <c r="N72" s="131"/>
      <c r="O72" s="131"/>
      <c r="P72" s="82"/>
      <c r="Q72" s="82"/>
      <c r="R72" s="82"/>
      <c r="T72" s="60"/>
      <c r="U72" s="70">
        <v>42823</v>
      </c>
      <c r="V72" s="70">
        <v>42824</v>
      </c>
      <c r="W72" s="116"/>
    </row>
    <row r="73" spans="1:23" s="82" customFormat="1" ht="22.5" x14ac:dyDescent="0.25">
      <c r="A73" s="50">
        <v>12594</v>
      </c>
      <c r="B73" s="52" t="s">
        <v>295</v>
      </c>
      <c r="C73" s="82">
        <v>1</v>
      </c>
      <c r="D73" s="70">
        <v>42822</v>
      </c>
      <c r="E73" s="50" t="s">
        <v>357</v>
      </c>
      <c r="F73" s="70">
        <v>42823</v>
      </c>
      <c r="G73" s="50" t="s">
        <v>359</v>
      </c>
      <c r="H73" s="55">
        <v>42823</v>
      </c>
      <c r="I73" s="57"/>
      <c r="J73" s="58"/>
      <c r="K73" s="65" t="s">
        <v>454</v>
      </c>
      <c r="L73" s="79">
        <v>42823</v>
      </c>
      <c r="M73" s="132"/>
      <c r="N73" s="131"/>
      <c r="O73" s="131"/>
      <c r="S73" s="7"/>
      <c r="T73" s="60"/>
      <c r="U73" s="70">
        <v>42830</v>
      </c>
      <c r="V73" s="70"/>
      <c r="W73" s="133" t="s">
        <v>1309</v>
      </c>
    </row>
    <row r="74" spans="1:23" s="82" customFormat="1" x14ac:dyDescent="0.25">
      <c r="A74" s="50">
        <v>12596</v>
      </c>
      <c r="B74" s="52" t="s">
        <v>285</v>
      </c>
      <c r="C74" s="82">
        <v>1</v>
      </c>
      <c r="D74" s="70">
        <v>42822</v>
      </c>
      <c r="E74" s="50" t="s">
        <v>357</v>
      </c>
      <c r="F74" s="70">
        <v>42823</v>
      </c>
      <c r="G74" s="50" t="s">
        <v>359</v>
      </c>
      <c r="H74" s="55">
        <v>42823</v>
      </c>
      <c r="I74" s="57"/>
      <c r="J74" s="58"/>
      <c r="K74" s="65" t="s">
        <v>454</v>
      </c>
      <c r="L74" s="79"/>
      <c r="M74" s="132"/>
      <c r="N74" s="131"/>
      <c r="O74" s="131"/>
      <c r="S74" s="7"/>
      <c r="T74" s="60"/>
      <c r="U74" s="70">
        <v>42823</v>
      </c>
      <c r="V74" s="69">
        <v>42825</v>
      </c>
      <c r="W74" s="116"/>
    </row>
    <row r="75" spans="1:23" s="82" customFormat="1" x14ac:dyDescent="0.25">
      <c r="A75" s="50">
        <v>12597</v>
      </c>
      <c r="B75" s="52" t="s">
        <v>290</v>
      </c>
      <c r="C75" s="82">
        <v>1</v>
      </c>
      <c r="D75" s="70">
        <v>42822</v>
      </c>
      <c r="E75" s="50" t="s">
        <v>357</v>
      </c>
      <c r="F75" s="70">
        <v>42823</v>
      </c>
      <c r="G75" s="50" t="s">
        <v>359</v>
      </c>
      <c r="H75" s="55">
        <v>42823</v>
      </c>
      <c r="I75" s="57"/>
      <c r="J75" s="58"/>
      <c r="K75" s="65" t="s">
        <v>454</v>
      </c>
      <c r="L75" s="79"/>
      <c r="M75" s="132"/>
      <c r="N75" s="131"/>
      <c r="O75" s="131"/>
      <c r="S75" s="7"/>
      <c r="T75" s="60"/>
      <c r="U75" s="70">
        <v>42823</v>
      </c>
      <c r="V75" s="70">
        <v>42824</v>
      </c>
      <c r="W75" s="133" t="s">
        <v>1310</v>
      </c>
    </row>
    <row r="76" spans="1:23" s="7" customFormat="1" x14ac:dyDescent="0.25">
      <c r="A76" s="50">
        <v>12598</v>
      </c>
      <c r="B76" s="63" t="s">
        <v>167</v>
      </c>
      <c r="C76" s="82">
        <v>1</v>
      </c>
      <c r="D76" s="70">
        <v>42822</v>
      </c>
      <c r="E76" s="50" t="s">
        <v>360</v>
      </c>
      <c r="F76" s="70">
        <v>42823</v>
      </c>
      <c r="G76" s="50" t="s">
        <v>357</v>
      </c>
      <c r="H76" s="55">
        <v>42823</v>
      </c>
      <c r="I76" s="57"/>
      <c r="J76" s="58"/>
      <c r="K76" s="201" t="s">
        <v>454</v>
      </c>
      <c r="L76" s="79">
        <v>42823</v>
      </c>
      <c r="M76" s="132"/>
      <c r="N76" s="131"/>
      <c r="O76" s="131"/>
      <c r="P76" s="82"/>
      <c r="Q76" s="82"/>
      <c r="R76" s="82"/>
      <c r="T76" s="60"/>
      <c r="U76" s="70">
        <v>42824</v>
      </c>
      <c r="V76" s="70">
        <v>42824</v>
      </c>
      <c r="W76" s="133" t="s">
        <v>1391</v>
      </c>
    </row>
    <row r="77" spans="1:23" s="7" customFormat="1" x14ac:dyDescent="0.25">
      <c r="A77" s="50">
        <v>12599</v>
      </c>
      <c r="B77" s="52" t="s">
        <v>292</v>
      </c>
      <c r="C77" s="82">
        <v>1</v>
      </c>
      <c r="D77" s="70">
        <v>42822</v>
      </c>
      <c r="E77" s="50" t="s">
        <v>360</v>
      </c>
      <c r="F77" s="70">
        <v>42823</v>
      </c>
      <c r="G77" s="50" t="s">
        <v>357</v>
      </c>
      <c r="H77" s="55">
        <v>42823</v>
      </c>
      <c r="I77" s="57"/>
      <c r="J77" s="58"/>
      <c r="K77" s="65" t="s">
        <v>454</v>
      </c>
      <c r="L77" s="79"/>
      <c r="M77" s="132"/>
      <c r="N77" s="131"/>
      <c r="O77" s="131"/>
      <c r="P77" s="82"/>
      <c r="Q77" s="82"/>
      <c r="R77" s="82"/>
      <c r="T77" s="60"/>
      <c r="U77" s="70">
        <v>42823</v>
      </c>
      <c r="V77" s="70">
        <v>42824</v>
      </c>
      <c r="W77" s="116"/>
    </row>
    <row r="78" spans="1:23" s="7" customFormat="1" x14ac:dyDescent="0.25">
      <c r="A78" s="50">
        <v>12601</v>
      </c>
      <c r="B78" s="63" t="s">
        <v>165</v>
      </c>
      <c r="C78" s="82">
        <v>1</v>
      </c>
      <c r="D78" s="70">
        <v>42822</v>
      </c>
      <c r="E78" s="50" t="s">
        <v>360</v>
      </c>
      <c r="F78" s="70">
        <v>42823</v>
      </c>
      <c r="G78" s="50" t="s">
        <v>357</v>
      </c>
      <c r="H78" s="55">
        <v>42823</v>
      </c>
      <c r="I78" s="57"/>
      <c r="J78" s="58"/>
      <c r="K78" s="65" t="s">
        <v>454</v>
      </c>
      <c r="L78" s="79"/>
      <c r="M78" s="132"/>
      <c r="N78" s="131"/>
      <c r="O78" s="131"/>
      <c r="P78" s="82"/>
      <c r="Q78" s="82"/>
      <c r="R78" s="82"/>
      <c r="T78" s="60"/>
      <c r="U78" s="70">
        <v>42823</v>
      </c>
      <c r="V78" s="70">
        <v>42824</v>
      </c>
      <c r="W78" s="116"/>
    </row>
    <row r="79" spans="1:23" s="7" customFormat="1" x14ac:dyDescent="0.25">
      <c r="A79" s="50">
        <v>12604</v>
      </c>
      <c r="B79" s="52" t="s">
        <v>284</v>
      </c>
      <c r="C79" s="82">
        <v>1</v>
      </c>
      <c r="D79" s="70">
        <v>42822</v>
      </c>
      <c r="E79" s="50" t="s">
        <v>360</v>
      </c>
      <c r="F79" s="70">
        <v>42823</v>
      </c>
      <c r="G79" s="50" t="s">
        <v>357</v>
      </c>
      <c r="H79" s="55">
        <v>42823</v>
      </c>
      <c r="I79" s="57"/>
      <c r="J79" s="58"/>
      <c r="K79" s="65" t="s">
        <v>454</v>
      </c>
      <c r="L79" s="79"/>
      <c r="M79" s="132"/>
      <c r="N79" s="131"/>
      <c r="O79" s="131"/>
      <c r="P79" s="82"/>
      <c r="Q79" s="82"/>
      <c r="R79" s="82"/>
      <c r="T79" s="60"/>
      <c r="U79" s="70">
        <v>42823</v>
      </c>
      <c r="V79" s="70">
        <v>42824</v>
      </c>
      <c r="W79" s="116"/>
    </row>
    <row r="80" spans="1:23" s="7" customFormat="1" ht="45" x14ac:dyDescent="0.25">
      <c r="A80" s="50">
        <v>12607</v>
      </c>
      <c r="B80" s="52" t="s">
        <v>299</v>
      </c>
      <c r="C80" s="7">
        <v>1</v>
      </c>
      <c r="D80" s="68">
        <v>42822</v>
      </c>
      <c r="E80" s="50" t="s">
        <v>356</v>
      </c>
      <c r="F80" s="68">
        <v>42822</v>
      </c>
      <c r="G80" s="50" t="s">
        <v>345</v>
      </c>
      <c r="H80" s="55">
        <v>42822</v>
      </c>
      <c r="I80" s="57"/>
      <c r="J80" s="58"/>
      <c r="K80" s="65" t="s">
        <v>454</v>
      </c>
      <c r="L80" s="79"/>
      <c r="M80" s="90"/>
      <c r="N80" s="69"/>
      <c r="O80" s="69"/>
      <c r="T80"/>
      <c r="U80" s="68">
        <v>42823</v>
      </c>
      <c r="V80" s="70">
        <v>42824</v>
      </c>
      <c r="W80" s="88" t="s">
        <v>1191</v>
      </c>
    </row>
    <row r="81" spans="1:23" s="7" customFormat="1" x14ac:dyDescent="0.25">
      <c r="A81" s="50">
        <v>12609</v>
      </c>
      <c r="B81" s="52" t="s">
        <v>297</v>
      </c>
      <c r="C81" s="82">
        <v>1</v>
      </c>
      <c r="D81" s="70">
        <v>42822</v>
      </c>
      <c r="E81" s="50" t="s">
        <v>356</v>
      </c>
      <c r="F81" s="70">
        <v>42822</v>
      </c>
      <c r="G81" s="50" t="s">
        <v>345</v>
      </c>
      <c r="H81" s="55">
        <v>42822</v>
      </c>
      <c r="I81" s="57"/>
      <c r="J81" s="58"/>
      <c r="K81" s="65" t="s">
        <v>454</v>
      </c>
      <c r="L81" s="79"/>
      <c r="M81" s="132"/>
      <c r="N81" s="131"/>
      <c r="O81" s="131"/>
      <c r="P81" s="82"/>
      <c r="Q81" s="82"/>
      <c r="R81" s="82"/>
      <c r="T81" s="60"/>
      <c r="U81" s="70">
        <v>42823</v>
      </c>
      <c r="V81" s="70">
        <v>42824</v>
      </c>
      <c r="W81" s="133"/>
    </row>
    <row r="82" spans="1:23" s="7" customFormat="1" x14ac:dyDescent="0.25">
      <c r="A82" s="50">
        <v>12611</v>
      </c>
      <c r="B82" s="52" t="s">
        <v>278</v>
      </c>
      <c r="C82" s="82">
        <v>1</v>
      </c>
      <c r="D82" s="70">
        <v>42822</v>
      </c>
      <c r="E82" s="50" t="s">
        <v>356</v>
      </c>
      <c r="F82" s="70">
        <v>42822</v>
      </c>
      <c r="G82" s="50" t="s">
        <v>345</v>
      </c>
      <c r="H82" s="55">
        <v>42822</v>
      </c>
      <c r="I82" s="57"/>
      <c r="J82" s="58"/>
      <c r="K82" s="65" t="s">
        <v>454</v>
      </c>
      <c r="L82" s="79"/>
      <c r="M82" s="132"/>
      <c r="N82" s="131"/>
      <c r="O82" s="131"/>
      <c r="P82" s="82"/>
      <c r="Q82" s="82"/>
      <c r="R82" s="82"/>
      <c r="T82" s="60"/>
      <c r="U82" s="70">
        <v>42823</v>
      </c>
      <c r="V82" s="70">
        <v>42824</v>
      </c>
      <c r="W82" s="133"/>
    </row>
    <row r="83" spans="1:23" s="7" customFormat="1" x14ac:dyDescent="0.25">
      <c r="A83" s="50">
        <v>12617</v>
      </c>
      <c r="B83" s="52" t="s">
        <v>271</v>
      </c>
      <c r="C83" s="82">
        <v>1</v>
      </c>
      <c r="D83" s="70">
        <v>42822</v>
      </c>
      <c r="E83" s="50" t="s">
        <v>356</v>
      </c>
      <c r="F83" s="70">
        <v>42822</v>
      </c>
      <c r="G83" s="50" t="s">
        <v>345</v>
      </c>
      <c r="H83" s="55">
        <v>42822</v>
      </c>
      <c r="I83" s="57"/>
      <c r="J83" s="58"/>
      <c r="K83" s="65" t="s">
        <v>454</v>
      </c>
      <c r="L83" s="79"/>
      <c r="M83" s="132"/>
      <c r="N83" s="131"/>
      <c r="O83" s="131"/>
      <c r="P83" s="82"/>
      <c r="Q83" s="82"/>
      <c r="R83" s="82"/>
      <c r="T83" s="60"/>
      <c r="U83" s="70">
        <v>42823</v>
      </c>
      <c r="V83" s="70">
        <v>42824</v>
      </c>
      <c r="W83" s="133"/>
    </row>
    <row r="84" spans="1:23" s="7" customFormat="1" ht="22.5" x14ac:dyDescent="0.25">
      <c r="A84" s="50">
        <v>12619</v>
      </c>
      <c r="B84" s="194" t="s">
        <v>200</v>
      </c>
      <c r="C84" s="7">
        <v>1</v>
      </c>
      <c r="D84" s="68">
        <v>42802</v>
      </c>
      <c r="E84" s="50" t="s">
        <v>358</v>
      </c>
      <c r="F84" s="68">
        <v>42802</v>
      </c>
      <c r="G84" s="50" t="s">
        <v>349</v>
      </c>
      <c r="H84" s="55">
        <v>42808</v>
      </c>
      <c r="I84" s="57"/>
      <c r="J84" s="58"/>
      <c r="K84" s="194"/>
      <c r="L84" s="79"/>
      <c r="M84" s="89"/>
      <c r="N84" s="68"/>
      <c r="O84" s="68"/>
      <c r="T84"/>
      <c r="U84" s="68">
        <v>42808</v>
      </c>
      <c r="V84" s="68">
        <v>42808</v>
      </c>
      <c r="W84" s="88" t="s">
        <v>486</v>
      </c>
    </row>
    <row r="85" spans="1:23" s="7" customFormat="1" x14ac:dyDescent="0.25">
      <c r="A85" s="50">
        <v>12621</v>
      </c>
      <c r="B85" s="52" t="s">
        <v>227</v>
      </c>
      <c r="C85" s="7">
        <v>1</v>
      </c>
      <c r="D85" s="69">
        <v>42816</v>
      </c>
      <c r="E85" s="50" t="s">
        <v>347</v>
      </c>
      <c r="F85" s="69">
        <v>42816</v>
      </c>
      <c r="G85" s="50" t="s">
        <v>355</v>
      </c>
      <c r="H85" s="55">
        <v>42817</v>
      </c>
      <c r="I85" s="57"/>
      <c r="J85" s="58"/>
      <c r="K85" s="61" t="s">
        <v>455</v>
      </c>
      <c r="L85" s="79"/>
      <c r="M85" s="90">
        <v>42816</v>
      </c>
      <c r="N85" s="69">
        <v>42817</v>
      </c>
      <c r="O85" s="69">
        <v>42817</v>
      </c>
      <c r="T85"/>
      <c r="U85" s="68">
        <v>42817</v>
      </c>
      <c r="V85" s="68">
        <v>42817</v>
      </c>
      <c r="W85" s="73"/>
    </row>
    <row r="86" spans="1:23" s="7" customFormat="1" x14ac:dyDescent="0.25">
      <c r="A86" s="50">
        <v>12624</v>
      </c>
      <c r="B86" s="63" t="s">
        <v>300</v>
      </c>
      <c r="C86" s="7">
        <v>1</v>
      </c>
      <c r="D86" s="68">
        <v>42822</v>
      </c>
      <c r="E86" s="50" t="s">
        <v>356</v>
      </c>
      <c r="F86" s="68">
        <v>42822</v>
      </c>
      <c r="G86" s="50" t="s">
        <v>345</v>
      </c>
      <c r="H86" s="55">
        <v>42822</v>
      </c>
      <c r="I86" s="57"/>
      <c r="J86" s="58"/>
      <c r="K86" s="65" t="s">
        <v>454</v>
      </c>
      <c r="L86" s="79"/>
      <c r="M86" s="90"/>
      <c r="N86" s="69"/>
      <c r="O86" s="69"/>
      <c r="T86"/>
      <c r="U86" s="68">
        <v>42823</v>
      </c>
      <c r="V86" s="70">
        <v>42824</v>
      </c>
      <c r="W86" s="73"/>
    </row>
    <row r="87" spans="1:23" s="7" customFormat="1" x14ac:dyDescent="0.25">
      <c r="A87" s="50">
        <v>12625</v>
      </c>
      <c r="B87" s="52" t="s">
        <v>161</v>
      </c>
      <c r="C87" s="7">
        <v>1</v>
      </c>
      <c r="D87" s="69"/>
      <c r="E87" s="50"/>
      <c r="F87" s="69"/>
      <c r="G87" s="50"/>
      <c r="H87" s="50"/>
      <c r="I87" s="57"/>
      <c r="J87" s="58"/>
      <c r="K87" s="61"/>
      <c r="L87" s="79"/>
      <c r="M87" s="90"/>
      <c r="N87" s="69"/>
      <c r="O87" s="69"/>
      <c r="S87" s="7" t="s">
        <v>66</v>
      </c>
      <c r="T87"/>
      <c r="U87" s="68"/>
      <c r="V87" s="68"/>
      <c r="W87" s="73"/>
    </row>
    <row r="88" spans="1:23" s="82" customFormat="1" x14ac:dyDescent="0.25">
      <c r="A88" s="50">
        <v>12626</v>
      </c>
      <c r="B88" s="52" t="s">
        <v>155</v>
      </c>
      <c r="C88" s="7">
        <v>1</v>
      </c>
      <c r="D88" s="69"/>
      <c r="E88" s="50"/>
      <c r="F88" s="69"/>
      <c r="G88" s="50"/>
      <c r="H88" s="50"/>
      <c r="I88" s="57"/>
      <c r="J88" s="58"/>
      <c r="K88" s="61"/>
      <c r="L88" s="79"/>
      <c r="M88" s="90"/>
      <c r="N88" s="69"/>
      <c r="O88" s="69"/>
      <c r="P88" s="7"/>
      <c r="Q88" s="7"/>
      <c r="R88" s="7"/>
      <c r="S88" s="7" t="s">
        <v>66</v>
      </c>
      <c r="T88"/>
      <c r="U88" s="68"/>
      <c r="V88" s="68"/>
      <c r="W88" s="73"/>
    </row>
    <row r="89" spans="1:23" s="82" customFormat="1" x14ac:dyDescent="0.25">
      <c r="A89" s="50">
        <v>12642</v>
      </c>
      <c r="B89" s="52" t="s">
        <v>148</v>
      </c>
      <c r="C89" s="7">
        <v>1</v>
      </c>
      <c r="D89" s="68">
        <v>42816</v>
      </c>
      <c r="E89" s="50" t="s">
        <v>353</v>
      </c>
      <c r="F89" s="68">
        <v>42816</v>
      </c>
      <c r="G89" s="50" t="s">
        <v>351</v>
      </c>
      <c r="H89" s="55">
        <v>42817</v>
      </c>
      <c r="I89" s="57"/>
      <c r="J89" s="58"/>
      <c r="K89" s="61"/>
      <c r="L89" s="79"/>
      <c r="M89" s="89"/>
      <c r="N89" s="68"/>
      <c r="O89" s="68"/>
      <c r="P89" s="7"/>
      <c r="Q89" s="7"/>
      <c r="R89" s="7"/>
      <c r="S89" s="7" t="s">
        <v>66</v>
      </c>
      <c r="T89"/>
      <c r="U89" s="68"/>
      <c r="V89" s="68"/>
      <c r="W89" s="88" t="s">
        <v>1189</v>
      </c>
    </row>
    <row r="90" spans="1:23" s="82" customFormat="1" x14ac:dyDescent="0.25">
      <c r="A90" s="50">
        <v>12651</v>
      </c>
      <c r="B90" s="52" t="s">
        <v>141</v>
      </c>
      <c r="C90" s="7">
        <v>1</v>
      </c>
      <c r="D90" s="68">
        <v>42802</v>
      </c>
      <c r="E90" s="50" t="s">
        <v>349</v>
      </c>
      <c r="F90" s="68">
        <v>42802</v>
      </c>
      <c r="G90" s="50" t="s">
        <v>349</v>
      </c>
      <c r="H90" s="55">
        <v>42807</v>
      </c>
      <c r="I90" s="57"/>
      <c r="J90" s="58"/>
      <c r="K90" s="61" t="s">
        <v>456</v>
      </c>
      <c r="L90" s="81">
        <v>42804</v>
      </c>
      <c r="M90" s="89">
        <v>42804</v>
      </c>
      <c r="N90" s="68">
        <v>42807</v>
      </c>
      <c r="O90" s="68">
        <v>42807</v>
      </c>
      <c r="P90" s="7"/>
      <c r="Q90" s="7"/>
      <c r="R90" s="7"/>
      <c r="S90" s="7"/>
      <c r="T90"/>
      <c r="U90" s="68">
        <v>42807</v>
      </c>
      <c r="V90" s="68">
        <v>42807</v>
      </c>
      <c r="W90" s="72"/>
    </row>
    <row r="91" spans="1:23" s="7" customFormat="1" ht="56.25" x14ac:dyDescent="0.25">
      <c r="A91" s="50">
        <v>12698</v>
      </c>
      <c r="B91" s="52" t="s">
        <v>191</v>
      </c>
      <c r="C91" s="7">
        <v>1</v>
      </c>
      <c r="D91" s="68">
        <v>42804</v>
      </c>
      <c r="E91" s="50" t="s">
        <v>345</v>
      </c>
      <c r="F91" s="68">
        <v>42804</v>
      </c>
      <c r="G91" s="50" t="s">
        <v>347</v>
      </c>
      <c r="H91" s="55">
        <v>42807</v>
      </c>
      <c r="I91" s="57" t="s">
        <v>365</v>
      </c>
      <c r="J91" s="58"/>
      <c r="K91" s="61" t="s">
        <v>457</v>
      </c>
      <c r="L91" s="81">
        <v>42809</v>
      </c>
      <c r="M91" s="89">
        <v>42822</v>
      </c>
      <c r="N91" s="68"/>
      <c r="O91" s="68"/>
      <c r="T91"/>
      <c r="U91" s="68">
        <v>42824</v>
      </c>
      <c r="V91" s="70">
        <v>42824</v>
      </c>
      <c r="W91" s="72"/>
    </row>
    <row r="92" spans="1:23" s="7" customFormat="1" x14ac:dyDescent="0.25">
      <c r="A92" s="50">
        <v>12723</v>
      </c>
      <c r="B92" s="53" t="s">
        <v>121</v>
      </c>
      <c r="C92" s="7">
        <v>1</v>
      </c>
      <c r="D92" s="68">
        <v>42802</v>
      </c>
      <c r="E92" s="50" t="s">
        <v>345</v>
      </c>
      <c r="F92" s="68">
        <v>42802</v>
      </c>
      <c r="G92" s="50" t="s">
        <v>345</v>
      </c>
      <c r="H92" s="55">
        <v>42815</v>
      </c>
      <c r="I92" s="57"/>
      <c r="J92" s="58"/>
      <c r="K92" s="61" t="s">
        <v>458</v>
      </c>
      <c r="L92" s="81">
        <v>42804</v>
      </c>
      <c r="M92" s="89">
        <v>42809</v>
      </c>
      <c r="N92" s="68">
        <v>42815</v>
      </c>
      <c r="O92" s="68">
        <v>42815</v>
      </c>
      <c r="T92"/>
      <c r="U92" s="68">
        <v>42815</v>
      </c>
      <c r="V92" s="68">
        <v>42815</v>
      </c>
      <c r="W92" s="72"/>
    </row>
    <row r="93" spans="1:23" s="7" customFormat="1" x14ac:dyDescent="0.25">
      <c r="A93" s="51">
        <v>12739</v>
      </c>
      <c r="B93" s="62" t="s">
        <v>107</v>
      </c>
      <c r="C93" s="7">
        <v>1</v>
      </c>
      <c r="D93" s="68">
        <v>42801</v>
      </c>
      <c r="E93" s="50" t="s">
        <v>349</v>
      </c>
      <c r="F93" s="68">
        <v>42801</v>
      </c>
      <c r="G93" s="50" t="s">
        <v>352</v>
      </c>
      <c r="H93" s="55">
        <v>42801</v>
      </c>
      <c r="I93" s="57"/>
      <c r="J93" s="58"/>
      <c r="K93" s="61" t="s">
        <v>459</v>
      </c>
      <c r="L93" s="80">
        <v>42801</v>
      </c>
      <c r="M93" s="89">
        <v>42801</v>
      </c>
      <c r="N93" s="68">
        <v>42802</v>
      </c>
      <c r="O93" s="68">
        <v>42804</v>
      </c>
      <c r="T93"/>
      <c r="U93" s="68">
        <v>42804</v>
      </c>
      <c r="V93" s="68">
        <v>42804</v>
      </c>
      <c r="W93" s="72"/>
    </row>
    <row r="94" spans="1:23" s="7" customFormat="1" ht="56.25" x14ac:dyDescent="0.25">
      <c r="A94" s="50">
        <v>12740</v>
      </c>
      <c r="B94" s="194" t="s">
        <v>337</v>
      </c>
      <c r="C94" s="7">
        <v>1</v>
      </c>
      <c r="D94" s="68">
        <v>42814</v>
      </c>
      <c r="E94" s="50" t="s">
        <v>345</v>
      </c>
      <c r="F94" s="68">
        <v>42815</v>
      </c>
      <c r="G94" s="50" t="s">
        <v>356</v>
      </c>
      <c r="H94" s="55">
        <v>42822</v>
      </c>
      <c r="I94" s="57"/>
      <c r="J94" s="58"/>
      <c r="K94" s="61" t="s">
        <v>454</v>
      </c>
      <c r="L94" s="89">
        <v>42816</v>
      </c>
      <c r="M94" s="31"/>
      <c r="N94" s="68">
        <v>42821</v>
      </c>
      <c r="O94" s="68">
        <v>42822</v>
      </c>
      <c r="T94"/>
      <c r="U94" s="68">
        <v>42830</v>
      </c>
      <c r="V94" s="68"/>
      <c r="W94" s="88" t="s">
        <v>1192</v>
      </c>
    </row>
    <row r="95" spans="1:23" s="7" customFormat="1" x14ac:dyDescent="0.25">
      <c r="A95" s="50">
        <v>12741</v>
      </c>
      <c r="B95" s="52" t="s">
        <v>245</v>
      </c>
      <c r="C95" s="7">
        <v>1</v>
      </c>
      <c r="D95" s="69"/>
      <c r="E95" s="50"/>
      <c r="F95" s="69"/>
      <c r="G95" s="50"/>
      <c r="H95" s="50"/>
      <c r="I95" s="57"/>
      <c r="J95" s="58"/>
      <c r="K95" s="61"/>
      <c r="L95" s="79"/>
      <c r="M95" s="90"/>
      <c r="N95" s="69"/>
      <c r="O95" s="69"/>
      <c r="S95" s="7" t="s">
        <v>66</v>
      </c>
      <c r="T95"/>
      <c r="U95" s="68"/>
      <c r="V95" s="68"/>
      <c r="W95" s="73"/>
    </row>
    <row r="96" spans="1:23" s="7" customFormat="1" x14ac:dyDescent="0.25">
      <c r="A96" s="50">
        <v>12751</v>
      </c>
      <c r="B96" s="52" t="s">
        <v>288</v>
      </c>
      <c r="C96" s="82">
        <v>1</v>
      </c>
      <c r="D96" s="70">
        <v>42822</v>
      </c>
      <c r="E96" s="50" t="s">
        <v>356</v>
      </c>
      <c r="F96" s="70">
        <v>42823</v>
      </c>
      <c r="G96" s="50" t="s">
        <v>357</v>
      </c>
      <c r="H96" s="55">
        <v>42823</v>
      </c>
      <c r="I96" s="57"/>
      <c r="J96" s="58"/>
      <c r="K96" s="61" t="s">
        <v>454</v>
      </c>
      <c r="L96" s="79"/>
      <c r="M96" s="132"/>
      <c r="N96" s="131"/>
      <c r="O96" s="131"/>
      <c r="P96" s="82"/>
      <c r="Q96" s="82"/>
      <c r="R96" s="82"/>
      <c r="T96" s="60"/>
      <c r="U96" s="70">
        <v>42823</v>
      </c>
      <c r="V96" s="70">
        <v>42824</v>
      </c>
      <c r="W96" s="116"/>
    </row>
    <row r="97" spans="1:23" s="7" customFormat="1" x14ac:dyDescent="0.25">
      <c r="A97" s="50">
        <v>12753</v>
      </c>
      <c r="B97" s="52" t="s">
        <v>154</v>
      </c>
      <c r="C97" s="82">
        <v>1</v>
      </c>
      <c r="D97" s="70">
        <v>42822</v>
      </c>
      <c r="E97" s="50" t="s">
        <v>356</v>
      </c>
      <c r="F97" s="70">
        <v>42823</v>
      </c>
      <c r="G97" s="50" t="s">
        <v>345</v>
      </c>
      <c r="H97" s="55">
        <v>42823</v>
      </c>
      <c r="I97" s="57"/>
      <c r="J97" s="58"/>
      <c r="K97" s="61" t="s">
        <v>454</v>
      </c>
      <c r="L97" s="79"/>
      <c r="M97" s="132"/>
      <c r="N97" s="131"/>
      <c r="O97" s="131"/>
      <c r="P97" s="82"/>
      <c r="Q97" s="82"/>
      <c r="R97" s="82"/>
      <c r="T97" s="60"/>
      <c r="U97" s="70">
        <v>42823</v>
      </c>
      <c r="V97" s="70">
        <v>42824</v>
      </c>
      <c r="W97" s="116"/>
    </row>
    <row r="98" spans="1:23" s="7" customFormat="1" x14ac:dyDescent="0.25">
      <c r="A98" s="50">
        <v>12754</v>
      </c>
      <c r="B98" s="63" t="s">
        <v>175</v>
      </c>
      <c r="C98" s="82">
        <v>1</v>
      </c>
      <c r="D98" s="70">
        <v>42822</v>
      </c>
      <c r="E98" s="50" t="s">
        <v>356</v>
      </c>
      <c r="F98" s="70">
        <v>42823</v>
      </c>
      <c r="G98" s="50" t="s">
        <v>357</v>
      </c>
      <c r="H98" s="55">
        <v>42823</v>
      </c>
      <c r="I98" s="57"/>
      <c r="J98" s="58"/>
      <c r="K98" s="61" t="s">
        <v>454</v>
      </c>
      <c r="L98" s="79">
        <v>42823</v>
      </c>
      <c r="M98" s="132"/>
      <c r="N98" s="131"/>
      <c r="O98" s="131"/>
      <c r="P98" s="82"/>
      <c r="Q98" s="82"/>
      <c r="R98" s="82"/>
      <c r="T98" s="60"/>
      <c r="U98" s="70">
        <v>42824</v>
      </c>
      <c r="V98" s="70">
        <v>42824</v>
      </c>
      <c r="W98" s="88" t="s">
        <v>1390</v>
      </c>
    </row>
    <row r="99" spans="1:23" s="7" customFormat="1" x14ac:dyDescent="0.25">
      <c r="A99" s="50">
        <v>12757</v>
      </c>
      <c r="B99" s="62" t="s">
        <v>263</v>
      </c>
      <c r="C99" s="7">
        <v>1</v>
      </c>
      <c r="D99" s="68">
        <v>42802</v>
      </c>
      <c r="E99" s="50" t="s">
        <v>349</v>
      </c>
      <c r="F99" s="68">
        <v>42802</v>
      </c>
      <c r="G99" s="50" t="s">
        <v>352</v>
      </c>
      <c r="H99" s="55">
        <v>42803</v>
      </c>
      <c r="I99" s="57"/>
      <c r="J99" s="58" t="s">
        <v>393</v>
      </c>
      <c r="K99" s="61" t="s">
        <v>460</v>
      </c>
      <c r="L99" s="81">
        <v>42804</v>
      </c>
      <c r="M99" s="89">
        <v>42808</v>
      </c>
      <c r="N99" s="68">
        <v>42809</v>
      </c>
      <c r="O99" s="68"/>
      <c r="T99"/>
      <c r="U99" s="68">
        <v>42809</v>
      </c>
      <c r="V99" s="68">
        <v>42809</v>
      </c>
      <c r="W99" s="72"/>
    </row>
    <row r="100" spans="1:23" s="7" customFormat="1" ht="22.5" x14ac:dyDescent="0.25">
      <c r="A100" s="50">
        <v>13040</v>
      </c>
      <c r="B100" s="194" t="s">
        <v>163</v>
      </c>
      <c r="C100" s="7">
        <v>1</v>
      </c>
      <c r="D100" s="68">
        <v>42815</v>
      </c>
      <c r="E100" s="50" t="s">
        <v>345</v>
      </c>
      <c r="F100" s="68">
        <v>42816</v>
      </c>
      <c r="G100" s="50" t="s">
        <v>356</v>
      </c>
      <c r="H100" s="55">
        <v>42829</v>
      </c>
      <c r="I100" s="57"/>
      <c r="J100" s="58"/>
      <c r="K100" s="61" t="s">
        <v>454</v>
      </c>
      <c r="L100" s="90">
        <v>42816</v>
      </c>
      <c r="M100" s="31"/>
      <c r="N100" s="68">
        <v>42821</v>
      </c>
      <c r="O100" s="68">
        <v>42822</v>
      </c>
      <c r="T100"/>
      <c r="U100" s="68">
        <v>42829</v>
      </c>
      <c r="V100" s="68">
        <v>42830</v>
      </c>
      <c r="W100" s="88" t="s">
        <v>1458</v>
      </c>
    </row>
    <row r="101" spans="1:23" s="7" customFormat="1" ht="45" x14ac:dyDescent="0.25">
      <c r="A101" s="50">
        <v>13041</v>
      </c>
      <c r="B101" s="63" t="s">
        <v>291</v>
      </c>
      <c r="C101" s="7">
        <v>1</v>
      </c>
      <c r="D101" s="68">
        <v>42822</v>
      </c>
      <c r="E101" s="50" t="s">
        <v>356</v>
      </c>
      <c r="F101" s="68">
        <v>42822</v>
      </c>
      <c r="G101" s="50" t="s">
        <v>359</v>
      </c>
      <c r="H101" s="55">
        <v>42822</v>
      </c>
      <c r="I101" s="57"/>
      <c r="J101" s="58"/>
      <c r="K101" s="65" t="s">
        <v>454</v>
      </c>
      <c r="L101" s="79"/>
      <c r="M101" s="90"/>
      <c r="N101" s="69"/>
      <c r="O101" s="69"/>
      <c r="T101"/>
      <c r="U101" s="68">
        <v>42823</v>
      </c>
      <c r="V101" s="70">
        <v>42824</v>
      </c>
      <c r="W101" s="88" t="s">
        <v>1191</v>
      </c>
    </row>
    <row r="102" spans="1:23" s="7" customFormat="1" x14ac:dyDescent="0.25">
      <c r="A102" s="50">
        <v>13509</v>
      </c>
      <c r="B102" s="52" t="s">
        <v>280</v>
      </c>
      <c r="C102" s="7">
        <v>1</v>
      </c>
      <c r="D102" s="68">
        <v>42804</v>
      </c>
      <c r="E102" s="50" t="s">
        <v>347</v>
      </c>
      <c r="F102" s="68">
        <v>42804</v>
      </c>
      <c r="G102" s="50" t="s">
        <v>354</v>
      </c>
      <c r="H102" s="55">
        <v>42804</v>
      </c>
      <c r="I102" s="57"/>
      <c r="J102" s="58"/>
      <c r="K102" s="53" t="s">
        <v>457</v>
      </c>
      <c r="L102" s="79"/>
      <c r="M102" s="89">
        <v>42804</v>
      </c>
      <c r="N102" s="68">
        <v>42804</v>
      </c>
      <c r="O102" s="68">
        <v>42804</v>
      </c>
      <c r="T102"/>
      <c r="U102" s="68">
        <v>42804</v>
      </c>
      <c r="V102" s="68">
        <v>42804</v>
      </c>
      <c r="W102" s="72"/>
    </row>
    <row r="103" spans="1:23" s="82" customFormat="1" ht="56.25" x14ac:dyDescent="0.25">
      <c r="A103" s="50">
        <v>13554</v>
      </c>
      <c r="B103" s="52" t="s">
        <v>182</v>
      </c>
      <c r="C103" s="7">
        <v>1</v>
      </c>
      <c r="D103" s="68">
        <v>42802</v>
      </c>
      <c r="E103" s="50" t="s">
        <v>345</v>
      </c>
      <c r="F103" s="68">
        <v>42802</v>
      </c>
      <c r="G103" s="50" t="s">
        <v>347</v>
      </c>
      <c r="H103" s="55">
        <v>42809</v>
      </c>
      <c r="I103" s="57" t="s">
        <v>365</v>
      </c>
      <c r="J103" s="58"/>
      <c r="K103" s="53" t="s">
        <v>461</v>
      </c>
      <c r="L103" s="81">
        <v>42808</v>
      </c>
      <c r="M103" s="89">
        <v>42808</v>
      </c>
      <c r="N103" s="68">
        <v>42809</v>
      </c>
      <c r="O103" s="68"/>
      <c r="P103" s="7"/>
      <c r="Q103" s="7"/>
      <c r="R103" s="7"/>
      <c r="S103" s="7"/>
      <c r="T103"/>
      <c r="U103" s="68">
        <v>42809</v>
      </c>
      <c r="V103" s="68">
        <v>42809</v>
      </c>
      <c r="W103" s="72"/>
    </row>
    <row r="104" spans="1:23" s="82" customFormat="1" ht="33.75" x14ac:dyDescent="0.25">
      <c r="A104" s="50">
        <v>13555</v>
      </c>
      <c r="B104" s="52" t="s">
        <v>177</v>
      </c>
      <c r="C104" s="7">
        <v>1</v>
      </c>
      <c r="D104" s="68">
        <v>42816</v>
      </c>
      <c r="E104" s="50" t="s">
        <v>355</v>
      </c>
      <c r="F104" s="68">
        <v>42816</v>
      </c>
      <c r="G104" s="50" t="s">
        <v>347</v>
      </c>
      <c r="H104" s="55">
        <v>42817</v>
      </c>
      <c r="I104" s="57" t="s">
        <v>394</v>
      </c>
      <c r="J104" s="58"/>
      <c r="K104" s="61"/>
      <c r="L104" s="89">
        <v>42816</v>
      </c>
      <c r="M104" s="31"/>
      <c r="N104" s="68">
        <v>42817</v>
      </c>
      <c r="O104" s="68">
        <v>42817</v>
      </c>
      <c r="P104" s="7"/>
      <c r="Q104" s="7"/>
      <c r="R104" s="7"/>
      <c r="S104" s="7"/>
      <c r="T104"/>
      <c r="U104" s="68">
        <v>42830</v>
      </c>
      <c r="V104" s="68"/>
      <c r="W104" s="88" t="s">
        <v>487</v>
      </c>
    </row>
    <row r="105" spans="1:23" s="82" customFormat="1" x14ac:dyDescent="0.25">
      <c r="A105" s="50">
        <v>13599</v>
      </c>
      <c r="B105" s="62" t="s">
        <v>100</v>
      </c>
      <c r="C105" s="7">
        <v>1</v>
      </c>
      <c r="D105" s="68">
        <v>42801</v>
      </c>
      <c r="E105" s="50" t="s">
        <v>345</v>
      </c>
      <c r="F105" s="68">
        <v>42801</v>
      </c>
      <c r="G105" s="54" t="s">
        <v>352</v>
      </c>
      <c r="H105" s="55">
        <v>42801</v>
      </c>
      <c r="I105" s="57"/>
      <c r="J105" s="58"/>
      <c r="K105" s="61" t="s">
        <v>459</v>
      </c>
      <c r="L105" s="80">
        <v>42801</v>
      </c>
      <c r="M105" s="89">
        <v>42801</v>
      </c>
      <c r="N105" s="68">
        <v>42804</v>
      </c>
      <c r="O105" s="68">
        <v>42807</v>
      </c>
      <c r="P105" s="7"/>
      <c r="Q105" s="7"/>
      <c r="R105" s="7"/>
      <c r="S105" s="7"/>
      <c r="T105"/>
      <c r="U105" s="68">
        <v>42807</v>
      </c>
      <c r="V105" s="68">
        <v>42807</v>
      </c>
      <c r="W105" s="72"/>
    </row>
    <row r="106" spans="1:23" s="82" customFormat="1" ht="14.25" customHeight="1" x14ac:dyDescent="0.25">
      <c r="A106" s="50">
        <v>13742</v>
      </c>
      <c r="B106" s="62" t="s">
        <v>249</v>
      </c>
      <c r="C106" s="7">
        <v>1</v>
      </c>
      <c r="D106" s="68">
        <v>42802</v>
      </c>
      <c r="E106" s="50" t="s">
        <v>352</v>
      </c>
      <c r="F106" s="68">
        <v>42802</v>
      </c>
      <c r="G106" s="50" t="s">
        <v>347</v>
      </c>
      <c r="H106" s="55">
        <v>42807</v>
      </c>
      <c r="I106" s="57"/>
      <c r="J106" s="58"/>
      <c r="K106" s="61" t="s">
        <v>453</v>
      </c>
      <c r="L106" s="81">
        <v>42804</v>
      </c>
      <c r="M106" s="89">
        <v>42802</v>
      </c>
      <c r="N106" s="68">
        <v>42802</v>
      </c>
      <c r="O106" s="68">
        <v>42807</v>
      </c>
      <c r="P106" s="7"/>
      <c r="Q106" s="7"/>
      <c r="R106" s="7"/>
      <c r="S106" s="7"/>
      <c r="T106"/>
      <c r="U106" s="68">
        <v>42807</v>
      </c>
      <c r="V106" s="68">
        <v>42807</v>
      </c>
      <c r="W106" s="72"/>
    </row>
    <row r="107" spans="1:23" s="7" customFormat="1" ht="45" x14ac:dyDescent="0.25">
      <c r="A107" s="50">
        <v>13779</v>
      </c>
      <c r="B107" s="52" t="s">
        <v>162</v>
      </c>
      <c r="C107" s="7">
        <v>1</v>
      </c>
      <c r="D107" s="68">
        <v>42822</v>
      </c>
      <c r="E107" s="50" t="s">
        <v>356</v>
      </c>
      <c r="F107" s="68">
        <v>42822</v>
      </c>
      <c r="G107" s="50" t="s">
        <v>357</v>
      </c>
      <c r="H107" s="55">
        <v>42822</v>
      </c>
      <c r="I107" s="57"/>
      <c r="J107" s="58"/>
      <c r="K107" s="53" t="s">
        <v>454</v>
      </c>
      <c r="L107" s="79"/>
      <c r="M107" s="90"/>
      <c r="N107" s="69"/>
      <c r="O107" s="69"/>
      <c r="T107"/>
      <c r="U107" s="68">
        <v>42823</v>
      </c>
      <c r="V107" s="70">
        <v>42824</v>
      </c>
      <c r="W107" s="88" t="s">
        <v>1191</v>
      </c>
    </row>
    <row r="108" spans="1:23" s="7" customFormat="1" ht="22.5" x14ac:dyDescent="0.25">
      <c r="A108" s="50">
        <v>13904</v>
      </c>
      <c r="B108" s="52" t="s">
        <v>309</v>
      </c>
      <c r="C108" s="7">
        <v>1</v>
      </c>
      <c r="D108" s="68">
        <v>42814</v>
      </c>
      <c r="E108" s="50" t="s">
        <v>359</v>
      </c>
      <c r="F108" s="68">
        <v>42815</v>
      </c>
      <c r="G108" s="50" t="s">
        <v>347</v>
      </c>
      <c r="H108" s="55">
        <v>42829</v>
      </c>
      <c r="I108" s="57"/>
      <c r="J108" s="58"/>
      <c r="K108" s="53" t="s">
        <v>454</v>
      </c>
      <c r="L108" s="89">
        <v>42816</v>
      </c>
      <c r="M108" s="31"/>
      <c r="N108" s="68">
        <v>42821</v>
      </c>
      <c r="O108" s="68">
        <v>42822</v>
      </c>
      <c r="T108"/>
      <c r="U108" s="68">
        <v>42829</v>
      </c>
      <c r="V108" s="68">
        <v>42830</v>
      </c>
      <c r="W108" s="88" t="s">
        <v>1458</v>
      </c>
    </row>
    <row r="109" spans="1:23" s="7" customFormat="1" x14ac:dyDescent="0.25">
      <c r="A109" s="50">
        <v>13941</v>
      </c>
      <c r="B109" s="62" t="s">
        <v>341</v>
      </c>
      <c r="C109" s="7">
        <v>1</v>
      </c>
      <c r="D109" s="68">
        <v>42802</v>
      </c>
      <c r="E109" s="50" t="s">
        <v>352</v>
      </c>
      <c r="F109" s="68">
        <v>42802</v>
      </c>
      <c r="G109" s="50" t="s">
        <v>361</v>
      </c>
      <c r="H109" s="55">
        <v>42809</v>
      </c>
      <c r="I109" s="57"/>
      <c r="J109" s="58"/>
      <c r="K109" s="53" t="s">
        <v>430</v>
      </c>
      <c r="L109" s="81">
        <v>42804</v>
      </c>
      <c r="M109" s="89">
        <v>42804</v>
      </c>
      <c r="N109" s="68">
        <v>42808</v>
      </c>
      <c r="O109" s="68">
        <v>42808</v>
      </c>
      <c r="T109"/>
      <c r="U109" s="68">
        <v>42808</v>
      </c>
      <c r="V109" s="68">
        <v>42808</v>
      </c>
      <c r="W109" s="72"/>
    </row>
    <row r="110" spans="1:23" s="7" customFormat="1" x14ac:dyDescent="0.25">
      <c r="A110" s="50">
        <v>13984</v>
      </c>
      <c r="B110" s="52" t="s">
        <v>204</v>
      </c>
      <c r="C110" s="7">
        <v>1</v>
      </c>
      <c r="D110" s="70">
        <v>42803</v>
      </c>
      <c r="E110" s="50" t="s">
        <v>345</v>
      </c>
      <c r="F110" s="70">
        <v>42803</v>
      </c>
      <c r="G110" s="50" t="s">
        <v>347</v>
      </c>
      <c r="H110" s="55">
        <v>42804</v>
      </c>
      <c r="I110" s="59"/>
      <c r="J110" s="57" t="s">
        <v>395</v>
      </c>
      <c r="K110" s="66" t="s">
        <v>444</v>
      </c>
      <c r="L110" s="79"/>
      <c r="M110" s="89"/>
      <c r="N110" s="68"/>
      <c r="O110" s="68"/>
      <c r="T110"/>
      <c r="U110" s="68">
        <v>42814</v>
      </c>
      <c r="V110" s="68">
        <v>42814</v>
      </c>
      <c r="W110" s="72"/>
    </row>
    <row r="111" spans="1:23" s="7" customFormat="1" x14ac:dyDescent="0.25">
      <c r="A111" s="50">
        <v>13985</v>
      </c>
      <c r="B111" s="62" t="s">
        <v>166</v>
      </c>
      <c r="C111" s="82">
        <v>1</v>
      </c>
      <c r="D111" s="70">
        <v>42802</v>
      </c>
      <c r="E111" s="50" t="s">
        <v>352</v>
      </c>
      <c r="F111" s="70">
        <v>42802</v>
      </c>
      <c r="G111" s="50" t="s">
        <v>346</v>
      </c>
      <c r="H111" s="55">
        <v>42824</v>
      </c>
      <c r="I111" s="57"/>
      <c r="J111" s="57" t="s">
        <v>1384</v>
      </c>
      <c r="K111" s="66" t="s">
        <v>462</v>
      </c>
      <c r="L111" s="81">
        <v>42808</v>
      </c>
      <c r="M111" s="91">
        <v>42822</v>
      </c>
      <c r="N111" s="70">
        <v>42823</v>
      </c>
      <c r="O111" s="70">
        <v>42824</v>
      </c>
      <c r="P111" s="82"/>
      <c r="Q111" s="82"/>
      <c r="R111" s="82"/>
      <c r="T111" s="60"/>
      <c r="U111" s="70">
        <v>42824</v>
      </c>
      <c r="V111" s="70">
        <v>42824</v>
      </c>
      <c r="W111" s="86"/>
    </row>
    <row r="112" spans="1:23" s="7" customFormat="1" ht="22.5" x14ac:dyDescent="0.25">
      <c r="A112" s="50">
        <v>14119</v>
      </c>
      <c r="B112" s="52" t="s">
        <v>329</v>
      </c>
      <c r="C112" s="82">
        <v>1</v>
      </c>
      <c r="D112" s="70">
        <v>42822</v>
      </c>
      <c r="E112" s="50" t="s">
        <v>356</v>
      </c>
      <c r="F112" s="70">
        <v>42823</v>
      </c>
      <c r="G112" s="50" t="s">
        <v>357</v>
      </c>
      <c r="H112" s="55">
        <v>42823</v>
      </c>
      <c r="I112" s="57"/>
      <c r="J112" s="58"/>
      <c r="K112" s="53" t="s">
        <v>454</v>
      </c>
      <c r="L112" s="79">
        <v>42823</v>
      </c>
      <c r="M112" s="132"/>
      <c r="N112" s="131"/>
      <c r="O112" s="131"/>
      <c r="P112" s="82"/>
      <c r="Q112" s="82"/>
      <c r="R112" s="82"/>
      <c r="T112" s="60"/>
      <c r="U112" s="70">
        <v>42824</v>
      </c>
      <c r="V112" s="70">
        <v>42824</v>
      </c>
      <c r="W112" s="133" t="s">
        <v>1392</v>
      </c>
    </row>
    <row r="113" spans="1:23" s="7" customFormat="1" x14ac:dyDescent="0.25">
      <c r="A113" s="50">
        <v>14131</v>
      </c>
      <c r="B113" s="52" t="s">
        <v>281</v>
      </c>
      <c r="C113" s="82">
        <v>1</v>
      </c>
      <c r="D113" s="70">
        <v>42822</v>
      </c>
      <c r="E113" s="50" t="s">
        <v>356</v>
      </c>
      <c r="F113" s="70">
        <v>42823</v>
      </c>
      <c r="G113" s="50" t="s">
        <v>345</v>
      </c>
      <c r="H113" s="55">
        <v>42823</v>
      </c>
      <c r="I113" s="57"/>
      <c r="J113" s="58"/>
      <c r="K113" s="53" t="s">
        <v>454</v>
      </c>
      <c r="L113" s="79"/>
      <c r="M113" s="132"/>
      <c r="N113" s="131"/>
      <c r="O113" s="131"/>
      <c r="P113" s="82"/>
      <c r="Q113" s="82"/>
      <c r="R113" s="82"/>
      <c r="T113" s="60"/>
      <c r="U113" s="70">
        <v>42823</v>
      </c>
      <c r="V113" s="70">
        <v>42824</v>
      </c>
      <c r="W113" s="116"/>
    </row>
    <row r="114" spans="1:23" s="7" customFormat="1" x14ac:dyDescent="0.25">
      <c r="A114" s="50">
        <v>14500</v>
      </c>
      <c r="B114" s="52" t="s">
        <v>315</v>
      </c>
      <c r="C114" s="82">
        <v>1</v>
      </c>
      <c r="D114" s="70">
        <v>42823</v>
      </c>
      <c r="E114" s="50" t="s">
        <v>356</v>
      </c>
      <c r="F114" s="70">
        <v>42824</v>
      </c>
      <c r="G114" s="50" t="s">
        <v>345</v>
      </c>
      <c r="H114" s="55">
        <v>42824</v>
      </c>
      <c r="I114" s="57"/>
      <c r="J114" s="58"/>
      <c r="K114" s="53" t="s">
        <v>454</v>
      </c>
      <c r="L114" s="79"/>
      <c r="M114" s="132"/>
      <c r="N114" s="131"/>
      <c r="O114" s="131"/>
      <c r="P114" s="82"/>
      <c r="Q114" s="82"/>
      <c r="R114" s="82"/>
      <c r="T114" s="60"/>
      <c r="U114" s="70">
        <v>42824</v>
      </c>
      <c r="V114" s="70">
        <v>42824</v>
      </c>
      <c r="W114" s="133" t="s">
        <v>1385</v>
      </c>
    </row>
    <row r="115" spans="1:23" s="7" customFormat="1" x14ac:dyDescent="0.25">
      <c r="A115" s="50">
        <v>14592</v>
      </c>
      <c r="B115" s="52" t="s">
        <v>203</v>
      </c>
      <c r="C115" s="7">
        <v>1</v>
      </c>
      <c r="D115" s="70">
        <v>42802</v>
      </c>
      <c r="E115" s="50" t="s">
        <v>347</v>
      </c>
      <c r="F115" s="70">
        <v>42802</v>
      </c>
      <c r="G115" s="50" t="s">
        <v>355</v>
      </c>
      <c r="H115" s="55">
        <v>42809</v>
      </c>
      <c r="I115" s="57"/>
      <c r="J115" s="58"/>
      <c r="K115" s="66" t="s">
        <v>444</v>
      </c>
      <c r="L115" s="79"/>
      <c r="M115" s="89"/>
      <c r="N115" s="68"/>
      <c r="O115" s="68"/>
      <c r="T115"/>
      <c r="U115" s="68">
        <v>42814</v>
      </c>
      <c r="V115" s="68">
        <v>42814</v>
      </c>
      <c r="W115" s="88" t="s">
        <v>488</v>
      </c>
    </row>
    <row r="116" spans="1:23" s="7" customFormat="1" x14ac:dyDescent="0.25">
      <c r="A116" s="50">
        <v>14599</v>
      </c>
      <c r="B116" s="62" t="s">
        <v>174</v>
      </c>
      <c r="C116" s="7">
        <v>1</v>
      </c>
      <c r="D116" s="68">
        <v>42802</v>
      </c>
      <c r="E116" s="50" t="s">
        <v>349</v>
      </c>
      <c r="F116" s="68">
        <v>42803</v>
      </c>
      <c r="G116" s="50" t="s">
        <v>345</v>
      </c>
      <c r="H116" s="55">
        <v>42810</v>
      </c>
      <c r="I116" s="57"/>
      <c r="J116" s="58"/>
      <c r="K116" s="66" t="s">
        <v>460</v>
      </c>
      <c r="L116" s="81">
        <v>42804</v>
      </c>
      <c r="M116" s="89">
        <v>42808</v>
      </c>
      <c r="N116" s="68">
        <v>42809</v>
      </c>
      <c r="O116" s="68">
        <v>42810</v>
      </c>
      <c r="P116" s="68">
        <v>42830</v>
      </c>
      <c r="T116"/>
      <c r="U116" s="68"/>
      <c r="V116" s="68"/>
      <c r="W116" s="72"/>
    </row>
    <row r="117" spans="1:23" s="7" customFormat="1" x14ac:dyDescent="0.25">
      <c r="A117" s="50">
        <v>14804</v>
      </c>
      <c r="B117" s="52" t="s">
        <v>262</v>
      </c>
      <c r="C117" s="7">
        <v>1</v>
      </c>
      <c r="D117" s="69"/>
      <c r="E117" s="50"/>
      <c r="F117" s="69"/>
      <c r="G117" s="50"/>
      <c r="H117" s="50"/>
      <c r="I117" s="57"/>
      <c r="J117" s="58"/>
      <c r="K117" s="66"/>
      <c r="L117" s="79"/>
      <c r="M117" s="90"/>
      <c r="N117" s="69"/>
      <c r="O117" s="69"/>
      <c r="P117" s="68"/>
      <c r="T117"/>
      <c r="U117" s="68"/>
      <c r="V117" s="68"/>
      <c r="W117" s="73"/>
    </row>
    <row r="118" spans="1:23" s="7" customFormat="1" x14ac:dyDescent="0.25">
      <c r="A118" s="50">
        <v>14892</v>
      </c>
      <c r="B118" s="52" t="s">
        <v>151</v>
      </c>
      <c r="C118" s="7">
        <v>1</v>
      </c>
      <c r="D118" s="68">
        <v>42803</v>
      </c>
      <c r="E118" s="50" t="s">
        <v>345</v>
      </c>
      <c r="F118" s="68">
        <v>42804</v>
      </c>
      <c r="G118" s="50" t="s">
        <v>361</v>
      </c>
      <c r="H118" s="55">
        <v>42817</v>
      </c>
      <c r="I118" s="57" t="s">
        <v>396</v>
      </c>
      <c r="J118" s="58" t="s">
        <v>397</v>
      </c>
      <c r="K118" s="196" t="s">
        <v>463</v>
      </c>
      <c r="L118" s="81">
        <v>42808</v>
      </c>
      <c r="M118" s="89">
        <v>42808</v>
      </c>
      <c r="N118" s="68">
        <v>42816</v>
      </c>
      <c r="O118" s="68">
        <v>42817</v>
      </c>
      <c r="P118" s="68"/>
      <c r="T118"/>
      <c r="U118" s="68">
        <v>42817</v>
      </c>
      <c r="V118" s="68">
        <v>42817</v>
      </c>
      <c r="W118" s="72"/>
    </row>
    <row r="119" spans="1:23" s="82" customFormat="1" ht="22.5" x14ac:dyDescent="0.25">
      <c r="A119" s="50">
        <v>14901</v>
      </c>
      <c r="B119" s="62" t="s">
        <v>125</v>
      </c>
      <c r="C119" s="7">
        <v>1</v>
      </c>
      <c r="D119" s="68">
        <v>42802</v>
      </c>
      <c r="E119" s="50" t="s">
        <v>347</v>
      </c>
      <c r="F119" s="68">
        <v>42802</v>
      </c>
      <c r="G119" s="50" t="s">
        <v>362</v>
      </c>
      <c r="H119" s="55">
        <v>42809</v>
      </c>
      <c r="I119" s="57"/>
      <c r="J119" s="58" t="s">
        <v>398</v>
      </c>
      <c r="K119" s="196" t="s">
        <v>433</v>
      </c>
      <c r="L119" s="81">
        <v>42804</v>
      </c>
      <c r="M119" s="89">
        <v>42808</v>
      </c>
      <c r="N119" s="68">
        <v>42809</v>
      </c>
      <c r="O119" s="68"/>
      <c r="P119" s="68"/>
      <c r="Q119" s="7"/>
      <c r="R119" s="7"/>
      <c r="S119" s="7"/>
      <c r="T119"/>
      <c r="U119" s="68">
        <v>42809</v>
      </c>
      <c r="V119" s="68">
        <v>42809</v>
      </c>
      <c r="W119" s="88" t="s">
        <v>489</v>
      </c>
    </row>
    <row r="120" spans="1:23" s="7" customFormat="1" x14ac:dyDescent="0.25">
      <c r="A120" s="50">
        <v>14902</v>
      </c>
      <c r="B120" s="62" t="s">
        <v>118</v>
      </c>
      <c r="C120" s="7">
        <v>1</v>
      </c>
      <c r="D120" s="68">
        <v>42802</v>
      </c>
      <c r="E120" s="50" t="s">
        <v>345</v>
      </c>
      <c r="F120" s="68">
        <v>42802</v>
      </c>
      <c r="G120" s="50" t="s">
        <v>362</v>
      </c>
      <c r="H120" s="55">
        <v>42809</v>
      </c>
      <c r="I120" s="57"/>
      <c r="J120" s="58"/>
      <c r="K120" s="66" t="s">
        <v>433</v>
      </c>
      <c r="L120" s="81">
        <v>42804</v>
      </c>
      <c r="M120" s="89">
        <v>42808</v>
      </c>
      <c r="N120" s="68">
        <v>42809</v>
      </c>
      <c r="O120" s="68"/>
      <c r="P120" s="68"/>
      <c r="T120"/>
      <c r="U120" s="68">
        <v>42809</v>
      </c>
      <c r="V120" s="68">
        <v>42809</v>
      </c>
      <c r="W120" s="88" t="s">
        <v>489</v>
      </c>
    </row>
    <row r="121" spans="1:23" s="7" customFormat="1" x14ac:dyDescent="0.25">
      <c r="A121" s="50">
        <v>14903</v>
      </c>
      <c r="B121" s="52" t="s">
        <v>335</v>
      </c>
      <c r="C121" s="7">
        <v>1</v>
      </c>
      <c r="D121" s="68">
        <v>42804</v>
      </c>
      <c r="E121" s="50" t="s">
        <v>347</v>
      </c>
      <c r="F121" s="68">
        <v>42804</v>
      </c>
      <c r="G121" s="50" t="s">
        <v>356</v>
      </c>
      <c r="H121" s="55">
        <v>42816</v>
      </c>
      <c r="I121" s="57"/>
      <c r="J121" s="58" t="s">
        <v>382</v>
      </c>
      <c r="K121" s="66" t="s">
        <v>423</v>
      </c>
      <c r="L121" s="81">
        <v>42808</v>
      </c>
      <c r="M121" s="89">
        <v>42808</v>
      </c>
      <c r="N121" s="68">
        <v>42816</v>
      </c>
      <c r="O121" s="68">
        <v>42816</v>
      </c>
      <c r="P121" s="68"/>
      <c r="T121"/>
      <c r="U121" s="68">
        <v>42816</v>
      </c>
      <c r="V121" s="68">
        <v>42816</v>
      </c>
      <c r="W121" s="88"/>
    </row>
    <row r="122" spans="1:23" s="7" customFormat="1" x14ac:dyDescent="0.25">
      <c r="A122" s="50">
        <v>14924</v>
      </c>
      <c r="B122" s="52" t="s">
        <v>257</v>
      </c>
      <c r="C122" s="7">
        <v>1</v>
      </c>
      <c r="D122" s="68">
        <v>42810</v>
      </c>
      <c r="E122" s="50" t="s">
        <v>345</v>
      </c>
      <c r="F122" s="68">
        <v>42811</v>
      </c>
      <c r="G122" s="50" t="s">
        <v>345</v>
      </c>
      <c r="H122" s="55">
        <v>42816</v>
      </c>
      <c r="I122" s="57"/>
      <c r="J122" s="58" t="s">
        <v>397</v>
      </c>
      <c r="K122" s="66" t="s">
        <v>451</v>
      </c>
      <c r="L122" s="81"/>
      <c r="M122" s="89"/>
      <c r="N122" s="68"/>
      <c r="O122" s="68"/>
      <c r="P122" s="68"/>
      <c r="T122"/>
      <c r="U122" s="68">
        <v>42811</v>
      </c>
      <c r="V122" s="68">
        <v>42811</v>
      </c>
      <c r="W122" s="88" t="s">
        <v>488</v>
      </c>
    </row>
    <row r="123" spans="1:23" s="7" customFormat="1" x14ac:dyDescent="0.25">
      <c r="A123" s="50">
        <v>14955</v>
      </c>
      <c r="B123" s="62" t="s">
        <v>183</v>
      </c>
      <c r="C123" s="7">
        <v>1</v>
      </c>
      <c r="D123" s="68">
        <v>42804</v>
      </c>
      <c r="E123" s="50" t="s">
        <v>345</v>
      </c>
      <c r="F123" s="68">
        <v>42804</v>
      </c>
      <c r="G123" s="50" t="s">
        <v>349</v>
      </c>
      <c r="H123" s="55">
        <v>42808</v>
      </c>
      <c r="I123" s="57"/>
      <c r="J123" s="58" t="s">
        <v>399</v>
      </c>
      <c r="K123" s="66" t="s">
        <v>464</v>
      </c>
      <c r="L123" s="81">
        <v>42804</v>
      </c>
      <c r="M123" s="89">
        <v>42804</v>
      </c>
      <c r="N123" s="68">
        <v>42807</v>
      </c>
      <c r="O123" s="68">
        <v>42807</v>
      </c>
      <c r="P123" s="68"/>
      <c r="T123"/>
      <c r="U123" s="68">
        <v>42807</v>
      </c>
      <c r="V123" s="68">
        <v>42807</v>
      </c>
      <c r="W123" s="88"/>
    </row>
    <row r="124" spans="1:23" s="7" customFormat="1" x14ac:dyDescent="0.25">
      <c r="A124" s="50">
        <v>15183</v>
      </c>
      <c r="B124" s="52" t="s">
        <v>193</v>
      </c>
      <c r="C124" s="7">
        <v>1</v>
      </c>
      <c r="D124" s="69"/>
      <c r="E124" s="50"/>
      <c r="F124" s="69"/>
      <c r="G124" s="50"/>
      <c r="H124" s="50"/>
      <c r="I124" s="57"/>
      <c r="J124" s="58"/>
      <c r="K124" s="66"/>
      <c r="L124" s="79"/>
      <c r="M124" s="90"/>
      <c r="N124" s="69"/>
      <c r="O124" s="69"/>
      <c r="P124" s="68"/>
      <c r="T124"/>
      <c r="U124" s="68"/>
      <c r="V124" s="68"/>
      <c r="W124" s="88"/>
    </row>
    <row r="125" spans="1:23" s="7" customFormat="1" x14ac:dyDescent="0.25">
      <c r="A125" s="50">
        <v>15517</v>
      </c>
      <c r="B125" s="52" t="s">
        <v>137</v>
      </c>
      <c r="C125" s="7">
        <v>1</v>
      </c>
      <c r="D125" s="68">
        <v>42817</v>
      </c>
      <c r="E125" s="50" t="s">
        <v>347</v>
      </c>
      <c r="F125" s="68">
        <v>42818</v>
      </c>
      <c r="G125" s="50" t="s">
        <v>351</v>
      </c>
      <c r="H125" s="55">
        <v>42818</v>
      </c>
      <c r="I125" s="57" t="s">
        <v>397</v>
      </c>
      <c r="J125" s="58"/>
      <c r="K125" s="66" t="s">
        <v>1180</v>
      </c>
      <c r="L125" s="79"/>
      <c r="M125" s="90"/>
      <c r="N125" s="69"/>
      <c r="O125" s="69"/>
      <c r="P125" s="68"/>
      <c r="T125"/>
      <c r="U125" s="68">
        <v>42818</v>
      </c>
      <c r="V125" s="68">
        <v>42818</v>
      </c>
      <c r="W125" s="88"/>
    </row>
    <row r="126" spans="1:23" s="82" customFormat="1" ht="56.25" x14ac:dyDescent="0.25">
      <c r="A126" s="50">
        <v>15622</v>
      </c>
      <c r="B126" s="52" t="s">
        <v>325</v>
      </c>
      <c r="C126" s="7">
        <v>1</v>
      </c>
      <c r="D126" s="68">
        <v>42822</v>
      </c>
      <c r="E126" s="50" t="s">
        <v>356</v>
      </c>
      <c r="F126" s="68">
        <v>42822</v>
      </c>
      <c r="G126" s="50" t="s">
        <v>345</v>
      </c>
      <c r="H126" s="55">
        <v>42822</v>
      </c>
      <c r="I126" s="57"/>
      <c r="J126" s="58"/>
      <c r="K126" s="53" t="s">
        <v>454</v>
      </c>
      <c r="L126" s="79">
        <v>42823</v>
      </c>
      <c r="M126" s="90"/>
      <c r="N126" s="69"/>
      <c r="O126" s="69"/>
      <c r="P126" s="68"/>
      <c r="Q126" s="7"/>
      <c r="R126" s="7"/>
      <c r="S126" s="7"/>
      <c r="T126"/>
      <c r="U126" s="68">
        <v>42824</v>
      </c>
      <c r="V126" s="70">
        <v>42824</v>
      </c>
      <c r="W126" s="88" t="s">
        <v>1389</v>
      </c>
    </row>
    <row r="127" spans="1:23" s="7" customFormat="1" x14ac:dyDescent="0.25">
      <c r="A127" s="50">
        <v>16179</v>
      </c>
      <c r="B127" s="52" t="s">
        <v>220</v>
      </c>
      <c r="C127" s="82">
        <v>1</v>
      </c>
      <c r="D127" s="70">
        <v>42822</v>
      </c>
      <c r="E127" s="50" t="s">
        <v>356</v>
      </c>
      <c r="F127" s="70">
        <v>42823</v>
      </c>
      <c r="G127" s="50" t="s">
        <v>345</v>
      </c>
      <c r="H127" s="55">
        <v>42823</v>
      </c>
      <c r="I127" s="57"/>
      <c r="J127" s="58"/>
      <c r="K127" s="53" t="s">
        <v>1311</v>
      </c>
      <c r="L127" s="79"/>
      <c r="M127" s="132"/>
      <c r="N127" s="131"/>
      <c r="O127" s="131"/>
      <c r="P127" s="68"/>
      <c r="Q127" s="82"/>
      <c r="R127" s="82"/>
      <c r="T127" s="60"/>
      <c r="U127" s="70">
        <v>42823</v>
      </c>
      <c r="V127" s="70">
        <v>42824</v>
      </c>
      <c r="W127" s="133"/>
    </row>
    <row r="128" spans="1:23" s="7" customFormat="1" x14ac:dyDescent="0.25">
      <c r="A128" s="50">
        <v>16441</v>
      </c>
      <c r="B128" s="52" t="s">
        <v>179</v>
      </c>
      <c r="C128" s="7">
        <v>1</v>
      </c>
      <c r="D128" s="68">
        <v>42803</v>
      </c>
      <c r="E128" s="55" t="s">
        <v>345</v>
      </c>
      <c r="F128" s="68">
        <v>42804</v>
      </c>
      <c r="G128" s="50" t="s">
        <v>345</v>
      </c>
      <c r="H128" s="55">
        <v>42816</v>
      </c>
      <c r="I128" s="57"/>
      <c r="J128" s="58" t="s">
        <v>382</v>
      </c>
      <c r="K128" s="66" t="s">
        <v>423</v>
      </c>
      <c r="L128" s="81">
        <v>42808</v>
      </c>
      <c r="M128" s="89">
        <v>42808</v>
      </c>
      <c r="N128" s="68">
        <v>42816</v>
      </c>
      <c r="O128" s="68">
        <v>42816</v>
      </c>
      <c r="P128" s="68"/>
      <c r="T128"/>
      <c r="U128" s="68">
        <v>42816</v>
      </c>
      <c r="V128" s="68">
        <v>42816</v>
      </c>
      <c r="W128" s="88"/>
    </row>
    <row r="129" spans="1:23" s="7" customFormat="1" x14ac:dyDescent="0.25">
      <c r="A129" s="50">
        <v>16800</v>
      </c>
      <c r="B129" s="53" t="s">
        <v>254</v>
      </c>
      <c r="C129" s="7">
        <v>1</v>
      </c>
      <c r="D129" s="68">
        <v>42802</v>
      </c>
      <c r="E129" s="50" t="s">
        <v>349</v>
      </c>
      <c r="F129" s="68">
        <v>42802</v>
      </c>
      <c r="G129" s="50" t="s">
        <v>352</v>
      </c>
      <c r="H129" s="55">
        <v>42803</v>
      </c>
      <c r="I129" s="57"/>
      <c r="J129" s="58"/>
      <c r="K129" s="66" t="s">
        <v>465</v>
      </c>
      <c r="L129" s="81">
        <v>42804</v>
      </c>
      <c r="M129" s="89">
        <v>42808</v>
      </c>
      <c r="N129" s="68">
        <v>42817</v>
      </c>
      <c r="O129" s="68">
        <v>42817</v>
      </c>
      <c r="P129" s="68"/>
      <c r="T129"/>
      <c r="U129" s="68">
        <v>42817</v>
      </c>
      <c r="V129" s="68">
        <v>42817</v>
      </c>
      <c r="W129" s="88"/>
    </row>
    <row r="130" spans="1:23" s="7" customFormat="1" x14ac:dyDescent="0.25">
      <c r="A130" s="50">
        <v>16963</v>
      </c>
      <c r="B130" s="52" t="s">
        <v>180</v>
      </c>
      <c r="C130" s="7">
        <v>1</v>
      </c>
      <c r="D130" s="68">
        <v>42804</v>
      </c>
      <c r="E130" s="55" t="s">
        <v>345</v>
      </c>
      <c r="F130" s="68">
        <v>42804</v>
      </c>
      <c r="G130" s="50" t="s">
        <v>345</v>
      </c>
      <c r="H130" s="55">
        <v>42816</v>
      </c>
      <c r="I130" s="57"/>
      <c r="J130" s="58" t="s">
        <v>382</v>
      </c>
      <c r="K130" s="66" t="s">
        <v>423</v>
      </c>
      <c r="L130" s="81">
        <v>42808</v>
      </c>
      <c r="M130" s="89">
        <v>42808</v>
      </c>
      <c r="N130" s="68">
        <v>42816</v>
      </c>
      <c r="O130" s="68">
        <v>42816</v>
      </c>
      <c r="P130" s="68"/>
      <c r="T130"/>
      <c r="U130" s="68">
        <v>42816</v>
      </c>
      <c r="V130" s="68">
        <v>42816</v>
      </c>
      <c r="W130" s="88"/>
    </row>
    <row r="131" spans="1:23" s="7" customFormat="1" ht="45" x14ac:dyDescent="0.25">
      <c r="A131" s="50">
        <v>17425</v>
      </c>
      <c r="B131" s="62" t="s">
        <v>112</v>
      </c>
      <c r="C131" s="7">
        <v>1</v>
      </c>
      <c r="D131" s="68">
        <v>42802</v>
      </c>
      <c r="E131" s="50" t="s">
        <v>346</v>
      </c>
      <c r="F131" s="68">
        <v>42802</v>
      </c>
      <c r="G131" s="50" t="s">
        <v>347</v>
      </c>
      <c r="H131" s="55">
        <v>42807</v>
      </c>
      <c r="I131" s="57" t="s">
        <v>400</v>
      </c>
      <c r="J131" s="58" t="s">
        <v>401</v>
      </c>
      <c r="K131" s="66" t="s">
        <v>426</v>
      </c>
      <c r="L131" s="81">
        <v>42804</v>
      </c>
      <c r="M131" s="89">
        <v>42808</v>
      </c>
      <c r="N131" s="68">
        <v>42809</v>
      </c>
      <c r="O131" s="68"/>
      <c r="P131" s="68"/>
      <c r="T131"/>
      <c r="U131" s="68">
        <v>42809</v>
      </c>
      <c r="V131" s="68">
        <v>42809</v>
      </c>
      <c r="W131" s="88" t="s">
        <v>490</v>
      </c>
    </row>
    <row r="132" spans="1:23" s="7" customFormat="1" ht="33.75" x14ac:dyDescent="0.25">
      <c r="A132" s="50">
        <v>18127</v>
      </c>
      <c r="B132" s="52" t="s">
        <v>336</v>
      </c>
      <c r="C132" s="7">
        <v>1</v>
      </c>
      <c r="D132" s="68">
        <v>42804</v>
      </c>
      <c r="E132" s="50" t="s">
        <v>347</v>
      </c>
      <c r="F132" s="68">
        <v>42804</v>
      </c>
      <c r="G132" s="50" t="s">
        <v>363</v>
      </c>
      <c r="H132" s="55">
        <v>42809</v>
      </c>
      <c r="I132" s="57" t="s">
        <v>402</v>
      </c>
      <c r="J132" s="58"/>
      <c r="K132" s="66" t="s">
        <v>466</v>
      </c>
      <c r="L132" s="81">
        <v>42808</v>
      </c>
      <c r="M132" s="89">
        <v>42808</v>
      </c>
      <c r="N132" s="68">
        <v>42809</v>
      </c>
      <c r="O132" s="68"/>
      <c r="P132" s="68"/>
      <c r="T132"/>
      <c r="U132" s="68">
        <v>42809</v>
      </c>
      <c r="V132" s="68">
        <v>42809</v>
      </c>
      <c r="W132" s="72"/>
    </row>
    <row r="133" spans="1:23" s="7" customFormat="1" x14ac:dyDescent="0.25">
      <c r="A133" s="50">
        <v>18215</v>
      </c>
      <c r="B133" s="52" t="s">
        <v>246</v>
      </c>
      <c r="C133" s="7">
        <v>1</v>
      </c>
      <c r="D133" s="69"/>
      <c r="E133" s="50"/>
      <c r="F133" s="69"/>
      <c r="G133" s="50"/>
      <c r="H133" s="50"/>
      <c r="I133" s="57"/>
      <c r="J133" s="58"/>
      <c r="K133" s="66"/>
      <c r="L133" s="79"/>
      <c r="M133" s="90"/>
      <c r="N133" s="69"/>
      <c r="O133" s="69"/>
      <c r="P133" s="68"/>
      <c r="T133"/>
      <c r="U133" s="68"/>
      <c r="V133" s="68"/>
      <c r="W133" s="73"/>
    </row>
    <row r="134" spans="1:23" s="7" customFormat="1" ht="22.5" x14ac:dyDescent="0.25">
      <c r="A134" s="50">
        <v>18447</v>
      </c>
      <c r="B134" s="52" t="s">
        <v>126</v>
      </c>
      <c r="C134" s="82">
        <v>1</v>
      </c>
      <c r="D134" s="70">
        <v>42817</v>
      </c>
      <c r="E134" s="170" t="s">
        <v>355</v>
      </c>
      <c r="F134" s="70">
        <v>42818</v>
      </c>
      <c r="G134" s="50" t="s">
        <v>345</v>
      </c>
      <c r="H134" s="55">
        <v>42824</v>
      </c>
      <c r="I134" s="57"/>
      <c r="J134" s="58" t="s">
        <v>1386</v>
      </c>
      <c r="K134" s="66" t="s">
        <v>1180</v>
      </c>
      <c r="L134" s="79"/>
      <c r="M134" s="92">
        <v>42818</v>
      </c>
      <c r="N134" s="70">
        <v>42823</v>
      </c>
      <c r="O134" s="70">
        <v>42824</v>
      </c>
      <c r="P134" s="68"/>
      <c r="Q134" s="82"/>
      <c r="R134" s="82"/>
      <c r="T134" s="60"/>
      <c r="U134" s="70">
        <v>42823</v>
      </c>
      <c r="V134" s="70">
        <v>42824</v>
      </c>
      <c r="W134" s="116"/>
    </row>
    <row r="135" spans="1:23" s="7" customFormat="1" x14ac:dyDescent="0.25">
      <c r="A135" s="50">
        <v>18595</v>
      </c>
      <c r="B135" s="52" t="s">
        <v>334</v>
      </c>
      <c r="C135" s="7">
        <v>1</v>
      </c>
      <c r="D135" s="69"/>
      <c r="E135" s="50"/>
      <c r="F135" s="69"/>
      <c r="G135" s="50"/>
      <c r="H135" s="50"/>
      <c r="I135" s="57"/>
      <c r="J135" s="58"/>
      <c r="K135" s="66"/>
      <c r="L135" s="79"/>
      <c r="M135" s="90"/>
      <c r="N135" s="69"/>
      <c r="O135" s="69"/>
      <c r="P135" s="68"/>
      <c r="S135" s="7" t="s">
        <v>1496</v>
      </c>
      <c r="T135"/>
      <c r="U135" s="68"/>
      <c r="V135" s="68"/>
      <c r="W135" s="73"/>
    </row>
    <row r="136" spans="1:23" s="7" customFormat="1" x14ac:dyDescent="0.25">
      <c r="A136" s="50">
        <v>18597</v>
      </c>
      <c r="B136" s="52" t="s">
        <v>266</v>
      </c>
      <c r="C136" s="7">
        <v>1</v>
      </c>
      <c r="D136" s="68">
        <v>42804</v>
      </c>
      <c r="E136" s="50" t="s">
        <v>347</v>
      </c>
      <c r="F136" s="68">
        <v>42804</v>
      </c>
      <c r="G136" s="50" t="s">
        <v>363</v>
      </c>
      <c r="H136" s="55">
        <v>42809</v>
      </c>
      <c r="I136" s="57"/>
      <c r="J136" s="58"/>
      <c r="K136" s="66" t="s">
        <v>466</v>
      </c>
      <c r="L136" s="81">
        <v>42808</v>
      </c>
      <c r="M136" s="89">
        <v>42808</v>
      </c>
      <c r="N136" s="68">
        <v>42809</v>
      </c>
      <c r="O136" s="68"/>
      <c r="P136" s="68"/>
      <c r="T136"/>
      <c r="U136" s="68">
        <v>42809</v>
      </c>
      <c r="V136" s="68">
        <v>42809</v>
      </c>
      <c r="W136" s="72"/>
    </row>
    <row r="137" spans="1:23" s="7" customFormat="1" x14ac:dyDescent="0.25">
      <c r="A137" s="50">
        <v>18732</v>
      </c>
      <c r="B137" s="62" t="s">
        <v>101</v>
      </c>
      <c r="C137" s="7">
        <v>1</v>
      </c>
      <c r="D137" s="68">
        <v>42801</v>
      </c>
      <c r="E137" s="50" t="s">
        <v>347</v>
      </c>
      <c r="F137" s="68">
        <v>42801</v>
      </c>
      <c r="G137" s="54" t="s">
        <v>352</v>
      </c>
      <c r="H137" s="55">
        <v>42801</v>
      </c>
      <c r="I137" s="57"/>
      <c r="J137" s="57" t="s">
        <v>403</v>
      </c>
      <c r="K137" s="66" t="s">
        <v>467</v>
      </c>
      <c r="L137" s="80">
        <v>42801</v>
      </c>
      <c r="M137" s="89">
        <v>42801</v>
      </c>
      <c r="N137" s="68">
        <v>42804</v>
      </c>
      <c r="O137" s="68">
        <v>42804</v>
      </c>
      <c r="P137" s="68"/>
      <c r="T137"/>
      <c r="U137" s="68">
        <v>42804</v>
      </c>
      <c r="V137" s="68">
        <v>42804</v>
      </c>
      <c r="W137" s="72"/>
    </row>
    <row r="138" spans="1:23" s="7" customFormat="1" x14ac:dyDescent="0.25">
      <c r="A138" s="50">
        <v>19031</v>
      </c>
      <c r="B138" s="52" t="s">
        <v>216</v>
      </c>
      <c r="C138" s="7">
        <v>1</v>
      </c>
      <c r="D138" s="68">
        <v>42814</v>
      </c>
      <c r="E138" s="50" t="s">
        <v>360</v>
      </c>
      <c r="F138" s="68">
        <v>42814</v>
      </c>
      <c r="G138" s="50" t="s">
        <v>345</v>
      </c>
      <c r="H138" s="55">
        <v>42814</v>
      </c>
      <c r="I138" s="57"/>
      <c r="J138" s="58"/>
      <c r="K138" s="66" t="s">
        <v>468</v>
      </c>
      <c r="L138" s="79"/>
      <c r="M138" s="89"/>
      <c r="N138" s="68"/>
      <c r="O138" s="68"/>
      <c r="P138" s="68"/>
      <c r="T138"/>
      <c r="U138" s="68">
        <v>42814</v>
      </c>
      <c r="V138" s="68">
        <v>42814</v>
      </c>
      <c r="W138" s="72"/>
    </row>
    <row r="139" spans="1:23" s="7" customFormat="1" x14ac:dyDescent="0.25">
      <c r="A139" s="50">
        <v>19089</v>
      </c>
      <c r="B139" s="52" t="s">
        <v>223</v>
      </c>
      <c r="C139" s="7">
        <v>1</v>
      </c>
      <c r="D139" s="68">
        <v>42809</v>
      </c>
      <c r="E139" s="50" t="s">
        <v>345</v>
      </c>
      <c r="F139" s="68">
        <v>42810</v>
      </c>
      <c r="G139" s="50" t="s">
        <v>361</v>
      </c>
      <c r="H139" s="55">
        <v>42817</v>
      </c>
      <c r="I139" s="57"/>
      <c r="J139" s="58" t="s">
        <v>390</v>
      </c>
      <c r="K139" s="66" t="s">
        <v>469</v>
      </c>
      <c r="L139" s="81">
        <v>42814</v>
      </c>
      <c r="M139" s="89">
        <v>42814</v>
      </c>
      <c r="N139" s="68">
        <v>42816</v>
      </c>
      <c r="O139" s="68">
        <v>42817</v>
      </c>
      <c r="P139" s="68"/>
      <c r="T139"/>
      <c r="U139" s="68">
        <v>42817</v>
      </c>
      <c r="V139" s="68">
        <v>42817</v>
      </c>
      <c r="W139" s="72"/>
    </row>
    <row r="140" spans="1:23" s="7" customFormat="1" ht="33.75" x14ac:dyDescent="0.25">
      <c r="A140" s="50">
        <v>19115</v>
      </c>
      <c r="B140" s="62" t="s">
        <v>111</v>
      </c>
      <c r="C140" s="7">
        <v>1</v>
      </c>
      <c r="D140" s="68">
        <v>42802</v>
      </c>
      <c r="E140" s="50" t="s">
        <v>345</v>
      </c>
      <c r="F140" s="68">
        <v>42802</v>
      </c>
      <c r="G140" s="56" t="s">
        <v>347</v>
      </c>
      <c r="H140" s="55">
        <v>42808</v>
      </c>
      <c r="I140" s="57" t="s">
        <v>404</v>
      </c>
      <c r="J140" s="58" t="s">
        <v>405</v>
      </c>
      <c r="K140" s="66" t="s">
        <v>470</v>
      </c>
      <c r="L140" s="81">
        <v>42804</v>
      </c>
      <c r="M140" s="89">
        <v>42807</v>
      </c>
      <c r="N140" s="68">
        <v>42807</v>
      </c>
      <c r="O140" s="68">
        <v>42807</v>
      </c>
      <c r="P140" s="68"/>
      <c r="T140"/>
      <c r="U140" s="68">
        <v>42807</v>
      </c>
      <c r="V140" s="68">
        <v>42807</v>
      </c>
      <c r="W140" s="72"/>
    </row>
    <row r="141" spans="1:23" s="7" customFormat="1" x14ac:dyDescent="0.25">
      <c r="A141" s="50">
        <v>19162</v>
      </c>
      <c r="B141" s="52" t="s">
        <v>321</v>
      </c>
      <c r="C141" s="7">
        <v>1</v>
      </c>
      <c r="D141" s="68">
        <v>42804</v>
      </c>
      <c r="E141" s="50" t="s">
        <v>347</v>
      </c>
      <c r="F141" s="68">
        <v>42804</v>
      </c>
      <c r="G141" s="50" t="s">
        <v>346</v>
      </c>
      <c r="H141" s="55">
        <v>42816</v>
      </c>
      <c r="I141" s="57"/>
      <c r="J141" s="58" t="s">
        <v>382</v>
      </c>
      <c r="K141" s="66" t="s">
        <v>423</v>
      </c>
      <c r="L141" s="81">
        <v>42808</v>
      </c>
      <c r="M141" s="89">
        <v>42808</v>
      </c>
      <c r="N141" s="68">
        <v>42816</v>
      </c>
      <c r="O141" s="68">
        <v>42816</v>
      </c>
      <c r="P141" s="68"/>
      <c r="T141"/>
      <c r="U141" s="68">
        <v>42816</v>
      </c>
      <c r="V141" s="68">
        <v>42816</v>
      </c>
      <c r="W141" s="72"/>
    </row>
    <row r="142" spans="1:23" s="7" customFormat="1" x14ac:dyDescent="0.25">
      <c r="A142" s="50">
        <v>19221</v>
      </c>
      <c r="B142" s="62" t="s">
        <v>318</v>
      </c>
      <c r="C142" s="7">
        <v>1</v>
      </c>
      <c r="D142" s="68">
        <v>42802</v>
      </c>
      <c r="E142" s="50" t="s">
        <v>352</v>
      </c>
      <c r="F142" s="68">
        <v>42802</v>
      </c>
      <c r="G142" s="50" t="s">
        <v>347</v>
      </c>
      <c r="H142" s="55">
        <v>42807</v>
      </c>
      <c r="I142" s="57" t="s">
        <v>406</v>
      </c>
      <c r="J142" s="58"/>
      <c r="K142" s="66" t="s">
        <v>453</v>
      </c>
      <c r="L142" s="79" t="s">
        <v>1188</v>
      </c>
      <c r="M142" s="89">
        <v>42802</v>
      </c>
      <c r="N142" s="68">
        <v>42804</v>
      </c>
      <c r="O142" s="68">
        <v>42804</v>
      </c>
      <c r="P142" s="68"/>
      <c r="T142"/>
      <c r="U142" s="68">
        <v>42804</v>
      </c>
      <c r="V142" s="68">
        <v>42804</v>
      </c>
      <c r="W142" s="72"/>
    </row>
    <row r="143" spans="1:23" s="7" customFormat="1" x14ac:dyDescent="0.25">
      <c r="A143" s="50">
        <v>19269</v>
      </c>
      <c r="B143" s="52" t="s">
        <v>190</v>
      </c>
      <c r="C143" s="7">
        <v>1</v>
      </c>
      <c r="D143" s="69">
        <v>42815</v>
      </c>
      <c r="E143" s="50" t="s">
        <v>355</v>
      </c>
      <c r="F143" s="69">
        <v>42816</v>
      </c>
      <c r="G143" s="50" t="s">
        <v>357</v>
      </c>
      <c r="H143" s="55">
        <v>42816</v>
      </c>
      <c r="I143" s="57"/>
      <c r="J143" s="58"/>
      <c r="K143" s="66" t="s">
        <v>471</v>
      </c>
      <c r="L143" s="81">
        <v>42816</v>
      </c>
      <c r="M143" s="90">
        <v>42816</v>
      </c>
      <c r="N143" s="69">
        <v>42817</v>
      </c>
      <c r="O143" s="69">
        <v>42817</v>
      </c>
      <c r="P143" s="68"/>
      <c r="T143"/>
      <c r="U143" s="68">
        <v>42817</v>
      </c>
      <c r="V143" s="68">
        <v>42817</v>
      </c>
      <c r="W143" s="73"/>
    </row>
    <row r="144" spans="1:23" s="7" customFormat="1" x14ac:dyDescent="0.25">
      <c r="A144" s="50">
        <v>19335</v>
      </c>
      <c r="B144" s="52" t="s">
        <v>138</v>
      </c>
      <c r="C144" s="7">
        <v>1</v>
      </c>
      <c r="D144" s="68">
        <v>42811</v>
      </c>
      <c r="E144" s="50" t="s">
        <v>346</v>
      </c>
      <c r="F144" s="68">
        <v>42814</v>
      </c>
      <c r="G144" s="50" t="s">
        <v>355</v>
      </c>
      <c r="H144" s="55">
        <v>42815</v>
      </c>
      <c r="I144" s="57"/>
      <c r="J144" s="58"/>
      <c r="K144" s="66" t="s">
        <v>472</v>
      </c>
      <c r="L144" s="81">
        <v>42814</v>
      </c>
      <c r="M144" s="89">
        <v>42814</v>
      </c>
      <c r="N144" s="68">
        <v>42814</v>
      </c>
      <c r="O144" s="68">
        <v>42815</v>
      </c>
      <c r="P144" s="68">
        <v>42830</v>
      </c>
      <c r="T144"/>
      <c r="U144" s="68"/>
      <c r="V144" s="68"/>
      <c r="W144" s="72"/>
    </row>
    <row r="145" spans="1:23" s="7" customFormat="1" x14ac:dyDescent="0.25">
      <c r="A145" s="50">
        <v>19341</v>
      </c>
      <c r="B145" s="52" t="s">
        <v>313</v>
      </c>
      <c r="C145" s="7">
        <v>1</v>
      </c>
      <c r="D145" s="68">
        <v>42802</v>
      </c>
      <c r="E145" s="50" t="s">
        <v>346</v>
      </c>
      <c r="F145" s="68">
        <v>42804</v>
      </c>
      <c r="G145" s="50" t="s">
        <v>347</v>
      </c>
      <c r="H145" s="55">
        <v>42804</v>
      </c>
      <c r="I145" s="57"/>
      <c r="J145" s="58"/>
      <c r="K145" s="66"/>
      <c r="L145" s="79"/>
      <c r="M145" s="89">
        <v>42808</v>
      </c>
      <c r="N145" s="68">
        <v>42810</v>
      </c>
      <c r="O145" s="68">
        <v>42810</v>
      </c>
      <c r="P145" s="68"/>
      <c r="T145"/>
      <c r="U145" s="68">
        <v>42810</v>
      </c>
      <c r="V145" s="68">
        <v>42810</v>
      </c>
      <c r="W145" s="88"/>
    </row>
    <row r="146" spans="1:23" s="7" customFormat="1" x14ac:dyDescent="0.25">
      <c r="A146" s="50">
        <v>19471</v>
      </c>
      <c r="B146" s="52" t="s">
        <v>267</v>
      </c>
      <c r="C146" s="7">
        <v>1</v>
      </c>
      <c r="D146" s="69"/>
      <c r="E146" s="50"/>
      <c r="F146" s="69"/>
      <c r="G146" s="50"/>
      <c r="H146" s="50"/>
      <c r="I146" s="57"/>
      <c r="J146" s="58"/>
      <c r="K146" s="66"/>
      <c r="L146" s="79"/>
      <c r="M146" s="90"/>
      <c r="N146" s="69"/>
      <c r="O146" s="69"/>
      <c r="P146" s="68"/>
      <c r="S146" s="7" t="s">
        <v>66</v>
      </c>
      <c r="T146"/>
      <c r="U146" s="68"/>
      <c r="V146" s="68"/>
      <c r="W146" s="88"/>
    </row>
    <row r="147" spans="1:23" s="7" customFormat="1" x14ac:dyDescent="0.25">
      <c r="A147" s="50">
        <v>19641</v>
      </c>
      <c r="B147" s="52" t="s">
        <v>258</v>
      </c>
      <c r="C147" s="7">
        <v>1</v>
      </c>
      <c r="D147" s="68">
        <v>42808</v>
      </c>
      <c r="E147" s="50" t="s">
        <v>355</v>
      </c>
      <c r="F147" s="68">
        <v>42809</v>
      </c>
      <c r="G147" s="50" t="s">
        <v>355</v>
      </c>
      <c r="H147" s="55">
        <v>42816</v>
      </c>
      <c r="I147" s="57"/>
      <c r="J147" s="58" t="s">
        <v>397</v>
      </c>
      <c r="K147" s="66" t="s">
        <v>473</v>
      </c>
      <c r="L147" s="81">
        <v>42814</v>
      </c>
      <c r="M147" s="89">
        <v>42814</v>
      </c>
      <c r="N147" s="68">
        <v>42815</v>
      </c>
      <c r="O147" s="68">
        <v>42815</v>
      </c>
      <c r="P147" s="68"/>
      <c r="T147"/>
      <c r="U147" s="68">
        <v>42815</v>
      </c>
      <c r="V147" s="68">
        <v>42815</v>
      </c>
      <c r="W147" s="88"/>
    </row>
    <row r="148" spans="1:23" s="7" customFormat="1" x14ac:dyDescent="0.25">
      <c r="A148" s="50">
        <v>19656</v>
      </c>
      <c r="B148" s="52" t="s">
        <v>268</v>
      </c>
      <c r="C148" s="7">
        <v>1</v>
      </c>
      <c r="D148" s="68">
        <v>42804</v>
      </c>
      <c r="E148" s="50" t="s">
        <v>347</v>
      </c>
      <c r="F148" s="68">
        <v>42804</v>
      </c>
      <c r="G148" s="50" t="s">
        <v>354</v>
      </c>
      <c r="H148" s="55">
        <v>42809</v>
      </c>
      <c r="I148" s="57"/>
      <c r="J148" s="58"/>
      <c r="K148" s="66" t="s">
        <v>466</v>
      </c>
      <c r="L148" s="79"/>
      <c r="M148" s="89"/>
      <c r="N148" s="68"/>
      <c r="O148" s="68"/>
      <c r="P148" s="68"/>
      <c r="T148"/>
      <c r="U148" s="68">
        <v>42809</v>
      </c>
      <c r="V148" s="68">
        <v>42809</v>
      </c>
      <c r="W148" s="88"/>
    </row>
    <row r="149" spans="1:23" s="7" customFormat="1" ht="22.5" x14ac:dyDescent="0.25">
      <c r="A149" s="50">
        <v>19663</v>
      </c>
      <c r="B149" s="62" t="s">
        <v>189</v>
      </c>
      <c r="C149" s="7">
        <v>1</v>
      </c>
      <c r="D149" s="68">
        <v>42802</v>
      </c>
      <c r="E149" s="50" t="s">
        <v>352</v>
      </c>
      <c r="F149" s="68">
        <v>42802</v>
      </c>
      <c r="G149" s="50" t="s">
        <v>352</v>
      </c>
      <c r="H149" s="55">
        <v>42803</v>
      </c>
      <c r="I149" s="57" t="s">
        <v>407</v>
      </c>
      <c r="J149" s="58" t="s">
        <v>408</v>
      </c>
      <c r="K149" s="66" t="s">
        <v>439</v>
      </c>
      <c r="L149" s="81">
        <v>42804</v>
      </c>
      <c r="M149" s="89">
        <v>42809</v>
      </c>
      <c r="N149" s="68">
        <v>42809</v>
      </c>
      <c r="O149" s="68">
        <v>42809</v>
      </c>
      <c r="P149" s="68"/>
      <c r="T149"/>
      <c r="U149" s="68">
        <v>42811</v>
      </c>
      <c r="V149" s="68">
        <v>42811</v>
      </c>
      <c r="W149" s="88" t="s">
        <v>491</v>
      </c>
    </row>
    <row r="150" spans="1:23" s="7" customFormat="1" ht="45" x14ac:dyDescent="0.25">
      <c r="A150" s="50">
        <v>19666</v>
      </c>
      <c r="B150" s="62" t="s">
        <v>123</v>
      </c>
      <c r="C150" s="7">
        <v>1</v>
      </c>
      <c r="D150" s="68">
        <v>42802</v>
      </c>
      <c r="E150" s="50" t="s">
        <v>345</v>
      </c>
      <c r="F150" s="68">
        <v>42802</v>
      </c>
      <c r="G150" s="50" t="s">
        <v>347</v>
      </c>
      <c r="H150" s="55">
        <v>42807</v>
      </c>
      <c r="I150" s="57" t="s">
        <v>409</v>
      </c>
      <c r="J150" s="58"/>
      <c r="K150" s="66" t="s">
        <v>466</v>
      </c>
      <c r="L150" s="81">
        <v>42804</v>
      </c>
      <c r="M150" s="89">
        <v>42808</v>
      </c>
      <c r="N150" s="68"/>
      <c r="O150" s="68"/>
      <c r="P150" s="68"/>
      <c r="T150"/>
      <c r="U150" s="68">
        <v>42822</v>
      </c>
      <c r="V150" s="68">
        <v>42823</v>
      </c>
      <c r="W150" s="88"/>
    </row>
    <row r="151" spans="1:23" s="7" customFormat="1" x14ac:dyDescent="0.25">
      <c r="A151" s="50">
        <v>19741</v>
      </c>
      <c r="B151" s="63" t="s">
        <v>260</v>
      </c>
      <c r="C151" s="7">
        <v>1</v>
      </c>
      <c r="D151" s="68">
        <v>42809</v>
      </c>
      <c r="E151" s="50" t="s">
        <v>345</v>
      </c>
      <c r="F151" s="68">
        <v>42810</v>
      </c>
      <c r="G151" s="50" t="s">
        <v>351</v>
      </c>
      <c r="H151" s="55">
        <v>42818</v>
      </c>
      <c r="I151" s="57"/>
      <c r="J151" s="58"/>
      <c r="K151" s="66" t="s">
        <v>469</v>
      </c>
      <c r="L151" s="81">
        <v>42814</v>
      </c>
      <c r="M151" s="89">
        <v>42814</v>
      </c>
      <c r="N151" s="68">
        <v>42816</v>
      </c>
      <c r="O151" s="68">
        <v>42817</v>
      </c>
      <c r="P151" s="68"/>
      <c r="T151"/>
      <c r="U151" s="68">
        <v>42830</v>
      </c>
      <c r="V151" s="68"/>
      <c r="W151" s="88"/>
    </row>
    <row r="152" spans="1:23" s="7" customFormat="1" x14ac:dyDescent="0.25">
      <c r="A152" s="50">
        <v>19836</v>
      </c>
      <c r="B152" s="52" t="s">
        <v>143</v>
      </c>
      <c r="C152" s="7">
        <v>1</v>
      </c>
      <c r="D152" s="68">
        <v>42811</v>
      </c>
      <c r="E152" s="50" t="s">
        <v>353</v>
      </c>
      <c r="F152" s="68">
        <v>42814</v>
      </c>
      <c r="G152" s="50" t="s">
        <v>351</v>
      </c>
      <c r="H152" s="55">
        <v>42815</v>
      </c>
      <c r="I152" s="57"/>
      <c r="J152" s="58"/>
      <c r="K152" s="66" t="s">
        <v>472</v>
      </c>
      <c r="L152" s="81">
        <v>42814</v>
      </c>
      <c r="M152" s="89">
        <v>42814</v>
      </c>
      <c r="N152" s="68">
        <v>42814</v>
      </c>
      <c r="O152" s="68">
        <v>42815</v>
      </c>
      <c r="P152" s="68">
        <v>42830</v>
      </c>
      <c r="T152"/>
      <c r="U152" s="68"/>
      <c r="V152" s="68"/>
      <c r="W152" s="88"/>
    </row>
    <row r="153" spans="1:23" s="7" customFormat="1" x14ac:dyDescent="0.25">
      <c r="A153" s="50">
        <v>19897</v>
      </c>
      <c r="B153" s="52" t="s">
        <v>237</v>
      </c>
      <c r="C153" s="7">
        <v>1</v>
      </c>
      <c r="D153" s="68">
        <v>42804</v>
      </c>
      <c r="E153" s="50" t="s">
        <v>347</v>
      </c>
      <c r="F153" s="68">
        <v>42807</v>
      </c>
      <c r="G153" s="50" t="s">
        <v>345</v>
      </c>
      <c r="H153" s="55">
        <v>42821</v>
      </c>
      <c r="I153" s="57" t="s">
        <v>422</v>
      </c>
      <c r="J153" s="58"/>
      <c r="K153" s="66" t="s">
        <v>436</v>
      </c>
      <c r="L153" s="81">
        <v>42814</v>
      </c>
      <c r="M153" s="89">
        <v>42814</v>
      </c>
      <c r="N153" s="68">
        <v>42818</v>
      </c>
      <c r="O153" s="68">
        <v>42821</v>
      </c>
      <c r="T153"/>
      <c r="U153" s="68">
        <v>42821</v>
      </c>
      <c r="V153" s="68">
        <v>42821</v>
      </c>
      <c r="W153" s="72"/>
    </row>
    <row r="154" spans="1:23" s="7" customFormat="1" x14ac:dyDescent="0.25">
      <c r="A154" s="50">
        <v>19946</v>
      </c>
      <c r="B154" s="52" t="s">
        <v>259</v>
      </c>
      <c r="C154" s="7">
        <v>1</v>
      </c>
      <c r="D154" s="68">
        <v>42810</v>
      </c>
      <c r="E154" s="50" t="s">
        <v>345</v>
      </c>
      <c r="F154" s="68">
        <v>42811</v>
      </c>
      <c r="G154" s="50" t="s">
        <v>354</v>
      </c>
      <c r="H154" s="55">
        <v>42816</v>
      </c>
      <c r="I154" s="57"/>
      <c r="J154" s="58"/>
      <c r="K154" s="66" t="s">
        <v>451</v>
      </c>
      <c r="L154" s="81">
        <v>42811</v>
      </c>
      <c r="M154" s="89">
        <v>42811</v>
      </c>
      <c r="N154" s="68">
        <v>42815</v>
      </c>
      <c r="O154" s="68">
        <v>42816</v>
      </c>
      <c r="P154" s="68">
        <v>42830</v>
      </c>
      <c r="T154"/>
      <c r="U154" s="68"/>
      <c r="V154" s="68"/>
      <c r="W154" s="72"/>
    </row>
    <row r="155" spans="1:23" s="7" customFormat="1" ht="67.5" x14ac:dyDescent="0.25">
      <c r="A155" s="50">
        <v>20032</v>
      </c>
      <c r="B155" s="62" t="s">
        <v>124</v>
      </c>
      <c r="C155" s="7">
        <v>1</v>
      </c>
      <c r="D155" s="68">
        <v>42802</v>
      </c>
      <c r="E155" s="50" t="s">
        <v>345</v>
      </c>
      <c r="F155" s="68">
        <v>42802</v>
      </c>
      <c r="G155" s="50" t="s">
        <v>349</v>
      </c>
      <c r="H155" s="55">
        <v>42803</v>
      </c>
      <c r="I155" s="57" t="s">
        <v>1339</v>
      </c>
      <c r="J155" s="58" t="s">
        <v>410</v>
      </c>
      <c r="K155" s="66" t="s">
        <v>466</v>
      </c>
      <c r="L155" s="81">
        <v>42804</v>
      </c>
      <c r="M155" s="89">
        <v>42808</v>
      </c>
      <c r="N155" s="68">
        <v>42811</v>
      </c>
      <c r="O155" s="68">
        <v>42811</v>
      </c>
      <c r="T155"/>
      <c r="U155" s="68">
        <v>42811</v>
      </c>
      <c r="V155" s="68">
        <v>42811</v>
      </c>
      <c r="W155" s="88" t="s">
        <v>492</v>
      </c>
    </row>
    <row r="156" spans="1:23" s="82" customFormat="1" x14ac:dyDescent="0.25">
      <c r="A156" s="50">
        <v>20181</v>
      </c>
      <c r="B156" s="63" t="s">
        <v>178</v>
      </c>
      <c r="C156" s="7">
        <v>1</v>
      </c>
      <c r="D156" s="68">
        <v>42817</v>
      </c>
      <c r="E156" s="50" t="s">
        <v>354</v>
      </c>
      <c r="F156" s="68">
        <v>42818</v>
      </c>
      <c r="G156" s="50" t="s">
        <v>355</v>
      </c>
      <c r="H156" s="55">
        <v>42818</v>
      </c>
      <c r="I156" s="57"/>
      <c r="J156" s="58"/>
      <c r="K156" s="66" t="s">
        <v>1182</v>
      </c>
      <c r="L156" s="92">
        <v>42818</v>
      </c>
      <c r="M156" s="31">
        <v>42823</v>
      </c>
      <c r="N156" s="69"/>
      <c r="O156" s="69"/>
      <c r="P156" s="68">
        <v>42830</v>
      </c>
      <c r="Q156" s="7"/>
      <c r="R156" s="7"/>
      <c r="S156" s="7"/>
      <c r="T156"/>
      <c r="U156" s="68"/>
      <c r="V156" s="68"/>
      <c r="W156" s="73"/>
    </row>
    <row r="157" spans="1:23" s="7" customFormat="1" x14ac:dyDescent="0.25">
      <c r="A157" s="50">
        <v>20184</v>
      </c>
      <c r="B157" s="62" t="s">
        <v>1340</v>
      </c>
      <c r="C157" s="7">
        <v>1</v>
      </c>
      <c r="D157" s="68">
        <v>42802</v>
      </c>
      <c r="E157" s="50" t="s">
        <v>352</v>
      </c>
      <c r="F157" s="68">
        <v>42802</v>
      </c>
      <c r="G157" s="50" t="s">
        <v>364</v>
      </c>
      <c r="H157" s="55">
        <v>42808</v>
      </c>
      <c r="I157" s="57"/>
      <c r="J157" s="58"/>
      <c r="K157" s="66" t="s">
        <v>453</v>
      </c>
      <c r="L157" s="81">
        <v>42804</v>
      </c>
      <c r="M157" s="89"/>
      <c r="N157" s="68"/>
      <c r="O157" s="68"/>
      <c r="T157"/>
      <c r="U157" s="68">
        <v>42808</v>
      </c>
      <c r="V157" s="68">
        <v>42808</v>
      </c>
      <c r="W157" s="72"/>
    </row>
    <row r="158" spans="1:23" s="7" customFormat="1" x14ac:dyDescent="0.25">
      <c r="A158" s="50">
        <v>20670</v>
      </c>
      <c r="B158" s="52" t="s">
        <v>312</v>
      </c>
      <c r="C158" s="7">
        <v>1</v>
      </c>
      <c r="D158" s="68">
        <v>42816</v>
      </c>
      <c r="E158" s="50" t="s">
        <v>345</v>
      </c>
      <c r="F158" s="68">
        <v>42816</v>
      </c>
      <c r="G158" s="50" t="s">
        <v>353</v>
      </c>
      <c r="H158" s="55">
        <v>42817</v>
      </c>
      <c r="I158" s="57" t="s">
        <v>411</v>
      </c>
      <c r="J158" s="58" t="s">
        <v>412</v>
      </c>
      <c r="K158" s="66" t="s">
        <v>474</v>
      </c>
      <c r="L158" s="79"/>
      <c r="M158" s="90"/>
      <c r="N158" s="69"/>
      <c r="O158" s="69"/>
      <c r="T158"/>
      <c r="U158" s="68">
        <v>42818</v>
      </c>
      <c r="V158" s="68">
        <v>42818</v>
      </c>
      <c r="W158" s="88" t="s">
        <v>493</v>
      </c>
    </row>
    <row r="159" spans="1:23" s="7" customFormat="1" x14ac:dyDescent="0.25">
      <c r="A159" s="50">
        <v>20703</v>
      </c>
      <c r="B159" s="62" t="s">
        <v>331</v>
      </c>
      <c r="C159" s="7">
        <v>1</v>
      </c>
      <c r="D159" s="68">
        <v>42802</v>
      </c>
      <c r="E159" s="50" t="s">
        <v>352</v>
      </c>
      <c r="F159" s="68">
        <v>42802</v>
      </c>
      <c r="G159" s="50" t="s">
        <v>347</v>
      </c>
      <c r="H159" s="55">
        <v>42807</v>
      </c>
      <c r="I159" s="57"/>
      <c r="J159" s="57" t="s">
        <v>373</v>
      </c>
      <c r="K159" s="66" t="s">
        <v>453</v>
      </c>
      <c r="L159" s="81">
        <v>42804</v>
      </c>
      <c r="M159" s="89"/>
      <c r="N159" s="68"/>
      <c r="O159" s="68"/>
      <c r="T159"/>
      <c r="U159" s="68">
        <v>42809</v>
      </c>
      <c r="V159" s="68">
        <v>42809</v>
      </c>
      <c r="W159" s="72"/>
    </row>
    <row r="160" spans="1:23" s="7" customFormat="1" x14ac:dyDescent="0.25">
      <c r="A160" s="50">
        <v>20915</v>
      </c>
      <c r="B160" s="52" t="s">
        <v>176</v>
      </c>
      <c r="C160" s="7">
        <v>1</v>
      </c>
      <c r="D160" s="68">
        <v>42811</v>
      </c>
      <c r="E160" s="50" t="s">
        <v>345</v>
      </c>
      <c r="F160" s="68">
        <v>42814</v>
      </c>
      <c r="G160" s="50" t="s">
        <v>354</v>
      </c>
      <c r="H160" s="55">
        <v>42815</v>
      </c>
      <c r="I160" s="57"/>
      <c r="J160" s="58"/>
      <c r="K160" s="66" t="s">
        <v>472</v>
      </c>
      <c r="L160" s="81">
        <v>42814</v>
      </c>
      <c r="M160" s="89">
        <v>42814</v>
      </c>
      <c r="N160" s="68">
        <v>42814</v>
      </c>
      <c r="O160" s="68">
        <v>42815</v>
      </c>
      <c r="S160" s="7" t="s">
        <v>66</v>
      </c>
      <c r="T160"/>
      <c r="U160" s="68"/>
      <c r="V160" s="68"/>
      <c r="W160" s="72"/>
    </row>
    <row r="161" spans="1:23" s="7" customFormat="1" x14ac:dyDescent="0.25">
      <c r="A161" s="50">
        <v>20921</v>
      </c>
      <c r="B161" s="52" t="s">
        <v>184</v>
      </c>
      <c r="C161" s="7">
        <v>1</v>
      </c>
      <c r="D161" s="68">
        <v>42816</v>
      </c>
      <c r="E161" s="50" t="s">
        <v>345</v>
      </c>
      <c r="F161" s="68">
        <v>42816</v>
      </c>
      <c r="G161" s="50" t="s">
        <v>351</v>
      </c>
      <c r="H161" s="55">
        <v>42817</v>
      </c>
      <c r="I161"/>
      <c r="J161" s="57" t="s">
        <v>413</v>
      </c>
      <c r="K161" s="66" t="s">
        <v>474</v>
      </c>
      <c r="L161" s="79"/>
      <c r="M161" s="90">
        <v>42816</v>
      </c>
      <c r="N161" s="69">
        <v>42817</v>
      </c>
      <c r="O161" s="69">
        <v>42817</v>
      </c>
      <c r="T161"/>
      <c r="U161" s="68">
        <v>42817</v>
      </c>
      <c r="V161" s="68">
        <v>42817</v>
      </c>
      <c r="W161" s="73"/>
    </row>
    <row r="162" spans="1:23" s="7" customFormat="1" x14ac:dyDescent="0.25">
      <c r="A162" s="50">
        <v>20977</v>
      </c>
      <c r="B162" s="52" t="s">
        <v>272</v>
      </c>
      <c r="C162" s="7">
        <v>1</v>
      </c>
      <c r="D162" s="68">
        <v>42811</v>
      </c>
      <c r="E162" s="50" t="s">
        <v>347</v>
      </c>
      <c r="F162" s="68">
        <v>42814</v>
      </c>
      <c r="G162" s="50" t="s">
        <v>351</v>
      </c>
      <c r="H162" s="55">
        <v>42814</v>
      </c>
      <c r="I162" s="57"/>
      <c r="J162" s="58"/>
      <c r="K162" s="66" t="s">
        <v>472</v>
      </c>
      <c r="L162" s="79"/>
      <c r="M162" s="89"/>
      <c r="N162" s="68"/>
      <c r="O162" s="68"/>
      <c r="T162"/>
      <c r="U162" s="68">
        <v>42814</v>
      </c>
      <c r="V162" s="68">
        <v>42814</v>
      </c>
      <c r="W162" s="72"/>
    </row>
    <row r="163" spans="1:23" s="7" customFormat="1" ht="78.75" x14ac:dyDescent="0.25">
      <c r="A163" s="50">
        <v>20981</v>
      </c>
      <c r="B163" s="53" t="s">
        <v>103</v>
      </c>
      <c r="C163" s="7">
        <v>1</v>
      </c>
      <c r="D163" s="68">
        <v>42801</v>
      </c>
      <c r="E163" s="50" t="s">
        <v>352</v>
      </c>
      <c r="F163" s="68">
        <v>42801</v>
      </c>
      <c r="G163" s="50" t="s">
        <v>352</v>
      </c>
      <c r="H163" s="55">
        <v>42801</v>
      </c>
      <c r="I163" s="57"/>
      <c r="J163" s="58" t="s">
        <v>414</v>
      </c>
      <c r="K163" s="66" t="s">
        <v>475</v>
      </c>
      <c r="L163" s="80">
        <v>42801</v>
      </c>
      <c r="M163" s="89">
        <v>42801</v>
      </c>
      <c r="N163" s="68">
        <v>42803</v>
      </c>
      <c r="O163" s="68">
        <v>42803</v>
      </c>
      <c r="T163"/>
      <c r="U163" s="68">
        <v>42804</v>
      </c>
      <c r="V163" s="68">
        <v>42804</v>
      </c>
      <c r="W163" s="72"/>
    </row>
    <row r="164" spans="1:23" s="7" customFormat="1" ht="45" x14ac:dyDescent="0.25">
      <c r="A164" s="50">
        <v>21049</v>
      </c>
      <c r="B164" s="194" t="s">
        <v>199</v>
      </c>
      <c r="C164" s="82">
        <v>1</v>
      </c>
      <c r="D164" s="70">
        <v>42808</v>
      </c>
      <c r="E164" s="50" t="s">
        <v>361</v>
      </c>
      <c r="F164" s="70">
        <v>42809</v>
      </c>
      <c r="G164" s="50" t="s">
        <v>345</v>
      </c>
      <c r="H164" s="55">
        <v>42823</v>
      </c>
      <c r="I164" s="57" t="s">
        <v>415</v>
      </c>
      <c r="J164" s="58"/>
      <c r="K164" s="66" t="s">
        <v>476</v>
      </c>
      <c r="L164" s="81">
        <v>42814</v>
      </c>
      <c r="M164" s="91">
        <v>42814</v>
      </c>
      <c r="N164" s="70">
        <v>42822</v>
      </c>
      <c r="O164" s="70">
        <v>42823</v>
      </c>
      <c r="P164" s="68">
        <v>42830</v>
      </c>
      <c r="Q164" s="82"/>
      <c r="R164" s="82"/>
      <c r="T164" s="60"/>
      <c r="U164" s="70"/>
      <c r="V164" s="70"/>
      <c r="W164" s="86"/>
    </row>
    <row r="165" spans="1:23" s="82" customFormat="1" ht="33.75" x14ac:dyDescent="0.25">
      <c r="A165" s="50">
        <v>21078</v>
      </c>
      <c r="B165" s="63" t="s">
        <v>248</v>
      </c>
      <c r="C165" s="7">
        <v>1</v>
      </c>
      <c r="D165" s="68">
        <v>42814</v>
      </c>
      <c r="E165" s="50" t="s">
        <v>346</v>
      </c>
      <c r="F165" s="68">
        <v>42815</v>
      </c>
      <c r="G165" s="50" t="s">
        <v>357</v>
      </c>
      <c r="H165" s="55">
        <v>42822</v>
      </c>
      <c r="I165" s="57"/>
      <c r="J165" s="58"/>
      <c r="K165" s="66" t="s">
        <v>454</v>
      </c>
      <c r="L165" s="89">
        <v>42816</v>
      </c>
      <c r="M165" s="31"/>
      <c r="N165" s="68">
        <v>42821</v>
      </c>
      <c r="O165" s="68">
        <v>42822</v>
      </c>
      <c r="P165" s="7"/>
      <c r="Q165" s="7"/>
      <c r="R165" s="7"/>
      <c r="S165" s="7"/>
      <c r="T165"/>
      <c r="U165" s="68">
        <v>42830</v>
      </c>
      <c r="V165" s="68"/>
      <c r="W165" s="88" t="s">
        <v>1193</v>
      </c>
    </row>
    <row r="166" spans="1:23" s="7" customFormat="1" ht="56.25" x14ac:dyDescent="0.25">
      <c r="A166" s="50">
        <v>21081</v>
      </c>
      <c r="B166" s="52" t="s">
        <v>133</v>
      </c>
      <c r="C166" s="7">
        <v>1</v>
      </c>
      <c r="D166" s="69">
        <v>42815</v>
      </c>
      <c r="E166" s="50" t="s">
        <v>354</v>
      </c>
      <c r="F166" s="69">
        <v>42816</v>
      </c>
      <c r="G166" s="50" t="s">
        <v>357</v>
      </c>
      <c r="H166" s="55">
        <v>42822</v>
      </c>
      <c r="I166" s="57"/>
      <c r="J166" s="58"/>
      <c r="K166" s="66" t="s">
        <v>454</v>
      </c>
      <c r="L166" s="90">
        <v>42816</v>
      </c>
      <c r="M166" s="31"/>
      <c r="N166" s="68">
        <v>42821</v>
      </c>
      <c r="O166" s="68">
        <v>42822</v>
      </c>
      <c r="T166"/>
      <c r="U166" s="68">
        <v>42830</v>
      </c>
      <c r="V166" s="68"/>
      <c r="W166" s="88" t="s">
        <v>1192</v>
      </c>
    </row>
    <row r="167" spans="1:23" s="82" customFormat="1" x14ac:dyDescent="0.25">
      <c r="A167" s="50">
        <v>21248</v>
      </c>
      <c r="B167" s="52" t="s">
        <v>139</v>
      </c>
      <c r="C167" s="7">
        <v>1</v>
      </c>
      <c r="D167" s="68">
        <v>42811</v>
      </c>
      <c r="E167" s="50" t="s">
        <v>355</v>
      </c>
      <c r="F167" s="68">
        <v>42814</v>
      </c>
      <c r="G167" s="50" t="s">
        <v>347</v>
      </c>
      <c r="H167" s="55">
        <v>42814</v>
      </c>
      <c r="I167" s="57"/>
      <c r="J167" s="58"/>
      <c r="K167" s="66" t="s">
        <v>472</v>
      </c>
      <c r="L167" s="79"/>
      <c r="M167" s="89"/>
      <c r="N167" s="68"/>
      <c r="O167" s="68"/>
      <c r="P167" s="7"/>
      <c r="Q167" s="7"/>
      <c r="R167" s="7"/>
      <c r="S167" s="7"/>
      <c r="T167"/>
      <c r="U167" s="68">
        <v>42814</v>
      </c>
      <c r="V167" s="68">
        <v>42814</v>
      </c>
      <c r="W167" s="72"/>
    </row>
    <row r="168" spans="1:23" s="7" customFormat="1" ht="22.5" x14ac:dyDescent="0.25">
      <c r="A168" s="50">
        <v>21281</v>
      </c>
      <c r="B168" s="52" t="s">
        <v>140</v>
      </c>
      <c r="C168" s="7">
        <v>1</v>
      </c>
      <c r="D168" s="68">
        <v>42811</v>
      </c>
      <c r="E168" s="50" t="s">
        <v>351</v>
      </c>
      <c r="F168" s="68">
        <v>42814</v>
      </c>
      <c r="G168" s="50" t="s">
        <v>361</v>
      </c>
      <c r="H168" s="55">
        <v>42815</v>
      </c>
      <c r="I168" s="57" t="s">
        <v>416</v>
      </c>
      <c r="J168" s="58"/>
      <c r="K168" s="66" t="s">
        <v>472</v>
      </c>
      <c r="L168" s="81">
        <v>42814</v>
      </c>
      <c r="M168" s="89">
        <v>42814</v>
      </c>
      <c r="N168" s="68">
        <v>42814</v>
      </c>
      <c r="O168" s="68">
        <v>42815</v>
      </c>
      <c r="T168"/>
      <c r="U168" s="68">
        <v>42815</v>
      </c>
      <c r="V168" s="68">
        <v>42815</v>
      </c>
      <c r="W168" s="72"/>
    </row>
    <row r="169" spans="1:23" s="7" customFormat="1" ht="90" x14ac:dyDescent="0.25">
      <c r="A169" s="50">
        <v>21319</v>
      </c>
      <c r="B169" s="62" t="s">
        <v>104</v>
      </c>
      <c r="C169" s="7">
        <v>1</v>
      </c>
      <c r="D169" s="68">
        <v>42801</v>
      </c>
      <c r="E169" s="50" t="s">
        <v>352</v>
      </c>
      <c r="F169" s="68">
        <v>42801</v>
      </c>
      <c r="G169" s="50" t="s">
        <v>352</v>
      </c>
      <c r="H169" s="55">
        <v>42801</v>
      </c>
      <c r="I169" s="57"/>
      <c r="J169" s="57" t="s">
        <v>417</v>
      </c>
      <c r="K169" s="66" t="s">
        <v>475</v>
      </c>
      <c r="L169" s="80">
        <v>42801</v>
      </c>
      <c r="M169" s="89">
        <v>42801</v>
      </c>
      <c r="N169" s="68">
        <v>42803</v>
      </c>
      <c r="O169" s="68">
        <v>42803</v>
      </c>
      <c r="T169"/>
      <c r="U169" s="68">
        <v>42804</v>
      </c>
      <c r="V169" s="68">
        <v>42804</v>
      </c>
      <c r="W169" s="72"/>
    </row>
    <row r="170" spans="1:23" s="7" customFormat="1" x14ac:dyDescent="0.25">
      <c r="A170" s="50">
        <v>21493</v>
      </c>
      <c r="B170" s="62" t="s">
        <v>105</v>
      </c>
      <c r="C170" s="7">
        <v>1</v>
      </c>
      <c r="D170" s="68">
        <v>42801</v>
      </c>
      <c r="E170" s="50" t="s">
        <v>352</v>
      </c>
      <c r="F170" s="68">
        <v>42801</v>
      </c>
      <c r="G170" s="50" t="s">
        <v>352</v>
      </c>
      <c r="H170" s="55">
        <v>42801</v>
      </c>
      <c r="I170" s="57"/>
      <c r="J170" s="58"/>
      <c r="K170" s="66" t="s">
        <v>475</v>
      </c>
      <c r="L170" s="80">
        <v>42801</v>
      </c>
      <c r="M170" s="89">
        <v>42801</v>
      </c>
      <c r="N170" s="68">
        <v>42803</v>
      </c>
      <c r="O170" s="68">
        <v>42803</v>
      </c>
      <c r="T170"/>
      <c r="U170" s="68">
        <v>42804</v>
      </c>
      <c r="V170" s="68">
        <v>42804</v>
      </c>
      <c r="W170" s="72"/>
    </row>
    <row r="171" spans="1:23" s="7" customFormat="1" x14ac:dyDescent="0.25">
      <c r="A171" s="50">
        <v>21620</v>
      </c>
      <c r="B171" s="194" t="s">
        <v>316</v>
      </c>
      <c r="C171" s="7">
        <v>1</v>
      </c>
      <c r="D171" s="68">
        <v>42822</v>
      </c>
      <c r="E171" s="50" t="s">
        <v>359</v>
      </c>
      <c r="F171" s="68">
        <v>42823</v>
      </c>
      <c r="G171" s="50" t="s">
        <v>360</v>
      </c>
      <c r="H171" s="55">
        <v>42823</v>
      </c>
      <c r="I171" s="57"/>
      <c r="J171" s="58"/>
      <c r="K171" s="66" t="s">
        <v>454</v>
      </c>
      <c r="L171" s="79"/>
      <c r="M171" s="90"/>
      <c r="N171" s="69"/>
      <c r="O171" s="69"/>
      <c r="T171"/>
      <c r="U171" s="68">
        <v>42823</v>
      </c>
      <c r="V171" s="70">
        <v>42824</v>
      </c>
      <c r="W171" s="88" t="s">
        <v>1312</v>
      </c>
    </row>
    <row r="172" spans="1:23" s="82" customFormat="1" x14ac:dyDescent="0.25">
      <c r="A172" s="50">
        <v>21659</v>
      </c>
      <c r="B172" s="52" t="s">
        <v>236</v>
      </c>
      <c r="C172" s="7">
        <v>1</v>
      </c>
      <c r="D172" s="68">
        <v>42804</v>
      </c>
      <c r="E172" s="50" t="s">
        <v>347</v>
      </c>
      <c r="F172" s="68">
        <v>42807</v>
      </c>
      <c r="G172" s="50" t="s">
        <v>345</v>
      </c>
      <c r="H172" s="55">
        <v>42821</v>
      </c>
      <c r="I172" s="57"/>
      <c r="J172" s="58" t="s">
        <v>1185</v>
      </c>
      <c r="K172" s="66" t="s">
        <v>1186</v>
      </c>
      <c r="L172" s="89">
        <v>42808</v>
      </c>
      <c r="M172" s="31"/>
      <c r="N172" s="68">
        <v>42818</v>
      </c>
      <c r="O172" s="68">
        <v>42821</v>
      </c>
      <c r="P172" s="7"/>
      <c r="Q172" s="7"/>
      <c r="R172" s="7"/>
      <c r="S172" s="7"/>
      <c r="T172"/>
      <c r="U172" s="68">
        <v>42830</v>
      </c>
      <c r="V172" s="68"/>
      <c r="W172" s="73"/>
    </row>
    <row r="173" spans="1:23" s="7" customFormat="1" ht="22.5" x14ac:dyDescent="0.25">
      <c r="A173" s="50">
        <v>21671</v>
      </c>
      <c r="B173" s="62" t="s">
        <v>109</v>
      </c>
      <c r="C173" s="82">
        <v>1</v>
      </c>
      <c r="D173" s="70">
        <v>42801</v>
      </c>
      <c r="E173" s="50" t="s">
        <v>352</v>
      </c>
      <c r="F173" s="70">
        <v>42801</v>
      </c>
      <c r="G173" s="50" t="s">
        <v>345</v>
      </c>
      <c r="H173" s="55">
        <v>42823</v>
      </c>
      <c r="I173" s="57"/>
      <c r="J173" s="58" t="s">
        <v>418</v>
      </c>
      <c r="K173" s="66" t="s">
        <v>1313</v>
      </c>
      <c r="L173" s="80">
        <v>42801</v>
      </c>
      <c r="M173" s="91">
        <v>42801</v>
      </c>
      <c r="N173" s="70">
        <v>42822</v>
      </c>
      <c r="O173" s="70">
        <v>42823</v>
      </c>
      <c r="P173" s="82"/>
      <c r="Q173" s="82"/>
      <c r="R173" s="82"/>
      <c r="T173" s="60"/>
      <c r="U173" s="70">
        <v>42822</v>
      </c>
      <c r="V173" s="68">
        <v>42823</v>
      </c>
      <c r="W173" s="133" t="s">
        <v>1314</v>
      </c>
    </row>
    <row r="174" spans="1:23" s="7" customFormat="1" x14ac:dyDescent="0.25">
      <c r="A174" s="50">
        <v>21867</v>
      </c>
      <c r="B174" s="52" t="s">
        <v>211</v>
      </c>
      <c r="C174" s="7">
        <v>1</v>
      </c>
      <c r="D174" s="69">
        <v>42815</v>
      </c>
      <c r="E174" s="50" t="s">
        <v>353</v>
      </c>
      <c r="F174" s="69">
        <v>42816</v>
      </c>
      <c r="G174" s="50" t="s">
        <v>356</v>
      </c>
      <c r="H174" s="55">
        <v>42816</v>
      </c>
      <c r="I174" s="57"/>
      <c r="J174" s="58"/>
      <c r="K174" s="66" t="s">
        <v>477</v>
      </c>
      <c r="L174" s="79"/>
      <c r="M174" s="90"/>
      <c r="N174" s="69"/>
      <c r="O174" s="69"/>
      <c r="T174"/>
      <c r="U174" s="68">
        <v>42816</v>
      </c>
      <c r="V174" s="68">
        <v>42816</v>
      </c>
      <c r="W174" s="88" t="s">
        <v>494</v>
      </c>
    </row>
    <row r="175" spans="1:23" s="7" customFormat="1" x14ac:dyDescent="0.25">
      <c r="A175" s="50">
        <v>21934</v>
      </c>
      <c r="B175" s="52" t="s">
        <v>277</v>
      </c>
      <c r="C175" s="82">
        <v>1</v>
      </c>
      <c r="D175" s="70">
        <v>42822</v>
      </c>
      <c r="E175" s="50" t="s">
        <v>359</v>
      </c>
      <c r="F175" s="70">
        <v>42823</v>
      </c>
      <c r="G175" s="50" t="s">
        <v>359</v>
      </c>
      <c r="H175" s="55">
        <v>42823</v>
      </c>
      <c r="I175" s="57"/>
      <c r="J175" s="58"/>
      <c r="K175" s="66" t="s">
        <v>454</v>
      </c>
      <c r="L175" s="79"/>
      <c r="M175" s="132"/>
      <c r="N175" s="131"/>
      <c r="O175" s="131"/>
      <c r="P175" s="82"/>
      <c r="Q175" s="82"/>
      <c r="R175" s="82"/>
      <c r="T175" s="60"/>
      <c r="U175" s="70">
        <v>42823</v>
      </c>
      <c r="V175" s="70">
        <v>42824</v>
      </c>
      <c r="W175" s="116"/>
    </row>
    <row r="176" spans="1:23" s="7" customFormat="1" x14ac:dyDescent="0.25">
      <c r="A176" s="50">
        <v>21972</v>
      </c>
      <c r="B176" s="52" t="s">
        <v>322</v>
      </c>
      <c r="C176" s="7">
        <v>1</v>
      </c>
      <c r="D176" s="70">
        <v>42816</v>
      </c>
      <c r="E176" s="50" t="s">
        <v>360</v>
      </c>
      <c r="F176" s="70">
        <v>42817</v>
      </c>
      <c r="G176" s="50" t="s">
        <v>359</v>
      </c>
      <c r="H176" s="55">
        <v>42817</v>
      </c>
      <c r="I176" s="57" t="s">
        <v>382</v>
      </c>
      <c r="J176" s="58"/>
      <c r="K176" s="66"/>
      <c r="L176" s="79"/>
      <c r="M176" s="90"/>
      <c r="N176" s="69"/>
      <c r="O176" s="69"/>
      <c r="T176"/>
      <c r="U176" s="68">
        <v>42817</v>
      </c>
      <c r="V176" s="68">
        <v>42817</v>
      </c>
      <c r="W176" s="73"/>
    </row>
    <row r="177" spans="1:23" s="7" customFormat="1" x14ac:dyDescent="0.25">
      <c r="A177" s="50">
        <v>22016</v>
      </c>
      <c r="B177" s="62" t="s">
        <v>110</v>
      </c>
      <c r="C177" s="7">
        <v>1</v>
      </c>
      <c r="D177" s="68">
        <v>42802</v>
      </c>
      <c r="E177" s="55" t="s">
        <v>345</v>
      </c>
      <c r="F177" s="68">
        <v>42802</v>
      </c>
      <c r="G177" s="50" t="s">
        <v>347</v>
      </c>
      <c r="H177" s="55">
        <v>42807</v>
      </c>
      <c r="I177" s="57"/>
      <c r="J177" s="58"/>
      <c r="K177" s="66" t="s">
        <v>426</v>
      </c>
      <c r="L177" s="81">
        <v>42804</v>
      </c>
      <c r="M177" s="89">
        <v>42809</v>
      </c>
      <c r="N177" s="68">
        <v>42810</v>
      </c>
      <c r="O177" s="68">
        <v>42810</v>
      </c>
      <c r="T177"/>
      <c r="U177" s="68">
        <v>42810</v>
      </c>
      <c r="V177" s="68">
        <v>42810</v>
      </c>
      <c r="W177" s="72"/>
    </row>
    <row r="178" spans="1:23" s="7" customFormat="1" x14ac:dyDescent="0.25">
      <c r="A178" s="50">
        <v>22293</v>
      </c>
      <c r="B178" s="52" t="s">
        <v>160</v>
      </c>
      <c r="C178" s="7">
        <v>1</v>
      </c>
      <c r="D178" s="69"/>
      <c r="E178" s="50"/>
      <c r="F178" s="69"/>
      <c r="G178" s="50"/>
      <c r="H178" s="50"/>
      <c r="I178" s="57"/>
      <c r="J178" s="58"/>
      <c r="K178" s="66"/>
      <c r="L178" s="79"/>
      <c r="M178" s="90"/>
      <c r="N178" s="69"/>
      <c r="O178" s="69"/>
      <c r="S178" s="7" t="s">
        <v>66</v>
      </c>
      <c r="T178"/>
      <c r="U178" s="68"/>
      <c r="V178" s="68"/>
      <c r="W178" s="73"/>
    </row>
    <row r="179" spans="1:23" s="7" customFormat="1" x14ac:dyDescent="0.25">
      <c r="A179" s="50">
        <v>22334</v>
      </c>
      <c r="B179" s="52" t="s">
        <v>130</v>
      </c>
      <c r="C179" s="7">
        <v>1</v>
      </c>
      <c r="D179" s="68">
        <v>42822</v>
      </c>
      <c r="E179" s="50" t="s">
        <v>357</v>
      </c>
      <c r="F179" s="68">
        <v>42822</v>
      </c>
      <c r="G179" s="50" t="s">
        <v>359</v>
      </c>
      <c r="H179" s="55">
        <v>42822</v>
      </c>
      <c r="I179" s="57"/>
      <c r="J179" s="58"/>
      <c r="K179" s="66" t="s">
        <v>454</v>
      </c>
      <c r="L179" s="79"/>
      <c r="M179" s="90"/>
      <c r="N179" s="69"/>
      <c r="O179" s="69"/>
      <c r="T179"/>
      <c r="U179" s="68">
        <v>42823</v>
      </c>
      <c r="V179" s="70">
        <v>42824</v>
      </c>
      <c r="W179" s="73"/>
    </row>
    <row r="180" spans="1:23" s="7" customFormat="1" ht="78.75" x14ac:dyDescent="0.25">
      <c r="A180" s="50">
        <v>22336</v>
      </c>
      <c r="B180" s="52" t="s">
        <v>250</v>
      </c>
      <c r="C180" s="82">
        <v>1</v>
      </c>
      <c r="D180" s="70">
        <v>42822</v>
      </c>
      <c r="E180" s="50" t="s">
        <v>357</v>
      </c>
      <c r="F180" s="70">
        <v>42822</v>
      </c>
      <c r="G180" s="50" t="s">
        <v>345</v>
      </c>
      <c r="H180" s="55">
        <v>42824</v>
      </c>
      <c r="I180" s="57"/>
      <c r="J180" s="58"/>
      <c r="K180" s="66" t="s">
        <v>454</v>
      </c>
      <c r="L180" s="81">
        <v>42822</v>
      </c>
      <c r="M180" s="81">
        <v>42823</v>
      </c>
      <c r="N180" s="68">
        <v>42824</v>
      </c>
      <c r="O180" s="68">
        <v>42824</v>
      </c>
      <c r="P180" s="82"/>
      <c r="Q180" s="82"/>
      <c r="R180" s="82"/>
      <c r="T180" s="60"/>
      <c r="U180" s="70">
        <v>42824</v>
      </c>
      <c r="V180" s="70">
        <v>42824</v>
      </c>
      <c r="W180" s="133" t="s">
        <v>1407</v>
      </c>
    </row>
    <row r="181" spans="1:23" s="7" customFormat="1" ht="45" x14ac:dyDescent="0.25">
      <c r="A181" s="50">
        <v>22350</v>
      </c>
      <c r="B181" s="52" t="s">
        <v>156</v>
      </c>
      <c r="C181" s="7">
        <v>1</v>
      </c>
      <c r="D181" s="68">
        <v>42822</v>
      </c>
      <c r="E181" s="50" t="s">
        <v>357</v>
      </c>
      <c r="F181" s="68">
        <v>42822</v>
      </c>
      <c r="G181" s="50" t="s">
        <v>359</v>
      </c>
      <c r="H181" s="55">
        <v>42822</v>
      </c>
      <c r="I181" s="57"/>
      <c r="J181" s="58"/>
      <c r="K181" s="66" t="s">
        <v>454</v>
      </c>
      <c r="L181" s="79"/>
      <c r="M181" s="90"/>
      <c r="N181" s="69"/>
      <c r="O181" s="69"/>
      <c r="T181"/>
      <c r="U181" s="68">
        <v>42823</v>
      </c>
      <c r="V181" s="70">
        <v>42824</v>
      </c>
      <c r="W181" s="88" t="s">
        <v>1191</v>
      </c>
    </row>
    <row r="182" spans="1:23" s="7" customFormat="1" ht="45" x14ac:dyDescent="0.25">
      <c r="A182" s="50">
        <v>22351</v>
      </c>
      <c r="B182" s="52" t="s">
        <v>157</v>
      </c>
      <c r="C182" s="7">
        <v>1</v>
      </c>
      <c r="D182" s="68">
        <v>42822</v>
      </c>
      <c r="E182" s="50" t="s">
        <v>357</v>
      </c>
      <c r="F182" s="68">
        <v>42822</v>
      </c>
      <c r="G182" s="50" t="s">
        <v>359</v>
      </c>
      <c r="H182" s="55">
        <v>42822</v>
      </c>
      <c r="I182" s="57"/>
      <c r="J182" s="58"/>
      <c r="K182" s="66" t="s">
        <v>454</v>
      </c>
      <c r="L182" s="79"/>
      <c r="M182" s="90"/>
      <c r="N182" s="69"/>
      <c r="O182" s="69"/>
      <c r="T182"/>
      <c r="U182" s="68">
        <v>42823</v>
      </c>
      <c r="V182" s="70">
        <v>42824</v>
      </c>
      <c r="W182" s="88" t="s">
        <v>1191</v>
      </c>
    </row>
    <row r="183" spans="1:23" s="7" customFormat="1" ht="45" x14ac:dyDescent="0.25">
      <c r="A183" s="50">
        <v>22352</v>
      </c>
      <c r="B183" s="52" t="s">
        <v>339</v>
      </c>
      <c r="C183" s="7">
        <v>1</v>
      </c>
      <c r="D183" s="68">
        <v>42822</v>
      </c>
      <c r="E183" s="50" t="s">
        <v>357</v>
      </c>
      <c r="F183" s="68">
        <v>42822</v>
      </c>
      <c r="G183" s="50" t="s">
        <v>359</v>
      </c>
      <c r="H183" s="55">
        <v>42822</v>
      </c>
      <c r="I183" s="57"/>
      <c r="J183" s="58"/>
      <c r="K183" s="66" t="s">
        <v>454</v>
      </c>
      <c r="L183" s="79"/>
      <c r="M183" s="90"/>
      <c r="N183" s="69"/>
      <c r="O183" s="69"/>
      <c r="T183"/>
      <c r="U183" s="68">
        <v>42823</v>
      </c>
      <c r="V183" s="70">
        <v>42824</v>
      </c>
      <c r="W183" s="88" t="s">
        <v>1191</v>
      </c>
    </row>
    <row r="184" spans="1:23" s="7" customFormat="1" ht="45" x14ac:dyDescent="0.25">
      <c r="A184" s="50">
        <v>22353</v>
      </c>
      <c r="B184" s="63" t="s">
        <v>340</v>
      </c>
      <c r="C184" s="7">
        <v>1</v>
      </c>
      <c r="D184" s="68">
        <v>42822</v>
      </c>
      <c r="E184" s="50" t="s">
        <v>357</v>
      </c>
      <c r="F184" s="68">
        <v>42822</v>
      </c>
      <c r="G184" s="50" t="s">
        <v>359</v>
      </c>
      <c r="H184" s="55">
        <v>42822</v>
      </c>
      <c r="I184" s="57"/>
      <c r="J184" s="58"/>
      <c r="K184" s="66" t="s">
        <v>454</v>
      </c>
      <c r="L184" s="79"/>
      <c r="M184" s="90"/>
      <c r="N184" s="69"/>
      <c r="O184" s="69"/>
      <c r="T184"/>
      <c r="U184" s="68">
        <v>42823</v>
      </c>
      <c r="V184" s="70">
        <v>42824</v>
      </c>
      <c r="W184" s="88" t="s">
        <v>1191</v>
      </c>
    </row>
    <row r="185" spans="1:23" s="7" customFormat="1" ht="45" x14ac:dyDescent="0.25">
      <c r="A185" s="50">
        <v>22354</v>
      </c>
      <c r="B185" s="52" t="s">
        <v>293</v>
      </c>
      <c r="C185" s="7">
        <v>1</v>
      </c>
      <c r="D185" s="68">
        <v>42822</v>
      </c>
      <c r="E185" s="50" t="s">
        <v>357</v>
      </c>
      <c r="F185" s="68">
        <v>42822</v>
      </c>
      <c r="G185" s="50" t="s">
        <v>345</v>
      </c>
      <c r="H185" s="55">
        <v>42822</v>
      </c>
      <c r="I185" s="57"/>
      <c r="J185" s="58"/>
      <c r="K185" s="66" t="s">
        <v>454</v>
      </c>
      <c r="L185" s="79"/>
      <c r="M185" s="90"/>
      <c r="N185" s="69"/>
      <c r="O185" s="69"/>
      <c r="T185"/>
      <c r="U185" s="68">
        <v>42823</v>
      </c>
      <c r="V185" s="70">
        <v>42824</v>
      </c>
      <c r="W185" s="88" t="s">
        <v>1191</v>
      </c>
    </row>
    <row r="186" spans="1:23" s="7" customFormat="1" ht="45" x14ac:dyDescent="0.25">
      <c r="A186" s="50">
        <v>22355</v>
      </c>
      <c r="B186" s="52" t="s">
        <v>343</v>
      </c>
      <c r="C186" s="7">
        <v>1</v>
      </c>
      <c r="D186" s="68">
        <v>42822</v>
      </c>
      <c r="E186" s="50" t="s">
        <v>357</v>
      </c>
      <c r="F186" s="68">
        <v>42822</v>
      </c>
      <c r="G186" s="50" t="s">
        <v>345</v>
      </c>
      <c r="H186" s="55">
        <v>42822</v>
      </c>
      <c r="I186" s="57"/>
      <c r="J186" s="58"/>
      <c r="K186" s="66" t="s">
        <v>454</v>
      </c>
      <c r="L186" s="79"/>
      <c r="M186" s="90"/>
      <c r="N186" s="69"/>
      <c r="O186" s="69"/>
      <c r="T186"/>
      <c r="U186" s="68">
        <v>42823</v>
      </c>
      <c r="V186" s="70">
        <v>42824</v>
      </c>
      <c r="W186" s="88" t="s">
        <v>1191</v>
      </c>
    </row>
    <row r="187" spans="1:23" s="82" customFormat="1" ht="45" x14ac:dyDescent="0.25">
      <c r="A187" s="50">
        <v>22356</v>
      </c>
      <c r="B187" s="52" t="s">
        <v>344</v>
      </c>
      <c r="C187" s="7">
        <v>1</v>
      </c>
      <c r="D187" s="68">
        <v>42822</v>
      </c>
      <c r="E187" s="50" t="s">
        <v>357</v>
      </c>
      <c r="F187" s="68">
        <v>42822</v>
      </c>
      <c r="G187" s="50" t="s">
        <v>345</v>
      </c>
      <c r="H187" s="55">
        <v>42822</v>
      </c>
      <c r="I187" s="57"/>
      <c r="J187" s="58"/>
      <c r="K187" s="66" t="s">
        <v>454</v>
      </c>
      <c r="L187" s="79"/>
      <c r="M187" s="90"/>
      <c r="N187" s="69"/>
      <c r="O187" s="69"/>
      <c r="P187" s="7"/>
      <c r="Q187" s="7"/>
      <c r="R187" s="7"/>
      <c r="S187" s="7"/>
      <c r="T187"/>
      <c r="U187" s="68">
        <v>42823</v>
      </c>
      <c r="V187" s="70">
        <v>42824</v>
      </c>
      <c r="W187" s="88" t="s">
        <v>1191</v>
      </c>
    </row>
    <row r="188" spans="1:23" s="82" customFormat="1" ht="56.25" x14ac:dyDescent="0.25">
      <c r="A188" s="50">
        <v>22358</v>
      </c>
      <c r="B188" s="52" t="s">
        <v>128</v>
      </c>
      <c r="C188" s="7">
        <v>1</v>
      </c>
      <c r="D188" s="68">
        <v>42822</v>
      </c>
      <c r="E188" s="50" t="s">
        <v>360</v>
      </c>
      <c r="F188" s="68">
        <v>42822</v>
      </c>
      <c r="G188" s="50" t="s">
        <v>357</v>
      </c>
      <c r="H188" s="55">
        <v>42822</v>
      </c>
      <c r="I188" s="57"/>
      <c r="J188" s="58"/>
      <c r="K188" s="66" t="s">
        <v>454</v>
      </c>
      <c r="L188" s="79">
        <v>42823</v>
      </c>
      <c r="M188" s="90"/>
      <c r="N188" s="69"/>
      <c r="O188" s="69"/>
      <c r="P188" s="7"/>
      <c r="Q188" s="7"/>
      <c r="R188" s="7"/>
      <c r="S188" s="7"/>
      <c r="T188"/>
      <c r="U188" s="68">
        <v>42824</v>
      </c>
      <c r="V188" s="70">
        <v>42824</v>
      </c>
      <c r="W188" s="88" t="s">
        <v>1389</v>
      </c>
    </row>
    <row r="189" spans="1:23" s="82" customFormat="1" ht="45" x14ac:dyDescent="0.25">
      <c r="A189" s="50">
        <v>22359</v>
      </c>
      <c r="B189" s="52" t="s">
        <v>307</v>
      </c>
      <c r="C189" s="7">
        <v>1</v>
      </c>
      <c r="D189" s="68">
        <v>42822</v>
      </c>
      <c r="E189" s="50" t="s">
        <v>360</v>
      </c>
      <c r="F189" s="68">
        <v>42822</v>
      </c>
      <c r="G189" s="50" t="s">
        <v>357</v>
      </c>
      <c r="H189" s="55">
        <v>42822</v>
      </c>
      <c r="I189" s="57"/>
      <c r="J189" s="58"/>
      <c r="K189" s="66" t="s">
        <v>454</v>
      </c>
      <c r="L189" s="79"/>
      <c r="M189" s="90"/>
      <c r="N189" s="69"/>
      <c r="O189" s="69"/>
      <c r="P189" s="7"/>
      <c r="Q189" s="7"/>
      <c r="R189" s="7"/>
      <c r="S189" s="7"/>
      <c r="T189"/>
      <c r="U189" s="68">
        <v>42823</v>
      </c>
      <c r="V189" s="70">
        <v>42824</v>
      </c>
      <c r="W189" s="88" t="s">
        <v>1191</v>
      </c>
    </row>
    <row r="190" spans="1:23" s="82" customFormat="1" x14ac:dyDescent="0.25">
      <c r="A190" s="50">
        <v>22360</v>
      </c>
      <c r="B190" s="52" t="s">
        <v>146</v>
      </c>
      <c r="C190" s="7">
        <v>1</v>
      </c>
      <c r="D190" s="69"/>
      <c r="E190" s="50"/>
      <c r="F190" s="69"/>
      <c r="G190" s="50"/>
      <c r="H190" s="50"/>
      <c r="I190" s="57"/>
      <c r="J190" s="58"/>
      <c r="K190" s="66"/>
      <c r="L190" s="79"/>
      <c r="M190" s="90"/>
      <c r="N190" s="69"/>
      <c r="O190" s="69"/>
      <c r="P190" s="7"/>
      <c r="Q190" s="7"/>
      <c r="R190" s="7"/>
      <c r="S190" s="7" t="s">
        <v>66</v>
      </c>
      <c r="T190"/>
      <c r="U190" s="68"/>
      <c r="V190" s="68"/>
      <c r="W190" s="73"/>
    </row>
    <row r="191" spans="1:23" s="82" customFormat="1" ht="56.25" x14ac:dyDescent="0.25">
      <c r="A191" s="50">
        <v>22361</v>
      </c>
      <c r="B191" s="52" t="s">
        <v>319</v>
      </c>
      <c r="C191" s="7">
        <v>1</v>
      </c>
      <c r="D191" s="68">
        <v>42822</v>
      </c>
      <c r="E191" s="50" t="s">
        <v>360</v>
      </c>
      <c r="F191" s="68">
        <v>42822</v>
      </c>
      <c r="G191" s="50" t="s">
        <v>357</v>
      </c>
      <c r="H191" s="55">
        <v>42822</v>
      </c>
      <c r="I191" s="57"/>
      <c r="J191" s="58"/>
      <c r="K191" s="66" t="s">
        <v>454</v>
      </c>
      <c r="L191" s="79" t="s">
        <v>1337</v>
      </c>
      <c r="M191" s="90"/>
      <c r="N191" s="69"/>
      <c r="O191" s="69"/>
      <c r="P191" s="7"/>
      <c r="Q191" s="7"/>
      <c r="R191" s="7"/>
      <c r="S191" s="7"/>
      <c r="T191"/>
      <c r="U191" s="68">
        <v>42824</v>
      </c>
      <c r="V191" s="70">
        <v>42824</v>
      </c>
      <c r="W191" s="88" t="s">
        <v>1389</v>
      </c>
    </row>
    <row r="192" spans="1:23" s="7" customFormat="1" x14ac:dyDescent="0.25">
      <c r="A192" s="50">
        <v>22363</v>
      </c>
      <c r="B192" s="194" t="s">
        <v>311</v>
      </c>
      <c r="C192" s="7">
        <v>1</v>
      </c>
      <c r="D192" s="69"/>
      <c r="E192" s="50"/>
      <c r="F192" s="69"/>
      <c r="G192" s="50"/>
      <c r="H192" s="50"/>
      <c r="I192" s="57"/>
      <c r="J192" s="58"/>
      <c r="K192" s="66"/>
      <c r="L192" s="79"/>
      <c r="M192" s="90"/>
      <c r="N192" s="69"/>
      <c r="O192" s="69"/>
      <c r="S192" s="7" t="s">
        <v>66</v>
      </c>
      <c r="T192"/>
      <c r="U192" s="68"/>
      <c r="V192" s="68"/>
      <c r="W192" s="73"/>
    </row>
    <row r="193" spans="1:23" s="7" customFormat="1" ht="22.5" x14ac:dyDescent="0.25">
      <c r="A193" s="50">
        <v>22364</v>
      </c>
      <c r="B193" s="52" t="s">
        <v>136</v>
      </c>
      <c r="C193" s="7">
        <v>1</v>
      </c>
      <c r="D193" s="69">
        <v>42815</v>
      </c>
      <c r="E193" s="50" t="s">
        <v>353</v>
      </c>
      <c r="F193" s="69">
        <v>42816</v>
      </c>
      <c r="G193" s="50" t="s">
        <v>360</v>
      </c>
      <c r="H193" s="55">
        <v>42829</v>
      </c>
      <c r="I193" s="57"/>
      <c r="J193" s="58"/>
      <c r="K193" s="66" t="s">
        <v>454</v>
      </c>
      <c r="L193" s="90">
        <v>42816</v>
      </c>
      <c r="M193" s="31"/>
      <c r="N193" s="68">
        <v>42821</v>
      </c>
      <c r="O193" s="68">
        <v>42822</v>
      </c>
      <c r="T193"/>
      <c r="U193" s="68">
        <v>42829</v>
      </c>
      <c r="V193" s="68">
        <v>42830</v>
      </c>
      <c r="W193" s="88" t="s">
        <v>1458</v>
      </c>
    </row>
    <row r="194" spans="1:23" s="7" customFormat="1" ht="22.5" x14ac:dyDescent="0.25">
      <c r="A194" s="50">
        <v>22365</v>
      </c>
      <c r="B194" s="52" t="s">
        <v>159</v>
      </c>
      <c r="C194" s="7">
        <v>1</v>
      </c>
      <c r="D194" s="69">
        <v>42815</v>
      </c>
      <c r="E194" s="50" t="s">
        <v>351</v>
      </c>
      <c r="F194" s="69">
        <v>42816</v>
      </c>
      <c r="G194" s="50" t="s">
        <v>360</v>
      </c>
      <c r="H194" s="55">
        <v>42829</v>
      </c>
      <c r="I194" s="57"/>
      <c r="J194" s="58"/>
      <c r="K194" s="66" t="s">
        <v>454</v>
      </c>
      <c r="L194" s="90">
        <v>42816</v>
      </c>
      <c r="M194" s="31"/>
      <c r="N194" s="68">
        <v>42821</v>
      </c>
      <c r="O194" s="68">
        <v>42822</v>
      </c>
      <c r="T194"/>
      <c r="U194" s="68">
        <v>42829</v>
      </c>
      <c r="V194" s="68">
        <v>42830</v>
      </c>
      <c r="W194" s="88" t="s">
        <v>1458</v>
      </c>
    </row>
    <row r="195" spans="1:23" s="7" customFormat="1" x14ac:dyDescent="0.25">
      <c r="A195" s="50">
        <v>22366</v>
      </c>
      <c r="B195" s="52" t="s">
        <v>169</v>
      </c>
      <c r="C195" s="82">
        <v>1</v>
      </c>
      <c r="D195" s="70">
        <v>42822</v>
      </c>
      <c r="E195" s="50" t="s">
        <v>359</v>
      </c>
      <c r="F195" s="70">
        <v>42823</v>
      </c>
      <c r="G195" s="50" t="s">
        <v>359</v>
      </c>
      <c r="H195" s="55">
        <v>42823</v>
      </c>
      <c r="I195" s="57"/>
      <c r="J195" s="58"/>
      <c r="K195" s="66" t="s">
        <v>454</v>
      </c>
      <c r="L195" s="79"/>
      <c r="M195" s="132"/>
      <c r="N195" s="131"/>
      <c r="O195" s="131"/>
      <c r="P195" s="82"/>
      <c r="Q195" s="82"/>
      <c r="R195" s="82"/>
      <c r="T195" s="60"/>
      <c r="U195" s="70">
        <v>42823</v>
      </c>
      <c r="V195" s="70">
        <v>42824</v>
      </c>
      <c r="W195" s="116"/>
    </row>
    <row r="196" spans="1:23" s="7" customFormat="1" x14ac:dyDescent="0.25">
      <c r="A196" s="50">
        <v>22367</v>
      </c>
      <c r="B196" s="52" t="s">
        <v>323</v>
      </c>
      <c r="C196" s="82">
        <v>1</v>
      </c>
      <c r="D196" s="70">
        <v>42822</v>
      </c>
      <c r="E196" s="50" t="s">
        <v>359</v>
      </c>
      <c r="F196" s="70">
        <v>42823</v>
      </c>
      <c r="G196" s="50" t="s">
        <v>359</v>
      </c>
      <c r="H196" s="55">
        <v>42823</v>
      </c>
      <c r="I196" s="57"/>
      <c r="J196" s="58"/>
      <c r="K196" s="66" t="s">
        <v>454</v>
      </c>
      <c r="L196" s="79"/>
      <c r="M196" s="132"/>
      <c r="N196" s="131"/>
      <c r="O196" s="131"/>
      <c r="P196" s="82"/>
      <c r="Q196" s="82"/>
      <c r="R196" s="82"/>
      <c r="T196" s="60"/>
      <c r="U196" s="70">
        <v>42823</v>
      </c>
      <c r="V196" s="70">
        <v>42824</v>
      </c>
      <c r="W196" s="133" t="s">
        <v>1315</v>
      </c>
    </row>
    <row r="197" spans="1:23" s="7" customFormat="1" x14ac:dyDescent="0.25">
      <c r="A197" s="50">
        <v>22368</v>
      </c>
      <c r="B197" s="52" t="s">
        <v>207</v>
      </c>
      <c r="C197" s="82">
        <v>1</v>
      </c>
      <c r="D197" s="70">
        <v>42822</v>
      </c>
      <c r="E197" s="50" t="s">
        <v>359</v>
      </c>
      <c r="F197" s="70">
        <v>42823</v>
      </c>
      <c r="G197" s="50" t="s">
        <v>359</v>
      </c>
      <c r="H197" s="55">
        <v>42823</v>
      </c>
      <c r="I197" s="57"/>
      <c r="J197" s="58"/>
      <c r="K197" s="66" t="s">
        <v>454</v>
      </c>
      <c r="L197" s="79"/>
      <c r="M197" s="132"/>
      <c r="N197" s="131"/>
      <c r="O197" s="131"/>
      <c r="P197" s="82"/>
      <c r="Q197" s="82"/>
      <c r="R197" s="82"/>
      <c r="T197" s="60"/>
      <c r="U197" s="70">
        <v>42823</v>
      </c>
      <c r="V197" s="70">
        <v>42824</v>
      </c>
      <c r="W197" s="116"/>
    </row>
    <row r="198" spans="1:23" s="7" customFormat="1" x14ac:dyDescent="0.25">
      <c r="A198" s="50">
        <v>22369</v>
      </c>
      <c r="B198" s="52" t="s">
        <v>256</v>
      </c>
      <c r="C198" s="82">
        <v>1</v>
      </c>
      <c r="D198" s="70">
        <v>42822</v>
      </c>
      <c r="E198" s="50" t="s">
        <v>359</v>
      </c>
      <c r="F198" s="70">
        <v>42823</v>
      </c>
      <c r="G198" s="50" t="s">
        <v>359</v>
      </c>
      <c r="H198" s="55">
        <v>42823</v>
      </c>
      <c r="I198" s="57"/>
      <c r="J198" s="58"/>
      <c r="K198" s="66" t="s">
        <v>454</v>
      </c>
      <c r="L198" s="79"/>
      <c r="M198" s="132"/>
      <c r="N198" s="131"/>
      <c r="O198" s="131"/>
      <c r="P198" s="82"/>
      <c r="Q198" s="82"/>
      <c r="R198" s="82"/>
      <c r="T198" s="60"/>
      <c r="U198" s="70">
        <v>42823</v>
      </c>
      <c r="V198" s="70">
        <v>42824</v>
      </c>
      <c r="W198" s="116"/>
    </row>
    <row r="199" spans="1:23" s="7" customFormat="1" x14ac:dyDescent="0.25">
      <c r="A199" s="50">
        <v>22370</v>
      </c>
      <c r="B199" s="52" t="s">
        <v>147</v>
      </c>
      <c r="C199" s="82">
        <v>1</v>
      </c>
      <c r="D199" s="70">
        <v>42822</v>
      </c>
      <c r="E199" s="50" t="s">
        <v>359</v>
      </c>
      <c r="F199" s="70">
        <v>42823</v>
      </c>
      <c r="G199" s="50" t="s">
        <v>359</v>
      </c>
      <c r="H199" s="55">
        <v>42823</v>
      </c>
      <c r="I199" s="57"/>
      <c r="J199" s="58"/>
      <c r="K199" s="66" t="s">
        <v>454</v>
      </c>
      <c r="L199" s="79">
        <v>42823</v>
      </c>
      <c r="M199" s="132"/>
      <c r="N199" s="131"/>
      <c r="O199" s="131"/>
      <c r="P199" s="82"/>
      <c r="Q199" s="82"/>
      <c r="R199" s="82"/>
      <c r="T199" s="60"/>
      <c r="U199" s="70">
        <v>42824</v>
      </c>
      <c r="V199" s="70">
        <v>42824</v>
      </c>
      <c r="W199" s="88" t="s">
        <v>1390</v>
      </c>
    </row>
    <row r="200" spans="1:23" s="7" customFormat="1" ht="22.5" x14ac:dyDescent="0.25">
      <c r="A200" s="50">
        <v>22372</v>
      </c>
      <c r="B200" s="52" t="s">
        <v>153</v>
      </c>
      <c r="C200" s="7">
        <v>1</v>
      </c>
      <c r="D200" s="68">
        <v>42815</v>
      </c>
      <c r="E200" s="50" t="s">
        <v>345</v>
      </c>
      <c r="F200" s="68">
        <v>42816</v>
      </c>
      <c r="G200" s="50" t="s">
        <v>360</v>
      </c>
      <c r="H200" s="55">
        <v>42829</v>
      </c>
      <c r="I200" s="57"/>
      <c r="J200" s="58"/>
      <c r="K200" s="66" t="s">
        <v>454</v>
      </c>
      <c r="L200" s="90">
        <v>42816</v>
      </c>
      <c r="M200" s="31"/>
      <c r="N200" s="68">
        <v>42821</v>
      </c>
      <c r="O200" s="68">
        <v>42822</v>
      </c>
      <c r="T200"/>
      <c r="U200" s="68">
        <v>42829</v>
      </c>
      <c r="V200" s="68">
        <v>42830</v>
      </c>
      <c r="W200" s="88" t="s">
        <v>1458</v>
      </c>
    </row>
    <row r="201" spans="1:23" s="7" customFormat="1" ht="22.5" x14ac:dyDescent="0.25">
      <c r="A201" s="50">
        <v>22373</v>
      </c>
      <c r="B201" s="52" t="s">
        <v>196</v>
      </c>
      <c r="C201" s="7">
        <v>1</v>
      </c>
      <c r="D201" s="68">
        <v>42815</v>
      </c>
      <c r="E201" s="50" t="s">
        <v>345</v>
      </c>
      <c r="F201" s="68">
        <v>42816</v>
      </c>
      <c r="G201" s="50" t="s">
        <v>360</v>
      </c>
      <c r="H201" s="55">
        <v>42829</v>
      </c>
      <c r="I201" s="57"/>
      <c r="J201" s="58"/>
      <c r="K201" s="66" t="s">
        <v>454</v>
      </c>
      <c r="L201" s="90">
        <v>42816</v>
      </c>
      <c r="M201" s="31"/>
      <c r="N201" s="68">
        <v>42821</v>
      </c>
      <c r="O201" s="68">
        <v>42822</v>
      </c>
      <c r="T201"/>
      <c r="U201" s="68">
        <v>42829</v>
      </c>
      <c r="V201" s="68">
        <v>42830</v>
      </c>
      <c r="W201" s="88" t="s">
        <v>1458</v>
      </c>
    </row>
    <row r="202" spans="1:23" s="7" customFormat="1" ht="22.5" x14ac:dyDescent="0.25">
      <c r="A202" s="50">
        <v>22375</v>
      </c>
      <c r="B202" s="52" t="s">
        <v>208</v>
      </c>
      <c r="C202" s="7">
        <v>1</v>
      </c>
      <c r="D202" s="68">
        <v>42815</v>
      </c>
      <c r="E202" s="50" t="s">
        <v>345</v>
      </c>
      <c r="F202" s="68">
        <v>42816</v>
      </c>
      <c r="G202" s="50" t="s">
        <v>360</v>
      </c>
      <c r="H202" s="55">
        <v>42829</v>
      </c>
      <c r="I202" s="57"/>
      <c r="J202" s="58"/>
      <c r="K202" s="66" t="s">
        <v>454</v>
      </c>
      <c r="L202" s="90">
        <v>42816</v>
      </c>
      <c r="M202" s="31"/>
      <c r="N202" s="68">
        <v>42821</v>
      </c>
      <c r="O202" s="68">
        <v>42822</v>
      </c>
      <c r="T202"/>
      <c r="U202" s="68">
        <v>42829</v>
      </c>
      <c r="V202" s="68">
        <v>42830</v>
      </c>
      <c r="W202" s="88" t="s">
        <v>1458</v>
      </c>
    </row>
    <row r="203" spans="1:23" s="82" customFormat="1" ht="22.5" x14ac:dyDescent="0.25">
      <c r="A203" s="50">
        <v>22378</v>
      </c>
      <c r="B203" s="52" t="s">
        <v>251</v>
      </c>
      <c r="C203" s="7">
        <v>1</v>
      </c>
      <c r="D203" s="68">
        <v>42815</v>
      </c>
      <c r="E203" s="50" t="s">
        <v>345</v>
      </c>
      <c r="F203" s="68">
        <v>42816</v>
      </c>
      <c r="G203" s="50" t="s">
        <v>360</v>
      </c>
      <c r="H203" s="55">
        <v>42829</v>
      </c>
      <c r="I203" s="57"/>
      <c r="J203" s="58" t="s">
        <v>419</v>
      </c>
      <c r="K203" s="66" t="s">
        <v>454</v>
      </c>
      <c r="L203" s="90">
        <v>42816</v>
      </c>
      <c r="M203" s="31"/>
      <c r="N203" s="68">
        <v>42821</v>
      </c>
      <c r="O203" s="68">
        <v>42822</v>
      </c>
      <c r="P203" s="7"/>
      <c r="Q203" s="7"/>
      <c r="R203" s="7"/>
      <c r="S203" s="7"/>
      <c r="T203"/>
      <c r="U203" s="68">
        <v>42829</v>
      </c>
      <c r="V203" s="68">
        <v>42830</v>
      </c>
      <c r="W203" s="88" t="s">
        <v>1458</v>
      </c>
    </row>
    <row r="204" spans="1:23" s="7" customFormat="1" ht="22.5" x14ac:dyDescent="0.25">
      <c r="A204" s="50">
        <v>22379</v>
      </c>
      <c r="B204" s="52" t="s">
        <v>210</v>
      </c>
      <c r="C204" s="7">
        <v>1</v>
      </c>
      <c r="D204" s="68">
        <v>42815</v>
      </c>
      <c r="E204" s="50" t="s">
        <v>345</v>
      </c>
      <c r="F204" s="68">
        <v>42816</v>
      </c>
      <c r="G204" s="50" t="s">
        <v>360</v>
      </c>
      <c r="H204" s="55">
        <v>42829</v>
      </c>
      <c r="I204" s="57"/>
      <c r="J204" s="58" t="s">
        <v>419</v>
      </c>
      <c r="K204" s="66" t="s">
        <v>454</v>
      </c>
      <c r="L204" s="90">
        <v>42816</v>
      </c>
      <c r="M204" s="31"/>
      <c r="N204" s="68">
        <v>42821</v>
      </c>
      <c r="O204" s="68">
        <v>42822</v>
      </c>
      <c r="T204"/>
      <c r="U204" s="68">
        <v>42829</v>
      </c>
      <c r="V204" s="68">
        <v>42830</v>
      </c>
      <c r="W204" s="88" t="s">
        <v>1458</v>
      </c>
    </row>
    <row r="205" spans="1:23" s="7" customFormat="1" x14ac:dyDescent="0.25">
      <c r="A205" s="50">
        <v>22383</v>
      </c>
      <c r="B205" s="52" t="s">
        <v>206</v>
      </c>
      <c r="C205" s="7">
        <v>1</v>
      </c>
      <c r="D205" s="69"/>
      <c r="E205" s="50"/>
      <c r="F205" s="69"/>
      <c r="G205" s="50"/>
      <c r="H205" s="50"/>
      <c r="I205" s="57"/>
      <c r="J205" s="58"/>
      <c r="K205" s="66"/>
      <c r="L205" s="79"/>
      <c r="M205" s="90"/>
      <c r="N205" s="69"/>
      <c r="O205" s="69"/>
      <c r="S205" s="7" t="s">
        <v>66</v>
      </c>
      <c r="T205"/>
      <c r="U205" s="68"/>
      <c r="V205" s="68"/>
      <c r="W205" s="88"/>
    </row>
    <row r="206" spans="1:23" s="7" customFormat="1" ht="90" x14ac:dyDescent="0.25">
      <c r="A206" s="50">
        <v>22384</v>
      </c>
      <c r="B206" s="52" t="s">
        <v>247</v>
      </c>
      <c r="C206" s="7">
        <v>1</v>
      </c>
      <c r="D206" s="68">
        <v>42814</v>
      </c>
      <c r="E206" s="50" t="s">
        <v>356</v>
      </c>
      <c r="F206" s="68">
        <v>42815</v>
      </c>
      <c r="G206" s="50" t="s">
        <v>361</v>
      </c>
      <c r="H206" s="55">
        <v>42816</v>
      </c>
      <c r="I206" s="57"/>
      <c r="J206" s="58"/>
      <c r="K206" s="66" t="s">
        <v>454</v>
      </c>
      <c r="L206" s="89">
        <v>42816</v>
      </c>
      <c r="M206" s="31"/>
      <c r="N206" s="68">
        <v>42821</v>
      </c>
      <c r="O206" s="68">
        <v>42823</v>
      </c>
      <c r="T206"/>
      <c r="U206" s="68">
        <v>42823</v>
      </c>
      <c r="V206" s="70">
        <v>42824</v>
      </c>
      <c r="W206" s="88" t="s">
        <v>1338</v>
      </c>
    </row>
    <row r="207" spans="1:23" s="7" customFormat="1" ht="45" x14ac:dyDescent="0.25">
      <c r="A207" s="50">
        <v>22385</v>
      </c>
      <c r="B207" s="52" t="s">
        <v>305</v>
      </c>
      <c r="C207" s="7">
        <v>1</v>
      </c>
      <c r="D207" s="68">
        <v>42822</v>
      </c>
      <c r="E207" s="50" t="s">
        <v>359</v>
      </c>
      <c r="F207" s="68">
        <v>42822</v>
      </c>
      <c r="G207" s="50" t="s">
        <v>357</v>
      </c>
      <c r="H207" s="55">
        <v>42822</v>
      </c>
      <c r="I207" s="57"/>
      <c r="J207" s="58"/>
      <c r="K207" s="66" t="s">
        <v>454</v>
      </c>
      <c r="L207" s="79"/>
      <c r="M207" s="90"/>
      <c r="N207" s="69"/>
      <c r="O207" s="69"/>
      <c r="T207"/>
      <c r="U207" s="68">
        <v>42823</v>
      </c>
      <c r="V207" s="70">
        <v>42824</v>
      </c>
      <c r="W207" s="88" t="s">
        <v>1191</v>
      </c>
    </row>
    <row r="208" spans="1:23" s="7" customFormat="1" ht="45" x14ac:dyDescent="0.25">
      <c r="A208" s="50">
        <v>22387</v>
      </c>
      <c r="B208" s="52" t="s">
        <v>181</v>
      </c>
      <c r="C208" s="7">
        <v>1</v>
      </c>
      <c r="D208" s="68">
        <v>42822</v>
      </c>
      <c r="E208" s="50" t="s">
        <v>359</v>
      </c>
      <c r="F208" s="68">
        <v>42822</v>
      </c>
      <c r="G208" s="50" t="s">
        <v>357</v>
      </c>
      <c r="H208" s="55">
        <v>42822</v>
      </c>
      <c r="I208" s="57"/>
      <c r="J208" s="58"/>
      <c r="K208" s="66" t="s">
        <v>454</v>
      </c>
      <c r="L208" s="79"/>
      <c r="M208" s="90"/>
      <c r="N208" s="69"/>
      <c r="O208" s="69"/>
      <c r="T208"/>
      <c r="U208" s="68">
        <v>42823</v>
      </c>
      <c r="V208" s="70">
        <v>42824</v>
      </c>
      <c r="W208" s="88" t="s">
        <v>1191</v>
      </c>
    </row>
    <row r="209" spans="1:23" s="7" customFormat="1" x14ac:dyDescent="0.25">
      <c r="A209" s="50">
        <v>22388</v>
      </c>
      <c r="B209" s="52" t="s">
        <v>186</v>
      </c>
      <c r="C209" s="7">
        <v>1</v>
      </c>
      <c r="D209" s="69"/>
      <c r="E209" s="50"/>
      <c r="F209" s="69"/>
      <c r="G209" s="50"/>
      <c r="H209" s="50"/>
      <c r="I209" s="57"/>
      <c r="J209" s="58"/>
      <c r="K209" s="66"/>
      <c r="L209" s="79"/>
      <c r="M209" s="90"/>
      <c r="N209" s="69"/>
      <c r="O209" s="69"/>
      <c r="S209" s="7" t="s">
        <v>66</v>
      </c>
      <c r="T209"/>
      <c r="U209" s="68"/>
      <c r="V209" s="68"/>
      <c r="W209" s="73"/>
    </row>
    <row r="210" spans="1:23" s="7" customFormat="1" ht="45" x14ac:dyDescent="0.25">
      <c r="A210" s="50">
        <v>22403</v>
      </c>
      <c r="B210" s="52" t="s">
        <v>303</v>
      </c>
      <c r="C210" s="7">
        <v>1</v>
      </c>
      <c r="D210" s="68">
        <v>42822</v>
      </c>
      <c r="E210" s="50" t="s">
        <v>359</v>
      </c>
      <c r="F210" s="68">
        <v>42822</v>
      </c>
      <c r="G210" s="50" t="s">
        <v>357</v>
      </c>
      <c r="H210" s="55">
        <v>42822</v>
      </c>
      <c r="I210" s="57"/>
      <c r="J210" s="58"/>
      <c r="K210" s="66" t="s">
        <v>454</v>
      </c>
      <c r="L210" s="79"/>
      <c r="M210" s="90"/>
      <c r="N210" s="69"/>
      <c r="O210" s="69"/>
      <c r="T210"/>
      <c r="U210" s="68">
        <v>42823</v>
      </c>
      <c r="V210" s="70">
        <v>42824</v>
      </c>
      <c r="W210" s="88" t="s">
        <v>1191</v>
      </c>
    </row>
    <row r="211" spans="1:23" s="7" customFormat="1" x14ac:dyDescent="0.25">
      <c r="A211" s="50">
        <v>22406</v>
      </c>
      <c r="B211" s="52" t="s">
        <v>274</v>
      </c>
      <c r="C211" s="82">
        <v>1</v>
      </c>
      <c r="D211" s="70">
        <v>42822</v>
      </c>
      <c r="E211" s="50" t="s">
        <v>357</v>
      </c>
      <c r="F211" s="70">
        <v>42823</v>
      </c>
      <c r="G211" s="50" t="s">
        <v>359</v>
      </c>
      <c r="H211" s="55">
        <v>42823</v>
      </c>
      <c r="I211" s="57"/>
      <c r="J211" s="58"/>
      <c r="K211" s="66" t="s">
        <v>454</v>
      </c>
      <c r="L211" s="79"/>
      <c r="M211" s="132"/>
      <c r="N211" s="131"/>
      <c r="O211" s="131"/>
      <c r="P211" s="82"/>
      <c r="Q211" s="82"/>
      <c r="R211" s="82"/>
      <c r="T211" s="60"/>
      <c r="U211" s="70">
        <v>42823</v>
      </c>
      <c r="V211" s="70">
        <v>42824</v>
      </c>
      <c r="W211" s="116"/>
    </row>
    <row r="212" spans="1:23" s="7" customFormat="1" ht="45" x14ac:dyDescent="0.25">
      <c r="A212" s="50">
        <v>22411</v>
      </c>
      <c r="B212" s="52" t="s">
        <v>131</v>
      </c>
      <c r="C212" s="7">
        <v>1</v>
      </c>
      <c r="D212" s="68">
        <v>42814</v>
      </c>
      <c r="E212" s="50" t="s">
        <v>360</v>
      </c>
      <c r="F212" s="68">
        <v>42815</v>
      </c>
      <c r="G212" s="50" t="s">
        <v>359</v>
      </c>
      <c r="H212" s="55">
        <v>42822</v>
      </c>
      <c r="I212" s="57"/>
      <c r="J212" s="58"/>
      <c r="K212" s="66" t="s">
        <v>454</v>
      </c>
      <c r="L212" s="89">
        <v>42816</v>
      </c>
      <c r="M212" s="31"/>
      <c r="N212" s="68">
        <v>42821</v>
      </c>
      <c r="O212" s="68">
        <v>42822</v>
      </c>
      <c r="T212"/>
      <c r="U212" s="68">
        <v>42830</v>
      </c>
      <c r="V212" s="68">
        <v>42830</v>
      </c>
      <c r="W212" s="88" t="s">
        <v>1191</v>
      </c>
    </row>
    <row r="213" spans="1:23" s="7" customFormat="1" ht="45" x14ac:dyDescent="0.25">
      <c r="A213" s="50">
        <v>22414</v>
      </c>
      <c r="B213" s="52" t="s">
        <v>170</v>
      </c>
      <c r="C213" s="7">
        <v>1</v>
      </c>
      <c r="D213" s="68">
        <v>42822</v>
      </c>
      <c r="E213" s="50" t="s">
        <v>359</v>
      </c>
      <c r="F213" s="68">
        <v>42822</v>
      </c>
      <c r="G213" s="50" t="s">
        <v>357</v>
      </c>
      <c r="H213" s="55">
        <v>42822</v>
      </c>
      <c r="I213" s="57"/>
      <c r="J213" s="58"/>
      <c r="K213" s="66" t="s">
        <v>454</v>
      </c>
      <c r="L213" s="79"/>
      <c r="M213" s="90"/>
      <c r="N213" s="69"/>
      <c r="O213" s="69"/>
      <c r="T213"/>
      <c r="U213" s="68">
        <v>42823</v>
      </c>
      <c r="V213" s="70">
        <v>42824</v>
      </c>
      <c r="W213" s="88" t="s">
        <v>1194</v>
      </c>
    </row>
    <row r="214" spans="1:23" s="7" customFormat="1" x14ac:dyDescent="0.25">
      <c r="A214" s="50">
        <v>22415</v>
      </c>
      <c r="B214" s="52" t="s">
        <v>188</v>
      </c>
      <c r="C214" s="7">
        <v>1</v>
      </c>
      <c r="D214" s="69"/>
      <c r="E214" s="50"/>
      <c r="F214" s="69"/>
      <c r="G214" s="50"/>
      <c r="H214" s="50"/>
      <c r="I214" s="57"/>
      <c r="J214" s="58"/>
      <c r="K214" s="66"/>
      <c r="L214" s="79"/>
      <c r="M214" s="90"/>
      <c r="N214" s="69"/>
      <c r="O214" s="69"/>
      <c r="S214" s="7" t="s">
        <v>66</v>
      </c>
      <c r="T214"/>
      <c r="U214" s="68"/>
      <c r="V214" s="68"/>
      <c r="W214" s="73"/>
    </row>
    <row r="215" spans="1:23" s="7" customFormat="1" x14ac:dyDescent="0.25">
      <c r="A215" s="50">
        <v>22416</v>
      </c>
      <c r="B215" s="52" t="s">
        <v>264</v>
      </c>
      <c r="C215" s="7">
        <v>1</v>
      </c>
      <c r="D215" s="69"/>
      <c r="E215" s="50"/>
      <c r="F215" s="69"/>
      <c r="G215" s="50"/>
      <c r="H215" s="50"/>
      <c r="I215" s="57"/>
      <c r="J215" s="58"/>
      <c r="K215" s="66"/>
      <c r="L215" s="79"/>
      <c r="M215" s="90"/>
      <c r="N215" s="69"/>
      <c r="O215" s="69"/>
      <c r="S215" s="7" t="s">
        <v>66</v>
      </c>
      <c r="T215"/>
      <c r="U215" s="68"/>
      <c r="V215" s="68"/>
      <c r="W215" s="73"/>
    </row>
    <row r="216" spans="1:23" s="7" customFormat="1" x14ac:dyDescent="0.25">
      <c r="A216" s="50">
        <v>22417</v>
      </c>
      <c r="B216" s="52" t="s">
        <v>294</v>
      </c>
      <c r="C216" s="7">
        <v>1</v>
      </c>
      <c r="D216" s="69"/>
      <c r="E216" s="50"/>
      <c r="F216" s="69"/>
      <c r="G216" s="50"/>
      <c r="H216" s="50"/>
      <c r="I216" s="57"/>
      <c r="J216" s="58"/>
      <c r="K216" s="66"/>
      <c r="L216" s="79"/>
      <c r="M216" s="90"/>
      <c r="N216" s="69"/>
      <c r="O216" s="69"/>
      <c r="S216" s="7" t="s">
        <v>66</v>
      </c>
      <c r="T216"/>
      <c r="U216" s="68"/>
      <c r="V216" s="68"/>
      <c r="W216" s="73"/>
    </row>
    <row r="217" spans="1:23" s="7" customFormat="1" x14ac:dyDescent="0.25">
      <c r="A217" s="50">
        <v>22418</v>
      </c>
      <c r="B217" s="52" t="s">
        <v>317</v>
      </c>
      <c r="C217" s="7">
        <v>1</v>
      </c>
      <c r="D217" s="69"/>
      <c r="E217" s="50"/>
      <c r="F217" s="69"/>
      <c r="G217" s="50"/>
      <c r="H217" s="50"/>
      <c r="I217" s="57"/>
      <c r="J217" s="58"/>
      <c r="K217" s="66"/>
      <c r="L217" s="79"/>
      <c r="M217" s="90"/>
      <c r="N217" s="69"/>
      <c r="O217" s="69"/>
      <c r="S217" s="7" t="s">
        <v>66</v>
      </c>
      <c r="T217"/>
      <c r="U217" s="68"/>
      <c r="V217" s="68"/>
      <c r="W217" s="73"/>
    </row>
    <row r="218" spans="1:23" s="82" customFormat="1" ht="45" x14ac:dyDescent="0.25">
      <c r="A218" s="50">
        <v>22419</v>
      </c>
      <c r="B218" s="52" t="s">
        <v>150</v>
      </c>
      <c r="C218" s="7">
        <v>1</v>
      </c>
      <c r="D218" s="68">
        <v>42822</v>
      </c>
      <c r="E218" s="50" t="s">
        <v>359</v>
      </c>
      <c r="F218" s="68">
        <v>42822</v>
      </c>
      <c r="G218" s="50" t="s">
        <v>345</v>
      </c>
      <c r="H218" s="55">
        <v>42822</v>
      </c>
      <c r="I218" s="57"/>
      <c r="J218" s="58"/>
      <c r="K218" s="66" t="s">
        <v>454</v>
      </c>
      <c r="L218" s="79"/>
      <c r="M218" s="90"/>
      <c r="N218" s="69"/>
      <c r="O218" s="69"/>
      <c r="P218" s="7"/>
      <c r="Q218" s="7"/>
      <c r="R218" s="7"/>
      <c r="S218" s="7"/>
      <c r="T218"/>
      <c r="U218" s="68">
        <v>42823</v>
      </c>
      <c r="V218" s="70">
        <v>42824</v>
      </c>
      <c r="W218" s="88" t="s">
        <v>1194</v>
      </c>
    </row>
    <row r="219" spans="1:23" s="82" customFormat="1" ht="45" x14ac:dyDescent="0.25">
      <c r="A219" s="50">
        <v>22430</v>
      </c>
      <c r="B219" s="52" t="s">
        <v>276</v>
      </c>
      <c r="C219" s="7">
        <v>1</v>
      </c>
      <c r="D219" s="68">
        <v>42822</v>
      </c>
      <c r="E219" s="50" t="s">
        <v>359</v>
      </c>
      <c r="F219" s="68">
        <v>42822</v>
      </c>
      <c r="G219" s="50" t="s">
        <v>345</v>
      </c>
      <c r="H219" s="55">
        <v>42822</v>
      </c>
      <c r="I219" s="57"/>
      <c r="J219" s="58"/>
      <c r="K219" s="66" t="s">
        <v>454</v>
      </c>
      <c r="L219" s="79"/>
      <c r="M219" s="90"/>
      <c r="N219" s="69"/>
      <c r="O219" s="69"/>
      <c r="P219" s="7"/>
      <c r="Q219" s="7"/>
      <c r="R219" s="7"/>
      <c r="S219" s="7"/>
      <c r="T219"/>
      <c r="U219" s="68">
        <v>42823</v>
      </c>
      <c r="V219" s="70">
        <v>42824</v>
      </c>
      <c r="W219" s="88" t="s">
        <v>1194</v>
      </c>
    </row>
    <row r="220" spans="1:23" s="82" customFormat="1" ht="45" x14ac:dyDescent="0.25">
      <c r="A220" s="50">
        <v>22431</v>
      </c>
      <c r="B220" s="63" t="s">
        <v>273</v>
      </c>
      <c r="C220" s="7">
        <v>1</v>
      </c>
      <c r="D220" s="68">
        <v>42822</v>
      </c>
      <c r="E220" s="50" t="s">
        <v>359</v>
      </c>
      <c r="F220" s="68">
        <v>42822</v>
      </c>
      <c r="G220" s="50" t="s">
        <v>345</v>
      </c>
      <c r="H220" s="55">
        <v>42822</v>
      </c>
      <c r="I220" s="57"/>
      <c r="J220" s="58"/>
      <c r="K220" s="66" t="s">
        <v>454</v>
      </c>
      <c r="L220" s="79"/>
      <c r="M220" s="90"/>
      <c r="N220" s="69"/>
      <c r="O220" s="69"/>
      <c r="P220" s="7"/>
      <c r="Q220" s="7"/>
      <c r="R220" s="7"/>
      <c r="S220" s="7"/>
      <c r="T220"/>
      <c r="U220" s="68">
        <v>42823</v>
      </c>
      <c r="V220" s="70">
        <v>42824</v>
      </c>
      <c r="W220" s="88" t="s">
        <v>1194</v>
      </c>
    </row>
    <row r="221" spans="1:23" s="82" customFormat="1" x14ac:dyDescent="0.25">
      <c r="A221" s="50">
        <v>22432</v>
      </c>
      <c r="B221" s="52" t="s">
        <v>298</v>
      </c>
      <c r="C221" s="7">
        <v>1</v>
      </c>
      <c r="D221" s="68">
        <v>42822</v>
      </c>
      <c r="E221" s="50" t="s">
        <v>357</v>
      </c>
      <c r="F221" s="68">
        <v>42823</v>
      </c>
      <c r="G221" s="50" t="s">
        <v>359</v>
      </c>
      <c r="H221" s="55">
        <v>42823</v>
      </c>
      <c r="I221" s="57"/>
      <c r="J221" s="58"/>
      <c r="K221" s="66" t="s">
        <v>454</v>
      </c>
      <c r="L221" s="79">
        <v>42823</v>
      </c>
      <c r="M221" s="90"/>
      <c r="N221" s="69"/>
      <c r="O221" s="69"/>
      <c r="P221" s="7"/>
      <c r="Q221" s="7"/>
      <c r="R221" s="7"/>
      <c r="S221" s="7"/>
      <c r="T221"/>
      <c r="U221" s="68">
        <v>42824</v>
      </c>
      <c r="V221" s="70">
        <v>42824</v>
      </c>
      <c r="W221" s="88" t="s">
        <v>1390</v>
      </c>
    </row>
    <row r="222" spans="1:23" s="7" customFormat="1" ht="45" x14ac:dyDescent="0.25">
      <c r="A222" s="50">
        <v>22433</v>
      </c>
      <c r="B222" s="52" t="s">
        <v>197</v>
      </c>
      <c r="C222" s="7">
        <v>1</v>
      </c>
      <c r="D222" s="68">
        <v>42822</v>
      </c>
      <c r="E222" s="50" t="s">
        <v>359</v>
      </c>
      <c r="F222" s="68">
        <v>42822</v>
      </c>
      <c r="G222" s="50" t="s">
        <v>357</v>
      </c>
      <c r="H222" s="55">
        <v>42822</v>
      </c>
      <c r="I222" s="57"/>
      <c r="J222" s="58"/>
      <c r="K222" s="66" t="s">
        <v>454</v>
      </c>
      <c r="L222" s="79"/>
      <c r="M222" s="90"/>
      <c r="N222" s="69"/>
      <c r="O222" s="69"/>
      <c r="T222"/>
      <c r="U222" s="68">
        <v>42823</v>
      </c>
      <c r="V222" s="70">
        <v>42824</v>
      </c>
      <c r="W222" s="88" t="s">
        <v>1194</v>
      </c>
    </row>
    <row r="223" spans="1:23" s="82" customFormat="1" ht="45" x14ac:dyDescent="0.25">
      <c r="A223" s="50">
        <v>22434</v>
      </c>
      <c r="B223" s="52" t="s">
        <v>308</v>
      </c>
      <c r="C223" s="7">
        <v>1</v>
      </c>
      <c r="D223" s="68">
        <v>42822</v>
      </c>
      <c r="E223" s="50" t="s">
        <v>345</v>
      </c>
      <c r="F223" s="68">
        <v>42822</v>
      </c>
      <c r="G223" s="50" t="s">
        <v>357</v>
      </c>
      <c r="H223" s="55">
        <v>42822</v>
      </c>
      <c r="I223" s="57"/>
      <c r="J223" s="58"/>
      <c r="K223" s="66" t="s">
        <v>454</v>
      </c>
      <c r="L223" s="79"/>
      <c r="M223" s="90"/>
      <c r="N223" s="69"/>
      <c r="O223" s="69"/>
      <c r="P223" s="7"/>
      <c r="Q223" s="7"/>
      <c r="R223" s="7"/>
      <c r="S223" s="7"/>
      <c r="T223"/>
      <c r="U223" s="68">
        <v>42823</v>
      </c>
      <c r="V223" s="70">
        <v>42824</v>
      </c>
      <c r="W223" s="88" t="s">
        <v>1194</v>
      </c>
    </row>
    <row r="224" spans="1:23" s="7" customFormat="1" x14ac:dyDescent="0.25">
      <c r="A224" s="50">
        <v>22435</v>
      </c>
      <c r="B224" s="52" t="s">
        <v>283</v>
      </c>
      <c r="C224" s="7">
        <v>1</v>
      </c>
      <c r="D224" s="68">
        <v>42822</v>
      </c>
      <c r="E224" s="50" t="s">
        <v>345</v>
      </c>
      <c r="F224" s="68">
        <v>42823</v>
      </c>
      <c r="G224" s="50" t="s">
        <v>357</v>
      </c>
      <c r="H224" s="55">
        <v>42823</v>
      </c>
      <c r="I224" s="57"/>
      <c r="J224" s="58"/>
      <c r="K224" s="66" t="s">
        <v>454</v>
      </c>
      <c r="L224" s="79"/>
      <c r="M224" s="90"/>
      <c r="N224" s="69"/>
      <c r="O224" s="69"/>
      <c r="T224"/>
      <c r="U224" s="68">
        <v>42823</v>
      </c>
      <c r="V224" s="70">
        <v>42824</v>
      </c>
      <c r="W224" s="73"/>
    </row>
    <row r="225" spans="1:23" s="7" customFormat="1" ht="45" x14ac:dyDescent="0.25">
      <c r="A225" s="50">
        <v>22436</v>
      </c>
      <c r="B225" s="52" t="s">
        <v>328</v>
      </c>
      <c r="C225" s="7">
        <v>1</v>
      </c>
      <c r="D225" s="68">
        <v>42822</v>
      </c>
      <c r="E225" s="50" t="s">
        <v>345</v>
      </c>
      <c r="F225" s="68">
        <v>42822</v>
      </c>
      <c r="G225" s="50" t="s">
        <v>357</v>
      </c>
      <c r="H225" s="55">
        <v>42822</v>
      </c>
      <c r="I225" s="57"/>
      <c r="J225" s="58"/>
      <c r="K225" s="66" t="s">
        <v>454</v>
      </c>
      <c r="L225" s="79"/>
      <c r="M225" s="90"/>
      <c r="N225" s="69"/>
      <c r="O225" s="69"/>
      <c r="T225"/>
      <c r="U225" s="68">
        <v>42823</v>
      </c>
      <c r="V225" s="70">
        <v>42824</v>
      </c>
      <c r="W225" s="88" t="s">
        <v>1194</v>
      </c>
    </row>
    <row r="226" spans="1:23" s="7" customFormat="1" x14ac:dyDescent="0.25">
      <c r="A226" s="50">
        <v>22437</v>
      </c>
      <c r="B226" s="52" t="s">
        <v>172</v>
      </c>
      <c r="C226" s="82">
        <v>1</v>
      </c>
      <c r="D226" s="70">
        <v>42822</v>
      </c>
      <c r="E226" s="50" t="s">
        <v>345</v>
      </c>
      <c r="F226" s="70">
        <v>42823</v>
      </c>
      <c r="G226" s="50" t="s">
        <v>357</v>
      </c>
      <c r="H226" s="55">
        <v>42823</v>
      </c>
      <c r="I226" s="57"/>
      <c r="J226" s="58"/>
      <c r="K226" s="66" t="s">
        <v>454</v>
      </c>
      <c r="L226" s="79"/>
      <c r="M226" s="132"/>
      <c r="N226" s="131"/>
      <c r="O226" s="131"/>
      <c r="P226" s="82"/>
      <c r="Q226" s="82"/>
      <c r="R226" s="82"/>
      <c r="T226" s="60"/>
      <c r="U226" s="70">
        <v>42823</v>
      </c>
      <c r="V226" s="70">
        <v>42824</v>
      </c>
      <c r="W226" s="116"/>
    </row>
    <row r="227" spans="1:23" s="7" customFormat="1" x14ac:dyDescent="0.25">
      <c r="A227" s="50">
        <v>22438</v>
      </c>
      <c r="B227" s="52" t="s">
        <v>286</v>
      </c>
      <c r="C227" s="82">
        <v>1</v>
      </c>
      <c r="D227" s="70">
        <v>42822</v>
      </c>
      <c r="E227" s="50" t="s">
        <v>360</v>
      </c>
      <c r="F227" s="70">
        <v>42823</v>
      </c>
      <c r="G227" s="50" t="s">
        <v>346</v>
      </c>
      <c r="H227" s="55">
        <v>42823</v>
      </c>
      <c r="I227" s="57"/>
      <c r="J227" s="58"/>
      <c r="K227" s="66" t="s">
        <v>454</v>
      </c>
      <c r="L227" s="79"/>
      <c r="M227" s="132"/>
      <c r="N227" s="131"/>
      <c r="O227" s="131"/>
      <c r="P227" s="82"/>
      <c r="Q227" s="82"/>
      <c r="R227" s="82"/>
      <c r="T227" s="60"/>
      <c r="U227" s="70">
        <v>42823</v>
      </c>
      <c r="V227" s="70">
        <v>42824</v>
      </c>
      <c r="W227" s="116"/>
    </row>
    <row r="228" spans="1:23" s="82" customFormat="1" ht="33.75" x14ac:dyDescent="0.25">
      <c r="A228" s="50">
        <v>22439</v>
      </c>
      <c r="B228" s="194" t="s">
        <v>209</v>
      </c>
      <c r="C228" s="82">
        <v>1</v>
      </c>
      <c r="D228" s="70">
        <v>42822</v>
      </c>
      <c r="E228" s="50" t="s">
        <v>360</v>
      </c>
      <c r="F228" s="70">
        <v>42823</v>
      </c>
      <c r="G228" s="50" t="s">
        <v>346</v>
      </c>
      <c r="H228" s="55">
        <v>42823</v>
      </c>
      <c r="I228" s="57"/>
      <c r="J228" s="58"/>
      <c r="K228" s="66" t="s">
        <v>454</v>
      </c>
      <c r="L228" s="79">
        <v>42823</v>
      </c>
      <c r="M228" s="132"/>
      <c r="N228" s="131"/>
      <c r="O228" s="131"/>
      <c r="S228" s="7"/>
      <c r="T228" s="60"/>
      <c r="U228" s="70">
        <v>42830</v>
      </c>
      <c r="V228" s="70"/>
      <c r="W228" s="133" t="s">
        <v>1388</v>
      </c>
    </row>
    <row r="229" spans="1:23" s="7" customFormat="1" x14ac:dyDescent="0.25">
      <c r="A229" s="50">
        <v>22441</v>
      </c>
      <c r="B229" s="52" t="s">
        <v>269</v>
      </c>
      <c r="C229" s="82">
        <v>1</v>
      </c>
      <c r="D229" s="70">
        <v>42822</v>
      </c>
      <c r="E229" s="50" t="s">
        <v>360</v>
      </c>
      <c r="F229" s="70">
        <v>42823</v>
      </c>
      <c r="G229" s="50" t="s">
        <v>346</v>
      </c>
      <c r="H229" s="55">
        <v>42823</v>
      </c>
      <c r="I229" s="57"/>
      <c r="J229" s="58"/>
      <c r="K229" s="66" t="s">
        <v>454</v>
      </c>
      <c r="L229" s="79"/>
      <c r="M229" s="132"/>
      <c r="N229" s="131"/>
      <c r="O229" s="131"/>
      <c r="P229" s="82"/>
      <c r="Q229" s="82"/>
      <c r="R229" s="82"/>
      <c r="T229" s="60"/>
      <c r="U229" s="70">
        <v>42823</v>
      </c>
      <c r="V229" s="70">
        <v>42824</v>
      </c>
      <c r="W229" s="116"/>
    </row>
    <row r="230" spans="1:23" s="7" customFormat="1" ht="45" x14ac:dyDescent="0.25">
      <c r="A230" s="50">
        <v>22442</v>
      </c>
      <c r="B230" s="52" t="s">
        <v>205</v>
      </c>
      <c r="C230" s="7">
        <v>1</v>
      </c>
      <c r="D230" s="68">
        <v>42822</v>
      </c>
      <c r="E230" s="50" t="s">
        <v>345</v>
      </c>
      <c r="F230" s="68">
        <v>42822</v>
      </c>
      <c r="G230" s="50" t="s">
        <v>357</v>
      </c>
      <c r="H230" s="55">
        <v>42822</v>
      </c>
      <c r="I230" s="57"/>
      <c r="J230" s="58"/>
      <c r="K230" s="66" t="s">
        <v>454</v>
      </c>
      <c r="L230" s="79"/>
      <c r="M230" s="90"/>
      <c r="N230" s="69"/>
      <c r="O230" s="69"/>
      <c r="T230"/>
      <c r="U230" s="68">
        <v>42823</v>
      </c>
      <c r="V230" s="70">
        <v>42824</v>
      </c>
      <c r="W230" s="88" t="s">
        <v>1194</v>
      </c>
    </row>
    <row r="231" spans="1:23" s="7" customFormat="1" x14ac:dyDescent="0.25">
      <c r="A231" s="50">
        <v>22444</v>
      </c>
      <c r="B231" s="52" t="s">
        <v>301</v>
      </c>
      <c r="C231" s="82">
        <v>1</v>
      </c>
      <c r="D231" s="70">
        <v>42822</v>
      </c>
      <c r="E231" s="50" t="s">
        <v>360</v>
      </c>
      <c r="F231" s="70">
        <v>42823</v>
      </c>
      <c r="G231" s="50" t="s">
        <v>346</v>
      </c>
      <c r="H231" s="55">
        <v>42823</v>
      </c>
      <c r="I231" s="57"/>
      <c r="J231" s="58"/>
      <c r="K231" s="66" t="s">
        <v>454</v>
      </c>
      <c r="L231" s="79"/>
      <c r="M231" s="132"/>
      <c r="N231" s="131"/>
      <c r="O231" s="131"/>
      <c r="P231" s="82"/>
      <c r="Q231" s="82"/>
      <c r="R231" s="82"/>
      <c r="T231" s="60"/>
      <c r="U231" s="70">
        <v>42823</v>
      </c>
      <c r="V231" s="70">
        <v>42824</v>
      </c>
      <c r="W231" s="116"/>
    </row>
    <row r="232" spans="1:23" s="7" customFormat="1" ht="45" x14ac:dyDescent="0.25">
      <c r="A232" s="50">
        <v>22445</v>
      </c>
      <c r="B232" s="52" t="s">
        <v>314</v>
      </c>
      <c r="C232" s="7">
        <v>1</v>
      </c>
      <c r="D232" s="68">
        <v>42822</v>
      </c>
      <c r="E232" s="50" t="s">
        <v>345</v>
      </c>
      <c r="F232" s="68">
        <v>42822</v>
      </c>
      <c r="G232" s="50" t="s">
        <v>357</v>
      </c>
      <c r="H232" s="55">
        <v>42822</v>
      </c>
      <c r="I232" s="57"/>
      <c r="J232" s="58"/>
      <c r="K232" s="66" t="s">
        <v>454</v>
      </c>
      <c r="L232" s="79"/>
      <c r="M232" s="90"/>
      <c r="N232" s="69"/>
      <c r="O232" s="69"/>
      <c r="T232"/>
      <c r="U232" s="68">
        <v>42823</v>
      </c>
      <c r="V232" s="70">
        <v>42824</v>
      </c>
      <c r="W232" s="88" t="s">
        <v>1194</v>
      </c>
    </row>
    <row r="233" spans="1:23" s="82" customFormat="1" ht="45" x14ac:dyDescent="0.25">
      <c r="A233" s="50">
        <v>22447</v>
      </c>
      <c r="B233" s="63" t="s">
        <v>168</v>
      </c>
      <c r="C233" s="7">
        <v>1</v>
      </c>
      <c r="D233" s="68">
        <v>42822</v>
      </c>
      <c r="E233" s="50" t="s">
        <v>345</v>
      </c>
      <c r="F233" s="68">
        <v>42822</v>
      </c>
      <c r="G233" s="50" t="s">
        <v>357</v>
      </c>
      <c r="H233" s="55">
        <v>42822</v>
      </c>
      <c r="I233" s="57"/>
      <c r="J233" s="58"/>
      <c r="K233" s="196" t="s">
        <v>454</v>
      </c>
      <c r="L233" s="79"/>
      <c r="M233" s="90"/>
      <c r="N233" s="69"/>
      <c r="O233" s="69"/>
      <c r="P233" s="7"/>
      <c r="Q233" s="7"/>
      <c r="R233" s="7"/>
      <c r="S233" s="7"/>
      <c r="T233"/>
      <c r="U233" s="68">
        <v>42823</v>
      </c>
      <c r="V233" s="70">
        <v>42824</v>
      </c>
      <c r="W233" s="88" t="s">
        <v>1194</v>
      </c>
    </row>
    <row r="234" spans="1:23" s="7" customFormat="1" ht="45" x14ac:dyDescent="0.25">
      <c r="A234" s="50">
        <v>22448</v>
      </c>
      <c r="B234" s="63" t="s">
        <v>201</v>
      </c>
      <c r="C234" s="7">
        <v>1</v>
      </c>
      <c r="D234" s="68">
        <v>42822</v>
      </c>
      <c r="E234" s="50" t="s">
        <v>345</v>
      </c>
      <c r="F234" s="68">
        <v>42822</v>
      </c>
      <c r="G234" s="50" t="s">
        <v>357</v>
      </c>
      <c r="H234" s="55">
        <v>42822</v>
      </c>
      <c r="I234" s="57"/>
      <c r="J234" s="58"/>
      <c r="K234" s="66" t="s">
        <v>454</v>
      </c>
      <c r="L234" s="79"/>
      <c r="M234" s="90"/>
      <c r="N234" s="69"/>
      <c r="O234" s="69"/>
      <c r="T234"/>
      <c r="U234" s="68">
        <v>42823</v>
      </c>
      <c r="V234" s="70">
        <v>42824</v>
      </c>
      <c r="W234" s="88" t="s">
        <v>1194</v>
      </c>
    </row>
    <row r="235" spans="1:23" s="7" customFormat="1" ht="90" x14ac:dyDescent="0.25">
      <c r="A235" s="50">
        <v>22449</v>
      </c>
      <c r="B235" s="52" t="s">
        <v>302</v>
      </c>
      <c r="C235" s="7">
        <v>1</v>
      </c>
      <c r="D235" s="68">
        <v>42822</v>
      </c>
      <c r="E235" s="50" t="s">
        <v>345</v>
      </c>
      <c r="F235" s="68">
        <v>42822</v>
      </c>
      <c r="G235" s="50" t="s">
        <v>357</v>
      </c>
      <c r="H235" s="55">
        <v>42822</v>
      </c>
      <c r="I235" s="57"/>
      <c r="J235" s="58"/>
      <c r="K235" s="66" t="s">
        <v>454</v>
      </c>
      <c r="L235" s="79"/>
      <c r="M235" s="90"/>
      <c r="N235" s="69"/>
      <c r="O235" s="69"/>
      <c r="T235"/>
      <c r="U235" s="68">
        <v>42823</v>
      </c>
      <c r="V235" s="70">
        <v>42824</v>
      </c>
      <c r="W235" s="88" t="s">
        <v>1195</v>
      </c>
    </row>
    <row r="236" spans="1:23" s="7" customFormat="1" x14ac:dyDescent="0.25">
      <c r="A236" s="50">
        <v>22507</v>
      </c>
      <c r="B236" s="52" t="s">
        <v>279</v>
      </c>
      <c r="C236" s="82">
        <v>1</v>
      </c>
      <c r="D236" s="70">
        <v>42822</v>
      </c>
      <c r="E236" s="50" t="s">
        <v>356</v>
      </c>
      <c r="F236" s="70">
        <v>42823</v>
      </c>
      <c r="G236" s="50" t="s">
        <v>360</v>
      </c>
      <c r="H236" s="55">
        <v>42823</v>
      </c>
      <c r="I236" s="57"/>
      <c r="J236" s="58"/>
      <c r="K236" s="66" t="s">
        <v>454</v>
      </c>
      <c r="L236" s="79"/>
      <c r="M236" s="132"/>
      <c r="N236" s="131"/>
      <c r="O236" s="131"/>
      <c r="P236" s="82"/>
      <c r="Q236" s="82"/>
      <c r="R236" s="82"/>
      <c r="T236" s="60"/>
      <c r="U236" s="70">
        <v>42823</v>
      </c>
      <c r="V236" s="70">
        <v>42824</v>
      </c>
      <c r="W236" s="116"/>
    </row>
    <row r="237" spans="1:23" s="82" customFormat="1" ht="45" x14ac:dyDescent="0.25">
      <c r="A237" s="50">
        <v>22508</v>
      </c>
      <c r="B237" s="52" t="s">
        <v>187</v>
      </c>
      <c r="C237" s="7">
        <v>1</v>
      </c>
      <c r="D237" s="68">
        <v>42822</v>
      </c>
      <c r="E237" s="50" t="s">
        <v>345</v>
      </c>
      <c r="F237" s="68">
        <v>42822</v>
      </c>
      <c r="G237" s="50" t="s">
        <v>357</v>
      </c>
      <c r="H237" s="55">
        <v>42822</v>
      </c>
      <c r="I237" s="57"/>
      <c r="J237" s="58"/>
      <c r="K237" s="66" t="s">
        <v>454</v>
      </c>
      <c r="L237" s="79"/>
      <c r="M237" s="90"/>
      <c r="N237" s="69"/>
      <c r="O237" s="69"/>
      <c r="P237" s="7"/>
      <c r="Q237" s="7"/>
      <c r="R237" s="7"/>
      <c r="S237" s="7"/>
      <c r="T237"/>
      <c r="U237" s="68">
        <v>42823</v>
      </c>
      <c r="V237" s="70">
        <v>42824</v>
      </c>
      <c r="W237" s="88" t="s">
        <v>1194</v>
      </c>
    </row>
    <row r="238" spans="1:23" s="7" customFormat="1" ht="33.75" x14ac:dyDescent="0.25">
      <c r="A238" s="50">
        <v>22572</v>
      </c>
      <c r="B238" s="62" t="s">
        <v>122</v>
      </c>
      <c r="C238" s="7">
        <v>1</v>
      </c>
      <c r="D238" s="68">
        <v>42802</v>
      </c>
      <c r="E238" s="50" t="s">
        <v>345</v>
      </c>
      <c r="F238" s="68">
        <v>42802</v>
      </c>
      <c r="G238" s="50" t="s">
        <v>349</v>
      </c>
      <c r="H238" s="55">
        <v>42803</v>
      </c>
      <c r="I238" s="57" t="s">
        <v>420</v>
      </c>
      <c r="J238" s="58" t="s">
        <v>421</v>
      </c>
      <c r="K238" s="66" t="s">
        <v>458</v>
      </c>
      <c r="L238" s="81">
        <v>42804</v>
      </c>
      <c r="M238" s="89">
        <v>42808</v>
      </c>
      <c r="N238" s="68">
        <v>42815</v>
      </c>
      <c r="O238" s="68">
        <v>42816</v>
      </c>
      <c r="T238"/>
      <c r="U238" s="68">
        <v>42816</v>
      </c>
      <c r="V238" s="68">
        <v>42816</v>
      </c>
      <c r="W238" s="72"/>
    </row>
    <row r="239" spans="1:23" s="7" customFormat="1" x14ac:dyDescent="0.25">
      <c r="A239" s="50">
        <v>22656</v>
      </c>
      <c r="B239" s="52" t="s">
        <v>222</v>
      </c>
      <c r="C239" s="7">
        <v>1</v>
      </c>
      <c r="D239" s="70">
        <v>42816</v>
      </c>
      <c r="E239" s="50" t="s">
        <v>360</v>
      </c>
      <c r="F239" s="70">
        <v>42817</v>
      </c>
      <c r="G239" s="50" t="s">
        <v>345</v>
      </c>
      <c r="H239" s="55">
        <v>42822</v>
      </c>
      <c r="I239" s="57"/>
      <c r="J239" s="58" t="s">
        <v>422</v>
      </c>
      <c r="K239" s="66" t="s">
        <v>478</v>
      </c>
      <c r="L239" s="79"/>
      <c r="M239" s="92">
        <v>42818</v>
      </c>
      <c r="N239" s="68">
        <v>42821</v>
      </c>
      <c r="O239" s="68">
        <v>42822</v>
      </c>
      <c r="T239"/>
      <c r="U239" s="68">
        <v>42822</v>
      </c>
      <c r="V239" s="68">
        <v>42823</v>
      </c>
      <c r="W239" s="73"/>
    </row>
    <row r="240" spans="1:23" s="82" customFormat="1" x14ac:dyDescent="0.25">
      <c r="A240" s="50">
        <v>22665</v>
      </c>
      <c r="B240" s="62" t="s">
        <v>261</v>
      </c>
      <c r="C240" s="7">
        <v>1</v>
      </c>
      <c r="D240" s="70">
        <v>42802</v>
      </c>
      <c r="E240" s="50" t="s">
        <v>345</v>
      </c>
      <c r="F240" s="70">
        <v>42802</v>
      </c>
      <c r="G240" s="50" t="s">
        <v>352</v>
      </c>
      <c r="H240" s="55">
        <v>42803</v>
      </c>
      <c r="I240" s="57"/>
      <c r="J240" s="58"/>
      <c r="K240" s="66" t="s">
        <v>479</v>
      </c>
      <c r="L240" s="81">
        <v>42804</v>
      </c>
      <c r="M240" s="89">
        <v>42804</v>
      </c>
      <c r="N240" s="68">
        <v>42821</v>
      </c>
      <c r="O240" s="68">
        <v>42821</v>
      </c>
      <c r="P240" s="7"/>
      <c r="Q240" s="7"/>
      <c r="R240" s="7"/>
      <c r="S240" s="7"/>
      <c r="T240"/>
      <c r="U240" s="68">
        <v>42821</v>
      </c>
      <c r="V240" s="68">
        <v>42821</v>
      </c>
      <c r="W240" s="72"/>
    </row>
    <row r="241" spans="1:23" s="82" customFormat="1" ht="22.5" x14ac:dyDescent="0.25">
      <c r="A241" s="50">
        <v>23042</v>
      </c>
      <c r="B241" s="194" t="s">
        <v>241</v>
      </c>
      <c r="C241" s="82">
        <v>1</v>
      </c>
      <c r="D241" s="70">
        <v>42821</v>
      </c>
      <c r="E241" s="50" t="s">
        <v>345</v>
      </c>
      <c r="F241" s="70">
        <v>42821</v>
      </c>
      <c r="G241" s="50" t="s">
        <v>345</v>
      </c>
      <c r="H241" s="55">
        <v>42823</v>
      </c>
      <c r="I241" s="57" t="s">
        <v>422</v>
      </c>
      <c r="J241" s="57" t="s">
        <v>422</v>
      </c>
      <c r="K241" s="205" t="s">
        <v>457</v>
      </c>
      <c r="L241" s="79"/>
      <c r="M241" s="132"/>
      <c r="N241" s="70">
        <v>42822</v>
      </c>
      <c r="O241" s="70">
        <v>42823</v>
      </c>
      <c r="S241" s="7"/>
      <c r="T241" s="60"/>
      <c r="U241" s="70">
        <v>42821</v>
      </c>
      <c r="V241" s="70">
        <v>42821</v>
      </c>
      <c r="W241" s="133" t="s">
        <v>1316</v>
      </c>
    </row>
    <row r="242" spans="1:23" s="7" customFormat="1" x14ac:dyDescent="0.25">
      <c r="A242" s="50">
        <v>23059</v>
      </c>
      <c r="B242" s="194" t="s">
        <v>132</v>
      </c>
      <c r="C242" s="7">
        <v>1</v>
      </c>
      <c r="D242" s="68">
        <v>42817</v>
      </c>
      <c r="E242" s="50" t="s">
        <v>361</v>
      </c>
      <c r="F242" s="68">
        <v>42818</v>
      </c>
      <c r="G242" s="50" t="s">
        <v>354</v>
      </c>
      <c r="H242" s="55">
        <v>42818</v>
      </c>
      <c r="I242" s="57"/>
      <c r="J242" s="58"/>
      <c r="K242" s="66" t="s">
        <v>1183</v>
      </c>
      <c r="L242" s="92">
        <v>42818</v>
      </c>
      <c r="M242" s="31">
        <v>42823</v>
      </c>
      <c r="N242" s="69"/>
      <c r="O242" s="69"/>
      <c r="P242" s="68">
        <v>42830</v>
      </c>
      <c r="T242"/>
      <c r="U242" s="84"/>
      <c r="V242" s="69"/>
      <c r="W242" s="73"/>
    </row>
    <row r="243" spans="1:23" s="82" customFormat="1" x14ac:dyDescent="0.25">
      <c r="A243" s="50">
        <v>23062</v>
      </c>
      <c r="B243" s="52" t="s">
        <v>306</v>
      </c>
      <c r="C243" s="7">
        <v>1</v>
      </c>
      <c r="D243" s="68">
        <v>42816</v>
      </c>
      <c r="E243" s="50" t="s">
        <v>359</v>
      </c>
      <c r="F243" s="68">
        <v>42817</v>
      </c>
      <c r="G243" s="50"/>
      <c r="H243" s="50"/>
      <c r="I243" s="57" t="s">
        <v>422</v>
      </c>
      <c r="J243" s="58"/>
      <c r="K243" s="66"/>
      <c r="L243" s="79"/>
      <c r="M243" s="90"/>
      <c r="N243" s="69">
        <v>42816</v>
      </c>
      <c r="O243" s="69">
        <v>42817</v>
      </c>
      <c r="P243" s="7"/>
      <c r="Q243" s="7"/>
      <c r="R243" s="7"/>
      <c r="S243" s="7"/>
      <c r="T243"/>
      <c r="U243" s="84">
        <v>42817</v>
      </c>
      <c r="V243" s="69">
        <v>42817</v>
      </c>
      <c r="W243" s="73"/>
    </row>
    <row r="244" spans="1:23" s="7" customFormat="1" x14ac:dyDescent="0.25">
      <c r="A244" s="50">
        <v>23069</v>
      </c>
      <c r="B244" s="63" t="s">
        <v>213</v>
      </c>
      <c r="C244" s="7">
        <v>1</v>
      </c>
      <c r="D244" s="68">
        <v>42816</v>
      </c>
      <c r="E244" s="50" t="s">
        <v>359</v>
      </c>
      <c r="F244" s="68">
        <v>42817</v>
      </c>
      <c r="G244" s="50"/>
      <c r="H244" s="50"/>
      <c r="I244" s="57" t="s">
        <v>382</v>
      </c>
      <c r="J244" s="58"/>
      <c r="K244" s="66" t="s">
        <v>480</v>
      </c>
      <c r="L244" s="79"/>
      <c r="M244" s="90"/>
      <c r="N244" s="69">
        <v>42816</v>
      </c>
      <c r="O244" s="69">
        <v>42817</v>
      </c>
      <c r="T244"/>
      <c r="U244" s="84">
        <v>42817</v>
      </c>
      <c r="V244" s="69">
        <v>42817</v>
      </c>
      <c r="W244" s="73"/>
    </row>
    <row r="245" spans="1:23" s="7" customFormat="1" x14ac:dyDescent="0.25">
      <c r="A245" s="50">
        <v>23097</v>
      </c>
      <c r="B245" s="52" t="s">
        <v>265</v>
      </c>
      <c r="C245" s="82">
        <v>1</v>
      </c>
      <c r="D245" s="70">
        <v>42822</v>
      </c>
      <c r="E245" s="50" t="s">
        <v>357</v>
      </c>
      <c r="F245" s="70">
        <v>42823</v>
      </c>
      <c r="G245" s="50" t="s">
        <v>360</v>
      </c>
      <c r="H245" s="55">
        <v>42823</v>
      </c>
      <c r="I245" s="57"/>
      <c r="J245" s="58"/>
      <c r="K245" s="66" t="s">
        <v>454</v>
      </c>
      <c r="L245" s="79"/>
      <c r="M245" s="132"/>
      <c r="N245" s="131"/>
      <c r="O245" s="131"/>
      <c r="P245" s="82"/>
      <c r="Q245" s="82"/>
      <c r="R245" s="82"/>
      <c r="T245" s="60"/>
      <c r="U245" s="68">
        <v>42823</v>
      </c>
      <c r="V245" s="70">
        <v>42824</v>
      </c>
      <c r="W245" s="116"/>
    </row>
    <row r="246" spans="1:23" s="7" customFormat="1" x14ac:dyDescent="0.25">
      <c r="A246" s="50">
        <v>23120</v>
      </c>
      <c r="B246" s="52" t="s">
        <v>194</v>
      </c>
      <c r="C246" s="7">
        <v>1</v>
      </c>
      <c r="D246" s="68"/>
      <c r="E246" s="50"/>
      <c r="F246" s="68"/>
      <c r="G246" s="50"/>
      <c r="H246" s="50"/>
      <c r="I246" s="57"/>
      <c r="J246" s="58"/>
      <c r="K246" s="66"/>
      <c r="L246" s="79"/>
      <c r="M246" s="89"/>
      <c r="N246" s="68"/>
      <c r="O246" s="68"/>
      <c r="S246" s="7" t="s">
        <v>83</v>
      </c>
      <c r="T246"/>
      <c r="U246" s="68"/>
      <c r="V246" s="68"/>
      <c r="W246" s="72"/>
    </row>
    <row r="247" spans="1:23" s="7" customFormat="1" x14ac:dyDescent="0.25">
      <c r="A247" s="50">
        <v>23277</v>
      </c>
      <c r="B247" s="52" t="s">
        <v>144</v>
      </c>
      <c r="C247" s="7">
        <v>1</v>
      </c>
      <c r="D247" s="68">
        <v>42808</v>
      </c>
      <c r="E247" s="50" t="s">
        <v>353</v>
      </c>
      <c r="F247" s="68">
        <v>42809</v>
      </c>
      <c r="G247" s="50" t="s">
        <v>347</v>
      </c>
      <c r="H247" s="55">
        <v>42810</v>
      </c>
      <c r="I247" s="57"/>
      <c r="J247" s="58"/>
      <c r="K247" s="66" t="s">
        <v>481</v>
      </c>
      <c r="L247" s="81">
        <v>42814</v>
      </c>
      <c r="M247" s="89">
        <v>42814</v>
      </c>
      <c r="N247" s="68">
        <v>42817</v>
      </c>
      <c r="O247" s="68">
        <v>42817</v>
      </c>
      <c r="T247"/>
      <c r="U247" s="68">
        <v>42817</v>
      </c>
      <c r="V247" s="68">
        <v>42817</v>
      </c>
      <c r="W247" s="72"/>
    </row>
    <row r="248" spans="1:23" s="7" customFormat="1" ht="33.75" x14ac:dyDescent="0.25">
      <c r="A248" s="50">
        <v>23328</v>
      </c>
      <c r="B248" s="52" t="s">
        <v>158</v>
      </c>
      <c r="C248" s="82">
        <v>1</v>
      </c>
      <c r="D248" s="70">
        <v>42823</v>
      </c>
      <c r="E248" s="50" t="s">
        <v>359</v>
      </c>
      <c r="F248" s="70">
        <v>42824</v>
      </c>
      <c r="G248" s="50" t="s">
        <v>345</v>
      </c>
      <c r="H248" s="70">
        <v>42824</v>
      </c>
      <c r="I248" s="57"/>
      <c r="J248" s="58" t="s">
        <v>1387</v>
      </c>
      <c r="K248" s="66" t="s">
        <v>454</v>
      </c>
      <c r="L248" s="79"/>
      <c r="M248" s="132"/>
      <c r="N248" s="131"/>
      <c r="O248" s="131"/>
      <c r="P248" s="82"/>
      <c r="Q248" s="82"/>
      <c r="R248" s="82"/>
      <c r="T248" s="60"/>
      <c r="U248" s="68">
        <v>42824</v>
      </c>
      <c r="V248" s="70">
        <v>42824</v>
      </c>
      <c r="W248" s="133" t="s">
        <v>1388</v>
      </c>
    </row>
    <row r="249" spans="1:23" s="7" customFormat="1" x14ac:dyDescent="0.25">
      <c r="A249" s="50">
        <v>23329</v>
      </c>
      <c r="B249" s="52" t="s">
        <v>171</v>
      </c>
      <c r="C249" s="82">
        <v>1</v>
      </c>
      <c r="D249" s="70">
        <v>42822</v>
      </c>
      <c r="E249" s="50" t="s">
        <v>357</v>
      </c>
      <c r="F249" s="70">
        <v>42823</v>
      </c>
      <c r="G249" s="50" t="s">
        <v>360</v>
      </c>
      <c r="H249" s="55">
        <v>42823</v>
      </c>
      <c r="I249" s="57"/>
      <c r="J249" s="58"/>
      <c r="K249" s="66" t="s">
        <v>454</v>
      </c>
      <c r="L249" s="79"/>
      <c r="M249" s="132"/>
      <c r="N249" s="131"/>
      <c r="O249" s="131"/>
      <c r="P249" s="82"/>
      <c r="Q249" s="82"/>
      <c r="R249" s="82"/>
      <c r="T249" s="60"/>
      <c r="U249" s="68">
        <v>42823</v>
      </c>
      <c r="V249" s="70">
        <v>42824</v>
      </c>
      <c r="W249" s="116"/>
    </row>
    <row r="250" spans="1:23" s="7" customFormat="1" x14ac:dyDescent="0.25">
      <c r="A250" s="50">
        <v>23367</v>
      </c>
      <c r="B250" s="52" t="s">
        <v>232</v>
      </c>
      <c r="C250" s="7">
        <v>1</v>
      </c>
      <c r="D250" s="70">
        <v>42817</v>
      </c>
      <c r="E250" s="50" t="s">
        <v>345</v>
      </c>
      <c r="F250" s="70">
        <v>42817</v>
      </c>
      <c r="G250" s="50" t="s">
        <v>345</v>
      </c>
      <c r="H250" s="55">
        <v>42822</v>
      </c>
      <c r="I250" s="57"/>
      <c r="J250" s="58"/>
      <c r="K250" s="66" t="s">
        <v>1184</v>
      </c>
      <c r="L250" s="79"/>
      <c r="M250" s="92">
        <v>42818</v>
      </c>
      <c r="N250" s="68">
        <v>42821</v>
      </c>
      <c r="O250" s="68">
        <v>42822</v>
      </c>
      <c r="T250"/>
      <c r="U250" s="68">
        <v>42822</v>
      </c>
      <c r="V250" s="68">
        <v>42823</v>
      </c>
      <c r="W250" s="73"/>
    </row>
    <row r="251" spans="1:23" s="7" customFormat="1" x14ac:dyDescent="0.25">
      <c r="A251" s="50">
        <v>23451</v>
      </c>
      <c r="B251" s="62" t="s">
        <v>142</v>
      </c>
      <c r="C251" s="82">
        <v>1</v>
      </c>
      <c r="D251" s="70">
        <v>42802</v>
      </c>
      <c r="E251" s="50" t="s">
        <v>345</v>
      </c>
      <c r="F251" s="70">
        <v>42802</v>
      </c>
      <c r="G251" s="50" t="s">
        <v>357</v>
      </c>
      <c r="H251" s="55">
        <v>42823</v>
      </c>
      <c r="I251" s="57"/>
      <c r="J251" s="58"/>
      <c r="K251" s="196" t="s">
        <v>479</v>
      </c>
      <c r="L251" s="81">
        <v>42804</v>
      </c>
      <c r="M251" s="91">
        <v>42804</v>
      </c>
      <c r="N251" s="70">
        <v>42822</v>
      </c>
      <c r="O251" s="70">
        <v>42823</v>
      </c>
      <c r="P251" s="284">
        <v>42830</v>
      </c>
      <c r="Q251" s="82"/>
      <c r="R251" s="284"/>
      <c r="S251" s="7" t="s">
        <v>1198</v>
      </c>
      <c r="T251" s="60"/>
      <c r="U251" s="68"/>
      <c r="V251" s="70"/>
      <c r="W251" s="133" t="s">
        <v>1317</v>
      </c>
    </row>
    <row r="252" spans="1:23" s="7" customFormat="1" x14ac:dyDescent="0.25">
      <c r="A252" s="50">
        <v>23471</v>
      </c>
      <c r="B252" s="194" t="s">
        <v>242</v>
      </c>
      <c r="C252" s="7">
        <v>1</v>
      </c>
      <c r="D252" s="69"/>
      <c r="E252" s="50"/>
      <c r="F252" s="69"/>
      <c r="G252" s="50"/>
      <c r="H252" s="50"/>
      <c r="I252" s="57"/>
      <c r="J252" s="58"/>
      <c r="K252" s="196"/>
      <c r="L252" s="79"/>
      <c r="M252" s="90"/>
      <c r="N252" s="69"/>
      <c r="O252" s="69"/>
      <c r="S252" s="7" t="s">
        <v>1459</v>
      </c>
      <c r="T252"/>
      <c r="U252" s="68"/>
      <c r="V252" s="69"/>
      <c r="W252" s="73"/>
    </row>
    <row r="253" spans="1:23" s="7" customFormat="1" x14ac:dyDescent="0.25">
      <c r="A253" s="50">
        <v>23623</v>
      </c>
      <c r="B253" s="52" t="s">
        <v>217</v>
      </c>
      <c r="C253" s="7">
        <v>1</v>
      </c>
      <c r="D253" s="70">
        <v>42816</v>
      </c>
      <c r="E253" s="50" t="s">
        <v>359</v>
      </c>
      <c r="F253" s="70">
        <v>42817</v>
      </c>
      <c r="G253" s="50" t="s">
        <v>345</v>
      </c>
      <c r="H253" s="55">
        <v>42822</v>
      </c>
      <c r="I253" s="57"/>
      <c r="J253" s="58"/>
      <c r="K253" s="196" t="s">
        <v>478</v>
      </c>
      <c r="L253" s="79"/>
      <c r="M253" s="92">
        <v>42818</v>
      </c>
      <c r="N253" s="68">
        <v>42821</v>
      </c>
      <c r="O253" s="68">
        <v>42822</v>
      </c>
      <c r="T253"/>
      <c r="U253" s="68">
        <v>42822</v>
      </c>
      <c r="V253" s="68">
        <v>42823</v>
      </c>
      <c r="W253" s="73"/>
    </row>
    <row r="254" spans="1:23" s="7" customFormat="1" x14ac:dyDescent="0.25">
      <c r="A254" s="50">
        <v>23714</v>
      </c>
      <c r="B254" s="52" t="s">
        <v>219</v>
      </c>
      <c r="C254" s="7">
        <v>1</v>
      </c>
      <c r="D254" s="69"/>
      <c r="E254" s="50"/>
      <c r="F254" s="69"/>
      <c r="G254" s="50"/>
      <c r="H254" s="50"/>
      <c r="I254" s="57"/>
      <c r="J254" s="58"/>
      <c r="K254" s="196"/>
      <c r="L254" s="79"/>
      <c r="M254" s="90"/>
      <c r="N254" s="69"/>
      <c r="O254" s="69"/>
      <c r="T254"/>
      <c r="U254" s="84"/>
      <c r="V254" s="69"/>
      <c r="W254" s="73"/>
    </row>
    <row r="255" spans="1:23" s="121" customFormat="1" ht="15.75" thickBot="1" x14ac:dyDescent="0.3">
      <c r="A255" s="50">
        <v>23724</v>
      </c>
      <c r="B255" s="52" t="s">
        <v>327</v>
      </c>
      <c r="C255" s="7">
        <v>1</v>
      </c>
      <c r="D255" s="68"/>
      <c r="E255" s="50"/>
      <c r="F255" s="68"/>
      <c r="G255" s="50"/>
      <c r="H255" s="50"/>
      <c r="I255" s="57"/>
      <c r="J255" s="58"/>
      <c r="K255" s="196"/>
      <c r="L255" s="79"/>
      <c r="M255" s="89"/>
      <c r="N255" s="68"/>
      <c r="O255" s="68"/>
      <c r="P255" s="7"/>
      <c r="Q255" s="7"/>
      <c r="R255" s="7"/>
      <c r="S255" s="7" t="s">
        <v>1198</v>
      </c>
      <c r="T255"/>
      <c r="U255" s="83"/>
      <c r="V255" s="68"/>
      <c r="W255" s="72"/>
    </row>
    <row r="256" spans="1:23" s="82" customFormat="1" x14ac:dyDescent="0.25">
      <c r="A256" s="51">
        <v>23931</v>
      </c>
      <c r="B256" s="62" t="s">
        <v>108</v>
      </c>
      <c r="C256" s="7">
        <v>1</v>
      </c>
      <c r="D256" s="68">
        <v>42801</v>
      </c>
      <c r="E256" s="50" t="s">
        <v>349</v>
      </c>
      <c r="F256" s="68">
        <v>42801</v>
      </c>
      <c r="G256" s="50" t="s">
        <v>352</v>
      </c>
      <c r="H256" s="55">
        <v>42801</v>
      </c>
      <c r="I256" s="57"/>
      <c r="J256" s="58"/>
      <c r="K256" s="208" t="s">
        <v>459</v>
      </c>
      <c r="L256" s="80">
        <v>42801</v>
      </c>
      <c r="M256" s="89">
        <v>42801</v>
      </c>
      <c r="N256" s="68">
        <v>42802</v>
      </c>
      <c r="O256" s="68">
        <v>42804</v>
      </c>
      <c r="P256" s="7"/>
      <c r="Q256" s="7"/>
      <c r="R256" s="7"/>
      <c r="S256" s="7"/>
      <c r="T256"/>
      <c r="U256" s="83">
        <v>42804</v>
      </c>
      <c r="V256" s="68">
        <v>42804</v>
      </c>
      <c r="W256" s="72"/>
    </row>
    <row r="257" spans="1:23" s="82" customFormat="1" hidden="1" x14ac:dyDescent="0.25">
      <c r="A257" s="159">
        <v>2</v>
      </c>
      <c r="B257" s="105" t="s">
        <v>495</v>
      </c>
      <c r="C257" s="250">
        <v>2</v>
      </c>
      <c r="D257" s="67"/>
      <c r="E257" s="178" t="s">
        <v>350</v>
      </c>
      <c r="F257" s="261"/>
      <c r="G257" s="178" t="s">
        <v>362</v>
      </c>
      <c r="H257" s="262"/>
      <c r="I257" s="100"/>
      <c r="J257" s="58"/>
      <c r="K257" s="196"/>
      <c r="L257" s="266"/>
      <c r="M257" s="31"/>
      <c r="N257" s="7"/>
      <c r="O257" s="7"/>
      <c r="P257" s="7"/>
      <c r="Q257" s="7"/>
      <c r="R257" s="7"/>
      <c r="S257" s="7"/>
      <c r="T257"/>
      <c r="U257" s="7"/>
      <c r="V257" s="7"/>
      <c r="W257" s="73"/>
    </row>
    <row r="258" spans="1:23" s="7" customFormat="1" hidden="1" x14ac:dyDescent="0.25">
      <c r="A258" s="159">
        <v>18</v>
      </c>
      <c r="B258" s="105" t="s">
        <v>496</v>
      </c>
      <c r="C258" s="250">
        <v>2</v>
      </c>
      <c r="D258" s="67"/>
      <c r="E258" s="97" t="s">
        <v>350</v>
      </c>
      <c r="F258" s="261"/>
      <c r="G258" s="97" t="s">
        <v>362</v>
      </c>
      <c r="H258" s="262"/>
      <c r="I258" s="100"/>
      <c r="J258" s="57"/>
      <c r="K258" s="196"/>
      <c r="L258" s="266" t="s">
        <v>1336</v>
      </c>
      <c r="M258" s="31"/>
      <c r="T258"/>
      <c r="W258" s="73"/>
    </row>
    <row r="259" spans="1:23" s="7" customFormat="1" hidden="1" x14ac:dyDescent="0.25">
      <c r="A259" s="159">
        <v>19</v>
      </c>
      <c r="B259" s="105" t="s">
        <v>497</v>
      </c>
      <c r="C259" s="250">
        <v>2</v>
      </c>
      <c r="D259" s="67"/>
      <c r="E259" s="97" t="s">
        <v>350</v>
      </c>
      <c r="F259" s="261"/>
      <c r="G259" s="97" t="s">
        <v>362</v>
      </c>
      <c r="H259" s="262"/>
      <c r="I259" s="100"/>
      <c r="J259" s="58"/>
      <c r="K259" s="32"/>
      <c r="L259" s="266"/>
      <c r="M259" s="31"/>
      <c r="T259"/>
      <c r="W259" s="73"/>
    </row>
    <row r="260" spans="1:23" s="7" customFormat="1" hidden="1" x14ac:dyDescent="0.25">
      <c r="A260" s="159">
        <v>62</v>
      </c>
      <c r="B260" s="105" t="s">
        <v>498</v>
      </c>
      <c r="C260" s="250">
        <v>2</v>
      </c>
      <c r="D260" s="67"/>
      <c r="E260" s="97" t="s">
        <v>350</v>
      </c>
      <c r="F260" s="261"/>
      <c r="G260" s="97" t="s">
        <v>362</v>
      </c>
      <c r="H260" s="209"/>
      <c r="I260" s="100"/>
      <c r="J260" s="58"/>
      <c r="K260" s="32"/>
      <c r="L260" s="266" t="s">
        <v>1336</v>
      </c>
      <c r="M260" s="31"/>
      <c r="T260"/>
      <c r="W260" s="73"/>
    </row>
    <row r="261" spans="1:23" s="7" customFormat="1" hidden="1" x14ac:dyDescent="0.25">
      <c r="A261" s="159">
        <v>73</v>
      </c>
      <c r="B261" s="105" t="s">
        <v>499</v>
      </c>
      <c r="C261" s="250">
        <v>2</v>
      </c>
      <c r="D261" s="67"/>
      <c r="E261" s="97" t="s">
        <v>350</v>
      </c>
      <c r="F261" s="261"/>
      <c r="G261" s="97" t="s">
        <v>362</v>
      </c>
      <c r="H261" s="209"/>
      <c r="I261" s="100"/>
      <c r="J261" s="57"/>
      <c r="K261" s="32"/>
      <c r="L261" s="266" t="s">
        <v>1336</v>
      </c>
      <c r="M261" s="31"/>
      <c r="T261"/>
      <c r="W261" s="73"/>
    </row>
    <row r="262" spans="1:23" s="7" customFormat="1" hidden="1" x14ac:dyDescent="0.25">
      <c r="A262" s="159">
        <v>74</v>
      </c>
      <c r="B262" s="105" t="s">
        <v>500</v>
      </c>
      <c r="C262" s="250">
        <v>2</v>
      </c>
      <c r="D262" s="67"/>
      <c r="E262" s="97" t="s">
        <v>350</v>
      </c>
      <c r="F262" s="261"/>
      <c r="G262" s="97" t="s">
        <v>362</v>
      </c>
      <c r="H262" s="209"/>
      <c r="I262" s="100"/>
      <c r="J262" s="58"/>
      <c r="K262" s="32"/>
      <c r="L262" s="266" t="s">
        <v>1336</v>
      </c>
      <c r="M262" s="31"/>
      <c r="T262"/>
      <c r="W262" s="73"/>
    </row>
    <row r="263" spans="1:23" s="7" customFormat="1" hidden="1" x14ac:dyDescent="0.25">
      <c r="A263" s="159">
        <v>226</v>
      </c>
      <c r="B263" s="120" t="s">
        <v>501</v>
      </c>
      <c r="C263" s="252">
        <v>2</v>
      </c>
      <c r="D263" s="183">
        <v>42823</v>
      </c>
      <c r="E263" s="121" t="s">
        <v>362</v>
      </c>
      <c r="F263" s="183">
        <v>42823</v>
      </c>
      <c r="G263" s="121" t="s">
        <v>362</v>
      </c>
      <c r="H263" s="209"/>
      <c r="I263" s="118"/>
      <c r="J263" s="119"/>
      <c r="K263" s="114" t="s">
        <v>1287</v>
      </c>
      <c r="L263" s="266"/>
      <c r="M263" s="121"/>
      <c r="N263" s="121"/>
      <c r="O263" s="121"/>
      <c r="P263" s="121"/>
      <c r="Q263" s="121"/>
      <c r="R263" s="121"/>
      <c r="T263" s="123"/>
      <c r="U263" s="121"/>
      <c r="V263" s="121"/>
      <c r="W263" s="124"/>
    </row>
    <row r="264" spans="1:23" ht="33.75" hidden="1" x14ac:dyDescent="0.25">
      <c r="A264" s="159">
        <v>231</v>
      </c>
      <c r="B264" s="106" t="s">
        <v>502</v>
      </c>
      <c r="C264" s="252">
        <v>2</v>
      </c>
      <c r="D264" s="183">
        <v>42824</v>
      </c>
      <c r="E264" s="98" t="s">
        <v>350</v>
      </c>
      <c r="F264" s="183">
        <v>42825</v>
      </c>
      <c r="G264" s="121" t="s">
        <v>362</v>
      </c>
      <c r="H264" s="263">
        <v>42830</v>
      </c>
      <c r="I264" s="100" t="s">
        <v>1394</v>
      </c>
      <c r="J264" s="58" t="s">
        <v>1478</v>
      </c>
      <c r="K264" s="207" t="s">
        <v>1393</v>
      </c>
      <c r="L264" s="268" t="s">
        <v>1336</v>
      </c>
      <c r="M264" s="102"/>
      <c r="N264" s="184">
        <v>42829</v>
      </c>
      <c r="O264" s="184">
        <v>42830</v>
      </c>
      <c r="P264" s="82"/>
      <c r="Q264" s="82"/>
      <c r="R264" s="82"/>
      <c r="S264" s="7"/>
      <c r="T264" s="60"/>
      <c r="U264" s="82"/>
      <c r="V264" s="82"/>
      <c r="W264" s="116"/>
    </row>
    <row r="265" spans="1:23" s="7" customFormat="1" hidden="1" x14ac:dyDescent="0.25">
      <c r="A265" s="159">
        <v>236</v>
      </c>
      <c r="B265" s="193" t="s">
        <v>504</v>
      </c>
      <c r="C265" s="250">
        <v>2</v>
      </c>
      <c r="D265" s="67"/>
      <c r="E265" s="178" t="s">
        <v>350</v>
      </c>
      <c r="F265" s="261"/>
      <c r="G265" s="178" t="s">
        <v>362</v>
      </c>
      <c r="H265" s="209"/>
      <c r="I265" s="100"/>
      <c r="J265" s="58"/>
      <c r="K265" s="32"/>
      <c r="L265" s="269" t="s">
        <v>1336</v>
      </c>
      <c r="M265" s="31"/>
      <c r="T265"/>
      <c r="W265" s="73"/>
    </row>
    <row r="266" spans="1:23" s="7" customFormat="1" hidden="1" x14ac:dyDescent="0.25">
      <c r="A266" s="159">
        <v>237</v>
      </c>
      <c r="B266" s="105" t="s">
        <v>505</v>
      </c>
      <c r="C266" s="250">
        <v>2</v>
      </c>
      <c r="D266" s="67"/>
      <c r="E266" s="97" t="s">
        <v>350</v>
      </c>
      <c r="F266" s="67"/>
      <c r="G266" s="97" t="s">
        <v>362</v>
      </c>
      <c r="H266" s="209"/>
      <c r="I266" s="99"/>
      <c r="J266" s="58"/>
      <c r="K266" s="32"/>
      <c r="L266" s="266" t="s">
        <v>1336</v>
      </c>
      <c r="M266" s="31"/>
      <c r="T266"/>
      <c r="W266" s="73"/>
    </row>
    <row r="267" spans="1:23" s="7" customFormat="1" hidden="1" x14ac:dyDescent="0.25">
      <c r="A267" s="159">
        <v>238</v>
      </c>
      <c r="B267" s="105" t="s">
        <v>506</v>
      </c>
      <c r="C267" s="250">
        <v>2</v>
      </c>
      <c r="D267" s="67"/>
      <c r="E267" s="97" t="s">
        <v>350</v>
      </c>
      <c r="F267" s="67"/>
      <c r="G267" s="97" t="s">
        <v>362</v>
      </c>
      <c r="H267" s="209"/>
      <c r="I267" s="99"/>
      <c r="J267" s="58"/>
      <c r="K267" s="32"/>
      <c r="L267" s="266" t="s">
        <v>1336</v>
      </c>
      <c r="M267" s="31"/>
      <c r="T267"/>
      <c r="W267" s="73"/>
    </row>
    <row r="268" spans="1:23" s="7" customFormat="1" hidden="1" x14ac:dyDescent="0.25">
      <c r="A268" s="159">
        <v>245</v>
      </c>
      <c r="B268" s="105" t="s">
        <v>507</v>
      </c>
      <c r="C268" s="250">
        <v>2</v>
      </c>
      <c r="D268" s="67"/>
      <c r="E268" s="97" t="s">
        <v>350</v>
      </c>
      <c r="F268" s="67"/>
      <c r="G268" s="97" t="s">
        <v>362</v>
      </c>
      <c r="H268" s="209"/>
      <c r="I268" s="99"/>
      <c r="J268" s="58"/>
      <c r="K268" s="32"/>
      <c r="L268" s="266" t="s">
        <v>1336</v>
      </c>
      <c r="M268" s="31"/>
      <c r="T268"/>
      <c r="W268" s="73"/>
    </row>
    <row r="269" spans="1:23" s="7" customFormat="1" hidden="1" x14ac:dyDescent="0.25">
      <c r="A269" s="159">
        <v>251</v>
      </c>
      <c r="B269" s="105" t="s">
        <v>508</v>
      </c>
      <c r="C269" s="250">
        <v>2</v>
      </c>
      <c r="D269" s="67"/>
      <c r="E269" s="97" t="s">
        <v>350</v>
      </c>
      <c r="F269" s="67"/>
      <c r="G269" s="97" t="s">
        <v>362</v>
      </c>
      <c r="H269" s="209"/>
      <c r="I269" s="99"/>
      <c r="J269" s="58"/>
      <c r="K269" s="32"/>
      <c r="L269" s="266" t="s">
        <v>1336</v>
      </c>
      <c r="M269" s="31"/>
      <c r="T269"/>
      <c r="W269" s="73"/>
    </row>
    <row r="270" spans="1:23" hidden="1" x14ac:dyDescent="0.25">
      <c r="A270" s="159">
        <v>252</v>
      </c>
      <c r="B270" s="105" t="s">
        <v>509</v>
      </c>
      <c r="C270" s="250">
        <v>2</v>
      </c>
      <c r="D270" s="67"/>
      <c r="E270" s="178" t="s">
        <v>350</v>
      </c>
      <c r="F270" s="67"/>
      <c r="G270" s="178" t="s">
        <v>362</v>
      </c>
      <c r="H270" s="209"/>
      <c r="I270" s="99"/>
      <c r="J270" s="58"/>
      <c r="K270" s="32"/>
      <c r="L270" s="266" t="s">
        <v>1336</v>
      </c>
      <c r="M270" s="31"/>
      <c r="N270" s="7"/>
      <c r="O270" s="7"/>
      <c r="P270" s="7"/>
      <c r="Q270" s="7"/>
      <c r="R270" s="7"/>
      <c r="S270" s="7"/>
      <c r="T270"/>
      <c r="U270" s="7"/>
      <c r="V270" s="7"/>
      <c r="W270" s="73"/>
    </row>
    <row r="271" spans="1:23" ht="78.75" hidden="1" x14ac:dyDescent="0.25">
      <c r="A271" s="159">
        <v>265</v>
      </c>
      <c r="B271" s="144" t="s">
        <v>510</v>
      </c>
      <c r="C271" s="250">
        <v>2</v>
      </c>
      <c r="D271" s="184">
        <v>42816</v>
      </c>
      <c r="E271" s="121" t="s">
        <v>350</v>
      </c>
      <c r="F271" s="184">
        <v>42816</v>
      </c>
      <c r="G271" s="121" t="s">
        <v>355</v>
      </c>
      <c r="H271" s="215">
        <v>42823</v>
      </c>
      <c r="I271" s="126" t="s">
        <v>1203</v>
      </c>
      <c r="J271" s="119" t="s">
        <v>1288</v>
      </c>
      <c r="K271" s="114" t="s">
        <v>1287</v>
      </c>
      <c r="L271" s="269">
        <v>42817</v>
      </c>
      <c r="N271" s="146">
        <v>42823</v>
      </c>
      <c r="O271" s="145"/>
      <c r="S271" s="7"/>
      <c r="W271" s="148"/>
    </row>
    <row r="272" spans="1:23" hidden="1" x14ac:dyDescent="0.25">
      <c r="A272" s="159">
        <v>267</v>
      </c>
      <c r="B272" s="105" t="s">
        <v>511</v>
      </c>
      <c r="C272" s="250">
        <v>2</v>
      </c>
      <c r="D272" s="67"/>
      <c r="E272" s="178" t="s">
        <v>350</v>
      </c>
      <c r="F272" s="67"/>
      <c r="G272" s="178" t="s">
        <v>362</v>
      </c>
      <c r="H272" s="209"/>
      <c r="I272" s="99"/>
      <c r="J272" s="58"/>
      <c r="K272" s="32"/>
      <c r="L272" s="270" t="s">
        <v>1336</v>
      </c>
      <c r="M272" s="31"/>
      <c r="N272" s="7"/>
      <c r="O272" s="7"/>
      <c r="P272" s="7"/>
      <c r="Q272" s="7"/>
      <c r="R272" s="7"/>
      <c r="S272" s="7"/>
      <c r="T272"/>
      <c r="U272" s="7"/>
      <c r="V272" s="7"/>
      <c r="W272" s="73"/>
    </row>
    <row r="273" spans="1:23" s="121" customFormat="1" hidden="1" x14ac:dyDescent="0.25">
      <c r="A273" s="159">
        <v>270</v>
      </c>
      <c r="B273" s="105" t="s">
        <v>512</v>
      </c>
      <c r="C273" s="250">
        <v>2</v>
      </c>
      <c r="D273" s="67"/>
      <c r="E273" s="178" t="s">
        <v>350</v>
      </c>
      <c r="F273" s="67"/>
      <c r="G273" s="178" t="s">
        <v>362</v>
      </c>
      <c r="H273" s="209"/>
      <c r="I273" s="99"/>
      <c r="J273" s="58"/>
      <c r="K273" s="32"/>
      <c r="L273" s="266" t="s">
        <v>1336</v>
      </c>
      <c r="M273" s="31"/>
      <c r="N273" s="7"/>
      <c r="O273" s="7"/>
      <c r="P273" s="7"/>
      <c r="Q273" s="7"/>
      <c r="R273" s="7"/>
      <c r="S273" s="7"/>
      <c r="T273"/>
      <c r="U273" s="7"/>
      <c r="V273" s="7"/>
      <c r="W273" s="73"/>
    </row>
    <row r="274" spans="1:23" hidden="1" x14ac:dyDescent="0.25">
      <c r="A274" s="159">
        <v>294</v>
      </c>
      <c r="B274" s="105" t="s">
        <v>513</v>
      </c>
      <c r="C274" s="250">
        <v>2</v>
      </c>
      <c r="D274" s="67"/>
      <c r="E274" s="178" t="s">
        <v>350</v>
      </c>
      <c r="F274" s="67"/>
      <c r="G274" s="178" t="s">
        <v>362</v>
      </c>
      <c r="H274" s="209"/>
      <c r="I274" s="99"/>
      <c r="J274" s="58"/>
      <c r="K274" s="32"/>
      <c r="L274" s="266" t="s">
        <v>1336</v>
      </c>
      <c r="M274" s="31"/>
      <c r="N274" s="7"/>
      <c r="O274" s="7"/>
      <c r="P274" s="7"/>
      <c r="Q274" s="7"/>
      <c r="R274" s="7"/>
      <c r="S274" s="7"/>
      <c r="T274"/>
      <c r="U274" s="7"/>
      <c r="V274" s="7"/>
      <c r="W274" s="73"/>
    </row>
    <row r="275" spans="1:23" s="121" customFormat="1" hidden="1" x14ac:dyDescent="0.25">
      <c r="A275" s="159">
        <v>296</v>
      </c>
      <c r="B275" s="105" t="s">
        <v>514</v>
      </c>
      <c r="C275" s="250">
        <v>2</v>
      </c>
      <c r="D275" s="67"/>
      <c r="E275" s="178" t="s">
        <v>350</v>
      </c>
      <c r="F275" s="67"/>
      <c r="G275" s="178" t="s">
        <v>362</v>
      </c>
      <c r="H275" s="209"/>
      <c r="I275" s="99"/>
      <c r="J275" s="58"/>
      <c r="K275" s="32"/>
      <c r="L275" s="266" t="s">
        <v>1336</v>
      </c>
      <c r="M275" s="31"/>
      <c r="N275" s="7"/>
      <c r="O275" s="7"/>
      <c r="P275" s="7"/>
      <c r="Q275" s="7"/>
      <c r="R275" s="7"/>
      <c r="S275" s="7"/>
      <c r="T275"/>
      <c r="U275" s="7"/>
      <c r="V275" s="7"/>
      <c r="W275" s="73"/>
    </row>
    <row r="276" spans="1:23" s="121" customFormat="1" ht="15" hidden="1" customHeight="1" x14ac:dyDescent="0.25">
      <c r="A276" s="159">
        <v>325</v>
      </c>
      <c r="B276" s="105" t="s">
        <v>515</v>
      </c>
      <c r="C276" s="250">
        <v>2</v>
      </c>
      <c r="D276" s="67"/>
      <c r="E276" s="178" t="s">
        <v>350</v>
      </c>
      <c r="F276" s="67"/>
      <c r="G276" s="178" t="s">
        <v>362</v>
      </c>
      <c r="H276" s="209"/>
      <c r="I276" s="99"/>
      <c r="J276" s="58"/>
      <c r="K276" s="32"/>
      <c r="L276" s="266" t="s">
        <v>1336</v>
      </c>
      <c r="M276" s="31"/>
      <c r="N276" s="7"/>
      <c r="O276" s="7"/>
      <c r="P276" s="7"/>
      <c r="Q276" s="7"/>
      <c r="R276" s="7"/>
      <c r="S276" s="7"/>
      <c r="T276"/>
      <c r="U276" s="7"/>
      <c r="V276" s="7"/>
      <c r="W276" s="73"/>
    </row>
    <row r="277" spans="1:23" s="7" customFormat="1" ht="67.5" hidden="1" x14ac:dyDescent="0.25">
      <c r="A277" s="159">
        <v>367</v>
      </c>
      <c r="B277" s="144" t="s">
        <v>516</v>
      </c>
      <c r="C277" s="250">
        <v>2</v>
      </c>
      <c r="D277" s="184">
        <v>42816</v>
      </c>
      <c r="E277" s="145" t="s">
        <v>363</v>
      </c>
      <c r="F277" s="184">
        <v>42821</v>
      </c>
      <c r="G277" s="145" t="s">
        <v>351</v>
      </c>
      <c r="H277" s="209" t="s">
        <v>1265</v>
      </c>
      <c r="I277" s="126" t="s">
        <v>1204</v>
      </c>
      <c r="J277" s="119" t="s">
        <v>1297</v>
      </c>
      <c r="K277" s="114" t="s">
        <v>1287</v>
      </c>
      <c r="L277" s="266">
        <v>42822</v>
      </c>
      <c r="M277" s="145"/>
      <c r="N277" s="146">
        <v>42823</v>
      </c>
      <c r="O277" s="145"/>
      <c r="P277" s="145"/>
      <c r="Q277" s="145"/>
      <c r="R277" s="145"/>
      <c r="T277" s="147"/>
      <c r="U277" s="145"/>
      <c r="V277" s="145"/>
      <c r="W277" s="148"/>
    </row>
    <row r="278" spans="1:23" s="7" customFormat="1" hidden="1" x14ac:dyDescent="0.25">
      <c r="A278" s="159">
        <v>372</v>
      </c>
      <c r="B278" s="144" t="s">
        <v>517</v>
      </c>
      <c r="C278" s="250">
        <v>2</v>
      </c>
      <c r="D278" s="184">
        <v>42818</v>
      </c>
      <c r="E278" s="145" t="s">
        <v>350</v>
      </c>
      <c r="F278" s="184">
        <v>42818</v>
      </c>
      <c r="G278" s="149" t="s">
        <v>361</v>
      </c>
      <c r="H278" s="209">
        <v>42823</v>
      </c>
      <c r="I278" s="126"/>
      <c r="J278" s="119" t="s">
        <v>390</v>
      </c>
      <c r="K278" s="114" t="s">
        <v>1287</v>
      </c>
      <c r="L278" s="266">
        <v>42818</v>
      </c>
      <c r="M278" s="145"/>
      <c r="N278" s="146">
        <v>42823</v>
      </c>
      <c r="O278" s="145"/>
      <c r="P278" s="145"/>
      <c r="Q278" s="145"/>
      <c r="R278" s="145"/>
      <c r="T278" s="147"/>
      <c r="U278" s="145"/>
      <c r="V278" s="145"/>
      <c r="W278" s="148"/>
    </row>
    <row r="279" spans="1:23" hidden="1" x14ac:dyDescent="0.25">
      <c r="A279" s="159">
        <v>382</v>
      </c>
      <c r="B279" s="144" t="s">
        <v>518</v>
      </c>
      <c r="C279" s="250">
        <v>2</v>
      </c>
      <c r="D279" s="184">
        <v>42823</v>
      </c>
      <c r="E279" s="145" t="s">
        <v>361</v>
      </c>
      <c r="F279" s="184">
        <v>42823</v>
      </c>
      <c r="G279" s="145" t="s">
        <v>362</v>
      </c>
      <c r="H279" s="209"/>
      <c r="I279" s="126"/>
      <c r="J279" s="119"/>
      <c r="K279" s="114" t="s">
        <v>1287</v>
      </c>
      <c r="L279" s="271">
        <v>42825</v>
      </c>
      <c r="N279" s="145"/>
      <c r="O279" s="145"/>
      <c r="S279" s="7"/>
      <c r="W279" s="148"/>
    </row>
    <row r="280" spans="1:23" hidden="1" x14ac:dyDescent="0.25">
      <c r="A280" s="159">
        <v>392</v>
      </c>
      <c r="B280" s="120" t="s">
        <v>519</v>
      </c>
      <c r="C280" s="252">
        <v>2</v>
      </c>
      <c r="D280" s="183">
        <v>42823</v>
      </c>
      <c r="E280" s="121" t="s">
        <v>363</v>
      </c>
      <c r="F280" s="183">
        <v>42823</v>
      </c>
      <c r="G280" s="121" t="s">
        <v>362</v>
      </c>
      <c r="H280" s="209"/>
      <c r="I280" s="126"/>
      <c r="J280" s="119"/>
      <c r="K280" s="114" t="s">
        <v>1287</v>
      </c>
      <c r="M280" s="121"/>
      <c r="N280" s="121"/>
      <c r="O280" s="121"/>
      <c r="P280" s="121"/>
      <c r="Q280" s="121"/>
      <c r="R280" s="121"/>
      <c r="S280" s="7"/>
      <c r="T280" s="123"/>
      <c r="U280" s="121"/>
      <c r="V280" s="121"/>
      <c r="W280" s="124"/>
    </row>
    <row r="281" spans="1:23" s="7" customFormat="1" ht="45" hidden="1" x14ac:dyDescent="0.25">
      <c r="A281" s="159">
        <v>399</v>
      </c>
      <c r="B281" s="144" t="s">
        <v>520</v>
      </c>
      <c r="C281" s="250">
        <v>2</v>
      </c>
      <c r="D281" s="184">
        <v>42823</v>
      </c>
      <c r="E281" s="145" t="s">
        <v>361</v>
      </c>
      <c r="F281" s="184">
        <v>42823</v>
      </c>
      <c r="G281" s="145" t="s">
        <v>362</v>
      </c>
      <c r="H281" s="209"/>
      <c r="I281" s="126" t="s">
        <v>1307</v>
      </c>
      <c r="J281" s="119"/>
      <c r="K281" s="114" t="s">
        <v>1287</v>
      </c>
      <c r="L281" s="269"/>
      <c r="M281" s="145"/>
      <c r="N281" s="145"/>
      <c r="O281" s="145"/>
      <c r="P281" s="145"/>
      <c r="Q281" s="145"/>
      <c r="R281" s="145"/>
      <c r="T281" s="147"/>
      <c r="U281" s="145"/>
      <c r="V281" s="145"/>
      <c r="W281" s="148"/>
    </row>
    <row r="282" spans="1:23" s="7" customFormat="1" hidden="1" x14ac:dyDescent="0.25">
      <c r="A282" s="159">
        <v>401</v>
      </c>
      <c r="B282" s="120" t="s">
        <v>521</v>
      </c>
      <c r="C282" s="252">
        <v>2</v>
      </c>
      <c r="D282" s="183">
        <v>42823</v>
      </c>
      <c r="E282" s="121" t="s">
        <v>363</v>
      </c>
      <c r="F282" s="183">
        <v>42823</v>
      </c>
      <c r="G282" s="121" t="s">
        <v>362</v>
      </c>
      <c r="H282" s="209"/>
      <c r="I282" s="119"/>
      <c r="J282" s="119"/>
      <c r="K282" s="114" t="s">
        <v>1287</v>
      </c>
      <c r="L282" s="269"/>
      <c r="M282" s="121"/>
      <c r="N282" s="121"/>
      <c r="O282" s="121"/>
      <c r="P282" s="121"/>
      <c r="Q282" s="121"/>
      <c r="R282" s="121"/>
      <c r="T282" s="123"/>
      <c r="U282" s="121"/>
      <c r="V282" s="121"/>
      <c r="W282" s="124"/>
    </row>
    <row r="283" spans="1:23" s="7" customFormat="1" ht="14.45" hidden="1" customHeight="1" x14ac:dyDescent="0.2">
      <c r="A283" s="159">
        <v>439</v>
      </c>
      <c r="B283" s="120" t="s">
        <v>522</v>
      </c>
      <c r="C283" s="252">
        <v>2</v>
      </c>
      <c r="D283" s="183">
        <v>42807</v>
      </c>
      <c r="E283" s="121" t="s">
        <v>350</v>
      </c>
      <c r="F283" s="183">
        <v>42818</v>
      </c>
      <c r="G283" s="121" t="s">
        <v>363</v>
      </c>
      <c r="H283" s="263">
        <v>42823</v>
      </c>
      <c r="I283" s="128" t="s">
        <v>1205</v>
      </c>
      <c r="J283" s="150" t="s">
        <v>1216</v>
      </c>
      <c r="K283" s="151" t="s">
        <v>1218</v>
      </c>
      <c r="L283" s="269">
        <v>42809</v>
      </c>
      <c r="M283" s="121"/>
      <c r="N283" s="122">
        <v>42823</v>
      </c>
      <c r="O283" s="122">
        <v>42823</v>
      </c>
      <c r="P283" s="121"/>
      <c r="Q283" s="121"/>
      <c r="R283" s="121"/>
      <c r="T283" s="123"/>
      <c r="U283" s="121"/>
      <c r="V283" s="121"/>
      <c r="W283" s="124"/>
    </row>
    <row r="284" spans="1:23" s="7" customFormat="1" ht="15" hidden="1" customHeight="1" x14ac:dyDescent="0.25">
      <c r="A284" s="159">
        <v>509</v>
      </c>
      <c r="B284" s="144" t="s">
        <v>525</v>
      </c>
      <c r="C284" s="250">
        <v>2</v>
      </c>
      <c r="D284" s="184">
        <v>42816</v>
      </c>
      <c r="E284" s="145" t="s">
        <v>350</v>
      </c>
      <c r="F284" s="184">
        <v>42817</v>
      </c>
      <c r="G284" s="145" t="s">
        <v>351</v>
      </c>
      <c r="H284" s="209" t="s">
        <v>1265</v>
      </c>
      <c r="I284" s="119" t="s">
        <v>1206</v>
      </c>
      <c r="J284" s="119" t="s">
        <v>1297</v>
      </c>
      <c r="K284" s="114" t="s">
        <v>1287</v>
      </c>
      <c r="L284" s="266">
        <v>42817</v>
      </c>
      <c r="M284" s="145"/>
      <c r="N284" s="146">
        <v>42823</v>
      </c>
      <c r="O284" s="145"/>
      <c r="P284" s="145"/>
      <c r="Q284" s="145"/>
      <c r="R284" s="145"/>
      <c r="T284" s="147"/>
      <c r="U284" s="145"/>
      <c r="V284" s="145"/>
      <c r="W284" s="148"/>
    </row>
    <row r="285" spans="1:23" s="7" customFormat="1" hidden="1" x14ac:dyDescent="0.25">
      <c r="A285" s="159">
        <v>510</v>
      </c>
      <c r="B285" s="144" t="s">
        <v>526</v>
      </c>
      <c r="C285" s="250">
        <v>2</v>
      </c>
      <c r="D285" s="184">
        <v>42818</v>
      </c>
      <c r="E285" s="145" t="s">
        <v>350</v>
      </c>
      <c r="F285" s="184">
        <v>42818</v>
      </c>
      <c r="G285" s="145" t="s">
        <v>351</v>
      </c>
      <c r="H285" s="209" t="s">
        <v>1265</v>
      </c>
      <c r="I285" s="119"/>
      <c r="J285" s="119" t="s">
        <v>1297</v>
      </c>
      <c r="K285" s="114" t="s">
        <v>1287</v>
      </c>
      <c r="L285" s="266">
        <v>42818</v>
      </c>
      <c r="M285" s="145"/>
      <c r="N285" s="146">
        <v>42823</v>
      </c>
      <c r="O285" s="145"/>
      <c r="P285" s="145"/>
      <c r="Q285" s="145"/>
      <c r="R285" s="145"/>
      <c r="T285" s="147"/>
      <c r="U285" s="145"/>
      <c r="V285" s="145"/>
      <c r="W285" s="148"/>
    </row>
    <row r="286" spans="1:23" s="121" customFormat="1" hidden="1" x14ac:dyDescent="0.25">
      <c r="A286" s="159">
        <v>518</v>
      </c>
      <c r="B286" s="105" t="s">
        <v>527</v>
      </c>
      <c r="C286" s="250">
        <v>2</v>
      </c>
      <c r="D286" s="256"/>
      <c r="E286" s="178" t="s">
        <v>350</v>
      </c>
      <c r="F286" s="256"/>
      <c r="G286" s="178" t="s">
        <v>362</v>
      </c>
      <c r="H286" s="209"/>
      <c r="I286" s="87"/>
      <c r="J286" s="58"/>
      <c r="K286" s="32"/>
      <c r="L286" s="266" t="s">
        <v>1336</v>
      </c>
      <c r="M286" s="31"/>
      <c r="N286" s="7"/>
      <c r="O286" s="7"/>
      <c r="P286" s="7"/>
      <c r="Q286" s="7"/>
      <c r="R286" s="7"/>
      <c r="S286" s="7"/>
      <c r="T286"/>
      <c r="U286" s="7"/>
      <c r="V286" s="7"/>
      <c r="W286" s="73"/>
    </row>
    <row r="287" spans="1:23" s="7" customFormat="1" hidden="1" x14ac:dyDescent="0.25">
      <c r="A287" s="159">
        <v>526</v>
      </c>
      <c r="B287" s="105" t="s">
        <v>528</v>
      </c>
      <c r="C287" s="250">
        <v>2</v>
      </c>
      <c r="D287" s="256"/>
      <c r="E287" s="178" t="s">
        <v>350</v>
      </c>
      <c r="F287" s="256"/>
      <c r="G287" s="178" t="s">
        <v>362</v>
      </c>
      <c r="H287" s="209"/>
      <c r="I287" s="87"/>
      <c r="J287" s="58"/>
      <c r="K287" s="32"/>
      <c r="L287" s="269" t="s">
        <v>1336</v>
      </c>
      <c r="M287" s="31"/>
      <c r="T287"/>
      <c r="W287" s="73"/>
    </row>
    <row r="288" spans="1:23" s="121" customFormat="1" hidden="1" x14ac:dyDescent="0.25">
      <c r="A288" s="159">
        <v>565</v>
      </c>
      <c r="B288" s="105" t="s">
        <v>529</v>
      </c>
      <c r="C288" s="250">
        <v>2</v>
      </c>
      <c r="D288" s="184">
        <v>42829</v>
      </c>
      <c r="E288" s="178" t="s">
        <v>1308</v>
      </c>
      <c r="F288" s="184">
        <v>42830</v>
      </c>
      <c r="G288" s="178" t="s">
        <v>355</v>
      </c>
      <c r="H288" s="209">
        <v>42830</v>
      </c>
      <c r="I288" s="99"/>
      <c r="J288" s="58"/>
      <c r="K288" s="32" t="s">
        <v>1491</v>
      </c>
      <c r="L288" s="270" t="s">
        <v>1336</v>
      </c>
      <c r="M288" s="31"/>
      <c r="N288" s="7"/>
      <c r="O288" s="7"/>
      <c r="P288" s="7"/>
      <c r="Q288" s="7"/>
      <c r="R288" s="7"/>
      <c r="S288" s="7"/>
      <c r="T288"/>
      <c r="U288" s="7"/>
      <c r="V288" s="7"/>
      <c r="W288" s="73"/>
    </row>
    <row r="289" spans="1:23" s="121" customFormat="1" hidden="1" x14ac:dyDescent="0.25">
      <c r="A289" s="159">
        <v>598</v>
      </c>
      <c r="B289" s="105" t="s">
        <v>530</v>
      </c>
      <c r="C289" s="250">
        <v>2</v>
      </c>
      <c r="D289" s="256"/>
      <c r="E289" s="178" t="s">
        <v>350</v>
      </c>
      <c r="F289" s="256"/>
      <c r="G289" s="178" t="s">
        <v>362</v>
      </c>
      <c r="H289" s="209"/>
      <c r="I289" s="87"/>
      <c r="J289" s="58"/>
      <c r="K289" s="32"/>
      <c r="L289" s="270" t="s">
        <v>1336</v>
      </c>
      <c r="M289" s="31"/>
      <c r="N289" s="7"/>
      <c r="O289" s="7"/>
      <c r="P289" s="7"/>
      <c r="Q289" s="7"/>
      <c r="R289" s="7"/>
      <c r="S289" s="7"/>
      <c r="T289"/>
      <c r="U289" s="7"/>
      <c r="V289" s="7"/>
      <c r="W289" s="73"/>
    </row>
    <row r="290" spans="1:23" s="121" customFormat="1" ht="14.45" hidden="1" customHeight="1" x14ac:dyDescent="0.25">
      <c r="A290" s="159">
        <v>608</v>
      </c>
      <c r="B290" s="105" t="s">
        <v>531</v>
      </c>
      <c r="C290" s="250">
        <v>2</v>
      </c>
      <c r="D290" s="67">
        <v>42829</v>
      </c>
      <c r="E290" s="178" t="s">
        <v>354</v>
      </c>
      <c r="F290" s="67">
        <v>42829</v>
      </c>
      <c r="G290" s="178" t="s">
        <v>355</v>
      </c>
      <c r="H290" s="209">
        <v>42829</v>
      </c>
      <c r="I290" s="87" t="s">
        <v>1455</v>
      </c>
      <c r="J290" s="87" t="s">
        <v>1455</v>
      </c>
      <c r="K290" s="114" t="s">
        <v>1395</v>
      </c>
      <c r="L290" s="270" t="s">
        <v>1336</v>
      </c>
      <c r="M290" s="31"/>
      <c r="N290" s="7"/>
      <c r="O290" s="7"/>
      <c r="P290" s="7"/>
      <c r="Q290" s="7"/>
      <c r="R290" s="7"/>
      <c r="S290" s="7"/>
      <c r="T290"/>
      <c r="U290" s="7"/>
      <c r="V290" s="7"/>
      <c r="W290" s="73"/>
    </row>
    <row r="291" spans="1:23" s="121" customFormat="1" hidden="1" x14ac:dyDescent="0.25">
      <c r="A291" s="159">
        <v>609</v>
      </c>
      <c r="B291" s="120" t="s">
        <v>532</v>
      </c>
      <c r="C291" s="252">
        <v>2</v>
      </c>
      <c r="D291" s="183">
        <v>42818</v>
      </c>
      <c r="E291" s="121" t="s">
        <v>350</v>
      </c>
      <c r="F291" s="183">
        <v>42818</v>
      </c>
      <c r="G291" s="121" t="s">
        <v>363</v>
      </c>
      <c r="H291" s="263">
        <v>42823</v>
      </c>
      <c r="I291" s="119"/>
      <c r="J291" s="119"/>
      <c r="K291" s="114" t="s">
        <v>1287</v>
      </c>
      <c r="L291" s="269">
        <v>42818</v>
      </c>
      <c r="N291" s="122">
        <v>42823</v>
      </c>
      <c r="O291" s="122">
        <v>42823</v>
      </c>
      <c r="S291" s="7"/>
      <c r="T291" s="123"/>
      <c r="W291" s="124"/>
    </row>
    <row r="292" spans="1:23" s="121" customFormat="1" hidden="1" x14ac:dyDescent="0.25">
      <c r="A292" s="159">
        <v>642</v>
      </c>
      <c r="B292" s="105" t="s">
        <v>533</v>
      </c>
      <c r="C292" s="250">
        <v>2</v>
      </c>
      <c r="D292" s="256"/>
      <c r="E292" s="178" t="s">
        <v>350</v>
      </c>
      <c r="F292" s="256"/>
      <c r="G292" s="178" t="s">
        <v>362</v>
      </c>
      <c r="H292" s="209"/>
      <c r="I292" s="87"/>
      <c r="J292" s="58"/>
      <c r="K292" s="32"/>
      <c r="L292" s="266" t="s">
        <v>1336</v>
      </c>
      <c r="M292" s="31"/>
      <c r="N292" s="7"/>
      <c r="O292" s="7"/>
      <c r="P292" s="7"/>
      <c r="Q292" s="7"/>
      <c r="R292" s="7"/>
      <c r="S292" s="7"/>
      <c r="T292"/>
      <c r="U292" s="7"/>
      <c r="V292" s="7"/>
      <c r="W292" s="73"/>
    </row>
    <row r="293" spans="1:23" s="121" customFormat="1" ht="67.5" hidden="1" x14ac:dyDescent="0.25">
      <c r="A293" s="159">
        <v>676</v>
      </c>
      <c r="B293" s="120" t="s">
        <v>534</v>
      </c>
      <c r="C293" s="252">
        <v>2</v>
      </c>
      <c r="D293" s="183">
        <v>42822</v>
      </c>
      <c r="E293" s="121" t="s">
        <v>347</v>
      </c>
      <c r="F293" s="183">
        <v>42823</v>
      </c>
      <c r="G293" s="121" t="s">
        <v>362</v>
      </c>
      <c r="H293" s="209"/>
      <c r="I293" s="119" t="s">
        <v>1290</v>
      </c>
      <c r="J293" s="119"/>
      <c r="K293" s="114" t="s">
        <v>1281</v>
      </c>
      <c r="L293" s="271">
        <v>42825</v>
      </c>
      <c r="S293" s="7"/>
      <c r="T293" s="123"/>
      <c r="W293" s="124"/>
    </row>
    <row r="294" spans="1:23" ht="45" hidden="1" x14ac:dyDescent="0.25">
      <c r="A294" s="159">
        <v>677</v>
      </c>
      <c r="B294" s="120" t="s">
        <v>535</v>
      </c>
      <c r="C294" s="252">
        <v>2</v>
      </c>
      <c r="D294" s="183">
        <v>42822</v>
      </c>
      <c r="E294" s="121" t="s">
        <v>347</v>
      </c>
      <c r="F294" s="183">
        <v>42823</v>
      </c>
      <c r="G294" s="121" t="s">
        <v>362</v>
      </c>
      <c r="H294" s="209"/>
      <c r="I294" s="119" t="s">
        <v>1291</v>
      </c>
      <c r="J294" s="119"/>
      <c r="K294" s="114" t="s">
        <v>1281</v>
      </c>
      <c r="L294" s="271">
        <v>42825</v>
      </c>
      <c r="M294" s="121"/>
      <c r="N294" s="121"/>
      <c r="O294" s="121"/>
      <c r="P294" s="121"/>
      <c r="Q294" s="121"/>
      <c r="R294" s="121"/>
      <c r="S294" s="7"/>
      <c r="T294" s="123"/>
      <c r="U294" s="121"/>
      <c r="V294" s="121"/>
      <c r="W294" s="124"/>
    </row>
    <row r="295" spans="1:23" ht="67.5" hidden="1" x14ac:dyDescent="0.25">
      <c r="A295" s="159">
        <v>678</v>
      </c>
      <c r="B295" s="120" t="s">
        <v>536</v>
      </c>
      <c r="C295" s="252">
        <v>2</v>
      </c>
      <c r="D295" s="183">
        <v>42822</v>
      </c>
      <c r="E295" s="121" t="s">
        <v>347</v>
      </c>
      <c r="F295" s="183">
        <v>42823</v>
      </c>
      <c r="G295" s="121" t="s">
        <v>362</v>
      </c>
      <c r="H295" s="209"/>
      <c r="I295" s="126" t="s">
        <v>1290</v>
      </c>
      <c r="J295" s="119"/>
      <c r="K295" s="114" t="s">
        <v>1281</v>
      </c>
      <c r="L295" s="271">
        <v>42825</v>
      </c>
      <c r="M295" s="121"/>
      <c r="N295" s="121"/>
      <c r="O295" s="121"/>
      <c r="P295" s="121"/>
      <c r="Q295" s="121"/>
      <c r="R295" s="121"/>
      <c r="S295" s="7"/>
      <c r="T295" s="123"/>
      <c r="U295" s="121"/>
      <c r="V295" s="121"/>
      <c r="W295" s="124"/>
    </row>
    <row r="296" spans="1:23" ht="45" hidden="1" x14ac:dyDescent="0.25">
      <c r="A296" s="159">
        <v>679</v>
      </c>
      <c r="B296" s="120" t="s">
        <v>537</v>
      </c>
      <c r="C296" s="252">
        <v>2</v>
      </c>
      <c r="D296" s="183">
        <v>42818</v>
      </c>
      <c r="E296" s="121" t="s">
        <v>353</v>
      </c>
      <c r="F296" s="183">
        <v>42821</v>
      </c>
      <c r="G296" s="121" t="s">
        <v>362</v>
      </c>
      <c r="H296" s="209"/>
      <c r="I296" s="118" t="s">
        <v>1211</v>
      </c>
      <c r="J296" s="119"/>
      <c r="K296" s="114" t="s">
        <v>1345</v>
      </c>
      <c r="L296" s="266">
        <v>42828</v>
      </c>
      <c r="M296" s="121"/>
      <c r="N296" s="121"/>
      <c r="O296" s="121"/>
      <c r="P296" s="121"/>
      <c r="Q296" s="121"/>
      <c r="R296" s="121"/>
      <c r="S296" s="7"/>
      <c r="T296" s="123"/>
      <c r="U296" s="121"/>
      <c r="V296" s="121"/>
      <c r="W296" s="124"/>
    </row>
    <row r="297" spans="1:23" s="121" customFormat="1" ht="33.75" hidden="1" x14ac:dyDescent="0.25">
      <c r="A297" s="159">
        <v>682</v>
      </c>
      <c r="B297" s="120" t="s">
        <v>538</v>
      </c>
      <c r="C297" s="252">
        <v>2</v>
      </c>
      <c r="D297" s="183">
        <v>42820</v>
      </c>
      <c r="E297" s="121" t="s">
        <v>353</v>
      </c>
      <c r="F297" s="183">
        <v>42821</v>
      </c>
      <c r="G297" s="121" t="s">
        <v>347</v>
      </c>
      <c r="H297" s="263">
        <v>42823</v>
      </c>
      <c r="I297" s="119" t="s">
        <v>1207</v>
      </c>
      <c r="J297" s="119" t="s">
        <v>1292</v>
      </c>
      <c r="K297" s="114" t="s">
        <v>1274</v>
      </c>
      <c r="L297" s="269">
        <v>42822</v>
      </c>
      <c r="N297" s="127">
        <v>42822</v>
      </c>
      <c r="O297" s="127">
        <v>42823</v>
      </c>
      <c r="S297" s="7"/>
      <c r="T297" s="123"/>
      <c r="W297" s="124"/>
    </row>
    <row r="298" spans="1:23" s="82" customFormat="1" ht="56.25" hidden="1" x14ac:dyDescent="0.25">
      <c r="A298" s="159">
        <v>687</v>
      </c>
      <c r="B298" s="120" t="s">
        <v>539</v>
      </c>
      <c r="C298" s="252">
        <v>2</v>
      </c>
      <c r="D298" s="183">
        <v>42822</v>
      </c>
      <c r="E298" s="121" t="s">
        <v>347</v>
      </c>
      <c r="F298" s="183">
        <v>42823</v>
      </c>
      <c r="G298" s="121" t="s">
        <v>362</v>
      </c>
      <c r="H298" s="209"/>
      <c r="I298" s="119" t="s">
        <v>1293</v>
      </c>
      <c r="J298" s="119"/>
      <c r="K298" s="114" t="s">
        <v>1274</v>
      </c>
      <c r="L298" s="270"/>
      <c r="M298" s="121"/>
      <c r="N298" s="121"/>
      <c r="O298" s="121"/>
      <c r="P298" s="121"/>
      <c r="Q298" s="121"/>
      <c r="R298" s="121"/>
      <c r="S298" s="7"/>
      <c r="T298" s="123"/>
      <c r="U298" s="121"/>
      <c r="V298" s="121"/>
      <c r="W298" s="124"/>
    </row>
    <row r="299" spans="1:23" s="121" customFormat="1" ht="22.5" hidden="1" x14ac:dyDescent="0.25">
      <c r="A299" s="159">
        <v>696</v>
      </c>
      <c r="B299" s="144" t="s">
        <v>540</v>
      </c>
      <c r="C299" s="250">
        <v>2</v>
      </c>
      <c r="D299" s="184">
        <v>42818</v>
      </c>
      <c r="E299" s="145" t="s">
        <v>353</v>
      </c>
      <c r="F299" s="184">
        <v>42821</v>
      </c>
      <c r="G299" s="145" t="s">
        <v>351</v>
      </c>
      <c r="H299" s="209" t="s">
        <v>1262</v>
      </c>
      <c r="I299" s="118" t="s">
        <v>1208</v>
      </c>
      <c r="J299" s="119" t="s">
        <v>1267</v>
      </c>
      <c r="K299" s="114" t="s">
        <v>1351</v>
      </c>
      <c r="L299" s="266">
        <v>42822</v>
      </c>
      <c r="M299" s="145"/>
      <c r="N299" s="145"/>
      <c r="O299" s="145"/>
      <c r="P299" s="145"/>
      <c r="Q299" s="145"/>
      <c r="R299" s="145"/>
      <c r="S299" s="7"/>
      <c r="T299" s="147"/>
      <c r="U299" s="145"/>
      <c r="V299" s="145"/>
      <c r="W299" s="148"/>
    </row>
    <row r="300" spans="1:23" s="121" customFormat="1" ht="67.5" hidden="1" x14ac:dyDescent="0.25">
      <c r="A300" s="159">
        <v>698</v>
      </c>
      <c r="B300" s="144" t="s">
        <v>541</v>
      </c>
      <c r="C300" s="250">
        <v>2</v>
      </c>
      <c r="D300" s="184">
        <v>42816</v>
      </c>
      <c r="E300" s="121" t="s">
        <v>350</v>
      </c>
      <c r="F300" s="184">
        <v>42816</v>
      </c>
      <c r="G300" s="121" t="s">
        <v>362</v>
      </c>
      <c r="H300" s="209"/>
      <c r="I300" s="119" t="s">
        <v>1209</v>
      </c>
      <c r="J300" s="119"/>
      <c r="K300" s="114" t="s">
        <v>1350</v>
      </c>
      <c r="L300" s="266">
        <v>42817</v>
      </c>
      <c r="M300" s="145"/>
      <c r="N300" s="152">
        <v>42817</v>
      </c>
      <c r="O300" s="145"/>
      <c r="P300" s="145"/>
      <c r="Q300" s="145"/>
      <c r="R300" s="145"/>
      <c r="S300" s="7"/>
      <c r="T300" s="147"/>
      <c r="U300" s="145"/>
      <c r="V300" s="145"/>
      <c r="W300" s="148"/>
    </row>
    <row r="301" spans="1:23" s="121" customFormat="1" ht="90" hidden="1" x14ac:dyDescent="0.25">
      <c r="A301" s="159">
        <v>699</v>
      </c>
      <c r="B301" s="144" t="s">
        <v>542</v>
      </c>
      <c r="C301" s="250">
        <v>2</v>
      </c>
      <c r="D301" s="184">
        <v>42816</v>
      </c>
      <c r="E301" s="145" t="s">
        <v>350</v>
      </c>
      <c r="F301" s="184">
        <v>42817</v>
      </c>
      <c r="G301" s="145" t="s">
        <v>362</v>
      </c>
      <c r="H301" s="209">
        <v>42818</v>
      </c>
      <c r="I301" s="119" t="s">
        <v>1210</v>
      </c>
      <c r="J301" s="119" t="s">
        <v>1210</v>
      </c>
      <c r="K301" s="114" t="s">
        <v>1272</v>
      </c>
      <c r="L301" s="266">
        <v>42828</v>
      </c>
      <c r="M301" s="145"/>
      <c r="N301" s="145"/>
      <c r="O301" s="145"/>
      <c r="P301" s="145"/>
      <c r="Q301" s="145"/>
      <c r="R301" s="145"/>
      <c r="S301" s="7"/>
      <c r="T301" s="147"/>
      <c r="U301" s="145"/>
      <c r="V301" s="145"/>
      <c r="W301" s="148"/>
    </row>
    <row r="302" spans="1:23" ht="33.75" hidden="1" x14ac:dyDescent="0.25">
      <c r="A302" s="159">
        <v>700</v>
      </c>
      <c r="B302" s="120" t="s">
        <v>543</v>
      </c>
      <c r="C302" s="252">
        <v>2</v>
      </c>
      <c r="D302" s="186">
        <v>42821</v>
      </c>
      <c r="E302" s="121" t="s">
        <v>361</v>
      </c>
      <c r="F302" s="186">
        <v>42821</v>
      </c>
      <c r="G302" s="121" t="s">
        <v>347</v>
      </c>
      <c r="H302" s="209">
        <v>42823</v>
      </c>
      <c r="I302" s="121"/>
      <c r="J302" s="119" t="s">
        <v>1294</v>
      </c>
      <c r="K302" s="114" t="s">
        <v>1282</v>
      </c>
      <c r="M302" s="121"/>
      <c r="N302" s="127">
        <v>42822</v>
      </c>
      <c r="O302" s="127">
        <v>42823</v>
      </c>
      <c r="P302" s="121"/>
      <c r="Q302" s="121"/>
      <c r="R302" s="121"/>
      <c r="S302" s="7"/>
      <c r="T302" s="123"/>
      <c r="U302" s="121"/>
      <c r="V302" s="121"/>
      <c r="W302" s="124"/>
    </row>
    <row r="303" spans="1:23" s="121" customFormat="1" ht="67.5" hidden="1" x14ac:dyDescent="0.2">
      <c r="A303" s="159">
        <v>705</v>
      </c>
      <c r="B303" s="120" t="s">
        <v>544</v>
      </c>
      <c r="C303" s="161">
        <v>2</v>
      </c>
      <c r="D303" s="186">
        <v>42823</v>
      </c>
      <c r="E303" s="121" t="s">
        <v>347</v>
      </c>
      <c r="F303" s="186">
        <v>42824</v>
      </c>
      <c r="G303" s="121" t="s">
        <v>362</v>
      </c>
      <c r="H303" s="209"/>
      <c r="I303" s="119" t="s">
        <v>1290</v>
      </c>
      <c r="J303" s="119"/>
      <c r="K303" s="157" t="s">
        <v>1357</v>
      </c>
      <c r="L303" s="271">
        <v>42825</v>
      </c>
      <c r="S303" s="7"/>
      <c r="T303" s="123"/>
      <c r="W303" s="124"/>
    </row>
    <row r="304" spans="1:23" s="121" customFormat="1" ht="45" hidden="1" x14ac:dyDescent="0.25">
      <c r="A304" s="159">
        <v>708</v>
      </c>
      <c r="B304" s="120" t="s">
        <v>545</v>
      </c>
      <c r="C304" s="252">
        <v>2</v>
      </c>
      <c r="D304" s="183">
        <v>42818</v>
      </c>
      <c r="E304" s="121" t="s">
        <v>353</v>
      </c>
      <c r="F304" s="183">
        <v>42821</v>
      </c>
      <c r="G304" s="121" t="s">
        <v>347</v>
      </c>
      <c r="H304" s="209">
        <v>42823</v>
      </c>
      <c r="I304" s="119" t="s">
        <v>1211</v>
      </c>
      <c r="J304" s="119" t="s">
        <v>1295</v>
      </c>
      <c r="K304" s="114" t="s">
        <v>1342</v>
      </c>
      <c r="L304" s="266">
        <v>42822</v>
      </c>
      <c r="N304" s="127">
        <v>42823</v>
      </c>
      <c r="O304" s="127">
        <v>42823</v>
      </c>
      <c r="S304" s="7"/>
      <c r="T304" s="123"/>
      <c r="W304" s="124"/>
    </row>
    <row r="305" spans="1:23" s="121" customFormat="1" ht="45" hidden="1" x14ac:dyDescent="0.25">
      <c r="A305" s="159">
        <v>713</v>
      </c>
      <c r="B305" s="120" t="s">
        <v>546</v>
      </c>
      <c r="C305" s="252">
        <v>2</v>
      </c>
      <c r="D305" s="183">
        <v>42818</v>
      </c>
      <c r="E305" s="121" t="s">
        <v>353</v>
      </c>
      <c r="F305" s="183">
        <v>42821</v>
      </c>
      <c r="G305" s="121" t="s">
        <v>363</v>
      </c>
      <c r="H305" s="263">
        <v>42823</v>
      </c>
      <c r="I305" s="126" t="s">
        <v>1211</v>
      </c>
      <c r="J305" s="119" t="s">
        <v>1275</v>
      </c>
      <c r="K305" s="114" t="s">
        <v>1342</v>
      </c>
      <c r="L305" s="266">
        <v>42822</v>
      </c>
      <c r="N305" s="152">
        <v>42823</v>
      </c>
      <c r="S305" s="7"/>
      <c r="T305" s="123"/>
      <c r="W305" s="124"/>
    </row>
    <row r="306" spans="1:23" s="121" customFormat="1" ht="45" hidden="1" x14ac:dyDescent="0.25">
      <c r="A306" s="159">
        <v>714</v>
      </c>
      <c r="B306" s="120" t="s">
        <v>547</v>
      </c>
      <c r="C306" s="252">
        <v>2</v>
      </c>
      <c r="D306" s="183">
        <v>42818</v>
      </c>
      <c r="E306" s="121" t="s">
        <v>353</v>
      </c>
      <c r="F306" s="183">
        <v>42821</v>
      </c>
      <c r="G306" s="121" t="s">
        <v>363</v>
      </c>
      <c r="H306" s="263">
        <v>42823</v>
      </c>
      <c r="I306" s="119" t="s">
        <v>1211</v>
      </c>
      <c r="J306" s="119" t="s">
        <v>1276</v>
      </c>
      <c r="K306" s="114" t="s">
        <v>1342</v>
      </c>
      <c r="L306" s="266">
        <v>42822</v>
      </c>
      <c r="N306" s="152">
        <v>42823</v>
      </c>
      <c r="S306" s="7"/>
      <c r="T306" s="123"/>
      <c r="W306" s="124"/>
    </row>
    <row r="307" spans="1:23" s="121" customFormat="1" ht="56.25" hidden="1" x14ac:dyDescent="0.25">
      <c r="A307" s="159">
        <v>720</v>
      </c>
      <c r="B307" s="144" t="s">
        <v>548</v>
      </c>
      <c r="C307" s="250">
        <v>2</v>
      </c>
      <c r="D307" s="184">
        <v>42816</v>
      </c>
      <c r="E307" s="145" t="s">
        <v>350</v>
      </c>
      <c r="F307" s="184">
        <v>42817</v>
      </c>
      <c r="G307" s="145" t="s">
        <v>362</v>
      </c>
      <c r="H307" s="209">
        <v>42818</v>
      </c>
      <c r="I307" s="119" t="s">
        <v>1212</v>
      </c>
      <c r="J307" s="119" t="s">
        <v>1210</v>
      </c>
      <c r="K307" s="114" t="s">
        <v>1272</v>
      </c>
      <c r="L307" s="266">
        <v>42828</v>
      </c>
      <c r="M307" s="145"/>
      <c r="N307" s="145"/>
      <c r="O307" s="145"/>
      <c r="P307" s="145"/>
      <c r="Q307" s="145"/>
      <c r="R307" s="145"/>
      <c r="S307" s="7"/>
      <c r="T307" s="147"/>
      <c r="U307" s="145"/>
      <c r="V307" s="145"/>
      <c r="W307" s="148"/>
    </row>
    <row r="308" spans="1:23" s="7" customFormat="1" ht="45" hidden="1" x14ac:dyDescent="0.25">
      <c r="A308" s="159">
        <v>721</v>
      </c>
      <c r="B308" s="120" t="s">
        <v>549</v>
      </c>
      <c r="C308" s="252">
        <v>2</v>
      </c>
      <c r="D308" s="183">
        <v>42820</v>
      </c>
      <c r="E308" s="121" t="s">
        <v>353</v>
      </c>
      <c r="F308" s="183">
        <v>42821</v>
      </c>
      <c r="G308" s="121" t="s">
        <v>363</v>
      </c>
      <c r="H308" s="263">
        <v>42823</v>
      </c>
      <c r="I308" s="119" t="s">
        <v>1211</v>
      </c>
      <c r="J308" s="119" t="s">
        <v>1277</v>
      </c>
      <c r="K308" s="114" t="s">
        <v>1274</v>
      </c>
      <c r="L308" s="266">
        <v>42822</v>
      </c>
      <c r="M308" s="121"/>
      <c r="N308" s="121"/>
      <c r="O308" s="121"/>
      <c r="P308" s="121"/>
      <c r="Q308" s="121"/>
      <c r="R308" s="121"/>
      <c r="T308" s="123"/>
      <c r="U308" s="121"/>
      <c r="V308" s="121"/>
      <c r="W308" s="124"/>
    </row>
    <row r="309" spans="1:23" ht="45" hidden="1" x14ac:dyDescent="0.25">
      <c r="A309" s="159">
        <v>723</v>
      </c>
      <c r="B309" s="120" t="s">
        <v>550</v>
      </c>
      <c r="C309" s="252">
        <v>2</v>
      </c>
      <c r="D309" s="186">
        <v>42822</v>
      </c>
      <c r="E309" s="121" t="s">
        <v>363</v>
      </c>
      <c r="F309" s="183">
        <v>42823</v>
      </c>
      <c r="G309" s="121" t="s">
        <v>362</v>
      </c>
      <c r="H309" s="209"/>
      <c r="I309" s="126" t="s">
        <v>1211</v>
      </c>
      <c r="J309" s="119"/>
      <c r="K309" s="114" t="s">
        <v>1281</v>
      </c>
      <c r="M309" s="121"/>
      <c r="N309" s="121"/>
      <c r="O309" s="121"/>
      <c r="P309" s="121"/>
      <c r="Q309" s="121"/>
      <c r="R309" s="121"/>
      <c r="S309" s="7"/>
      <c r="T309" s="123"/>
      <c r="U309" s="121"/>
      <c r="V309" s="121"/>
      <c r="W309" s="124"/>
    </row>
    <row r="310" spans="1:23" s="7" customFormat="1" ht="78.75" hidden="1" x14ac:dyDescent="0.25">
      <c r="A310" s="159">
        <v>724</v>
      </c>
      <c r="B310" s="120" t="s">
        <v>551</v>
      </c>
      <c r="C310" s="252">
        <v>2</v>
      </c>
      <c r="D310" s="183">
        <v>42818</v>
      </c>
      <c r="E310" s="121" t="s">
        <v>361</v>
      </c>
      <c r="F310" s="183">
        <v>42821</v>
      </c>
      <c r="G310" s="121" t="s">
        <v>363</v>
      </c>
      <c r="H310" s="263">
        <v>42823</v>
      </c>
      <c r="I310" s="119" t="s">
        <v>1213</v>
      </c>
      <c r="J310" s="119"/>
      <c r="K310" s="114" t="s">
        <v>1342</v>
      </c>
      <c r="L310" s="266"/>
      <c r="M310" s="121"/>
      <c r="N310" s="146">
        <v>42823</v>
      </c>
      <c r="O310" s="121"/>
      <c r="P310" s="121"/>
      <c r="Q310" s="121"/>
      <c r="R310" s="121"/>
      <c r="T310" s="123"/>
      <c r="U310" s="121"/>
      <c r="V310" s="121"/>
      <c r="W310" s="124"/>
    </row>
    <row r="311" spans="1:23" s="7" customFormat="1" ht="78.75" hidden="1" x14ac:dyDescent="0.25">
      <c r="A311" s="159">
        <v>739</v>
      </c>
      <c r="B311" s="120" t="s">
        <v>552</v>
      </c>
      <c r="C311" s="252">
        <v>2</v>
      </c>
      <c r="D311" s="186">
        <v>42822</v>
      </c>
      <c r="E311" s="121" t="s">
        <v>363</v>
      </c>
      <c r="F311" s="183">
        <v>42823</v>
      </c>
      <c r="G311" s="121" t="s">
        <v>359</v>
      </c>
      <c r="H311" s="209">
        <v>42828</v>
      </c>
      <c r="I311" s="119" t="s">
        <v>1278</v>
      </c>
      <c r="J311" s="119"/>
      <c r="K311" s="114" t="s">
        <v>1321</v>
      </c>
      <c r="L311" s="266"/>
      <c r="M311" s="121"/>
      <c r="N311" s="121"/>
      <c r="O311" s="121"/>
      <c r="P311" s="121"/>
      <c r="Q311" s="121"/>
      <c r="R311" s="121"/>
      <c r="T311" s="123"/>
      <c r="U311" s="121"/>
      <c r="V311" s="121"/>
      <c r="W311" s="124"/>
    </row>
    <row r="312" spans="1:23" s="7" customFormat="1" ht="22.5" hidden="1" x14ac:dyDescent="0.25">
      <c r="A312" s="159">
        <v>740</v>
      </c>
      <c r="B312" s="120" t="s">
        <v>553</v>
      </c>
      <c r="C312" s="252">
        <v>2</v>
      </c>
      <c r="D312" s="186">
        <v>42822</v>
      </c>
      <c r="E312" s="121" t="s">
        <v>363</v>
      </c>
      <c r="F312" s="183">
        <v>42823</v>
      </c>
      <c r="G312" s="121" t="s">
        <v>359</v>
      </c>
      <c r="H312" s="209">
        <v>42828</v>
      </c>
      <c r="I312" s="119" t="s">
        <v>1208</v>
      </c>
      <c r="J312" s="119"/>
      <c r="K312" s="114" t="s">
        <v>1321</v>
      </c>
      <c r="L312" s="269"/>
      <c r="M312" s="121"/>
      <c r="N312" s="121"/>
      <c r="O312" s="121"/>
      <c r="P312" s="121"/>
      <c r="Q312" s="121"/>
      <c r="R312" s="121"/>
      <c r="T312" s="123"/>
      <c r="U312" s="121"/>
      <c r="V312" s="121"/>
      <c r="W312" s="124"/>
    </row>
    <row r="313" spans="1:23" ht="33.75" hidden="1" x14ac:dyDescent="0.25">
      <c r="A313" s="159">
        <v>755</v>
      </c>
      <c r="B313" s="105" t="s">
        <v>554</v>
      </c>
      <c r="C313" s="250">
        <v>2</v>
      </c>
      <c r="D313" s="183">
        <v>42824</v>
      </c>
      <c r="E313" s="178" t="s">
        <v>350</v>
      </c>
      <c r="F313" s="183">
        <v>42825</v>
      </c>
      <c r="G313" s="178" t="s">
        <v>355</v>
      </c>
      <c r="H313" s="209">
        <v>42828</v>
      </c>
      <c r="I313" s="87" t="s">
        <v>1396</v>
      </c>
      <c r="J313" s="58"/>
      <c r="K313" s="114" t="s">
        <v>1321</v>
      </c>
      <c r="M313" s="31"/>
      <c r="N313" s="146">
        <v>42828</v>
      </c>
      <c r="O313" s="146">
        <v>42828</v>
      </c>
      <c r="P313" s="7"/>
      <c r="Q313" s="7"/>
      <c r="R313" s="7"/>
      <c r="S313" s="7"/>
      <c r="T313"/>
      <c r="U313" s="7"/>
      <c r="V313" s="7"/>
      <c r="W313" s="73"/>
    </row>
    <row r="314" spans="1:23" s="7" customFormat="1" hidden="1" x14ac:dyDescent="0.25">
      <c r="A314" s="159">
        <v>757</v>
      </c>
      <c r="B314" s="144" t="s">
        <v>555</v>
      </c>
      <c r="C314" s="250">
        <v>2</v>
      </c>
      <c r="D314" s="184">
        <v>42822</v>
      </c>
      <c r="E314" s="145" t="s">
        <v>351</v>
      </c>
      <c r="F314" s="184">
        <v>42823</v>
      </c>
      <c r="G314" s="145" t="s">
        <v>360</v>
      </c>
      <c r="H314" s="209">
        <v>42828</v>
      </c>
      <c r="I314" s="119"/>
      <c r="J314" s="119"/>
      <c r="K314" s="114" t="s">
        <v>1321</v>
      </c>
      <c r="L314" s="266"/>
      <c r="M314" s="145"/>
      <c r="N314" s="145"/>
      <c r="O314" s="145"/>
      <c r="P314" s="145"/>
      <c r="Q314" s="145"/>
      <c r="R314" s="145"/>
      <c r="T314" s="147"/>
      <c r="U314" s="145"/>
      <c r="V314" s="145"/>
      <c r="W314" s="148"/>
    </row>
    <row r="315" spans="1:23" s="7" customFormat="1" hidden="1" x14ac:dyDescent="0.25">
      <c r="A315" s="159">
        <v>783</v>
      </c>
      <c r="B315" s="105" t="s">
        <v>556</v>
      </c>
      <c r="C315" s="250">
        <v>2</v>
      </c>
      <c r="D315" s="256"/>
      <c r="E315" s="178" t="s">
        <v>350</v>
      </c>
      <c r="F315" s="256"/>
      <c r="G315" s="178" t="s">
        <v>362</v>
      </c>
      <c r="H315" s="209"/>
      <c r="I315" s="87"/>
      <c r="J315" s="58"/>
      <c r="K315" s="32"/>
      <c r="L315" s="266" t="s">
        <v>1336</v>
      </c>
      <c r="M315" s="31"/>
      <c r="T315"/>
      <c r="W315" s="73"/>
    </row>
    <row r="316" spans="1:23" s="7" customFormat="1" hidden="1" x14ac:dyDescent="0.25">
      <c r="A316" s="159">
        <v>840</v>
      </c>
      <c r="B316" s="193" t="s">
        <v>558</v>
      </c>
      <c r="C316" s="250">
        <v>2</v>
      </c>
      <c r="D316" s="185">
        <v>42829</v>
      </c>
      <c r="E316" s="178" t="s">
        <v>351</v>
      </c>
      <c r="F316" s="185">
        <v>42830</v>
      </c>
      <c r="G316" s="178" t="s">
        <v>361</v>
      </c>
      <c r="H316" s="211">
        <v>42830</v>
      </c>
      <c r="I316" s="87" t="s">
        <v>397</v>
      </c>
      <c r="J316" s="58"/>
      <c r="K316" s="191" t="s">
        <v>1482</v>
      </c>
      <c r="L316" s="266" t="s">
        <v>1336</v>
      </c>
      <c r="M316" s="31"/>
      <c r="T316"/>
      <c r="W316" s="73"/>
    </row>
    <row r="317" spans="1:23" s="7" customFormat="1" ht="22.5" hidden="1" x14ac:dyDescent="0.25">
      <c r="A317" s="159">
        <v>968</v>
      </c>
      <c r="B317" s="221" t="s">
        <v>559</v>
      </c>
      <c r="C317" s="250">
        <v>2</v>
      </c>
      <c r="D317" s="184">
        <v>42816</v>
      </c>
      <c r="E317" s="121" t="s">
        <v>350</v>
      </c>
      <c r="F317" s="184">
        <v>42817</v>
      </c>
      <c r="G317" s="121" t="s">
        <v>347</v>
      </c>
      <c r="H317" s="209">
        <v>42817</v>
      </c>
      <c r="I317" s="119" t="s">
        <v>1214</v>
      </c>
      <c r="J317" s="119"/>
      <c r="K317" s="114" t="s">
        <v>1287</v>
      </c>
      <c r="L317" s="269">
        <v>42817</v>
      </c>
      <c r="M317" s="145"/>
      <c r="N317" s="145"/>
      <c r="O317" s="145"/>
      <c r="P317" s="145"/>
      <c r="Q317" s="145"/>
      <c r="R317" s="145"/>
      <c r="T317" s="147"/>
      <c r="U317" s="145"/>
      <c r="V317" s="145"/>
      <c r="W317" s="148"/>
    </row>
    <row r="318" spans="1:23" hidden="1" x14ac:dyDescent="0.25">
      <c r="A318" s="159">
        <v>6287</v>
      </c>
      <c r="B318" s="105" t="s">
        <v>560</v>
      </c>
      <c r="C318" s="250">
        <v>2</v>
      </c>
      <c r="D318" s="256"/>
      <c r="E318" s="178" t="s">
        <v>350</v>
      </c>
      <c r="F318" s="256"/>
      <c r="G318" s="178" t="s">
        <v>362</v>
      </c>
      <c r="H318" s="209"/>
      <c r="I318" s="87"/>
      <c r="J318" s="58"/>
      <c r="K318" s="32"/>
      <c r="L318" s="266" t="s">
        <v>1336</v>
      </c>
      <c r="M318" s="31"/>
      <c r="N318" s="7"/>
      <c r="O318" s="7"/>
      <c r="P318" s="7"/>
      <c r="Q318" s="7"/>
      <c r="R318" s="7"/>
      <c r="S318" s="7"/>
      <c r="T318"/>
      <c r="U318" s="7"/>
      <c r="V318" s="7"/>
      <c r="W318" s="72"/>
    </row>
    <row r="319" spans="1:23" hidden="1" x14ac:dyDescent="0.25">
      <c r="A319" s="159">
        <v>9044</v>
      </c>
      <c r="B319" s="105" t="s">
        <v>561</v>
      </c>
      <c r="C319" s="250">
        <v>2</v>
      </c>
      <c r="D319" s="67"/>
      <c r="E319" s="178" t="s">
        <v>350</v>
      </c>
      <c r="F319" s="261"/>
      <c r="G319" s="178" t="s">
        <v>362</v>
      </c>
      <c r="H319" s="209"/>
      <c r="I319" s="100"/>
      <c r="J319" s="57"/>
      <c r="K319" s="32"/>
      <c r="L319" s="270" t="s">
        <v>1336</v>
      </c>
      <c r="M319" s="31"/>
      <c r="N319" s="7"/>
      <c r="O319" s="7"/>
      <c r="P319" s="7"/>
      <c r="Q319" s="7"/>
      <c r="R319" s="7"/>
      <c r="S319" s="7"/>
      <c r="T319"/>
      <c r="U319" s="7"/>
      <c r="V319" s="7"/>
      <c r="W319" s="73"/>
    </row>
    <row r="320" spans="1:23" hidden="1" x14ac:dyDescent="0.25">
      <c r="A320" s="159">
        <v>9825</v>
      </c>
      <c r="B320" s="106" t="s">
        <v>562</v>
      </c>
      <c r="C320" s="252">
        <v>2</v>
      </c>
      <c r="D320" s="183">
        <v>42828</v>
      </c>
      <c r="E320" s="98" t="s">
        <v>361</v>
      </c>
      <c r="F320" s="183">
        <v>42829</v>
      </c>
      <c r="G320" s="98" t="s">
        <v>347</v>
      </c>
      <c r="H320" s="209">
        <v>42829</v>
      </c>
      <c r="I320" s="87"/>
      <c r="J320" s="58"/>
      <c r="K320" s="164" t="s">
        <v>1431</v>
      </c>
      <c r="L320" s="268" t="s">
        <v>1336</v>
      </c>
      <c r="M320" s="102"/>
      <c r="N320" s="82"/>
      <c r="O320" s="82"/>
      <c r="P320" s="82"/>
      <c r="Q320" s="82"/>
      <c r="R320" s="82"/>
      <c r="S320" s="7"/>
      <c r="T320" s="60"/>
      <c r="U320" s="82"/>
      <c r="V320" s="82"/>
      <c r="W320" s="116"/>
    </row>
    <row r="321" spans="1:23" s="7" customFormat="1" hidden="1" x14ac:dyDescent="0.25">
      <c r="A321" s="159">
        <v>9887</v>
      </c>
      <c r="B321" s="144" t="s">
        <v>563</v>
      </c>
      <c r="C321" s="250">
        <v>2</v>
      </c>
      <c r="D321" s="184">
        <v>42818</v>
      </c>
      <c r="E321" s="145" t="s">
        <v>350</v>
      </c>
      <c r="F321" s="184">
        <v>42818</v>
      </c>
      <c r="G321" s="145" t="s">
        <v>355</v>
      </c>
      <c r="H321" s="215">
        <v>42823</v>
      </c>
      <c r="I321" s="119"/>
      <c r="J321" s="119" t="s">
        <v>1289</v>
      </c>
      <c r="K321" s="114" t="s">
        <v>1287</v>
      </c>
      <c r="L321" s="266">
        <v>42818</v>
      </c>
      <c r="M321" s="145"/>
      <c r="N321" s="146">
        <v>42823</v>
      </c>
      <c r="O321" s="145"/>
      <c r="P321" s="145"/>
      <c r="Q321" s="145"/>
      <c r="R321" s="145"/>
      <c r="T321" s="147"/>
      <c r="U321" s="145"/>
      <c r="V321" s="145"/>
      <c r="W321" s="148"/>
    </row>
    <row r="322" spans="1:23" s="7" customFormat="1" hidden="1" x14ac:dyDescent="0.25">
      <c r="A322" s="159">
        <v>9890</v>
      </c>
      <c r="B322" s="144" t="s">
        <v>564</v>
      </c>
      <c r="C322" s="250">
        <v>2</v>
      </c>
      <c r="D322" s="184">
        <v>42818</v>
      </c>
      <c r="E322" s="145" t="s">
        <v>350</v>
      </c>
      <c r="F322" s="184">
        <v>42818</v>
      </c>
      <c r="G322" s="145" t="s">
        <v>361</v>
      </c>
      <c r="H322" s="209">
        <v>42823</v>
      </c>
      <c r="I322" s="119" t="s">
        <v>397</v>
      </c>
      <c r="J322" s="119"/>
      <c r="K322" s="114" t="s">
        <v>1287</v>
      </c>
      <c r="L322" s="266">
        <v>42818</v>
      </c>
      <c r="M322" s="145"/>
      <c r="N322" s="146">
        <v>42823</v>
      </c>
      <c r="O322" s="145"/>
      <c r="P322" s="145"/>
      <c r="Q322" s="145"/>
      <c r="R322" s="145"/>
      <c r="T322" s="147"/>
      <c r="U322" s="145"/>
      <c r="V322" s="145"/>
      <c r="W322" s="148"/>
    </row>
    <row r="323" spans="1:23" s="7" customFormat="1" ht="22.5" hidden="1" x14ac:dyDescent="0.25">
      <c r="A323" s="159">
        <v>9901</v>
      </c>
      <c r="B323" s="144" t="s">
        <v>565</v>
      </c>
      <c r="C323" s="250">
        <v>2</v>
      </c>
      <c r="D323" s="184">
        <v>42822</v>
      </c>
      <c r="E323" s="145" t="s">
        <v>351</v>
      </c>
      <c r="F323" s="184">
        <v>42823</v>
      </c>
      <c r="G323" s="145" t="s">
        <v>362</v>
      </c>
      <c r="H323" s="209"/>
      <c r="I323" s="119" t="s">
        <v>1208</v>
      </c>
      <c r="J323" s="119"/>
      <c r="K323" s="114" t="s">
        <v>1281</v>
      </c>
      <c r="L323" s="271">
        <v>42825</v>
      </c>
      <c r="M323" s="145"/>
      <c r="N323" s="145"/>
      <c r="O323" s="145"/>
      <c r="P323" s="145"/>
      <c r="Q323" s="145"/>
      <c r="R323" s="145"/>
      <c r="T323" s="147"/>
      <c r="U323" s="145"/>
      <c r="V323" s="145"/>
      <c r="W323" s="148"/>
    </row>
    <row r="324" spans="1:23" hidden="1" x14ac:dyDescent="0.25">
      <c r="A324" s="159">
        <v>11034</v>
      </c>
      <c r="B324" s="144" t="s">
        <v>566</v>
      </c>
      <c r="C324" s="250">
        <v>2</v>
      </c>
      <c r="D324" s="184">
        <v>42816</v>
      </c>
      <c r="E324" s="145" t="s">
        <v>350</v>
      </c>
      <c r="F324" s="184">
        <v>42817</v>
      </c>
      <c r="G324" s="145" t="s">
        <v>361</v>
      </c>
      <c r="H324" s="209">
        <v>42821</v>
      </c>
      <c r="I324" s="119" t="s">
        <v>397</v>
      </c>
      <c r="J324" s="119"/>
      <c r="K324" s="114" t="s">
        <v>1268</v>
      </c>
      <c r="N324" s="145"/>
      <c r="O324" s="145"/>
      <c r="S324" s="7"/>
      <c r="W324" s="148"/>
    </row>
    <row r="325" spans="1:23" s="7" customFormat="1" hidden="1" x14ac:dyDescent="0.25">
      <c r="A325" s="159">
        <v>11044</v>
      </c>
      <c r="B325" s="105" t="s">
        <v>567</v>
      </c>
      <c r="C325" s="250">
        <v>2</v>
      </c>
      <c r="D325" s="256"/>
      <c r="E325" s="178" t="s">
        <v>350</v>
      </c>
      <c r="F325" s="256"/>
      <c r="G325" s="178" t="s">
        <v>362</v>
      </c>
      <c r="H325" s="209"/>
      <c r="I325" s="87"/>
      <c r="J325" s="58"/>
      <c r="K325" s="32"/>
      <c r="L325" s="266" t="s">
        <v>1336</v>
      </c>
      <c r="M325" s="31"/>
      <c r="T325"/>
      <c r="W325" s="72"/>
    </row>
    <row r="326" spans="1:23" s="82" customFormat="1" hidden="1" x14ac:dyDescent="0.25">
      <c r="A326" s="159">
        <v>11060</v>
      </c>
      <c r="B326" s="105" t="s">
        <v>568</v>
      </c>
      <c r="C326" s="250">
        <v>2</v>
      </c>
      <c r="D326" s="67"/>
      <c r="E326" s="178" t="s">
        <v>350</v>
      </c>
      <c r="F326" s="261"/>
      <c r="G326" s="178" t="s">
        <v>362</v>
      </c>
      <c r="H326" s="209"/>
      <c r="I326" s="100"/>
      <c r="J326" s="58"/>
      <c r="K326" s="32"/>
      <c r="L326" s="266" t="s">
        <v>1336</v>
      </c>
      <c r="M326" s="31"/>
      <c r="N326" s="7"/>
      <c r="O326" s="7"/>
      <c r="P326" s="7"/>
      <c r="Q326" s="7"/>
      <c r="R326" s="7"/>
      <c r="S326" s="7"/>
      <c r="T326"/>
      <c r="U326" s="7"/>
      <c r="V326" s="7"/>
      <c r="W326" s="72"/>
    </row>
    <row r="327" spans="1:23" hidden="1" x14ac:dyDescent="0.25">
      <c r="A327" s="159">
        <v>11063</v>
      </c>
      <c r="B327" s="105" t="s">
        <v>569</v>
      </c>
      <c r="C327" s="250">
        <v>2</v>
      </c>
      <c r="D327" s="256"/>
      <c r="E327" s="178" t="s">
        <v>350</v>
      </c>
      <c r="F327" s="256"/>
      <c r="G327" s="178" t="s">
        <v>362</v>
      </c>
      <c r="H327" s="209"/>
      <c r="I327" s="87"/>
      <c r="J327" s="58"/>
      <c r="K327" s="32"/>
      <c r="L327" s="266" t="s">
        <v>1336</v>
      </c>
      <c r="M327" s="31"/>
      <c r="N327" s="7"/>
      <c r="O327" s="7"/>
      <c r="P327" s="7"/>
      <c r="Q327" s="7"/>
      <c r="R327" s="7"/>
      <c r="S327" s="7"/>
      <c r="T327"/>
      <c r="U327" s="7"/>
      <c r="V327" s="7"/>
      <c r="W327" s="78"/>
    </row>
    <row r="328" spans="1:23" s="7" customFormat="1" ht="22.5" hidden="1" x14ac:dyDescent="0.25">
      <c r="A328" s="159">
        <v>11120</v>
      </c>
      <c r="B328" s="144" t="s">
        <v>570</v>
      </c>
      <c r="C328" s="250">
        <v>2</v>
      </c>
      <c r="D328" s="184">
        <v>42818</v>
      </c>
      <c r="E328" s="145" t="s">
        <v>361</v>
      </c>
      <c r="F328" s="184">
        <v>42821</v>
      </c>
      <c r="G328" s="145" t="s">
        <v>362</v>
      </c>
      <c r="H328" s="209"/>
      <c r="I328" s="118" t="s">
        <v>1214</v>
      </c>
      <c r="J328" s="119"/>
      <c r="K328" s="114" t="s">
        <v>1344</v>
      </c>
      <c r="L328" s="266"/>
      <c r="M328" s="145"/>
      <c r="N328" s="145"/>
      <c r="O328" s="145"/>
      <c r="P328" s="145"/>
      <c r="Q328" s="145"/>
      <c r="R328" s="145"/>
      <c r="T328" s="147"/>
      <c r="U328" s="145"/>
      <c r="V328" s="145"/>
      <c r="W328" s="153"/>
    </row>
    <row r="329" spans="1:23" s="7" customFormat="1" hidden="1" x14ac:dyDescent="0.25">
      <c r="A329" s="159">
        <v>11148</v>
      </c>
      <c r="B329" s="105" t="s">
        <v>571</v>
      </c>
      <c r="C329" s="250">
        <v>2</v>
      </c>
      <c r="D329" s="256"/>
      <c r="E329" s="178" t="s">
        <v>350</v>
      </c>
      <c r="F329" s="256"/>
      <c r="G329" s="178" t="s">
        <v>362</v>
      </c>
      <c r="H329" s="209"/>
      <c r="I329" s="87"/>
      <c r="J329" s="58"/>
      <c r="K329" s="32"/>
      <c r="L329" s="266" t="s">
        <v>1336</v>
      </c>
      <c r="M329" s="31"/>
      <c r="T329"/>
      <c r="W329" s="78"/>
    </row>
    <row r="330" spans="1:23" hidden="1" x14ac:dyDescent="0.25">
      <c r="A330" s="159">
        <v>11151</v>
      </c>
      <c r="B330" s="106" t="s">
        <v>572</v>
      </c>
      <c r="C330" s="161">
        <v>2</v>
      </c>
      <c r="D330" s="186">
        <v>42823</v>
      </c>
      <c r="E330" s="98" t="s">
        <v>347</v>
      </c>
      <c r="F330" s="186">
        <v>42824</v>
      </c>
      <c r="G330" s="98" t="s">
        <v>362</v>
      </c>
      <c r="H330" s="209"/>
      <c r="I330" s="87" t="s">
        <v>390</v>
      </c>
      <c r="J330" s="58"/>
      <c r="K330" s="163" t="s">
        <v>1358</v>
      </c>
      <c r="L330" s="268" t="s">
        <v>1188</v>
      </c>
      <c r="M330" s="102"/>
      <c r="N330" s="82"/>
      <c r="O330" s="82"/>
      <c r="P330" s="82"/>
      <c r="Q330" s="82"/>
      <c r="R330" s="82"/>
      <c r="S330" s="7"/>
      <c r="T330" s="60"/>
      <c r="U330" s="82"/>
      <c r="V330" s="82"/>
      <c r="W330" s="103"/>
    </row>
    <row r="331" spans="1:23" s="7" customFormat="1" ht="22.5" hidden="1" x14ac:dyDescent="0.25">
      <c r="A331" s="159">
        <v>11397</v>
      </c>
      <c r="B331" s="144" t="s">
        <v>573</v>
      </c>
      <c r="C331" s="250">
        <v>2</v>
      </c>
      <c r="D331" s="184">
        <v>42816</v>
      </c>
      <c r="E331" s="145" t="s">
        <v>350</v>
      </c>
      <c r="F331" s="184">
        <v>42817</v>
      </c>
      <c r="G331" s="145" t="s">
        <v>362</v>
      </c>
      <c r="H331" s="209"/>
      <c r="I331" s="119" t="s">
        <v>1215</v>
      </c>
      <c r="J331" s="119"/>
      <c r="K331" s="114" t="s">
        <v>1287</v>
      </c>
      <c r="L331" s="266"/>
      <c r="M331" s="145"/>
      <c r="N331" s="145"/>
      <c r="O331" s="145"/>
      <c r="P331" s="145"/>
      <c r="Q331" s="145"/>
      <c r="R331" s="145"/>
      <c r="T331" s="147"/>
      <c r="U331" s="145"/>
      <c r="V331" s="145"/>
      <c r="W331" s="153"/>
    </row>
    <row r="332" spans="1:23" s="7" customFormat="1" hidden="1" x14ac:dyDescent="0.25">
      <c r="A332" s="159">
        <v>11402</v>
      </c>
      <c r="B332" s="105" t="s">
        <v>574</v>
      </c>
      <c r="C332" s="250">
        <v>2</v>
      </c>
      <c r="D332" s="67"/>
      <c r="E332" s="178" t="s">
        <v>350</v>
      </c>
      <c r="F332" s="67"/>
      <c r="G332" s="178" t="s">
        <v>362</v>
      </c>
      <c r="H332" s="209"/>
      <c r="I332" s="99"/>
      <c r="J332" s="58"/>
      <c r="K332" s="32"/>
      <c r="L332" s="266" t="s">
        <v>1336</v>
      </c>
      <c r="M332" s="31"/>
      <c r="T332"/>
      <c r="W332" s="78"/>
    </row>
    <row r="333" spans="1:23" s="7" customFormat="1" hidden="1" x14ac:dyDescent="0.25">
      <c r="A333" s="159">
        <v>11414</v>
      </c>
      <c r="B333" s="105" t="s">
        <v>575</v>
      </c>
      <c r="C333" s="250">
        <v>2</v>
      </c>
      <c r="D333" s="67"/>
      <c r="E333" s="178" t="s">
        <v>350</v>
      </c>
      <c r="F333" s="67"/>
      <c r="G333" s="178" t="s">
        <v>362</v>
      </c>
      <c r="H333" s="209"/>
      <c r="I333" s="99"/>
      <c r="J333" s="58"/>
      <c r="K333" s="32"/>
      <c r="L333" s="266" t="s">
        <v>1336</v>
      </c>
      <c r="M333" s="31"/>
      <c r="T333"/>
      <c r="W333" s="78"/>
    </row>
    <row r="334" spans="1:23" s="7" customFormat="1" ht="45" hidden="1" x14ac:dyDescent="0.25">
      <c r="A334" s="159">
        <v>11417</v>
      </c>
      <c r="B334" s="144" t="s">
        <v>576</v>
      </c>
      <c r="C334" s="250">
        <v>2</v>
      </c>
      <c r="D334" s="184">
        <v>42816</v>
      </c>
      <c r="E334" s="121" t="s">
        <v>350</v>
      </c>
      <c r="F334" s="184">
        <v>42816</v>
      </c>
      <c r="G334" s="121" t="s">
        <v>361</v>
      </c>
      <c r="H334" s="209">
        <v>42821</v>
      </c>
      <c r="I334" s="119"/>
      <c r="J334" s="119" t="s">
        <v>1217</v>
      </c>
      <c r="K334" s="114" t="s">
        <v>1287</v>
      </c>
      <c r="L334" s="266">
        <v>42817</v>
      </c>
      <c r="M334" s="145"/>
      <c r="N334" s="145"/>
      <c r="O334" s="145"/>
      <c r="P334" s="145"/>
      <c r="Q334" s="145"/>
      <c r="R334" s="145"/>
      <c r="T334" s="147"/>
      <c r="U334" s="145"/>
      <c r="V334" s="145"/>
      <c r="W334" s="153"/>
    </row>
    <row r="335" spans="1:23" s="7" customFormat="1" hidden="1" x14ac:dyDescent="0.25">
      <c r="A335" s="159">
        <v>11426</v>
      </c>
      <c r="B335" s="105" t="s">
        <v>577</v>
      </c>
      <c r="C335" s="250">
        <v>2</v>
      </c>
      <c r="D335" s="67"/>
      <c r="E335" s="178" t="s">
        <v>350</v>
      </c>
      <c r="F335" s="67"/>
      <c r="G335" s="178" t="s">
        <v>362</v>
      </c>
      <c r="H335" s="209"/>
      <c r="I335" s="99"/>
      <c r="J335" s="58"/>
      <c r="K335" s="32"/>
      <c r="L335" s="266" t="s">
        <v>1336</v>
      </c>
      <c r="M335" s="31"/>
      <c r="T335"/>
      <c r="W335" s="78"/>
    </row>
    <row r="336" spans="1:23" s="237" customFormat="1" ht="12" hidden="1" x14ac:dyDescent="0.2">
      <c r="A336" s="159">
        <v>11431</v>
      </c>
      <c r="B336" s="244" t="s">
        <v>578</v>
      </c>
      <c r="C336" s="253">
        <v>2</v>
      </c>
      <c r="D336" s="186">
        <v>42829</v>
      </c>
      <c r="E336" s="237" t="s">
        <v>347</v>
      </c>
      <c r="F336" s="186">
        <v>42830</v>
      </c>
      <c r="G336" s="237" t="s">
        <v>350</v>
      </c>
      <c r="H336" s="209">
        <v>42830</v>
      </c>
      <c r="I336" s="245"/>
      <c r="J336" s="236"/>
      <c r="K336" s="238" t="s">
        <v>1491</v>
      </c>
      <c r="L336" s="258" t="s">
        <v>1336</v>
      </c>
      <c r="M336" s="239"/>
      <c r="N336" s="239"/>
      <c r="O336" s="239"/>
      <c r="P336" s="239"/>
      <c r="Q336" s="239"/>
      <c r="R336" s="239"/>
      <c r="S336" s="7"/>
      <c r="T336" s="239"/>
      <c r="U336" s="239"/>
      <c r="V336" s="239"/>
      <c r="W336" s="241"/>
    </row>
    <row r="337" spans="1:23" s="7" customFormat="1" hidden="1" x14ac:dyDescent="0.25">
      <c r="A337" s="159">
        <v>11432</v>
      </c>
      <c r="B337" s="105" t="s">
        <v>579</v>
      </c>
      <c r="C337" s="250">
        <v>2</v>
      </c>
      <c r="D337" s="186">
        <v>42828</v>
      </c>
      <c r="E337" s="178" t="s">
        <v>360</v>
      </c>
      <c r="F337" s="184">
        <v>42828</v>
      </c>
      <c r="G337" s="178" t="s">
        <v>357</v>
      </c>
      <c r="H337" s="209">
        <v>42828</v>
      </c>
      <c r="I337" s="87"/>
      <c r="J337" s="58"/>
      <c r="K337" s="191" t="s">
        <v>1448</v>
      </c>
      <c r="L337" s="266" t="s">
        <v>1336</v>
      </c>
      <c r="M337" s="31"/>
      <c r="T337"/>
      <c r="W337" s="78"/>
    </row>
    <row r="338" spans="1:23" s="7" customFormat="1" hidden="1" x14ac:dyDescent="0.25">
      <c r="A338" s="159">
        <v>11433</v>
      </c>
      <c r="B338" s="105" t="s">
        <v>580</v>
      </c>
      <c r="C338" s="250">
        <v>2</v>
      </c>
      <c r="D338" s="186">
        <v>42828</v>
      </c>
      <c r="E338" s="146" t="s">
        <v>356</v>
      </c>
      <c r="F338" s="184">
        <v>42828</v>
      </c>
      <c r="G338" s="178" t="s">
        <v>357</v>
      </c>
      <c r="H338" s="209">
        <v>42828</v>
      </c>
      <c r="I338" s="87"/>
      <c r="J338" s="58"/>
      <c r="K338" s="191" t="s">
        <v>1448</v>
      </c>
      <c r="L338" s="266" t="s">
        <v>1336</v>
      </c>
      <c r="M338" s="31"/>
      <c r="T338"/>
      <c r="W338" s="78"/>
    </row>
    <row r="339" spans="1:23" s="7" customFormat="1" hidden="1" x14ac:dyDescent="0.25">
      <c r="A339" s="159">
        <v>11434</v>
      </c>
      <c r="B339" s="105" t="s">
        <v>581</v>
      </c>
      <c r="C339" s="250">
        <v>2</v>
      </c>
      <c r="D339" s="256"/>
      <c r="E339" s="178" t="s">
        <v>350</v>
      </c>
      <c r="F339" s="256"/>
      <c r="G339" s="178" t="s">
        <v>362</v>
      </c>
      <c r="H339" s="209"/>
      <c r="I339" s="87"/>
      <c r="J339" s="58"/>
      <c r="K339" s="32"/>
      <c r="L339" s="266" t="s">
        <v>1336</v>
      </c>
      <c r="M339" s="31"/>
      <c r="T339"/>
      <c r="W339" s="78"/>
    </row>
    <row r="340" spans="1:23" s="82" customFormat="1" hidden="1" x14ac:dyDescent="0.25">
      <c r="A340" s="159">
        <v>11435</v>
      </c>
      <c r="B340" s="105" t="s">
        <v>582</v>
      </c>
      <c r="C340" s="250">
        <v>2</v>
      </c>
      <c r="D340" s="256"/>
      <c r="E340" s="178" t="s">
        <v>350</v>
      </c>
      <c r="F340" s="256"/>
      <c r="G340" s="178" t="s">
        <v>362</v>
      </c>
      <c r="H340" s="209"/>
      <c r="I340" s="87"/>
      <c r="J340" s="58"/>
      <c r="K340" s="222"/>
      <c r="L340" s="266" t="s">
        <v>1336</v>
      </c>
      <c r="M340" s="31"/>
      <c r="N340" s="7"/>
      <c r="O340" s="7"/>
      <c r="P340" s="7"/>
      <c r="Q340" s="7"/>
      <c r="R340" s="7"/>
      <c r="S340" s="7"/>
      <c r="T340"/>
      <c r="U340" s="7"/>
      <c r="V340" s="7"/>
      <c r="W340" s="78"/>
    </row>
    <row r="341" spans="1:23" s="7" customFormat="1" hidden="1" x14ac:dyDescent="0.25">
      <c r="A341" s="159">
        <v>11439</v>
      </c>
      <c r="B341" s="105" t="s">
        <v>583</v>
      </c>
      <c r="C341" s="250">
        <v>2</v>
      </c>
      <c r="D341" s="256"/>
      <c r="E341" s="178" t="s">
        <v>350</v>
      </c>
      <c r="F341" s="256"/>
      <c r="G341" s="178" t="s">
        <v>362</v>
      </c>
      <c r="H341" s="209"/>
      <c r="I341" s="87"/>
      <c r="J341" s="58"/>
      <c r="K341" s="32"/>
      <c r="L341" s="266" t="s">
        <v>1336</v>
      </c>
      <c r="M341" s="31"/>
      <c r="T341"/>
      <c r="W341" s="78"/>
    </row>
    <row r="342" spans="1:23" s="82" customFormat="1" hidden="1" x14ac:dyDescent="0.25">
      <c r="A342" s="159">
        <v>11440</v>
      </c>
      <c r="B342" s="105" t="s">
        <v>584</v>
      </c>
      <c r="C342" s="250">
        <v>2</v>
      </c>
      <c r="D342" s="67"/>
      <c r="E342" s="178" t="s">
        <v>350</v>
      </c>
      <c r="F342" s="261"/>
      <c r="G342" s="178" t="s">
        <v>362</v>
      </c>
      <c r="H342" s="209"/>
      <c r="I342" s="100"/>
      <c r="J342" s="58"/>
      <c r="K342" s="32"/>
      <c r="L342" s="266" t="s">
        <v>1336</v>
      </c>
      <c r="M342" s="31"/>
      <c r="N342" s="7"/>
      <c r="O342" s="7"/>
      <c r="P342" s="7"/>
      <c r="Q342" s="7"/>
      <c r="R342" s="7"/>
      <c r="S342" s="7"/>
      <c r="T342"/>
      <c r="U342" s="7"/>
      <c r="V342" s="7"/>
      <c r="W342" s="78"/>
    </row>
    <row r="343" spans="1:23" s="7" customFormat="1" hidden="1" x14ac:dyDescent="0.25">
      <c r="A343" s="159">
        <v>11445</v>
      </c>
      <c r="B343" s="105" t="s">
        <v>585</v>
      </c>
      <c r="C343" s="250">
        <v>2</v>
      </c>
      <c r="D343" s="186">
        <v>42828</v>
      </c>
      <c r="E343" s="97" t="s">
        <v>357</v>
      </c>
      <c r="F343" s="184">
        <v>42828</v>
      </c>
      <c r="G343" s="97" t="s">
        <v>350</v>
      </c>
      <c r="H343" s="209"/>
      <c r="I343" s="87"/>
      <c r="J343" s="58"/>
      <c r="K343" s="191" t="s">
        <v>1433</v>
      </c>
      <c r="L343" s="266" t="s">
        <v>1336</v>
      </c>
      <c r="M343" s="31"/>
      <c r="T343"/>
      <c r="W343" s="78"/>
    </row>
    <row r="344" spans="1:23" s="7" customFormat="1" hidden="1" x14ac:dyDescent="0.25">
      <c r="A344" s="159">
        <v>11452</v>
      </c>
      <c r="B344" s="106" t="s">
        <v>586</v>
      </c>
      <c r="C344" s="252">
        <v>2</v>
      </c>
      <c r="D344" s="67"/>
      <c r="E344" s="98" t="s">
        <v>350</v>
      </c>
      <c r="F344" s="67"/>
      <c r="G344" s="98" t="s">
        <v>362</v>
      </c>
      <c r="H344" s="209"/>
      <c r="I344" s="99"/>
      <c r="J344" s="58"/>
      <c r="K344" s="101"/>
      <c r="L344" s="266" t="s">
        <v>1336</v>
      </c>
      <c r="M344" s="102"/>
      <c r="N344" s="82"/>
      <c r="O344" s="82"/>
      <c r="P344" s="82"/>
      <c r="Q344" s="82"/>
      <c r="R344" s="82"/>
      <c r="T344" s="60"/>
      <c r="U344" s="82"/>
      <c r="V344" s="82"/>
      <c r="W344" s="103"/>
    </row>
    <row r="345" spans="1:23" s="7" customFormat="1" hidden="1" x14ac:dyDescent="0.25">
      <c r="A345" s="159">
        <v>11466</v>
      </c>
      <c r="B345" s="105" t="s">
        <v>587</v>
      </c>
      <c r="C345" s="250">
        <v>2</v>
      </c>
      <c r="D345" s="256"/>
      <c r="E345" s="98" t="s">
        <v>350</v>
      </c>
      <c r="F345" s="256"/>
      <c r="G345" s="98" t="s">
        <v>362</v>
      </c>
      <c r="H345" s="209"/>
      <c r="I345" s="87"/>
      <c r="J345" s="58"/>
      <c r="K345" s="222"/>
      <c r="L345" s="266" t="s">
        <v>1336</v>
      </c>
      <c r="M345" s="31"/>
      <c r="T345"/>
      <c r="W345" s="78"/>
    </row>
    <row r="346" spans="1:23" s="7" customFormat="1" hidden="1" x14ac:dyDescent="0.25">
      <c r="A346" s="159">
        <v>11467</v>
      </c>
      <c r="B346" s="106" t="s">
        <v>588</v>
      </c>
      <c r="C346" s="161">
        <v>2</v>
      </c>
      <c r="D346" s="186">
        <v>42823</v>
      </c>
      <c r="E346" s="98" t="s">
        <v>347</v>
      </c>
      <c r="F346" s="186">
        <v>42824</v>
      </c>
      <c r="G346" s="98" t="s">
        <v>362</v>
      </c>
      <c r="H346" s="209"/>
      <c r="I346" s="87" t="s">
        <v>390</v>
      </c>
      <c r="J346" s="58"/>
      <c r="K346" s="164" t="s">
        <v>1359</v>
      </c>
      <c r="L346" s="268" t="s">
        <v>1188</v>
      </c>
      <c r="M346" s="102"/>
      <c r="N346" s="82"/>
      <c r="O346" s="82"/>
      <c r="P346" s="82"/>
      <c r="Q346" s="82"/>
      <c r="R346" s="82"/>
      <c r="T346" s="60"/>
      <c r="U346" s="82"/>
      <c r="V346" s="82"/>
      <c r="W346" s="103"/>
    </row>
    <row r="347" spans="1:23" s="7" customFormat="1" hidden="1" x14ac:dyDescent="0.25">
      <c r="A347" s="159">
        <v>11469</v>
      </c>
      <c r="B347" s="105" t="s">
        <v>589</v>
      </c>
      <c r="C347" s="250">
        <v>2</v>
      </c>
      <c r="D347" s="67"/>
      <c r="E347" s="178" t="s">
        <v>350</v>
      </c>
      <c r="F347" s="261"/>
      <c r="G347" s="178" t="s">
        <v>362</v>
      </c>
      <c r="H347" s="209"/>
      <c r="I347" s="100"/>
      <c r="J347" s="58"/>
      <c r="K347" s="200"/>
      <c r="L347" s="266" t="s">
        <v>1336</v>
      </c>
      <c r="M347" s="31"/>
      <c r="T347"/>
      <c r="W347" s="78"/>
    </row>
    <row r="348" spans="1:23" s="7" customFormat="1" hidden="1" x14ac:dyDescent="0.25">
      <c r="A348" s="159">
        <v>11503</v>
      </c>
      <c r="B348" s="105" t="s">
        <v>590</v>
      </c>
      <c r="C348" s="250">
        <v>2</v>
      </c>
      <c r="D348" s="256"/>
      <c r="E348" s="178" t="s">
        <v>350</v>
      </c>
      <c r="F348" s="256"/>
      <c r="G348" s="178" t="s">
        <v>362</v>
      </c>
      <c r="H348" s="209"/>
      <c r="I348" s="87"/>
      <c r="J348" s="58"/>
      <c r="K348" s="222"/>
      <c r="L348" s="266" t="s">
        <v>1336</v>
      </c>
      <c r="M348" s="31"/>
      <c r="T348"/>
      <c r="W348" s="78"/>
    </row>
    <row r="349" spans="1:23" s="7" customFormat="1" hidden="1" x14ac:dyDescent="0.25">
      <c r="A349" s="159">
        <v>11515</v>
      </c>
      <c r="B349" s="105" t="s">
        <v>591</v>
      </c>
      <c r="C349" s="250">
        <v>2</v>
      </c>
      <c r="D349" s="67"/>
      <c r="E349" s="178" t="s">
        <v>350</v>
      </c>
      <c r="F349" s="261"/>
      <c r="G349" s="178" t="s">
        <v>362</v>
      </c>
      <c r="H349" s="209"/>
      <c r="I349" s="100"/>
      <c r="J349" s="58"/>
      <c r="K349" s="32"/>
      <c r="L349" s="266" t="s">
        <v>1336</v>
      </c>
      <c r="M349" s="31"/>
      <c r="T349"/>
      <c r="W349" s="78"/>
    </row>
    <row r="350" spans="1:23" hidden="1" x14ac:dyDescent="0.25">
      <c r="A350" s="159">
        <v>11539</v>
      </c>
      <c r="B350" s="105" t="s">
        <v>592</v>
      </c>
      <c r="C350" s="250">
        <v>2</v>
      </c>
      <c r="D350" s="256"/>
      <c r="E350" s="178" t="s">
        <v>350</v>
      </c>
      <c r="F350" s="256"/>
      <c r="G350" s="178" t="s">
        <v>362</v>
      </c>
      <c r="H350" s="209"/>
      <c r="I350" s="87"/>
      <c r="J350" s="58"/>
      <c r="K350" s="32"/>
      <c r="L350" s="266" t="s">
        <v>1336</v>
      </c>
      <c r="M350" s="31"/>
      <c r="N350" s="7"/>
      <c r="O350" s="7"/>
      <c r="P350" s="7"/>
      <c r="Q350" s="7"/>
      <c r="R350" s="7"/>
      <c r="S350" s="7"/>
      <c r="T350"/>
      <c r="U350" s="7"/>
      <c r="V350" s="7"/>
      <c r="W350" s="78"/>
    </row>
    <row r="351" spans="1:23" s="7" customFormat="1" hidden="1" x14ac:dyDescent="0.25">
      <c r="A351" s="159">
        <v>11561</v>
      </c>
      <c r="B351" s="105" t="s">
        <v>593</v>
      </c>
      <c r="C351" s="250">
        <v>2</v>
      </c>
      <c r="D351" s="184">
        <v>42828</v>
      </c>
      <c r="E351" s="178" t="s">
        <v>362</v>
      </c>
      <c r="F351" s="184">
        <v>42829</v>
      </c>
      <c r="G351" s="178" t="s">
        <v>351</v>
      </c>
      <c r="H351" s="209">
        <v>42829</v>
      </c>
      <c r="I351" s="87"/>
      <c r="J351" s="58"/>
      <c r="K351" s="204" t="s">
        <v>1432</v>
      </c>
      <c r="L351" s="266" t="s">
        <v>1336</v>
      </c>
      <c r="M351" s="31"/>
      <c r="T351"/>
      <c r="W351" s="78"/>
    </row>
    <row r="352" spans="1:23" s="7" customFormat="1" hidden="1" x14ac:dyDescent="0.25">
      <c r="A352" s="159">
        <v>11572</v>
      </c>
      <c r="B352" s="105" t="s">
        <v>594</v>
      </c>
      <c r="C352" s="250">
        <v>2</v>
      </c>
      <c r="D352" s="256"/>
      <c r="E352" s="178" t="s">
        <v>350</v>
      </c>
      <c r="F352" s="256"/>
      <c r="G352" s="178" t="s">
        <v>362</v>
      </c>
      <c r="H352" s="209"/>
      <c r="I352" s="87"/>
      <c r="J352" s="195"/>
      <c r="K352" s="32"/>
      <c r="L352" s="266" t="s">
        <v>1336</v>
      </c>
      <c r="M352" s="31"/>
      <c r="T352"/>
      <c r="W352" s="78"/>
    </row>
    <row r="353" spans="1:23" s="7" customFormat="1" hidden="1" x14ac:dyDescent="0.25">
      <c r="A353" s="159">
        <v>11592</v>
      </c>
      <c r="B353" s="105" t="s">
        <v>595</v>
      </c>
      <c r="C353" s="250">
        <v>2</v>
      </c>
      <c r="D353" s="186">
        <v>42828</v>
      </c>
      <c r="E353" s="178" t="s">
        <v>359</v>
      </c>
      <c r="F353" s="184">
        <v>42828</v>
      </c>
      <c r="G353" s="178" t="s">
        <v>362</v>
      </c>
      <c r="H353" s="209">
        <v>42830</v>
      </c>
      <c r="I353" s="99"/>
      <c r="J353" s="58" t="s">
        <v>1480</v>
      </c>
      <c r="K353" s="198" t="s">
        <v>1445</v>
      </c>
      <c r="L353" s="266" t="s">
        <v>1336</v>
      </c>
      <c r="M353" s="31"/>
      <c r="N353" s="184">
        <v>42829</v>
      </c>
      <c r="O353" s="184">
        <v>42830</v>
      </c>
      <c r="T353"/>
      <c r="W353" s="78"/>
    </row>
    <row r="354" spans="1:23" ht="67.5" hidden="1" x14ac:dyDescent="0.25">
      <c r="A354" s="159">
        <v>11623</v>
      </c>
      <c r="B354" s="144" t="s">
        <v>596</v>
      </c>
      <c r="C354" s="250">
        <v>2</v>
      </c>
      <c r="D354" s="184">
        <v>42818</v>
      </c>
      <c r="E354" s="145" t="s">
        <v>361</v>
      </c>
      <c r="F354" s="184">
        <v>42821</v>
      </c>
      <c r="G354" s="145" t="s">
        <v>351</v>
      </c>
      <c r="H354" s="209" t="s">
        <v>1265</v>
      </c>
      <c r="I354" s="126" t="s">
        <v>1220</v>
      </c>
      <c r="J354" s="126" t="s">
        <v>1220</v>
      </c>
      <c r="K354" s="114" t="s">
        <v>1342</v>
      </c>
      <c r="N354" s="146">
        <v>42823</v>
      </c>
      <c r="O354" s="145"/>
      <c r="S354" s="7"/>
    </row>
    <row r="355" spans="1:23" s="7" customFormat="1" hidden="1" x14ac:dyDescent="0.25">
      <c r="A355" s="159">
        <v>11659</v>
      </c>
      <c r="B355" s="105" t="s">
        <v>597</v>
      </c>
      <c r="C355" s="250">
        <v>2</v>
      </c>
      <c r="D355" s="186">
        <v>42828</v>
      </c>
      <c r="E355" s="178" t="s">
        <v>346</v>
      </c>
      <c r="F355" s="184">
        <v>42828</v>
      </c>
      <c r="G355" s="178" t="s">
        <v>357</v>
      </c>
      <c r="H355" s="209"/>
      <c r="I355" s="87"/>
      <c r="J355" s="58"/>
      <c r="K355" s="198" t="s">
        <v>1448</v>
      </c>
      <c r="L355" s="266" t="s">
        <v>1336</v>
      </c>
      <c r="M355" s="31"/>
      <c r="T355"/>
      <c r="W355" s="78"/>
    </row>
    <row r="356" spans="1:23" s="7" customFormat="1" hidden="1" x14ac:dyDescent="0.25">
      <c r="A356" s="159">
        <v>11665</v>
      </c>
      <c r="B356" s="105" t="s">
        <v>598</v>
      </c>
      <c r="C356" s="250">
        <v>2</v>
      </c>
      <c r="D356" s="256"/>
      <c r="E356" s="178" t="s">
        <v>350</v>
      </c>
      <c r="F356" s="256"/>
      <c r="G356" s="178" t="s">
        <v>362</v>
      </c>
      <c r="H356" s="209"/>
      <c r="I356" s="87"/>
      <c r="J356" s="58"/>
      <c r="K356" s="32"/>
      <c r="L356" s="266" t="s">
        <v>1336</v>
      </c>
      <c r="M356" s="31"/>
      <c r="T356"/>
      <c r="W356" s="78"/>
    </row>
    <row r="357" spans="1:23" s="7" customFormat="1" ht="45" hidden="1" x14ac:dyDescent="0.25">
      <c r="A357" s="159">
        <v>11692</v>
      </c>
      <c r="B357" s="144" t="s">
        <v>600</v>
      </c>
      <c r="C357" s="250">
        <v>2</v>
      </c>
      <c r="D357" s="184">
        <v>42816</v>
      </c>
      <c r="E357" s="145" t="s">
        <v>350</v>
      </c>
      <c r="F357" s="184">
        <v>42817</v>
      </c>
      <c r="G357" s="145" t="s">
        <v>362</v>
      </c>
      <c r="H357" s="209"/>
      <c r="I357" s="119" t="s">
        <v>1221</v>
      </c>
      <c r="J357" s="119"/>
      <c r="K357" s="114" t="s">
        <v>1287</v>
      </c>
      <c r="L357" s="266">
        <v>42817</v>
      </c>
      <c r="M357" s="145"/>
      <c r="N357" s="145"/>
      <c r="O357" s="145"/>
      <c r="P357" s="145"/>
      <c r="Q357" s="145"/>
      <c r="R357" s="145"/>
      <c r="T357" s="147"/>
      <c r="U357" s="145"/>
      <c r="V357" s="145"/>
      <c r="W357" s="153"/>
    </row>
    <row r="358" spans="1:23" s="7" customFormat="1" hidden="1" x14ac:dyDescent="0.25">
      <c r="A358" s="159">
        <v>11696</v>
      </c>
      <c r="B358" s="105" t="s">
        <v>601</v>
      </c>
      <c r="C358" s="250">
        <v>2</v>
      </c>
      <c r="D358" s="184">
        <v>42828</v>
      </c>
      <c r="E358" s="178" t="s">
        <v>351</v>
      </c>
      <c r="F358" s="184">
        <v>42829</v>
      </c>
      <c r="G358" s="178" t="s">
        <v>362</v>
      </c>
      <c r="H358" s="209">
        <v>42829</v>
      </c>
      <c r="I358" s="87"/>
      <c r="J358" s="58"/>
      <c r="K358" s="197" t="s">
        <v>1432</v>
      </c>
      <c r="L358" s="266" t="s">
        <v>1336</v>
      </c>
      <c r="M358" s="31"/>
      <c r="T358"/>
      <c r="W358" s="78"/>
    </row>
    <row r="359" spans="1:23" s="7" customFormat="1" hidden="1" x14ac:dyDescent="0.25">
      <c r="A359" s="159">
        <v>11711</v>
      </c>
      <c r="B359" s="193" t="s">
        <v>602</v>
      </c>
      <c r="C359" s="250">
        <v>2</v>
      </c>
      <c r="D359" s="256"/>
      <c r="E359" s="178" t="s">
        <v>350</v>
      </c>
      <c r="F359" s="256"/>
      <c r="G359" s="178" t="s">
        <v>362</v>
      </c>
      <c r="H359" s="209"/>
      <c r="I359" s="87"/>
      <c r="J359" s="71"/>
      <c r="K359" s="32"/>
      <c r="L359" s="266" t="s">
        <v>1336</v>
      </c>
      <c r="M359" s="31"/>
      <c r="T359"/>
      <c r="W359" s="78"/>
    </row>
    <row r="360" spans="1:23" hidden="1" x14ac:dyDescent="0.25">
      <c r="A360" s="159">
        <v>11725</v>
      </c>
      <c r="B360" s="105" t="s">
        <v>603</v>
      </c>
      <c r="C360" s="250">
        <v>2</v>
      </c>
      <c r="D360" s="256"/>
      <c r="E360" s="178" t="s">
        <v>350</v>
      </c>
      <c r="F360" s="256"/>
      <c r="G360" s="178" t="s">
        <v>362</v>
      </c>
      <c r="H360" s="209"/>
      <c r="I360" s="87"/>
      <c r="J360" s="58"/>
      <c r="K360" s="32"/>
      <c r="L360" s="266" t="s">
        <v>1336</v>
      </c>
      <c r="M360" s="31"/>
      <c r="N360" s="7"/>
      <c r="O360" s="7"/>
      <c r="P360" s="7"/>
      <c r="Q360" s="7"/>
      <c r="R360" s="7"/>
      <c r="S360" s="7"/>
      <c r="T360"/>
      <c r="U360" s="7"/>
      <c r="V360" s="7"/>
      <c r="W360" s="78"/>
    </row>
    <row r="361" spans="1:23" s="7" customFormat="1" ht="22.5" hidden="1" x14ac:dyDescent="0.25">
      <c r="A361" s="159">
        <v>11808</v>
      </c>
      <c r="B361" s="105" t="s">
        <v>604</v>
      </c>
      <c r="C361" s="250">
        <v>2</v>
      </c>
      <c r="D361" s="186">
        <v>42829</v>
      </c>
      <c r="E361" s="178" t="s">
        <v>355</v>
      </c>
      <c r="F361" s="186">
        <v>42829</v>
      </c>
      <c r="G361" s="178" t="s">
        <v>354</v>
      </c>
      <c r="H361" s="209">
        <v>42829</v>
      </c>
      <c r="I361" s="87" t="s">
        <v>1248</v>
      </c>
      <c r="J361" s="119" t="s">
        <v>1248</v>
      </c>
      <c r="K361" s="145" t="s">
        <v>1452</v>
      </c>
      <c r="L361" s="266" t="s">
        <v>1336</v>
      </c>
      <c r="M361" s="31"/>
      <c r="T361"/>
      <c r="W361" s="78"/>
    </row>
    <row r="362" spans="1:23" s="7" customFormat="1" hidden="1" x14ac:dyDescent="0.25">
      <c r="A362" s="159">
        <v>11830</v>
      </c>
      <c r="B362" s="105" t="s">
        <v>605</v>
      </c>
      <c r="C362" s="250">
        <v>2</v>
      </c>
      <c r="D362" s="184">
        <v>42829</v>
      </c>
      <c r="E362" s="178" t="s">
        <v>354</v>
      </c>
      <c r="F362" s="184">
        <v>42830</v>
      </c>
      <c r="G362" s="178" t="s">
        <v>355</v>
      </c>
      <c r="H362" s="209">
        <v>42830</v>
      </c>
      <c r="I362" s="87"/>
      <c r="J362" s="87"/>
      <c r="K362" s="32" t="s">
        <v>1491</v>
      </c>
      <c r="L362" s="266" t="s">
        <v>1336</v>
      </c>
      <c r="M362" s="31"/>
      <c r="T362"/>
      <c r="W362" s="78"/>
    </row>
    <row r="363" spans="1:23" s="7" customFormat="1" ht="22.5" hidden="1" x14ac:dyDescent="0.25">
      <c r="A363" s="159">
        <v>11838</v>
      </c>
      <c r="B363" s="144" t="s">
        <v>606</v>
      </c>
      <c r="C363" s="250">
        <v>2</v>
      </c>
      <c r="D363" s="184">
        <v>42816</v>
      </c>
      <c r="E363" s="145" t="s">
        <v>350</v>
      </c>
      <c r="F363" s="184">
        <v>42817</v>
      </c>
      <c r="G363" s="145" t="s">
        <v>354</v>
      </c>
      <c r="H363" s="209">
        <v>42817</v>
      </c>
      <c r="I363" s="119" t="s">
        <v>1222</v>
      </c>
      <c r="J363" s="119" t="s">
        <v>1254</v>
      </c>
      <c r="K363" s="114" t="s">
        <v>1287</v>
      </c>
      <c r="L363" s="266"/>
      <c r="M363" s="145"/>
      <c r="N363" s="145"/>
      <c r="O363" s="145"/>
      <c r="P363" s="145"/>
      <c r="Q363" s="145"/>
      <c r="R363" s="145"/>
      <c r="T363" s="147"/>
      <c r="U363" s="145"/>
      <c r="V363" s="145"/>
      <c r="W363" s="153"/>
    </row>
    <row r="364" spans="1:23" s="7" customFormat="1" hidden="1" x14ac:dyDescent="0.25">
      <c r="A364" s="159">
        <v>11840</v>
      </c>
      <c r="B364" s="105" t="s">
        <v>607</v>
      </c>
      <c r="C364" s="250">
        <v>2</v>
      </c>
      <c r="D364" s="256"/>
      <c r="E364" s="178" t="s">
        <v>350</v>
      </c>
      <c r="F364" s="256"/>
      <c r="G364" s="178" t="s">
        <v>362</v>
      </c>
      <c r="H364" s="209"/>
      <c r="I364" s="87"/>
      <c r="J364" s="58"/>
      <c r="K364" s="32"/>
      <c r="L364" s="266" t="s">
        <v>1336</v>
      </c>
      <c r="M364" s="31"/>
      <c r="T364"/>
      <c r="W364" s="78"/>
    </row>
    <row r="365" spans="1:23" s="7" customFormat="1" hidden="1" x14ac:dyDescent="0.25">
      <c r="A365" s="159">
        <v>11852</v>
      </c>
      <c r="B365" s="105" t="s">
        <v>608</v>
      </c>
      <c r="C365" s="250">
        <v>2</v>
      </c>
      <c r="D365" s="256"/>
      <c r="E365" s="178" t="s">
        <v>350</v>
      </c>
      <c r="F365" s="256"/>
      <c r="G365" s="178" t="s">
        <v>362</v>
      </c>
      <c r="H365" s="209"/>
      <c r="I365" s="87"/>
      <c r="J365" s="58"/>
      <c r="K365" s="32"/>
      <c r="L365" s="266" t="s">
        <v>1336</v>
      </c>
      <c r="M365" s="31"/>
      <c r="T365"/>
      <c r="W365" s="78"/>
    </row>
    <row r="366" spans="1:23" s="7" customFormat="1" hidden="1" x14ac:dyDescent="0.25">
      <c r="A366" s="159">
        <v>11853</v>
      </c>
      <c r="B366" s="105" t="s">
        <v>609</v>
      </c>
      <c r="C366" s="250">
        <v>2</v>
      </c>
      <c r="D366" s="256"/>
      <c r="E366" s="178" t="s">
        <v>350</v>
      </c>
      <c r="F366" s="256"/>
      <c r="G366" s="178" t="s">
        <v>362</v>
      </c>
      <c r="H366" s="209"/>
      <c r="I366" s="87"/>
      <c r="J366" s="58"/>
      <c r="K366" s="32"/>
      <c r="L366" s="266" t="s">
        <v>1336</v>
      </c>
      <c r="M366" s="31"/>
      <c r="T366"/>
      <c r="W366" s="78"/>
    </row>
    <row r="367" spans="1:23" s="82" customFormat="1" hidden="1" x14ac:dyDescent="0.25">
      <c r="A367" s="159">
        <v>11864</v>
      </c>
      <c r="B367" s="105" t="s">
        <v>611</v>
      </c>
      <c r="C367" s="250">
        <v>2</v>
      </c>
      <c r="D367" s="186">
        <v>42828</v>
      </c>
      <c r="E367" s="178" t="s">
        <v>346</v>
      </c>
      <c r="F367" s="184">
        <v>42828</v>
      </c>
      <c r="G367" s="178" t="s">
        <v>357</v>
      </c>
      <c r="H367" s="209">
        <v>42828</v>
      </c>
      <c r="I367" s="87"/>
      <c r="J367" s="58"/>
      <c r="K367" s="191" t="s">
        <v>1448</v>
      </c>
      <c r="L367" s="266" t="s">
        <v>1336</v>
      </c>
      <c r="M367" s="31"/>
      <c r="N367" s="7"/>
      <c r="O367" s="7"/>
      <c r="P367" s="7"/>
      <c r="Q367" s="7"/>
      <c r="R367" s="7"/>
      <c r="S367" s="7"/>
      <c r="T367"/>
      <c r="U367" s="7"/>
      <c r="V367" s="7"/>
      <c r="W367" s="78"/>
    </row>
    <row r="368" spans="1:23" s="7" customFormat="1" hidden="1" x14ac:dyDescent="0.25">
      <c r="A368" s="159">
        <v>11869</v>
      </c>
      <c r="B368" s="105" t="s">
        <v>612</v>
      </c>
      <c r="C368" s="250">
        <v>2</v>
      </c>
      <c r="D368" s="256"/>
      <c r="E368" s="178" t="s">
        <v>350</v>
      </c>
      <c r="F368" s="256"/>
      <c r="G368" s="178" t="s">
        <v>363</v>
      </c>
      <c r="H368" s="209"/>
      <c r="I368" s="87"/>
      <c r="J368" s="58"/>
      <c r="K368" s="32"/>
      <c r="L368" s="266" t="s">
        <v>1336</v>
      </c>
      <c r="M368" s="31"/>
      <c r="T368"/>
      <c r="W368" s="78"/>
    </row>
    <row r="369" spans="1:23" s="82" customFormat="1" ht="22.5" hidden="1" x14ac:dyDescent="0.25">
      <c r="A369" s="159">
        <v>11872</v>
      </c>
      <c r="B369" s="106" t="s">
        <v>613</v>
      </c>
      <c r="C369" s="252">
        <v>2</v>
      </c>
      <c r="D369" s="186">
        <v>42828</v>
      </c>
      <c r="E369" s="98" t="s">
        <v>354</v>
      </c>
      <c r="F369" s="186">
        <v>42829</v>
      </c>
      <c r="G369" s="98" t="s">
        <v>355</v>
      </c>
      <c r="H369" s="209">
        <v>42829</v>
      </c>
      <c r="I369" s="87" t="s">
        <v>1419</v>
      </c>
      <c r="J369" s="87" t="s">
        <v>1419</v>
      </c>
      <c r="K369" s="163" t="s">
        <v>1433</v>
      </c>
      <c r="L369" s="268" t="s">
        <v>1336</v>
      </c>
      <c r="M369" s="102"/>
      <c r="S369" s="7"/>
      <c r="T369" s="60"/>
      <c r="W369" s="103"/>
    </row>
    <row r="370" spans="1:23" s="7" customFormat="1" hidden="1" x14ac:dyDescent="0.25">
      <c r="A370" s="159">
        <v>11877</v>
      </c>
      <c r="B370" s="193" t="s">
        <v>614</v>
      </c>
      <c r="C370" s="250">
        <v>2</v>
      </c>
      <c r="D370" s="186">
        <v>42828</v>
      </c>
      <c r="E370" s="178" t="s">
        <v>346</v>
      </c>
      <c r="F370" s="186">
        <v>42828</v>
      </c>
      <c r="G370" s="178" t="s">
        <v>357</v>
      </c>
      <c r="H370" s="209">
        <v>42828</v>
      </c>
      <c r="I370" s="87"/>
      <c r="J370" s="58"/>
      <c r="K370" s="191" t="s">
        <v>1448</v>
      </c>
      <c r="L370" s="266" t="s">
        <v>1336</v>
      </c>
      <c r="M370" s="31"/>
      <c r="T370"/>
      <c r="W370" s="78"/>
    </row>
    <row r="371" spans="1:23" s="7" customFormat="1" ht="22.5" hidden="1" x14ac:dyDescent="0.25">
      <c r="A371" s="159">
        <v>11880</v>
      </c>
      <c r="B371" s="106" t="s">
        <v>615</v>
      </c>
      <c r="C371" s="252">
        <v>2</v>
      </c>
      <c r="D371" s="186">
        <v>42828</v>
      </c>
      <c r="E371" s="98" t="s">
        <v>354</v>
      </c>
      <c r="F371" s="186">
        <v>42829</v>
      </c>
      <c r="G371" s="98" t="s">
        <v>355</v>
      </c>
      <c r="H371" s="209">
        <v>42829</v>
      </c>
      <c r="I371" s="87" t="s">
        <v>1419</v>
      </c>
      <c r="J371" s="58"/>
      <c r="K371" s="163" t="s">
        <v>1433</v>
      </c>
      <c r="L371" s="268" t="s">
        <v>1336</v>
      </c>
      <c r="M371" s="102"/>
      <c r="N371" s="82"/>
      <c r="O371" s="82"/>
      <c r="P371" s="82"/>
      <c r="Q371" s="82"/>
      <c r="R371" s="82"/>
      <c r="T371" s="60"/>
      <c r="U371" s="82"/>
      <c r="V371" s="82"/>
      <c r="W371" s="103"/>
    </row>
    <row r="372" spans="1:23" s="7" customFormat="1" hidden="1" x14ac:dyDescent="0.25">
      <c r="A372" s="159">
        <v>11883</v>
      </c>
      <c r="B372" s="105" t="s">
        <v>616</v>
      </c>
      <c r="C372" s="250">
        <v>2</v>
      </c>
      <c r="D372" s="186">
        <v>42828</v>
      </c>
      <c r="E372" s="97" t="s">
        <v>360</v>
      </c>
      <c r="F372" s="184">
        <v>42828</v>
      </c>
      <c r="G372" s="97" t="s">
        <v>357</v>
      </c>
      <c r="H372" s="209">
        <v>42828</v>
      </c>
      <c r="I372" s="87"/>
      <c r="J372" s="58"/>
      <c r="K372" s="191" t="s">
        <v>1448</v>
      </c>
      <c r="L372" s="266" t="s">
        <v>1336</v>
      </c>
      <c r="M372" s="31"/>
      <c r="T372"/>
      <c r="W372" s="78"/>
    </row>
    <row r="373" spans="1:23" s="7" customFormat="1" hidden="1" x14ac:dyDescent="0.25">
      <c r="A373" s="159">
        <v>11885</v>
      </c>
      <c r="B373" s="105" t="s">
        <v>617</v>
      </c>
      <c r="C373" s="250">
        <v>2</v>
      </c>
      <c r="D373" s="186">
        <v>42828</v>
      </c>
      <c r="E373" s="178" t="s">
        <v>360</v>
      </c>
      <c r="F373" s="184">
        <v>42828</v>
      </c>
      <c r="G373" s="178" t="s">
        <v>357</v>
      </c>
      <c r="H373" s="209">
        <v>42828</v>
      </c>
      <c r="I373" s="100"/>
      <c r="J373" s="58"/>
      <c r="K373" s="191" t="s">
        <v>1448</v>
      </c>
      <c r="L373" s="266" t="s">
        <v>1336</v>
      </c>
      <c r="M373" s="31"/>
      <c r="T373"/>
      <c r="W373" s="78"/>
    </row>
    <row r="374" spans="1:23" s="82" customFormat="1" hidden="1" x14ac:dyDescent="0.25">
      <c r="A374" s="159">
        <v>11889</v>
      </c>
      <c r="B374" s="105" t="s">
        <v>618</v>
      </c>
      <c r="C374" s="250">
        <v>2</v>
      </c>
      <c r="D374" s="256"/>
      <c r="E374" s="178" t="s">
        <v>350</v>
      </c>
      <c r="F374" s="256"/>
      <c r="G374" s="178" t="s">
        <v>363</v>
      </c>
      <c r="H374" s="209"/>
      <c r="I374" s="87"/>
      <c r="J374" s="58"/>
      <c r="K374" s="32"/>
      <c r="L374" s="266" t="s">
        <v>1336</v>
      </c>
      <c r="M374" s="31"/>
      <c r="N374" s="7"/>
      <c r="O374" s="7"/>
      <c r="P374" s="7"/>
      <c r="Q374" s="7"/>
      <c r="R374" s="7"/>
      <c r="S374" s="7"/>
      <c r="T374"/>
      <c r="U374" s="7"/>
      <c r="V374" s="7"/>
      <c r="W374" s="78"/>
    </row>
    <row r="375" spans="1:23" s="7" customFormat="1" hidden="1" x14ac:dyDescent="0.25">
      <c r="A375" s="159">
        <v>11904</v>
      </c>
      <c r="B375" s="105" t="s">
        <v>619</v>
      </c>
      <c r="C375" s="250">
        <v>2</v>
      </c>
      <c r="D375" s="67"/>
      <c r="E375" s="178" t="s">
        <v>350</v>
      </c>
      <c r="F375" s="67"/>
      <c r="G375" s="178" t="s">
        <v>363</v>
      </c>
      <c r="H375" s="209"/>
      <c r="I375" s="99"/>
      <c r="J375" s="58"/>
      <c r="K375" s="32"/>
      <c r="L375" s="266" t="s">
        <v>1336</v>
      </c>
      <c r="M375" s="31"/>
      <c r="T375"/>
      <c r="W375" s="78"/>
    </row>
    <row r="376" spans="1:23" s="7" customFormat="1" hidden="1" x14ac:dyDescent="0.25">
      <c r="A376" s="159">
        <v>11907</v>
      </c>
      <c r="B376" s="106" t="s">
        <v>620</v>
      </c>
      <c r="C376" s="252">
        <v>2</v>
      </c>
      <c r="D376" s="186">
        <v>42828</v>
      </c>
      <c r="E376" s="98" t="s">
        <v>346</v>
      </c>
      <c r="F376" s="257">
        <v>42829</v>
      </c>
      <c r="G376" s="98" t="s">
        <v>357</v>
      </c>
      <c r="H376" s="209">
        <v>42829</v>
      </c>
      <c r="I376" s="87"/>
      <c r="J376" s="87"/>
      <c r="K376" s="163" t="s">
        <v>1433</v>
      </c>
      <c r="L376" s="268" t="s">
        <v>1336</v>
      </c>
      <c r="M376" s="102"/>
      <c r="N376" s="82"/>
      <c r="O376" s="82"/>
      <c r="P376" s="82"/>
      <c r="Q376" s="82"/>
      <c r="R376" s="82"/>
      <c r="T376" s="60"/>
      <c r="U376" s="82"/>
      <c r="V376" s="82"/>
      <c r="W376" s="103"/>
    </row>
    <row r="377" spans="1:23" s="7" customFormat="1" hidden="1" x14ac:dyDescent="0.25">
      <c r="A377" s="159">
        <v>11909</v>
      </c>
      <c r="B377" s="105" t="s">
        <v>621</v>
      </c>
      <c r="C377" s="250">
        <v>2</v>
      </c>
      <c r="D377" s="186">
        <v>42828</v>
      </c>
      <c r="E377" s="97" t="s">
        <v>346</v>
      </c>
      <c r="F377" s="184">
        <v>42828</v>
      </c>
      <c r="G377" s="178" t="s">
        <v>357</v>
      </c>
      <c r="H377" s="209">
        <v>42828</v>
      </c>
      <c r="I377" s="99"/>
      <c r="J377" s="58"/>
      <c r="K377" s="191" t="s">
        <v>1448</v>
      </c>
      <c r="L377" s="266" t="s">
        <v>1336</v>
      </c>
      <c r="M377" s="31"/>
      <c r="T377"/>
      <c r="W377" s="78"/>
    </row>
    <row r="378" spans="1:23" hidden="1" x14ac:dyDescent="0.25">
      <c r="A378" s="159">
        <v>11911</v>
      </c>
      <c r="B378" s="105" t="s">
        <v>622</v>
      </c>
      <c r="C378" s="250">
        <v>2</v>
      </c>
      <c r="D378" s="186">
        <v>42828</v>
      </c>
      <c r="E378" s="178" t="s">
        <v>346</v>
      </c>
      <c r="F378" s="184">
        <v>42828</v>
      </c>
      <c r="G378" s="178" t="s">
        <v>357</v>
      </c>
      <c r="H378" s="209">
        <v>42828</v>
      </c>
      <c r="I378" s="99"/>
      <c r="J378" s="58"/>
      <c r="K378" s="191" t="s">
        <v>1448</v>
      </c>
      <c r="L378" s="266" t="s">
        <v>1336</v>
      </c>
      <c r="M378" s="31"/>
      <c r="N378" s="7"/>
      <c r="O378" s="7"/>
      <c r="P378" s="7"/>
      <c r="Q378" s="7"/>
      <c r="R378" s="7"/>
      <c r="S378" s="7"/>
      <c r="T378"/>
      <c r="U378" s="7"/>
      <c r="V378" s="7"/>
      <c r="W378" s="78"/>
    </row>
    <row r="379" spans="1:23" s="7" customFormat="1" hidden="1" x14ac:dyDescent="0.25">
      <c r="A379" s="159">
        <v>11915</v>
      </c>
      <c r="B379" s="105" t="s">
        <v>623</v>
      </c>
      <c r="C379" s="250">
        <v>2</v>
      </c>
      <c r="D379" s="184">
        <v>42824</v>
      </c>
      <c r="E379" s="178" t="s">
        <v>350</v>
      </c>
      <c r="F379" s="184">
        <v>42825</v>
      </c>
      <c r="G379" s="98" t="s">
        <v>362</v>
      </c>
      <c r="H379" s="209">
        <v>42830</v>
      </c>
      <c r="I379" s="87" t="s">
        <v>1404</v>
      </c>
      <c r="J379" s="119" t="s">
        <v>390</v>
      </c>
      <c r="K379" s="114" t="s">
        <v>1397</v>
      </c>
      <c r="L379" s="266" t="s">
        <v>1336</v>
      </c>
      <c r="M379" s="31"/>
      <c r="N379" s="184">
        <v>42829</v>
      </c>
      <c r="O379" s="184">
        <v>42830</v>
      </c>
      <c r="T379"/>
      <c r="W379" s="78"/>
    </row>
    <row r="380" spans="1:23" s="7" customFormat="1" hidden="1" x14ac:dyDescent="0.25">
      <c r="A380" s="159">
        <v>11952</v>
      </c>
      <c r="B380" s="144" t="s">
        <v>624</v>
      </c>
      <c r="C380" s="250">
        <v>2</v>
      </c>
      <c r="D380" s="184">
        <v>42816</v>
      </c>
      <c r="E380" s="145" t="s">
        <v>350</v>
      </c>
      <c r="F380" s="184">
        <v>42817</v>
      </c>
      <c r="G380" s="145" t="s">
        <v>354</v>
      </c>
      <c r="H380" s="209"/>
      <c r="I380" s="119"/>
      <c r="J380" s="119"/>
      <c r="K380" s="114" t="s">
        <v>1287</v>
      </c>
      <c r="L380" s="266"/>
      <c r="M380" s="145"/>
      <c r="N380" s="145"/>
      <c r="O380" s="145"/>
      <c r="P380" s="145"/>
      <c r="Q380" s="145"/>
      <c r="R380" s="145"/>
      <c r="T380" s="147"/>
      <c r="U380" s="145"/>
      <c r="V380" s="145"/>
      <c r="W380" s="153"/>
    </row>
    <row r="381" spans="1:23" s="7" customFormat="1" ht="13.9" hidden="1" customHeight="1" x14ac:dyDescent="0.25">
      <c r="A381" s="159">
        <v>11953</v>
      </c>
      <c r="B381" s="105" t="s">
        <v>625</v>
      </c>
      <c r="C381" s="250">
        <v>2</v>
      </c>
      <c r="D381" s="186">
        <v>42828</v>
      </c>
      <c r="E381" s="178" t="s">
        <v>354</v>
      </c>
      <c r="F381" s="186">
        <v>42829</v>
      </c>
      <c r="G381" s="178" t="s">
        <v>355</v>
      </c>
      <c r="H381" s="209">
        <v>42829</v>
      </c>
      <c r="I381" s="87" t="s">
        <v>1419</v>
      </c>
      <c r="J381" s="87" t="s">
        <v>1419</v>
      </c>
      <c r="K381" s="114" t="s">
        <v>1433</v>
      </c>
      <c r="L381" s="266" t="s">
        <v>1336</v>
      </c>
      <c r="M381" s="31"/>
      <c r="T381"/>
      <c r="W381" s="78"/>
    </row>
    <row r="382" spans="1:23" s="7" customFormat="1" hidden="1" x14ac:dyDescent="0.25">
      <c r="A382" s="159">
        <v>11955</v>
      </c>
      <c r="B382" s="105" t="s">
        <v>626</v>
      </c>
      <c r="C382" s="250">
        <v>2</v>
      </c>
      <c r="D382" s="186">
        <v>42828</v>
      </c>
      <c r="E382" s="97" t="s">
        <v>356</v>
      </c>
      <c r="F382" s="184">
        <v>42828</v>
      </c>
      <c r="G382" s="97" t="s">
        <v>357</v>
      </c>
      <c r="H382" s="209">
        <v>42828</v>
      </c>
      <c r="I382" s="99"/>
      <c r="J382" s="58"/>
      <c r="K382" s="191" t="s">
        <v>1448</v>
      </c>
      <c r="L382" s="266" t="s">
        <v>1336</v>
      </c>
      <c r="M382" s="31"/>
      <c r="T382"/>
      <c r="W382" s="78"/>
    </row>
    <row r="383" spans="1:23" s="7" customFormat="1" hidden="1" x14ac:dyDescent="0.25">
      <c r="A383" s="159">
        <v>11973</v>
      </c>
      <c r="B383" s="105" t="s">
        <v>627</v>
      </c>
      <c r="C383" s="250">
        <v>2</v>
      </c>
      <c r="D383" s="184">
        <v>42829</v>
      </c>
      <c r="E383" s="178" t="s">
        <v>354</v>
      </c>
      <c r="F383" s="184">
        <v>42829</v>
      </c>
      <c r="G383" s="145" t="s">
        <v>355</v>
      </c>
      <c r="H383" s="209">
        <v>42829</v>
      </c>
      <c r="I383" s="119" t="s">
        <v>397</v>
      </c>
      <c r="J383" s="119" t="s">
        <v>397</v>
      </c>
      <c r="K383" s="114" t="s">
        <v>1287</v>
      </c>
      <c r="L383" s="266" t="s">
        <v>1336</v>
      </c>
      <c r="M383" s="31"/>
      <c r="T383"/>
      <c r="W383" s="78"/>
    </row>
    <row r="384" spans="1:23" s="7" customFormat="1" hidden="1" x14ac:dyDescent="0.25">
      <c r="A384" s="159">
        <v>12065</v>
      </c>
      <c r="B384" s="105" t="s">
        <v>628</v>
      </c>
      <c r="C384" s="250">
        <v>2</v>
      </c>
      <c r="D384" s="256"/>
      <c r="E384" s="178" t="s">
        <v>350</v>
      </c>
      <c r="F384" s="256"/>
      <c r="G384" s="178" t="s">
        <v>363</v>
      </c>
      <c r="H384" s="209"/>
      <c r="I384" s="87"/>
      <c r="J384" s="58"/>
      <c r="K384" s="32"/>
      <c r="L384" s="266" t="s">
        <v>1336</v>
      </c>
      <c r="M384" s="31"/>
      <c r="T384"/>
      <c r="W384" s="78"/>
    </row>
    <row r="385" spans="1:23" s="7" customFormat="1" hidden="1" x14ac:dyDescent="0.25">
      <c r="A385" s="159">
        <v>12095</v>
      </c>
      <c r="B385" s="105" t="s">
        <v>629</v>
      </c>
      <c r="C385" s="250">
        <v>2</v>
      </c>
      <c r="D385" s="256"/>
      <c r="E385" s="97" t="s">
        <v>350</v>
      </c>
      <c r="F385" s="256"/>
      <c r="G385" s="97" t="s">
        <v>363</v>
      </c>
      <c r="H385" s="209"/>
      <c r="I385" s="87"/>
      <c r="J385" s="58"/>
      <c r="K385" s="32"/>
      <c r="L385" s="266" t="s">
        <v>1336</v>
      </c>
      <c r="M385" s="31"/>
      <c r="T385"/>
      <c r="W385" s="78"/>
    </row>
    <row r="386" spans="1:23" s="7" customFormat="1" hidden="1" x14ac:dyDescent="0.25">
      <c r="A386" s="159">
        <v>12096</v>
      </c>
      <c r="B386" s="105" t="s">
        <v>630</v>
      </c>
      <c r="C386" s="250">
        <v>2</v>
      </c>
      <c r="D386" s="67"/>
      <c r="E386" s="97" t="s">
        <v>350</v>
      </c>
      <c r="F386" s="67"/>
      <c r="G386" s="178" t="s">
        <v>363</v>
      </c>
      <c r="H386" s="209"/>
      <c r="I386" s="99"/>
      <c r="J386" s="58"/>
      <c r="K386" s="32"/>
      <c r="L386" s="266" t="s">
        <v>1336</v>
      </c>
      <c r="M386" s="31"/>
      <c r="T386"/>
      <c r="W386" s="78"/>
    </row>
    <row r="387" spans="1:23" s="7" customFormat="1" hidden="1" x14ac:dyDescent="0.25">
      <c r="A387" s="159">
        <v>12120</v>
      </c>
      <c r="B387" s="105" t="s">
        <v>631</v>
      </c>
      <c r="C387" s="250">
        <v>2</v>
      </c>
      <c r="D387" s="256"/>
      <c r="E387" s="178" t="s">
        <v>350</v>
      </c>
      <c r="F387" s="256"/>
      <c r="G387" s="178" t="s">
        <v>363</v>
      </c>
      <c r="H387" s="209"/>
      <c r="I387" s="87"/>
      <c r="J387" s="58"/>
      <c r="K387" s="32"/>
      <c r="L387" s="266" t="s">
        <v>1336</v>
      </c>
      <c r="M387" s="31"/>
      <c r="T387"/>
      <c r="W387" s="78"/>
    </row>
    <row r="388" spans="1:23" hidden="1" x14ac:dyDescent="0.25">
      <c r="A388" s="159">
        <v>12124</v>
      </c>
      <c r="B388" s="105" t="s">
        <v>632</v>
      </c>
      <c r="C388" s="250">
        <v>2</v>
      </c>
      <c r="D388" s="256"/>
      <c r="E388" s="178" t="s">
        <v>350</v>
      </c>
      <c r="F388" s="256"/>
      <c r="G388" s="178" t="s">
        <v>363</v>
      </c>
      <c r="H388" s="209"/>
      <c r="I388" s="87"/>
      <c r="J388" s="58"/>
      <c r="K388" s="32"/>
      <c r="L388" s="266" t="s">
        <v>1336</v>
      </c>
      <c r="M388" s="31"/>
      <c r="N388" s="7"/>
      <c r="O388" s="7"/>
      <c r="P388" s="7"/>
      <c r="Q388" s="7"/>
      <c r="R388" s="7"/>
      <c r="S388" s="7"/>
      <c r="T388"/>
      <c r="U388" s="7"/>
      <c r="V388" s="7"/>
      <c r="W388" s="78"/>
    </row>
    <row r="389" spans="1:23" s="7" customFormat="1" hidden="1" x14ac:dyDescent="0.25">
      <c r="A389" s="159">
        <v>12184</v>
      </c>
      <c r="B389" s="105" t="s">
        <v>633</v>
      </c>
      <c r="C389" s="250">
        <v>2</v>
      </c>
      <c r="D389" s="184">
        <v>42828</v>
      </c>
      <c r="E389" s="97" t="s">
        <v>354</v>
      </c>
      <c r="F389" s="184">
        <v>42828</v>
      </c>
      <c r="G389" s="97" t="s">
        <v>355</v>
      </c>
      <c r="H389" s="209">
        <v>42828</v>
      </c>
      <c r="I389" s="87" t="s">
        <v>1360</v>
      </c>
      <c r="J389" s="58"/>
      <c r="K389" s="32" t="s">
        <v>1425</v>
      </c>
      <c r="L389" s="266" t="s">
        <v>1336</v>
      </c>
      <c r="M389" s="31"/>
      <c r="T389"/>
      <c r="W389" s="78"/>
    </row>
    <row r="390" spans="1:23" ht="45" hidden="1" x14ac:dyDescent="0.25">
      <c r="A390" s="159">
        <v>12188</v>
      </c>
      <c r="B390" s="144" t="s">
        <v>634</v>
      </c>
      <c r="C390" s="250">
        <v>2</v>
      </c>
      <c r="D390" s="184">
        <v>42818</v>
      </c>
      <c r="E390" s="145" t="s">
        <v>350</v>
      </c>
      <c r="F390" s="184">
        <v>42818</v>
      </c>
      <c r="G390" s="145" t="s">
        <v>351</v>
      </c>
      <c r="H390" s="209" t="s">
        <v>1265</v>
      </c>
      <c r="I390" s="119" t="s">
        <v>1223</v>
      </c>
      <c r="J390" s="119" t="s">
        <v>1223</v>
      </c>
      <c r="K390" s="114" t="s">
        <v>1342</v>
      </c>
      <c r="L390" s="266">
        <v>42818</v>
      </c>
      <c r="N390" s="145"/>
      <c r="O390" s="145"/>
      <c r="S390" s="7"/>
    </row>
    <row r="391" spans="1:23" s="7" customFormat="1" hidden="1" x14ac:dyDescent="0.25">
      <c r="A391" s="159">
        <v>12274</v>
      </c>
      <c r="B391" s="105" t="s">
        <v>635</v>
      </c>
      <c r="C391" s="250">
        <v>2</v>
      </c>
      <c r="D391" s="256"/>
      <c r="E391" s="97" t="s">
        <v>350</v>
      </c>
      <c r="F391" s="256"/>
      <c r="G391" s="97" t="s">
        <v>363</v>
      </c>
      <c r="H391" s="209"/>
      <c r="I391" s="87"/>
      <c r="J391" s="58"/>
      <c r="K391" s="222"/>
      <c r="L391" s="266" t="s">
        <v>1336</v>
      </c>
      <c r="M391" s="31"/>
      <c r="T391"/>
      <c r="W391" s="78"/>
    </row>
    <row r="392" spans="1:23" s="7" customFormat="1" hidden="1" x14ac:dyDescent="0.25">
      <c r="A392" s="159">
        <v>12314</v>
      </c>
      <c r="B392" s="144" t="s">
        <v>636</v>
      </c>
      <c r="C392" s="250">
        <v>2</v>
      </c>
      <c r="D392" s="184">
        <v>42818</v>
      </c>
      <c r="E392" s="145" t="s">
        <v>361</v>
      </c>
      <c r="F392" s="184">
        <v>42821</v>
      </c>
      <c r="G392" s="145" t="s">
        <v>363</v>
      </c>
      <c r="H392" s="209"/>
      <c r="I392" s="119"/>
      <c r="J392" s="119"/>
      <c r="K392" s="114" t="s">
        <v>1268</v>
      </c>
      <c r="L392" s="266"/>
      <c r="M392" s="145"/>
      <c r="N392" s="145"/>
      <c r="O392" s="145"/>
      <c r="P392" s="145"/>
      <c r="Q392" s="145"/>
      <c r="R392" s="145"/>
      <c r="T392" s="147"/>
      <c r="U392" s="145"/>
      <c r="V392" s="145"/>
      <c r="W392" s="153"/>
    </row>
    <row r="393" spans="1:23" s="7" customFormat="1" hidden="1" x14ac:dyDescent="0.25">
      <c r="A393" s="159">
        <v>12322</v>
      </c>
      <c r="B393" s="105" t="s">
        <v>637</v>
      </c>
      <c r="C393" s="250">
        <v>2</v>
      </c>
      <c r="D393" s="256"/>
      <c r="E393" s="97" t="s">
        <v>350</v>
      </c>
      <c r="F393" s="256"/>
      <c r="G393" s="97" t="s">
        <v>363</v>
      </c>
      <c r="H393" s="209"/>
      <c r="I393" s="87"/>
      <c r="J393" s="58"/>
      <c r="K393" s="32"/>
      <c r="L393" s="266" t="s">
        <v>1336</v>
      </c>
      <c r="M393" s="31"/>
      <c r="T393"/>
      <c r="W393" s="78"/>
    </row>
    <row r="394" spans="1:23" s="7" customFormat="1" hidden="1" x14ac:dyDescent="0.25">
      <c r="A394" s="159">
        <v>12334</v>
      </c>
      <c r="B394" s="105" t="s">
        <v>638</v>
      </c>
      <c r="C394" s="250">
        <v>2</v>
      </c>
      <c r="D394" s="256"/>
      <c r="E394" s="178" t="s">
        <v>350</v>
      </c>
      <c r="F394" s="256"/>
      <c r="G394" s="178" t="s">
        <v>363</v>
      </c>
      <c r="H394" s="209"/>
      <c r="I394" s="87"/>
      <c r="J394" s="58"/>
      <c r="K394" s="222"/>
      <c r="L394" s="266" t="s">
        <v>1336</v>
      </c>
      <c r="M394" s="31"/>
      <c r="T394"/>
      <c r="W394" s="78"/>
    </row>
    <row r="395" spans="1:23" hidden="1" x14ac:dyDescent="0.25">
      <c r="A395" s="159">
        <v>12391</v>
      </c>
      <c r="B395" s="105" t="s">
        <v>639</v>
      </c>
      <c r="C395" s="250">
        <v>2</v>
      </c>
      <c r="D395" s="256"/>
      <c r="E395" s="178" t="s">
        <v>350</v>
      </c>
      <c r="F395" s="256"/>
      <c r="G395" s="178" t="s">
        <v>363</v>
      </c>
      <c r="H395" s="209"/>
      <c r="I395" s="87"/>
      <c r="J395" s="58"/>
      <c r="K395" s="32"/>
      <c r="L395" s="266" t="s">
        <v>1336</v>
      </c>
      <c r="M395" s="31"/>
      <c r="N395" s="7"/>
      <c r="O395" s="7"/>
      <c r="P395" s="7"/>
      <c r="Q395" s="7"/>
      <c r="R395" s="7"/>
      <c r="S395" s="7"/>
      <c r="T395"/>
      <c r="U395" s="7"/>
      <c r="V395" s="7"/>
      <c r="W395" s="78"/>
    </row>
    <row r="396" spans="1:23" hidden="1" x14ac:dyDescent="0.25">
      <c r="A396" s="159">
        <v>12402</v>
      </c>
      <c r="B396" s="105" t="s">
        <v>640</v>
      </c>
      <c r="C396" s="250">
        <v>2</v>
      </c>
      <c r="D396" s="67"/>
      <c r="E396" s="178" t="s">
        <v>350</v>
      </c>
      <c r="F396" s="261"/>
      <c r="G396" s="178" t="s">
        <v>363</v>
      </c>
      <c r="H396" s="209"/>
      <c r="I396" s="100"/>
      <c r="J396" s="58"/>
      <c r="K396" s="32"/>
      <c r="L396" s="266" t="s">
        <v>1336</v>
      </c>
      <c r="M396" s="31"/>
      <c r="N396" s="7"/>
      <c r="O396" s="7"/>
      <c r="P396" s="7"/>
      <c r="Q396" s="7"/>
      <c r="R396" s="7"/>
      <c r="S396" s="7"/>
      <c r="T396"/>
      <c r="U396" s="7"/>
      <c r="V396" s="7"/>
      <c r="W396" s="78"/>
    </row>
    <row r="397" spans="1:23" s="7" customFormat="1" hidden="1" x14ac:dyDescent="0.25">
      <c r="A397" s="159">
        <v>12438</v>
      </c>
      <c r="B397" s="144" t="s">
        <v>641</v>
      </c>
      <c r="C397" s="250">
        <v>2</v>
      </c>
      <c r="D397" s="184">
        <v>42818</v>
      </c>
      <c r="E397" s="145" t="s">
        <v>350</v>
      </c>
      <c r="F397" s="184">
        <v>42818</v>
      </c>
      <c r="G397" s="145" t="s">
        <v>363</v>
      </c>
      <c r="H397" s="209">
        <v>42821</v>
      </c>
      <c r="I397" s="119"/>
      <c r="J397" s="119"/>
      <c r="K397" s="114" t="s">
        <v>1287</v>
      </c>
      <c r="L397" s="266">
        <v>42818</v>
      </c>
      <c r="M397" s="145"/>
      <c r="N397" s="145"/>
      <c r="O397" s="145"/>
      <c r="P397" s="145"/>
      <c r="Q397" s="145"/>
      <c r="R397" s="145"/>
      <c r="T397" s="147"/>
      <c r="U397" s="145"/>
      <c r="V397" s="145"/>
      <c r="W397" s="153"/>
    </row>
    <row r="398" spans="1:23" s="82" customFormat="1" ht="33.75" hidden="1" x14ac:dyDescent="0.25">
      <c r="A398" s="159">
        <v>12463</v>
      </c>
      <c r="B398" s="144" t="s">
        <v>642</v>
      </c>
      <c r="C398" s="250">
        <v>2</v>
      </c>
      <c r="D398" s="184">
        <v>42816</v>
      </c>
      <c r="E398" s="145" t="s">
        <v>350</v>
      </c>
      <c r="F398" s="184">
        <v>42817</v>
      </c>
      <c r="G398" s="145" t="s">
        <v>363</v>
      </c>
      <c r="H398" s="209">
        <v>42817</v>
      </c>
      <c r="I398" s="118" t="s">
        <v>1224</v>
      </c>
      <c r="J398" s="119" t="s">
        <v>1224</v>
      </c>
      <c r="K398" s="189" t="s">
        <v>1272</v>
      </c>
      <c r="L398" s="266">
        <v>42817</v>
      </c>
      <c r="M398" s="145"/>
      <c r="N398" s="145"/>
      <c r="O398" s="145"/>
      <c r="P398" s="145"/>
      <c r="Q398" s="145"/>
      <c r="R398" s="145"/>
      <c r="S398" s="7"/>
      <c r="T398" s="147"/>
      <c r="U398" s="145"/>
      <c r="V398" s="145"/>
      <c r="W398" s="153"/>
    </row>
    <row r="399" spans="1:23" s="7" customFormat="1" hidden="1" x14ac:dyDescent="0.25">
      <c r="A399" s="159">
        <v>12776</v>
      </c>
      <c r="B399" s="106" t="s">
        <v>644</v>
      </c>
      <c r="C399" s="252">
        <v>2</v>
      </c>
      <c r="D399" s="186">
        <v>42828</v>
      </c>
      <c r="E399" s="98" t="s">
        <v>347</v>
      </c>
      <c r="F399" s="186">
        <v>42829</v>
      </c>
      <c r="G399" s="98" t="s">
        <v>361</v>
      </c>
      <c r="H399" s="263">
        <v>42829</v>
      </c>
      <c r="I399" s="87"/>
      <c r="J399" s="58"/>
      <c r="K399" s="199" t="s">
        <v>1434</v>
      </c>
      <c r="L399" s="268" t="s">
        <v>1336</v>
      </c>
      <c r="M399" s="102"/>
      <c r="N399" s="82"/>
      <c r="O399" s="82"/>
      <c r="P399" s="82"/>
      <c r="Q399" s="82"/>
      <c r="R399" s="82"/>
      <c r="T399" s="60"/>
      <c r="U399" s="82"/>
      <c r="V399" s="82"/>
      <c r="W399" s="103"/>
    </row>
    <row r="400" spans="1:23" s="7" customFormat="1" hidden="1" x14ac:dyDescent="0.25">
      <c r="A400" s="159">
        <v>12785</v>
      </c>
      <c r="B400" s="105" t="s">
        <v>645</v>
      </c>
      <c r="C400" s="250">
        <v>2</v>
      </c>
      <c r="D400" s="256"/>
      <c r="E400" s="97" t="s">
        <v>350</v>
      </c>
      <c r="F400" s="256"/>
      <c r="G400" s="97" t="s">
        <v>363</v>
      </c>
      <c r="H400" s="209"/>
      <c r="I400" s="87"/>
      <c r="J400" s="58"/>
      <c r="K400" s="32"/>
      <c r="L400" s="269" t="s">
        <v>1336</v>
      </c>
      <c r="M400" s="31"/>
      <c r="T400"/>
      <c r="W400" s="78"/>
    </row>
    <row r="401" spans="1:23" s="121" customFormat="1" hidden="1" x14ac:dyDescent="0.25">
      <c r="A401" s="159">
        <v>12799</v>
      </c>
      <c r="B401" s="105" t="s">
        <v>646</v>
      </c>
      <c r="C401" s="250">
        <v>2</v>
      </c>
      <c r="D401" s="256"/>
      <c r="E401" s="178" t="s">
        <v>350</v>
      </c>
      <c r="F401" s="256"/>
      <c r="G401" s="178" t="s">
        <v>363</v>
      </c>
      <c r="H401" s="209"/>
      <c r="I401" s="87"/>
      <c r="J401" s="58"/>
      <c r="K401" s="32"/>
      <c r="L401" s="266" t="s">
        <v>1336</v>
      </c>
      <c r="M401" s="31"/>
      <c r="N401" s="7"/>
      <c r="O401" s="7"/>
      <c r="P401" s="7"/>
      <c r="Q401" s="7"/>
      <c r="R401" s="7"/>
      <c r="S401" s="7"/>
      <c r="T401"/>
      <c r="U401" s="7"/>
      <c r="V401" s="7"/>
      <c r="W401" s="78"/>
    </row>
    <row r="402" spans="1:23" s="121" customFormat="1" ht="33.75" hidden="1" x14ac:dyDescent="0.25">
      <c r="A402" s="159">
        <v>12833</v>
      </c>
      <c r="B402" s="120" t="s">
        <v>647</v>
      </c>
      <c r="C402" s="252">
        <v>2</v>
      </c>
      <c r="D402" s="183">
        <v>42816</v>
      </c>
      <c r="E402" s="121" t="s">
        <v>350</v>
      </c>
      <c r="F402" s="183">
        <v>42817</v>
      </c>
      <c r="G402" s="121" t="s">
        <v>347</v>
      </c>
      <c r="H402" s="263">
        <v>42823</v>
      </c>
      <c r="I402" s="119" t="s">
        <v>1224</v>
      </c>
      <c r="J402" s="119" t="s">
        <v>390</v>
      </c>
      <c r="K402" s="114" t="s">
        <v>1287</v>
      </c>
      <c r="L402" s="269">
        <v>42817</v>
      </c>
      <c r="N402" s="122">
        <v>42823</v>
      </c>
      <c r="O402" s="122">
        <v>42823</v>
      </c>
      <c r="S402" s="7"/>
      <c r="T402" s="123"/>
      <c r="W402" s="128"/>
    </row>
    <row r="403" spans="1:23" s="7" customFormat="1" ht="33.75" hidden="1" x14ac:dyDescent="0.25">
      <c r="A403" s="159">
        <v>12836</v>
      </c>
      <c r="B403" s="220" t="s">
        <v>648</v>
      </c>
      <c r="C403" s="252">
        <v>2</v>
      </c>
      <c r="D403" s="183">
        <v>42816</v>
      </c>
      <c r="E403" s="121" t="s">
        <v>350</v>
      </c>
      <c r="F403" s="183">
        <v>42817</v>
      </c>
      <c r="G403" s="121" t="s">
        <v>347</v>
      </c>
      <c r="H403" s="209">
        <v>42823</v>
      </c>
      <c r="I403" s="119" t="s">
        <v>1224</v>
      </c>
      <c r="J403" s="119" t="s">
        <v>390</v>
      </c>
      <c r="K403" s="114" t="s">
        <v>1287</v>
      </c>
      <c r="L403" s="266"/>
      <c r="M403" s="121"/>
      <c r="N403" s="122">
        <v>42823</v>
      </c>
      <c r="O403" s="122">
        <v>42823</v>
      </c>
      <c r="P403" s="121"/>
      <c r="Q403" s="121"/>
      <c r="R403" s="121"/>
      <c r="T403" s="123"/>
      <c r="U403" s="121"/>
      <c r="V403" s="121"/>
      <c r="W403" s="128"/>
    </row>
    <row r="404" spans="1:23" s="7" customFormat="1" hidden="1" x14ac:dyDescent="0.25">
      <c r="A404" s="159">
        <v>12855</v>
      </c>
      <c r="B404" s="105" t="s">
        <v>649</v>
      </c>
      <c r="C404" s="250">
        <v>2</v>
      </c>
      <c r="D404" s="67"/>
      <c r="E404" s="178" t="s">
        <v>350</v>
      </c>
      <c r="F404" s="261"/>
      <c r="G404" s="178" t="s">
        <v>363</v>
      </c>
      <c r="H404" s="209"/>
      <c r="I404" s="100"/>
      <c r="J404" s="58"/>
      <c r="K404" s="32"/>
      <c r="L404" s="266" t="s">
        <v>1336</v>
      </c>
      <c r="M404" s="31"/>
      <c r="T404"/>
      <c r="W404" s="78"/>
    </row>
    <row r="405" spans="1:23" s="7" customFormat="1" hidden="1" x14ac:dyDescent="0.25">
      <c r="A405" s="159">
        <v>12874</v>
      </c>
      <c r="B405" s="105" t="s">
        <v>650</v>
      </c>
      <c r="C405" s="250">
        <v>2</v>
      </c>
      <c r="D405" s="256"/>
      <c r="E405" s="178" t="s">
        <v>350</v>
      </c>
      <c r="F405" s="256"/>
      <c r="G405" s="178" t="s">
        <v>363</v>
      </c>
      <c r="H405" s="209"/>
      <c r="I405" s="87"/>
      <c r="J405" s="58"/>
      <c r="K405" s="32"/>
      <c r="L405" s="266" t="s">
        <v>1336</v>
      </c>
      <c r="M405" s="31"/>
      <c r="T405"/>
      <c r="W405" s="78"/>
    </row>
    <row r="406" spans="1:23" s="7" customFormat="1" hidden="1" x14ac:dyDescent="0.25">
      <c r="A406" s="159">
        <v>12876</v>
      </c>
      <c r="B406" s="105" t="s">
        <v>651</v>
      </c>
      <c r="C406" s="250">
        <v>2</v>
      </c>
      <c r="D406" s="67"/>
      <c r="E406" s="178" t="s">
        <v>350</v>
      </c>
      <c r="F406" s="261"/>
      <c r="G406" s="178" t="s">
        <v>363</v>
      </c>
      <c r="H406" s="209"/>
      <c r="I406" s="100"/>
      <c r="J406" s="58"/>
      <c r="K406" s="32"/>
      <c r="L406" s="266" t="s">
        <v>1336</v>
      </c>
      <c r="M406" s="31"/>
      <c r="T406"/>
      <c r="W406" s="78"/>
    </row>
    <row r="407" spans="1:23" s="82" customFormat="1" hidden="1" x14ac:dyDescent="0.25">
      <c r="A407" s="159">
        <v>12894</v>
      </c>
      <c r="B407" s="105" t="s">
        <v>652</v>
      </c>
      <c r="C407" s="250">
        <v>2</v>
      </c>
      <c r="D407" s="256"/>
      <c r="E407" s="178" t="s">
        <v>350</v>
      </c>
      <c r="F407" s="256"/>
      <c r="G407" s="178" t="s">
        <v>363</v>
      </c>
      <c r="H407" s="209"/>
      <c r="I407" s="87"/>
      <c r="J407" s="58"/>
      <c r="K407" s="32"/>
      <c r="L407" s="270" t="s">
        <v>1336</v>
      </c>
      <c r="M407" s="31"/>
      <c r="N407" s="7"/>
      <c r="O407" s="7"/>
      <c r="P407" s="7"/>
      <c r="Q407" s="7"/>
      <c r="R407" s="7"/>
      <c r="S407" s="7"/>
      <c r="T407"/>
      <c r="U407" s="7"/>
      <c r="V407" s="7"/>
      <c r="W407" s="78"/>
    </row>
    <row r="408" spans="1:23" s="121" customFormat="1" hidden="1" x14ac:dyDescent="0.25">
      <c r="A408" s="159">
        <v>12976</v>
      </c>
      <c r="B408" s="106" t="s">
        <v>653</v>
      </c>
      <c r="C408" s="161">
        <v>2</v>
      </c>
      <c r="D408" s="186">
        <v>42823</v>
      </c>
      <c r="E408" s="98" t="s">
        <v>347</v>
      </c>
      <c r="F408" s="186">
        <v>42824</v>
      </c>
      <c r="G408" s="98" t="s">
        <v>363</v>
      </c>
      <c r="H408" s="209"/>
      <c r="I408" s="87"/>
      <c r="J408" s="58"/>
      <c r="K408" s="164" t="s">
        <v>1358</v>
      </c>
      <c r="L408" s="271">
        <v>42825</v>
      </c>
      <c r="M408" s="102"/>
      <c r="N408" s="82"/>
      <c r="O408" s="82"/>
      <c r="P408" s="82"/>
      <c r="Q408" s="82"/>
      <c r="R408" s="82"/>
      <c r="S408" s="7"/>
      <c r="T408" s="60"/>
      <c r="U408" s="82"/>
      <c r="V408" s="82"/>
      <c r="W408" s="103"/>
    </row>
    <row r="409" spans="1:23" s="7" customFormat="1" ht="22.5" hidden="1" x14ac:dyDescent="0.25">
      <c r="A409" s="159">
        <v>13009</v>
      </c>
      <c r="B409" s="120" t="s">
        <v>654</v>
      </c>
      <c r="C409" s="252">
        <v>2</v>
      </c>
      <c r="D409" s="183">
        <v>42816</v>
      </c>
      <c r="E409" s="121" t="s">
        <v>350</v>
      </c>
      <c r="F409" s="183">
        <v>42816</v>
      </c>
      <c r="G409" s="121" t="s">
        <v>347</v>
      </c>
      <c r="H409" s="263">
        <v>42823</v>
      </c>
      <c r="I409" s="129" t="s">
        <v>1214</v>
      </c>
      <c r="J409" s="119" t="s">
        <v>1296</v>
      </c>
      <c r="K409" s="114" t="s">
        <v>1287</v>
      </c>
      <c r="L409" s="266">
        <v>42817</v>
      </c>
      <c r="M409" s="121"/>
      <c r="N409" s="127">
        <v>42823</v>
      </c>
      <c r="O409" s="127">
        <v>42823</v>
      </c>
      <c r="P409" s="121"/>
      <c r="Q409" s="121"/>
      <c r="R409" s="121"/>
      <c r="T409" s="123"/>
      <c r="U409" s="121"/>
      <c r="V409" s="121"/>
      <c r="W409" s="128"/>
    </row>
    <row r="410" spans="1:23" s="7" customFormat="1" hidden="1" x14ac:dyDescent="0.25">
      <c r="A410" s="159">
        <v>13128</v>
      </c>
      <c r="B410" s="105" t="s">
        <v>655</v>
      </c>
      <c r="C410" s="250">
        <v>2</v>
      </c>
      <c r="D410" s="256"/>
      <c r="E410" s="178" t="s">
        <v>350</v>
      </c>
      <c r="F410" s="256"/>
      <c r="G410" s="178" t="s">
        <v>363</v>
      </c>
      <c r="H410" s="209"/>
      <c r="I410" s="87"/>
      <c r="J410" s="58"/>
      <c r="K410" s="32"/>
      <c r="L410" s="266" t="s">
        <v>1336</v>
      </c>
      <c r="M410" s="31"/>
      <c r="T410"/>
      <c r="W410" s="78"/>
    </row>
    <row r="411" spans="1:23" s="7" customFormat="1" hidden="1" x14ac:dyDescent="0.25">
      <c r="A411" s="159">
        <v>13224</v>
      </c>
      <c r="B411" s="105" t="s">
        <v>657</v>
      </c>
      <c r="C411" s="250">
        <v>2</v>
      </c>
      <c r="D411" s="256"/>
      <c r="E411" s="97" t="s">
        <v>350</v>
      </c>
      <c r="F411" s="256"/>
      <c r="G411" s="97" t="s">
        <v>363</v>
      </c>
      <c r="H411" s="209"/>
      <c r="I411" s="87"/>
      <c r="J411" s="58"/>
      <c r="K411" s="32"/>
      <c r="L411" s="266" t="s">
        <v>1336</v>
      </c>
      <c r="M411" s="31"/>
      <c r="T411"/>
      <c r="W411" s="78"/>
    </row>
    <row r="412" spans="1:23" s="7" customFormat="1" hidden="1" x14ac:dyDescent="0.25">
      <c r="A412" s="159">
        <v>13471</v>
      </c>
      <c r="B412" s="105" t="s">
        <v>658</v>
      </c>
      <c r="C412" s="250">
        <v>2</v>
      </c>
      <c r="D412" s="256"/>
      <c r="E412" s="97" t="s">
        <v>350</v>
      </c>
      <c r="F412" s="256"/>
      <c r="G412" s="97" t="s">
        <v>363</v>
      </c>
      <c r="H412" s="209"/>
      <c r="I412" s="87"/>
      <c r="J412" s="58"/>
      <c r="K412" s="32"/>
      <c r="L412" s="266" t="s">
        <v>1336</v>
      </c>
      <c r="M412" s="31"/>
      <c r="T412"/>
      <c r="W412" s="78"/>
    </row>
    <row r="413" spans="1:23" s="7" customFormat="1" ht="33.75" hidden="1" x14ac:dyDescent="0.25">
      <c r="A413" s="159">
        <v>13479</v>
      </c>
      <c r="B413" s="105" t="s">
        <v>659</v>
      </c>
      <c r="C413" s="250">
        <v>2</v>
      </c>
      <c r="D413" s="186">
        <v>42828</v>
      </c>
      <c r="E413" s="178" t="s">
        <v>356</v>
      </c>
      <c r="F413" s="186">
        <v>42828</v>
      </c>
      <c r="G413" s="178" t="s">
        <v>357</v>
      </c>
      <c r="H413" s="209">
        <v>42828</v>
      </c>
      <c r="I413" s="165" t="s">
        <v>1449</v>
      </c>
      <c r="J413" s="58"/>
      <c r="K413" s="191" t="s">
        <v>1448</v>
      </c>
      <c r="L413" s="269" t="s">
        <v>1336</v>
      </c>
      <c r="M413" s="31"/>
      <c r="T413"/>
      <c r="W413" s="78"/>
    </row>
    <row r="414" spans="1:23" hidden="1" x14ac:dyDescent="0.25">
      <c r="A414" s="159">
        <v>13551</v>
      </c>
      <c r="B414" s="144" t="s">
        <v>660</v>
      </c>
      <c r="C414" s="250">
        <v>2</v>
      </c>
      <c r="D414" s="184">
        <v>42818</v>
      </c>
      <c r="E414" s="145" t="s">
        <v>350</v>
      </c>
      <c r="F414" s="184">
        <v>42818</v>
      </c>
      <c r="G414" s="145" t="s">
        <v>355</v>
      </c>
      <c r="H414" s="215">
        <v>42823</v>
      </c>
      <c r="I414" s="119"/>
      <c r="J414" s="119" t="s">
        <v>1288</v>
      </c>
      <c r="K414" s="114" t="s">
        <v>1287</v>
      </c>
      <c r="L414" s="266">
        <v>42818</v>
      </c>
      <c r="N414" s="146">
        <v>42823</v>
      </c>
      <c r="O414" s="145"/>
      <c r="S414" s="7"/>
    </row>
    <row r="415" spans="1:23" s="7" customFormat="1" hidden="1" x14ac:dyDescent="0.25">
      <c r="A415" s="159">
        <v>13564</v>
      </c>
      <c r="B415" s="105" t="s">
        <v>661</v>
      </c>
      <c r="C415" s="250">
        <v>2</v>
      </c>
      <c r="D415" s="184">
        <v>42829</v>
      </c>
      <c r="E415" s="178" t="s">
        <v>359</v>
      </c>
      <c r="F415" s="184">
        <v>42829</v>
      </c>
      <c r="G415" s="178" t="s">
        <v>357</v>
      </c>
      <c r="H415" s="215">
        <v>42830</v>
      </c>
      <c r="I415" s="87"/>
      <c r="J415" s="58"/>
      <c r="K415" s="114" t="s">
        <v>1464</v>
      </c>
      <c r="L415" s="269" t="s">
        <v>1336</v>
      </c>
      <c r="M415" s="31"/>
      <c r="T415"/>
      <c r="W415" s="78"/>
    </row>
    <row r="416" spans="1:23" s="82" customFormat="1" ht="50.25" hidden="1" customHeight="1" x14ac:dyDescent="0.25">
      <c r="A416" s="159">
        <v>13566</v>
      </c>
      <c r="B416" s="106" t="s">
        <v>662</v>
      </c>
      <c r="C416" s="252">
        <v>2</v>
      </c>
      <c r="D416" s="183">
        <v>42828</v>
      </c>
      <c r="E416" s="98" t="s">
        <v>361</v>
      </c>
      <c r="F416" s="183">
        <v>42829</v>
      </c>
      <c r="G416" s="98" t="s">
        <v>347</v>
      </c>
      <c r="H416" s="209">
        <v>42829</v>
      </c>
      <c r="I416" s="87"/>
      <c r="J416" s="58"/>
      <c r="K416" s="164" t="s">
        <v>1431</v>
      </c>
      <c r="L416" s="268" t="s">
        <v>1336</v>
      </c>
      <c r="M416" s="102"/>
      <c r="S416" s="7"/>
      <c r="T416" s="60"/>
      <c r="W416" s="103"/>
    </row>
    <row r="417" spans="1:23" s="7" customFormat="1" hidden="1" x14ac:dyDescent="0.25">
      <c r="A417" s="159">
        <v>13569</v>
      </c>
      <c r="B417" s="105" t="s">
        <v>663</v>
      </c>
      <c r="C417" s="250">
        <v>2</v>
      </c>
      <c r="D417" s="256"/>
      <c r="E417" s="97" t="s">
        <v>350</v>
      </c>
      <c r="F417" s="256"/>
      <c r="G417" s="97" t="s">
        <v>363</v>
      </c>
      <c r="H417" s="209"/>
      <c r="I417" s="87"/>
      <c r="J417" s="58"/>
      <c r="K417" s="32"/>
      <c r="L417" s="266" t="s">
        <v>1336</v>
      </c>
      <c r="M417" s="31"/>
      <c r="T417"/>
      <c r="W417" s="78"/>
    </row>
    <row r="418" spans="1:23" s="82" customFormat="1" ht="57" hidden="1" customHeight="1" x14ac:dyDescent="0.25">
      <c r="A418" s="159">
        <v>13581</v>
      </c>
      <c r="B418" s="106" t="s">
        <v>664</v>
      </c>
      <c r="C418" s="252">
        <v>2</v>
      </c>
      <c r="D418" s="183">
        <v>42828</v>
      </c>
      <c r="E418" s="98" t="s">
        <v>361</v>
      </c>
      <c r="F418" s="183">
        <v>42829</v>
      </c>
      <c r="G418" s="98" t="s">
        <v>347</v>
      </c>
      <c r="H418" s="209">
        <v>42829</v>
      </c>
      <c r="I418" s="87"/>
      <c r="J418" s="58"/>
      <c r="K418" s="164" t="s">
        <v>1431</v>
      </c>
      <c r="L418" s="268" t="s">
        <v>1336</v>
      </c>
      <c r="M418" s="102"/>
      <c r="S418" s="7"/>
      <c r="T418" s="60"/>
      <c r="W418" s="103"/>
    </row>
    <row r="419" spans="1:23" hidden="1" x14ac:dyDescent="0.25">
      <c r="A419" s="159">
        <v>13588</v>
      </c>
      <c r="B419" s="144" t="s">
        <v>665</v>
      </c>
      <c r="C419" s="250">
        <v>2</v>
      </c>
      <c r="D419" s="184">
        <v>42818</v>
      </c>
      <c r="E419" s="145" t="s">
        <v>350</v>
      </c>
      <c r="F419" s="184">
        <v>42818</v>
      </c>
      <c r="G419" s="145" t="s">
        <v>351</v>
      </c>
      <c r="H419" s="209" t="s">
        <v>1265</v>
      </c>
      <c r="I419" s="129"/>
      <c r="J419" s="119" t="s">
        <v>1298</v>
      </c>
      <c r="K419" s="114" t="s">
        <v>1287</v>
      </c>
      <c r="L419" s="266">
        <v>42818</v>
      </c>
      <c r="N419" s="146">
        <v>42823</v>
      </c>
      <c r="O419" s="145"/>
      <c r="S419" s="7"/>
    </row>
    <row r="420" spans="1:23" ht="36" hidden="1" x14ac:dyDescent="0.25">
      <c r="A420" s="159">
        <v>13620</v>
      </c>
      <c r="B420" s="144" t="s">
        <v>666</v>
      </c>
      <c r="C420" s="250">
        <v>2</v>
      </c>
      <c r="D420" s="184">
        <v>42822</v>
      </c>
      <c r="E420" s="145" t="s">
        <v>351</v>
      </c>
      <c r="F420" s="184">
        <v>42823</v>
      </c>
      <c r="G420" s="145" t="s">
        <v>350</v>
      </c>
      <c r="H420" s="209" t="s">
        <v>1403</v>
      </c>
      <c r="I420" s="119"/>
      <c r="J420" s="119"/>
      <c r="K420" s="114" t="s">
        <v>1408</v>
      </c>
      <c r="L420" s="272">
        <v>42824</v>
      </c>
      <c r="N420" s="146">
        <v>42825</v>
      </c>
      <c r="O420" s="146">
        <v>42825</v>
      </c>
      <c r="S420" s="7"/>
      <c r="W420" s="153" t="s">
        <v>1409</v>
      </c>
    </row>
    <row r="421" spans="1:23" ht="45" hidden="1" x14ac:dyDescent="0.25">
      <c r="A421" s="159">
        <v>13640</v>
      </c>
      <c r="B421" s="144" t="s">
        <v>667</v>
      </c>
      <c r="C421" s="250">
        <v>2</v>
      </c>
      <c r="D421" s="184">
        <v>42822</v>
      </c>
      <c r="E421" s="145" t="s">
        <v>351</v>
      </c>
      <c r="F421" s="184">
        <v>42823</v>
      </c>
      <c r="G421" s="145" t="s">
        <v>363</v>
      </c>
      <c r="H421" s="209"/>
      <c r="I421" s="119" t="s">
        <v>1299</v>
      </c>
      <c r="J421" s="119"/>
      <c r="K421" s="114" t="s">
        <v>1281</v>
      </c>
      <c r="L421" s="266">
        <v>42828</v>
      </c>
      <c r="N421" s="145"/>
      <c r="O421" s="145"/>
      <c r="S421" s="7"/>
    </row>
    <row r="422" spans="1:23" s="7" customFormat="1" hidden="1" x14ac:dyDescent="0.25">
      <c r="A422" s="159">
        <v>13660</v>
      </c>
      <c r="B422" s="105" t="s">
        <v>668</v>
      </c>
      <c r="C422" s="250">
        <v>2</v>
      </c>
      <c r="D422" s="184">
        <v>42829</v>
      </c>
      <c r="E422" s="97" t="s">
        <v>346</v>
      </c>
      <c r="F422" s="184">
        <v>42830</v>
      </c>
      <c r="G422" s="97" t="s">
        <v>357</v>
      </c>
      <c r="H422" s="209">
        <v>42830</v>
      </c>
      <c r="I422" s="87"/>
      <c r="J422" s="58"/>
      <c r="K422" s="114" t="s">
        <v>1469</v>
      </c>
      <c r="L422" s="266" t="s">
        <v>1336</v>
      </c>
      <c r="M422" s="31"/>
      <c r="T422"/>
      <c r="W422" s="78"/>
    </row>
    <row r="423" spans="1:23" s="82" customFormat="1" ht="66.75" hidden="1" customHeight="1" x14ac:dyDescent="0.25">
      <c r="A423" s="159">
        <v>13665</v>
      </c>
      <c r="B423" s="106" t="s">
        <v>669</v>
      </c>
      <c r="C423" s="252">
        <v>2</v>
      </c>
      <c r="D423" s="183">
        <v>42828</v>
      </c>
      <c r="E423" s="98" t="s">
        <v>361</v>
      </c>
      <c r="F423" s="183">
        <v>42829</v>
      </c>
      <c r="G423" s="98" t="s">
        <v>347</v>
      </c>
      <c r="H423" s="209">
        <v>42829</v>
      </c>
      <c r="I423" s="87"/>
      <c r="J423" s="58"/>
      <c r="K423" s="164" t="s">
        <v>1431</v>
      </c>
      <c r="L423" s="268" t="s">
        <v>1336</v>
      </c>
      <c r="M423" s="102"/>
      <c r="S423" s="7"/>
      <c r="T423" s="60"/>
      <c r="W423" s="103"/>
    </row>
    <row r="424" spans="1:23" s="7" customFormat="1" hidden="1" x14ac:dyDescent="0.25">
      <c r="A424" s="159">
        <v>13671</v>
      </c>
      <c r="B424" s="105" t="s">
        <v>670</v>
      </c>
      <c r="C424" s="250">
        <v>2</v>
      </c>
      <c r="D424" s="183">
        <v>42829</v>
      </c>
      <c r="E424" s="178" t="s">
        <v>346</v>
      </c>
      <c r="F424" s="183">
        <v>42830</v>
      </c>
      <c r="G424" s="178" t="s">
        <v>357</v>
      </c>
      <c r="H424" s="209">
        <v>42830</v>
      </c>
      <c r="I424" s="87"/>
      <c r="J424" s="58"/>
      <c r="K424" s="114" t="s">
        <v>1469</v>
      </c>
      <c r="L424" s="266" t="s">
        <v>1336</v>
      </c>
      <c r="M424" s="31"/>
      <c r="T424"/>
      <c r="W424" s="78"/>
    </row>
    <row r="425" spans="1:23" s="7" customFormat="1" hidden="1" x14ac:dyDescent="0.25">
      <c r="A425" s="159">
        <v>13673</v>
      </c>
      <c r="B425" s="105" t="s">
        <v>671</v>
      </c>
      <c r="C425" s="250">
        <v>2</v>
      </c>
      <c r="D425" s="186">
        <v>42829</v>
      </c>
      <c r="E425" s="178" t="s">
        <v>350</v>
      </c>
      <c r="F425" s="186">
        <v>42830</v>
      </c>
      <c r="G425" s="178" t="s">
        <v>356</v>
      </c>
      <c r="H425" s="209">
        <v>42830</v>
      </c>
      <c r="I425" s="87"/>
      <c r="J425" s="58" t="s">
        <v>1465</v>
      </c>
      <c r="K425" s="166" t="s">
        <v>1466</v>
      </c>
      <c r="L425" s="266" t="s">
        <v>1336</v>
      </c>
      <c r="M425" s="31"/>
      <c r="T425"/>
      <c r="W425" s="78"/>
    </row>
    <row r="426" spans="1:23" s="7" customFormat="1" hidden="1" x14ac:dyDescent="0.25">
      <c r="A426" s="159">
        <v>13683</v>
      </c>
      <c r="B426" s="105" t="s">
        <v>672</v>
      </c>
      <c r="C426" s="250">
        <v>2</v>
      </c>
      <c r="D426" s="186">
        <v>42829</v>
      </c>
      <c r="E426" s="178" t="s">
        <v>346</v>
      </c>
      <c r="F426" s="186">
        <v>42830</v>
      </c>
      <c r="G426" s="178" t="s">
        <v>357</v>
      </c>
      <c r="H426" s="209">
        <v>42830</v>
      </c>
      <c r="I426" s="87" t="s">
        <v>397</v>
      </c>
      <c r="J426" s="58"/>
      <c r="K426" s="114" t="s">
        <v>1469</v>
      </c>
      <c r="L426" s="266" t="s">
        <v>1336</v>
      </c>
      <c r="M426" s="31"/>
      <c r="T426"/>
      <c r="W426" s="78"/>
    </row>
    <row r="427" spans="1:23" s="7" customFormat="1" hidden="1" x14ac:dyDescent="0.25">
      <c r="A427" s="159">
        <v>13782</v>
      </c>
      <c r="B427" s="105" t="s">
        <v>673</v>
      </c>
      <c r="C427" s="250">
        <v>2</v>
      </c>
      <c r="D427" s="186">
        <v>42829</v>
      </c>
      <c r="E427" s="178" t="s">
        <v>350</v>
      </c>
      <c r="F427" s="186">
        <v>42830</v>
      </c>
      <c r="G427" s="178" t="s">
        <v>356</v>
      </c>
      <c r="H427" s="209">
        <v>42830</v>
      </c>
      <c r="I427" s="87" t="s">
        <v>397</v>
      </c>
      <c r="J427" s="58"/>
      <c r="K427" s="166" t="s">
        <v>1466</v>
      </c>
      <c r="L427" s="266" t="s">
        <v>1336</v>
      </c>
      <c r="M427" s="31"/>
      <c r="T427"/>
      <c r="W427" s="78"/>
    </row>
    <row r="428" spans="1:23" s="7" customFormat="1" hidden="1" x14ac:dyDescent="0.25">
      <c r="A428" s="159">
        <v>13783</v>
      </c>
      <c r="B428" s="105" t="s">
        <v>674</v>
      </c>
      <c r="C428" s="250">
        <v>2</v>
      </c>
      <c r="D428" s="256"/>
      <c r="E428" s="178" t="s">
        <v>350</v>
      </c>
      <c r="F428" s="256"/>
      <c r="G428" s="178" t="s">
        <v>363</v>
      </c>
      <c r="H428" s="209"/>
      <c r="I428" s="87"/>
      <c r="J428" s="58"/>
      <c r="K428" s="32"/>
      <c r="L428" s="266" t="s">
        <v>1336</v>
      </c>
      <c r="M428" s="31"/>
      <c r="T428"/>
      <c r="W428" s="78"/>
    </row>
    <row r="429" spans="1:23" s="7" customFormat="1" hidden="1" x14ac:dyDescent="0.25">
      <c r="A429" s="159">
        <v>13805</v>
      </c>
      <c r="B429" s="105" t="s">
        <v>676</v>
      </c>
      <c r="C429" s="250">
        <v>2</v>
      </c>
      <c r="D429" s="256"/>
      <c r="E429" s="178" t="s">
        <v>350</v>
      </c>
      <c r="F429" s="256"/>
      <c r="G429" s="178" t="s">
        <v>363</v>
      </c>
      <c r="H429" s="209"/>
      <c r="I429" s="87"/>
      <c r="J429" s="58"/>
      <c r="K429" s="32"/>
      <c r="L429" s="266" t="s">
        <v>1336</v>
      </c>
      <c r="M429" s="31"/>
      <c r="T429"/>
      <c r="W429" s="78"/>
    </row>
    <row r="430" spans="1:23" s="7" customFormat="1" hidden="1" x14ac:dyDescent="0.25">
      <c r="A430" s="159">
        <v>13806</v>
      </c>
      <c r="B430" s="105" t="s">
        <v>677</v>
      </c>
      <c r="C430" s="250">
        <v>2</v>
      </c>
      <c r="D430" s="256"/>
      <c r="E430" s="178" t="s">
        <v>350</v>
      </c>
      <c r="F430" s="256"/>
      <c r="G430" s="178" t="s">
        <v>363</v>
      </c>
      <c r="H430" s="209"/>
      <c r="I430" s="87"/>
      <c r="J430" s="58"/>
      <c r="K430" s="32"/>
      <c r="L430" s="266" t="s">
        <v>1336</v>
      </c>
      <c r="M430" s="31"/>
      <c r="T430"/>
      <c r="W430" s="78"/>
    </row>
    <row r="431" spans="1:23" s="7" customFormat="1" ht="45" hidden="1" x14ac:dyDescent="0.25">
      <c r="A431" s="159">
        <v>13815</v>
      </c>
      <c r="B431" s="144" t="s">
        <v>678</v>
      </c>
      <c r="C431" s="250">
        <v>2</v>
      </c>
      <c r="D431" s="184">
        <v>42818</v>
      </c>
      <c r="E431" s="145" t="s">
        <v>361</v>
      </c>
      <c r="F431" s="184">
        <v>42821</v>
      </c>
      <c r="G431" s="145" t="s">
        <v>351</v>
      </c>
      <c r="H431" s="209" t="s">
        <v>1265</v>
      </c>
      <c r="I431" s="119" t="s">
        <v>1300</v>
      </c>
      <c r="J431" s="119" t="s">
        <v>1300</v>
      </c>
      <c r="K431" s="114" t="s">
        <v>1280</v>
      </c>
      <c r="L431" s="266">
        <v>42822</v>
      </c>
      <c r="M431" s="145"/>
      <c r="N431" s="146">
        <v>42823</v>
      </c>
      <c r="O431" s="145"/>
      <c r="P431" s="145"/>
      <c r="Q431" s="145"/>
      <c r="R431" s="145"/>
      <c r="T431" s="147"/>
      <c r="U431" s="145"/>
      <c r="V431" s="145"/>
      <c r="W431" s="153"/>
    </row>
    <row r="432" spans="1:23" s="7" customFormat="1" ht="45" hidden="1" x14ac:dyDescent="0.25">
      <c r="A432" s="159">
        <v>13816</v>
      </c>
      <c r="B432" s="144" t="s">
        <v>679</v>
      </c>
      <c r="C432" s="250">
        <v>2</v>
      </c>
      <c r="D432" s="184">
        <v>42818</v>
      </c>
      <c r="E432" s="145" t="s">
        <v>351</v>
      </c>
      <c r="F432" s="184">
        <v>42821</v>
      </c>
      <c r="G432" s="145" t="s">
        <v>361</v>
      </c>
      <c r="H432" s="209" t="s">
        <v>1265</v>
      </c>
      <c r="I432" s="119" t="s">
        <v>1225</v>
      </c>
      <c r="J432" s="119" t="s">
        <v>1225</v>
      </c>
      <c r="K432" s="114" t="s">
        <v>1280</v>
      </c>
      <c r="L432" s="266">
        <v>42822</v>
      </c>
      <c r="M432" s="145"/>
      <c r="N432" s="146">
        <v>42823</v>
      </c>
      <c r="O432" s="145"/>
      <c r="P432" s="145"/>
      <c r="Q432" s="145"/>
      <c r="R432" s="145"/>
      <c r="T432" s="147"/>
      <c r="U432" s="145"/>
      <c r="V432" s="145"/>
      <c r="W432" s="153"/>
    </row>
    <row r="433" spans="1:23" ht="90" hidden="1" x14ac:dyDescent="0.25">
      <c r="A433" s="159">
        <v>13817</v>
      </c>
      <c r="B433" s="144" t="s">
        <v>680</v>
      </c>
      <c r="C433" s="250">
        <v>2</v>
      </c>
      <c r="D433" s="184">
        <v>42822</v>
      </c>
      <c r="E433" s="145" t="s">
        <v>361</v>
      </c>
      <c r="F433" s="184">
        <v>42823</v>
      </c>
      <c r="G433" s="145" t="s">
        <v>363</v>
      </c>
      <c r="H433" s="209"/>
      <c r="I433" s="119" t="s">
        <v>1266</v>
      </c>
      <c r="J433" s="119"/>
      <c r="K433" s="114" t="s">
        <v>1281</v>
      </c>
      <c r="L433" s="271">
        <v>42825</v>
      </c>
      <c r="N433" s="145"/>
      <c r="O433" s="145"/>
      <c r="S433" s="7"/>
    </row>
    <row r="434" spans="1:23" s="7" customFormat="1" ht="22.5" hidden="1" x14ac:dyDescent="0.25">
      <c r="A434" s="159">
        <v>13818</v>
      </c>
      <c r="B434" s="221" t="s">
        <v>681</v>
      </c>
      <c r="C434" s="250">
        <v>2</v>
      </c>
      <c r="D434" s="184">
        <v>42820</v>
      </c>
      <c r="E434" s="145" t="s">
        <v>351</v>
      </c>
      <c r="F434" s="184">
        <v>42821</v>
      </c>
      <c r="G434" s="145" t="s">
        <v>361</v>
      </c>
      <c r="H434" s="209" t="s">
        <v>1265</v>
      </c>
      <c r="I434" s="119" t="s">
        <v>1226</v>
      </c>
      <c r="J434" s="119" t="s">
        <v>1226</v>
      </c>
      <c r="K434" s="114" t="s">
        <v>1274</v>
      </c>
      <c r="L434" s="269">
        <v>42822</v>
      </c>
      <c r="M434" s="145"/>
      <c r="N434" s="145"/>
      <c r="O434" s="145"/>
      <c r="P434" s="145"/>
      <c r="Q434" s="145"/>
      <c r="R434" s="145"/>
      <c r="T434" s="147"/>
      <c r="U434" s="145"/>
      <c r="V434" s="145"/>
      <c r="W434" s="153"/>
    </row>
    <row r="435" spans="1:23" hidden="1" x14ac:dyDescent="0.25">
      <c r="A435" s="159">
        <v>13821</v>
      </c>
      <c r="B435" s="105" t="s">
        <v>682</v>
      </c>
      <c r="C435" s="250">
        <v>2</v>
      </c>
      <c r="D435" s="256"/>
      <c r="E435" s="178" t="s">
        <v>350</v>
      </c>
      <c r="F435" s="256"/>
      <c r="G435" s="178" t="s">
        <v>363</v>
      </c>
      <c r="H435" s="209"/>
      <c r="I435" s="87"/>
      <c r="J435" s="58"/>
      <c r="K435" s="222"/>
      <c r="L435" s="269"/>
      <c r="M435" s="31"/>
      <c r="N435" s="7"/>
      <c r="O435" s="7"/>
      <c r="P435" s="7"/>
      <c r="Q435" s="7"/>
      <c r="R435" s="7"/>
      <c r="S435" s="7"/>
      <c r="T435"/>
      <c r="U435" s="7"/>
      <c r="V435" s="7"/>
      <c r="W435" s="78"/>
    </row>
    <row r="436" spans="1:23" s="7" customFormat="1" ht="22.5" hidden="1" x14ac:dyDescent="0.25">
      <c r="A436" s="159">
        <v>13824</v>
      </c>
      <c r="B436" s="144" t="s">
        <v>683</v>
      </c>
      <c r="C436" s="250">
        <v>2</v>
      </c>
      <c r="D436" s="184">
        <v>42815</v>
      </c>
      <c r="E436" s="121" t="s">
        <v>350</v>
      </c>
      <c r="F436" s="184">
        <v>42815</v>
      </c>
      <c r="G436" s="121" t="s">
        <v>363</v>
      </c>
      <c r="H436" s="209">
        <v>42816</v>
      </c>
      <c r="I436" s="119" t="s">
        <v>1226</v>
      </c>
      <c r="J436" s="119" t="s">
        <v>1255</v>
      </c>
      <c r="K436" s="197" t="s">
        <v>1350</v>
      </c>
      <c r="L436" s="266">
        <v>42816</v>
      </c>
      <c r="M436" s="145"/>
      <c r="N436" s="145"/>
      <c r="O436" s="145"/>
      <c r="P436" s="145"/>
      <c r="Q436" s="145"/>
      <c r="R436" s="145"/>
      <c r="T436" s="147"/>
      <c r="U436" s="145"/>
      <c r="V436" s="145"/>
      <c r="W436" s="153"/>
    </row>
    <row r="437" spans="1:23" ht="56.25" hidden="1" x14ac:dyDescent="0.25">
      <c r="A437" s="159">
        <v>13825</v>
      </c>
      <c r="B437" s="144" t="s">
        <v>684</v>
      </c>
      <c r="C437" s="250">
        <v>2</v>
      </c>
      <c r="D437" s="184">
        <v>42818</v>
      </c>
      <c r="E437" s="145" t="s">
        <v>351</v>
      </c>
      <c r="F437" s="184">
        <v>42821</v>
      </c>
      <c r="G437" s="145" t="s">
        <v>363</v>
      </c>
      <c r="H437" s="209"/>
      <c r="I437" s="119" t="s">
        <v>1227</v>
      </c>
      <c r="J437" s="119"/>
      <c r="K437" s="114" t="s">
        <v>1350</v>
      </c>
      <c r="L437" s="266">
        <v>42822</v>
      </c>
      <c r="N437" s="145"/>
      <c r="O437" s="145"/>
      <c r="S437" s="7"/>
    </row>
    <row r="438" spans="1:23" hidden="1" x14ac:dyDescent="0.25">
      <c r="A438" s="159">
        <v>13834</v>
      </c>
      <c r="B438" s="105" t="s">
        <v>685</v>
      </c>
      <c r="C438" s="217">
        <v>2</v>
      </c>
      <c r="D438" s="184">
        <v>42823</v>
      </c>
      <c r="E438" s="178" t="s">
        <v>351</v>
      </c>
      <c r="F438" s="184">
        <v>42824</v>
      </c>
      <c r="G438" s="178" t="s">
        <v>363</v>
      </c>
      <c r="H438" s="209"/>
      <c r="I438" s="87" t="s">
        <v>1360</v>
      </c>
      <c r="J438" s="58"/>
      <c r="K438" s="32" t="s">
        <v>1359</v>
      </c>
      <c r="L438" s="266" t="s">
        <v>1336</v>
      </c>
      <c r="M438" s="31"/>
      <c r="N438" s="7"/>
      <c r="O438" s="7"/>
      <c r="P438" s="7"/>
      <c r="Q438" s="7"/>
      <c r="R438" s="7"/>
      <c r="S438" s="7"/>
      <c r="T438"/>
      <c r="U438" s="7"/>
      <c r="V438" s="7"/>
      <c r="W438" s="78"/>
    </row>
    <row r="439" spans="1:23" s="7" customFormat="1" hidden="1" x14ac:dyDescent="0.25">
      <c r="A439" s="159">
        <v>13839</v>
      </c>
      <c r="B439" s="105" t="s">
        <v>686</v>
      </c>
      <c r="C439" s="250">
        <v>2</v>
      </c>
      <c r="D439" s="256"/>
      <c r="E439" s="178" t="s">
        <v>350</v>
      </c>
      <c r="F439" s="256"/>
      <c r="G439" s="178" t="s">
        <v>363</v>
      </c>
      <c r="H439" s="209"/>
      <c r="I439" s="87"/>
      <c r="J439" s="58"/>
      <c r="K439" s="32"/>
      <c r="L439" s="266" t="s">
        <v>1336</v>
      </c>
      <c r="M439" s="31"/>
      <c r="T439"/>
      <c r="W439" s="78"/>
    </row>
    <row r="440" spans="1:23" s="7" customFormat="1" ht="67.5" hidden="1" x14ac:dyDescent="0.25">
      <c r="A440" s="159">
        <v>13858</v>
      </c>
      <c r="B440" s="105" t="s">
        <v>687</v>
      </c>
      <c r="C440" s="217">
        <v>2</v>
      </c>
      <c r="D440" s="184">
        <v>42823</v>
      </c>
      <c r="E440" s="178" t="s">
        <v>351</v>
      </c>
      <c r="F440" s="184">
        <v>42824</v>
      </c>
      <c r="G440" s="178" t="s">
        <v>360</v>
      </c>
      <c r="H440" s="209">
        <v>42828</v>
      </c>
      <c r="I440" s="165" t="s">
        <v>1361</v>
      </c>
      <c r="J440" s="58" t="s">
        <v>1423</v>
      </c>
      <c r="K440" s="32" t="s">
        <v>1357</v>
      </c>
      <c r="L440" s="271">
        <v>42825</v>
      </c>
      <c r="M440" s="31"/>
      <c r="T440"/>
      <c r="W440" s="78"/>
    </row>
    <row r="441" spans="1:23" s="7" customFormat="1" ht="30" hidden="1" x14ac:dyDescent="0.25">
      <c r="A441" s="159">
        <v>13865</v>
      </c>
      <c r="B441" s="105" t="s">
        <v>688</v>
      </c>
      <c r="C441" s="250">
        <v>2</v>
      </c>
      <c r="D441" s="184">
        <v>42828</v>
      </c>
      <c r="E441" s="178" t="s">
        <v>354</v>
      </c>
      <c r="F441" s="67">
        <v>42828</v>
      </c>
      <c r="G441" s="178" t="s">
        <v>355</v>
      </c>
      <c r="H441" s="209">
        <v>42828</v>
      </c>
      <c r="I441" s="87" t="s">
        <v>397</v>
      </c>
      <c r="J441" s="58"/>
      <c r="K441" s="202" t="s">
        <v>1426</v>
      </c>
      <c r="L441" s="270" t="s">
        <v>1336</v>
      </c>
      <c r="M441" s="31"/>
      <c r="T441"/>
      <c r="W441" s="78"/>
    </row>
    <row r="442" spans="1:23" s="7" customFormat="1" hidden="1" x14ac:dyDescent="0.25">
      <c r="A442" s="159">
        <v>13866</v>
      </c>
      <c r="B442" s="105" t="s">
        <v>689</v>
      </c>
      <c r="C442" s="250">
        <v>2</v>
      </c>
      <c r="D442" s="67"/>
      <c r="E442" s="178" t="s">
        <v>350</v>
      </c>
      <c r="F442" s="67"/>
      <c r="G442" s="178" t="s">
        <v>363</v>
      </c>
      <c r="H442" s="209"/>
      <c r="I442" s="87"/>
      <c r="J442" s="58"/>
      <c r="K442" s="203"/>
      <c r="L442" s="266" t="s">
        <v>1336</v>
      </c>
      <c r="M442" s="31"/>
      <c r="T442"/>
      <c r="W442" s="78"/>
    </row>
    <row r="443" spans="1:23" s="7" customFormat="1" hidden="1" x14ac:dyDescent="0.25">
      <c r="A443" s="159">
        <v>13876</v>
      </c>
      <c r="B443" s="105" t="s">
        <v>690</v>
      </c>
      <c r="C443" s="250">
        <v>2</v>
      </c>
      <c r="D443" s="186">
        <v>42829</v>
      </c>
      <c r="E443" s="178" t="s">
        <v>359</v>
      </c>
      <c r="F443" s="186">
        <v>42830</v>
      </c>
      <c r="G443" s="178" t="s">
        <v>357</v>
      </c>
      <c r="H443" s="209">
        <v>42830</v>
      </c>
      <c r="I443" s="87" t="s">
        <v>397</v>
      </c>
      <c r="J443" s="58"/>
      <c r="K443" s="114" t="s">
        <v>1464</v>
      </c>
      <c r="L443" s="266" t="s">
        <v>1336</v>
      </c>
      <c r="M443" s="31"/>
      <c r="T443"/>
      <c r="W443" s="78"/>
    </row>
    <row r="444" spans="1:23" s="7" customFormat="1" hidden="1" x14ac:dyDescent="0.25">
      <c r="A444" s="159">
        <v>13886</v>
      </c>
      <c r="B444" s="105" t="s">
        <v>691</v>
      </c>
      <c r="C444" s="250">
        <v>2</v>
      </c>
      <c r="D444" s="184">
        <v>42828</v>
      </c>
      <c r="E444" s="178" t="s">
        <v>359</v>
      </c>
      <c r="F444" s="186">
        <v>42828</v>
      </c>
      <c r="G444" s="178" t="s">
        <v>357</v>
      </c>
      <c r="H444" s="209">
        <v>42828</v>
      </c>
      <c r="I444" s="87"/>
      <c r="J444" s="58"/>
      <c r="K444" s="32"/>
      <c r="L444" s="266" t="s">
        <v>1336</v>
      </c>
      <c r="M444" s="31"/>
      <c r="T444"/>
      <c r="W444" s="78"/>
    </row>
    <row r="445" spans="1:23" s="7" customFormat="1" ht="45" hidden="1" x14ac:dyDescent="0.25">
      <c r="A445" s="159">
        <v>13905</v>
      </c>
      <c r="B445" s="105" t="s">
        <v>692</v>
      </c>
      <c r="C445" s="250">
        <v>2</v>
      </c>
      <c r="D445" s="184">
        <v>42828</v>
      </c>
      <c r="E445" s="178" t="s">
        <v>354</v>
      </c>
      <c r="F445" s="184">
        <v>42828</v>
      </c>
      <c r="G445" s="178" t="s">
        <v>355</v>
      </c>
      <c r="H445" s="209">
        <v>42828</v>
      </c>
      <c r="I445" s="87" t="s">
        <v>1427</v>
      </c>
      <c r="J445" s="58"/>
      <c r="K445" s="222" t="s">
        <v>1428</v>
      </c>
      <c r="L445" s="266" t="s">
        <v>1336</v>
      </c>
      <c r="M445" s="31"/>
      <c r="T445"/>
      <c r="W445" s="78"/>
    </row>
    <row r="446" spans="1:23" s="7" customFormat="1" ht="67.5" hidden="1" x14ac:dyDescent="0.25">
      <c r="A446" s="159">
        <v>13916</v>
      </c>
      <c r="B446" s="144" t="s">
        <v>693</v>
      </c>
      <c r="C446" s="250">
        <v>2</v>
      </c>
      <c r="D446" s="184">
        <v>42818</v>
      </c>
      <c r="E446" s="145" t="s">
        <v>350</v>
      </c>
      <c r="F446" s="184">
        <v>42818</v>
      </c>
      <c r="G446" s="145" t="s">
        <v>361</v>
      </c>
      <c r="H446" s="209" t="s">
        <v>1265</v>
      </c>
      <c r="I446" s="119" t="s">
        <v>1209</v>
      </c>
      <c r="J446" s="119" t="s">
        <v>1266</v>
      </c>
      <c r="K446" s="197" t="s">
        <v>1342</v>
      </c>
      <c r="L446" s="266">
        <v>42818</v>
      </c>
      <c r="M446" s="145"/>
      <c r="N446" s="146">
        <v>42822</v>
      </c>
      <c r="O446" s="146">
        <v>42823</v>
      </c>
      <c r="P446" s="145"/>
      <c r="Q446" s="145"/>
      <c r="R446" s="145"/>
      <c r="T446" s="147"/>
      <c r="U446" s="145"/>
      <c r="V446" s="145"/>
      <c r="W446" s="153"/>
    </row>
    <row r="447" spans="1:23" ht="22.5" hidden="1" x14ac:dyDescent="0.25">
      <c r="A447" s="159">
        <v>13932</v>
      </c>
      <c r="B447" s="144" t="s">
        <v>694</v>
      </c>
      <c r="C447" s="250">
        <v>2</v>
      </c>
      <c r="D447" s="184">
        <v>42821</v>
      </c>
      <c r="E447" s="145" t="s">
        <v>361</v>
      </c>
      <c r="F447" s="184">
        <v>42821</v>
      </c>
      <c r="G447" s="145" t="s">
        <v>363</v>
      </c>
      <c r="H447" s="209"/>
      <c r="I447" s="119" t="s">
        <v>1228</v>
      </c>
      <c r="J447" s="119"/>
      <c r="K447" s="114" t="s">
        <v>1345</v>
      </c>
      <c r="N447" s="145"/>
      <c r="O447" s="145"/>
      <c r="S447" s="7"/>
    </row>
    <row r="448" spans="1:23" hidden="1" x14ac:dyDescent="0.25">
      <c r="A448" s="159">
        <v>13938</v>
      </c>
      <c r="B448" s="105" t="s">
        <v>695</v>
      </c>
      <c r="C448" s="250">
        <v>2</v>
      </c>
      <c r="D448" s="184">
        <v>42828</v>
      </c>
      <c r="E448" s="178" t="s">
        <v>359</v>
      </c>
      <c r="F448" s="186">
        <v>42828</v>
      </c>
      <c r="G448" s="178" t="s">
        <v>357</v>
      </c>
      <c r="H448" s="209">
        <v>42828</v>
      </c>
      <c r="I448" s="87"/>
      <c r="J448" s="58"/>
      <c r="K448" s="191" t="s">
        <v>1444</v>
      </c>
      <c r="L448" s="266" t="s">
        <v>1336</v>
      </c>
      <c r="M448" s="31"/>
      <c r="N448" s="7"/>
      <c r="O448" s="7"/>
      <c r="P448" s="7"/>
      <c r="Q448" s="7"/>
      <c r="R448" s="7"/>
      <c r="S448" s="7"/>
      <c r="T448"/>
      <c r="U448" s="7"/>
      <c r="V448" s="7"/>
      <c r="W448" s="78"/>
    </row>
    <row r="449" spans="1:23" s="7" customFormat="1" hidden="1" x14ac:dyDescent="0.25">
      <c r="A449" s="159">
        <v>14088</v>
      </c>
      <c r="B449" s="105" t="s">
        <v>696</v>
      </c>
      <c r="C449" s="250">
        <v>2</v>
      </c>
      <c r="D449" s="256"/>
      <c r="E449" s="178" t="s">
        <v>350</v>
      </c>
      <c r="F449" s="256"/>
      <c r="G449" s="178" t="s">
        <v>363</v>
      </c>
      <c r="H449" s="209"/>
      <c r="I449" s="87"/>
      <c r="J449" s="58"/>
      <c r="K449" s="32"/>
      <c r="L449" s="266" t="s">
        <v>1336</v>
      </c>
      <c r="M449" s="31"/>
      <c r="T449"/>
      <c r="W449" s="78"/>
    </row>
    <row r="450" spans="1:23" s="7" customFormat="1" ht="67.5" hidden="1" x14ac:dyDescent="0.25">
      <c r="A450" s="159">
        <v>14104</v>
      </c>
      <c r="B450" s="144" t="s">
        <v>697</v>
      </c>
      <c r="C450" s="250">
        <v>2</v>
      </c>
      <c r="D450" s="184">
        <v>42816</v>
      </c>
      <c r="E450" s="121" t="s">
        <v>350</v>
      </c>
      <c r="F450" s="184">
        <v>42816</v>
      </c>
      <c r="G450" s="121" t="s">
        <v>361</v>
      </c>
      <c r="H450" s="209">
        <v>42817</v>
      </c>
      <c r="I450" s="119" t="s">
        <v>1209</v>
      </c>
      <c r="J450" s="119" t="s">
        <v>1256</v>
      </c>
      <c r="K450" s="114" t="s">
        <v>1350</v>
      </c>
      <c r="L450" s="266">
        <v>42817</v>
      </c>
      <c r="M450" s="145"/>
      <c r="N450" s="145"/>
      <c r="O450" s="145"/>
      <c r="P450" s="145"/>
      <c r="Q450" s="145"/>
      <c r="R450" s="145"/>
      <c r="T450" s="147"/>
      <c r="U450" s="145"/>
      <c r="V450" s="145"/>
      <c r="W450" s="153"/>
    </row>
    <row r="451" spans="1:23" ht="41.45" hidden="1" customHeight="1" thickBot="1" x14ac:dyDescent="0.2">
      <c r="A451" s="159">
        <v>14105</v>
      </c>
      <c r="B451" s="144" t="s">
        <v>698</v>
      </c>
      <c r="C451" s="250">
        <v>2</v>
      </c>
      <c r="D451" s="184">
        <v>42818</v>
      </c>
      <c r="E451" s="145" t="s">
        <v>350</v>
      </c>
      <c r="F451" s="184">
        <v>42818</v>
      </c>
      <c r="G451" s="145" t="s">
        <v>363</v>
      </c>
      <c r="H451" s="209"/>
      <c r="I451" s="119" t="s">
        <v>1229</v>
      </c>
      <c r="J451" s="119"/>
      <c r="K451" s="202" t="s">
        <v>1348</v>
      </c>
      <c r="L451" s="266">
        <v>42828</v>
      </c>
      <c r="N451" s="145"/>
      <c r="O451" s="145"/>
      <c r="S451" s="7"/>
    </row>
    <row r="452" spans="1:23" ht="112.5" hidden="1" customHeight="1" x14ac:dyDescent="0.25">
      <c r="A452" s="159">
        <v>14109</v>
      </c>
      <c r="B452" s="144" t="s">
        <v>699</v>
      </c>
      <c r="C452" s="250">
        <v>2</v>
      </c>
      <c r="D452" s="184">
        <v>42818</v>
      </c>
      <c r="E452" s="145" t="s">
        <v>350</v>
      </c>
      <c r="F452" s="184">
        <v>42818</v>
      </c>
      <c r="G452" s="145" t="s">
        <v>361</v>
      </c>
      <c r="H452" s="209" t="s">
        <v>1265</v>
      </c>
      <c r="I452" s="119" t="s">
        <v>1230</v>
      </c>
      <c r="J452" s="119" t="s">
        <v>1266</v>
      </c>
      <c r="K452" s="206" t="s">
        <v>1342</v>
      </c>
      <c r="L452" s="266">
        <v>42818</v>
      </c>
      <c r="N452" s="146">
        <v>42822</v>
      </c>
      <c r="O452" s="146">
        <v>42823</v>
      </c>
      <c r="S452" s="7"/>
    </row>
    <row r="453" spans="1:23" ht="45" hidden="1" x14ac:dyDescent="0.25">
      <c r="A453" s="159">
        <v>14122</v>
      </c>
      <c r="B453" s="144" t="s">
        <v>700</v>
      </c>
      <c r="C453" s="250">
        <v>2</v>
      </c>
      <c r="D453" s="184">
        <v>42815</v>
      </c>
      <c r="E453" s="121" t="s">
        <v>350</v>
      </c>
      <c r="F453" s="184">
        <v>42815</v>
      </c>
      <c r="G453" s="121" t="s">
        <v>363</v>
      </c>
      <c r="H453" s="209">
        <v>42816</v>
      </c>
      <c r="I453" s="119" t="s">
        <v>1231</v>
      </c>
      <c r="J453" s="119"/>
      <c r="K453" s="114" t="s">
        <v>1350</v>
      </c>
      <c r="L453" s="266">
        <v>42816</v>
      </c>
      <c r="N453" s="145"/>
      <c r="O453" s="145"/>
      <c r="S453" s="7"/>
    </row>
    <row r="454" spans="1:23" hidden="1" x14ac:dyDescent="0.25">
      <c r="A454" s="159">
        <v>14169</v>
      </c>
      <c r="B454" s="105" t="s">
        <v>701</v>
      </c>
      <c r="C454" s="250">
        <v>2</v>
      </c>
      <c r="D454" s="256"/>
      <c r="E454" s="178" t="s">
        <v>350</v>
      </c>
      <c r="F454" s="256"/>
      <c r="G454" s="178" t="s">
        <v>363</v>
      </c>
      <c r="H454" s="209"/>
      <c r="I454" s="87"/>
      <c r="J454" s="58"/>
      <c r="K454" s="32"/>
      <c r="L454" s="266" t="s">
        <v>1336</v>
      </c>
      <c r="M454" s="31"/>
      <c r="N454" s="7"/>
      <c r="O454" s="7"/>
      <c r="P454" s="7"/>
      <c r="Q454" s="7"/>
      <c r="R454" s="7"/>
      <c r="S454" s="7"/>
      <c r="T454"/>
      <c r="U454" s="7"/>
      <c r="V454" s="7"/>
      <c r="W454" s="78"/>
    </row>
    <row r="455" spans="1:23" s="7" customFormat="1" ht="22.5" hidden="1" x14ac:dyDescent="0.25">
      <c r="A455" s="159">
        <v>14247</v>
      </c>
      <c r="B455" s="106" t="s">
        <v>702</v>
      </c>
      <c r="C455" s="252">
        <v>2</v>
      </c>
      <c r="D455" s="186">
        <v>42828</v>
      </c>
      <c r="E455" s="98" t="s">
        <v>354</v>
      </c>
      <c r="F455" s="257">
        <v>42829</v>
      </c>
      <c r="G455" s="98" t="s">
        <v>355</v>
      </c>
      <c r="H455" s="209">
        <v>42829</v>
      </c>
      <c r="I455" s="87" t="s">
        <v>1435</v>
      </c>
      <c r="J455" s="87" t="s">
        <v>1435</v>
      </c>
      <c r="K455" s="163" t="s">
        <v>1433</v>
      </c>
      <c r="L455" s="268" t="s">
        <v>1336</v>
      </c>
      <c r="M455" s="102"/>
      <c r="N455" s="82"/>
      <c r="O455" s="82"/>
      <c r="P455" s="82"/>
      <c r="Q455" s="82"/>
      <c r="R455" s="82"/>
      <c r="T455" s="60"/>
      <c r="U455" s="82"/>
      <c r="V455" s="82"/>
      <c r="W455" s="103"/>
    </row>
    <row r="456" spans="1:23" s="82" customFormat="1" hidden="1" x14ac:dyDescent="0.25">
      <c r="A456" s="159">
        <v>14307</v>
      </c>
      <c r="B456" s="105" t="s">
        <v>703</v>
      </c>
      <c r="C456" s="250">
        <v>2</v>
      </c>
      <c r="D456" s="256"/>
      <c r="E456" s="178" t="s">
        <v>350</v>
      </c>
      <c r="F456" s="256"/>
      <c r="G456" s="178" t="s">
        <v>363</v>
      </c>
      <c r="H456" s="209"/>
      <c r="I456" s="87"/>
      <c r="J456" s="58"/>
      <c r="K456" s="32"/>
      <c r="L456" s="266" t="s">
        <v>1336</v>
      </c>
      <c r="M456" s="31"/>
      <c r="N456" s="7"/>
      <c r="O456" s="7"/>
      <c r="P456" s="7"/>
      <c r="Q456" s="7"/>
      <c r="R456" s="7"/>
      <c r="S456" s="7"/>
      <c r="T456"/>
      <c r="U456" s="7"/>
      <c r="V456" s="7"/>
      <c r="W456" s="78"/>
    </row>
    <row r="457" spans="1:23" s="7" customFormat="1" ht="15" hidden="1" customHeight="1" x14ac:dyDescent="0.25">
      <c r="A457" s="159">
        <v>14409</v>
      </c>
      <c r="B457" s="105" t="s">
        <v>704</v>
      </c>
      <c r="C457" s="250">
        <v>2</v>
      </c>
      <c r="D457" s="256"/>
      <c r="E457" s="178" t="s">
        <v>350</v>
      </c>
      <c r="F457" s="256"/>
      <c r="G457" s="178" t="s">
        <v>363</v>
      </c>
      <c r="H457" s="209"/>
      <c r="I457" s="87"/>
      <c r="J457" s="58"/>
      <c r="K457" s="32"/>
      <c r="L457" s="266" t="s">
        <v>1336</v>
      </c>
      <c r="M457" s="31"/>
      <c r="T457"/>
      <c r="W457" s="78"/>
    </row>
    <row r="458" spans="1:23" s="7" customFormat="1" ht="81.599999999999994" hidden="1" customHeight="1" x14ac:dyDescent="0.25">
      <c r="A458" s="159">
        <v>14510</v>
      </c>
      <c r="B458" s="105" t="s">
        <v>705</v>
      </c>
      <c r="C458" s="250">
        <v>2</v>
      </c>
      <c r="D458" s="256"/>
      <c r="E458" s="178" t="s">
        <v>350</v>
      </c>
      <c r="F458" s="256"/>
      <c r="G458" s="178" t="s">
        <v>363</v>
      </c>
      <c r="H458" s="209"/>
      <c r="I458" s="87"/>
      <c r="J458" s="58"/>
      <c r="K458" s="32"/>
      <c r="L458" s="266" t="s">
        <v>1336</v>
      </c>
      <c r="M458" s="31"/>
      <c r="T458"/>
      <c r="W458" s="78"/>
    </row>
    <row r="459" spans="1:23" s="7" customFormat="1" ht="22.5" hidden="1" x14ac:dyDescent="0.25">
      <c r="A459" s="159">
        <v>14516</v>
      </c>
      <c r="B459" s="105" t="s">
        <v>706</v>
      </c>
      <c r="C459" s="250">
        <v>2</v>
      </c>
      <c r="D459" s="184">
        <v>42825</v>
      </c>
      <c r="E459" s="178" t="s">
        <v>362</v>
      </c>
      <c r="F459" s="184">
        <v>42828</v>
      </c>
      <c r="G459" s="178" t="s">
        <v>363</v>
      </c>
      <c r="H459" s="209">
        <v>42828</v>
      </c>
      <c r="I459" s="87" t="s">
        <v>1422</v>
      </c>
      <c r="J459" s="58"/>
      <c r="K459" s="114" t="s">
        <v>1421</v>
      </c>
      <c r="L459" s="266" t="s">
        <v>1336</v>
      </c>
      <c r="M459" s="31"/>
      <c r="T459"/>
      <c r="W459" s="78"/>
    </row>
    <row r="460" spans="1:23" s="7" customFormat="1" ht="45" hidden="1" x14ac:dyDescent="0.25">
      <c r="A460" s="159">
        <v>14524</v>
      </c>
      <c r="B460" s="193" t="s">
        <v>707</v>
      </c>
      <c r="C460" s="250">
        <v>2</v>
      </c>
      <c r="D460" s="185">
        <v>42829</v>
      </c>
      <c r="E460" s="178" t="s">
        <v>351</v>
      </c>
      <c r="F460" s="185">
        <v>42830</v>
      </c>
      <c r="G460" s="178" t="s">
        <v>361</v>
      </c>
      <c r="H460" s="211">
        <v>42830</v>
      </c>
      <c r="I460" s="165" t="s">
        <v>1483</v>
      </c>
      <c r="J460" s="58"/>
      <c r="K460" s="114" t="s">
        <v>1482</v>
      </c>
      <c r="L460" s="266" t="s">
        <v>1336</v>
      </c>
      <c r="M460" s="31"/>
      <c r="T460"/>
      <c r="W460" s="78"/>
    </row>
    <row r="461" spans="1:23" s="7" customFormat="1" ht="45" hidden="1" x14ac:dyDescent="0.25">
      <c r="A461" s="159">
        <v>14525</v>
      </c>
      <c r="B461" s="193" t="s">
        <v>708</v>
      </c>
      <c r="C461" s="250">
        <v>2</v>
      </c>
      <c r="D461" s="185">
        <v>42829</v>
      </c>
      <c r="E461" s="178" t="s">
        <v>351</v>
      </c>
      <c r="F461" s="185">
        <v>42830</v>
      </c>
      <c r="G461" s="178" t="s">
        <v>361</v>
      </c>
      <c r="H461" s="211">
        <v>42830</v>
      </c>
      <c r="I461" s="165" t="s">
        <v>1483</v>
      </c>
      <c r="J461" s="71"/>
      <c r="K461" s="114" t="s">
        <v>1482</v>
      </c>
      <c r="L461" s="266" t="s">
        <v>1336</v>
      </c>
      <c r="M461" s="31"/>
      <c r="T461"/>
      <c r="W461" s="78"/>
    </row>
    <row r="462" spans="1:23" s="7" customFormat="1" hidden="1" x14ac:dyDescent="0.25">
      <c r="A462" s="159">
        <v>14587</v>
      </c>
      <c r="B462" s="105" t="s">
        <v>709</v>
      </c>
      <c r="C462" s="250">
        <v>2</v>
      </c>
      <c r="D462" s="67"/>
      <c r="E462" s="178" t="s">
        <v>350</v>
      </c>
      <c r="F462" s="67"/>
      <c r="G462" s="178" t="s">
        <v>363</v>
      </c>
      <c r="H462" s="209"/>
      <c r="I462" s="87"/>
      <c r="J462" s="58"/>
      <c r="K462" s="222"/>
      <c r="L462" s="266" t="s">
        <v>1336</v>
      </c>
      <c r="M462" s="31"/>
      <c r="T462"/>
      <c r="W462" s="78"/>
    </row>
    <row r="463" spans="1:23" s="7" customFormat="1" ht="56.25" hidden="1" x14ac:dyDescent="0.25">
      <c r="A463" s="159">
        <v>14607</v>
      </c>
      <c r="B463" s="105" t="s">
        <v>710</v>
      </c>
      <c r="C463" s="250">
        <v>2</v>
      </c>
      <c r="D463" s="184">
        <v>42824</v>
      </c>
      <c r="E463" s="97" t="s">
        <v>350</v>
      </c>
      <c r="F463" s="184">
        <v>42825</v>
      </c>
      <c r="G463" s="97" t="s">
        <v>355</v>
      </c>
      <c r="H463" s="209">
        <v>42828</v>
      </c>
      <c r="I463" s="87" t="s">
        <v>1399</v>
      </c>
      <c r="J463" s="57" t="s">
        <v>1208</v>
      </c>
      <c r="K463" s="197" t="s">
        <v>1398</v>
      </c>
      <c r="L463" s="266" t="s">
        <v>1336</v>
      </c>
      <c r="M463" s="31"/>
      <c r="N463" s="146">
        <v>42825</v>
      </c>
      <c r="O463" s="146">
        <v>42828</v>
      </c>
      <c r="T463"/>
      <c r="W463" s="78"/>
    </row>
    <row r="464" spans="1:23" s="7" customFormat="1" ht="67.5" hidden="1" x14ac:dyDescent="0.25">
      <c r="A464" s="159">
        <v>14803</v>
      </c>
      <c r="B464" s="144" t="s">
        <v>712</v>
      </c>
      <c r="C464" s="250">
        <v>2</v>
      </c>
      <c r="D464" s="184">
        <v>42818</v>
      </c>
      <c r="E464" s="145" t="s">
        <v>351</v>
      </c>
      <c r="F464" s="184">
        <v>42821</v>
      </c>
      <c r="G464" s="145" t="s">
        <v>361</v>
      </c>
      <c r="H464" s="209" t="s">
        <v>1265</v>
      </c>
      <c r="I464" s="119" t="s">
        <v>1232</v>
      </c>
      <c r="J464" s="119" t="s">
        <v>1266</v>
      </c>
      <c r="K464" s="114" t="s">
        <v>1342</v>
      </c>
      <c r="L464" s="266">
        <v>42828</v>
      </c>
      <c r="M464" s="145"/>
      <c r="N464" s="145"/>
      <c r="O464" s="145"/>
      <c r="P464" s="145"/>
      <c r="Q464" s="145"/>
      <c r="R464" s="145"/>
      <c r="T464" s="147"/>
      <c r="U464" s="145"/>
      <c r="V464" s="145"/>
      <c r="W464" s="153"/>
    </row>
    <row r="465" spans="1:23" s="7" customFormat="1" hidden="1" x14ac:dyDescent="0.25">
      <c r="A465" s="159">
        <v>14809</v>
      </c>
      <c r="B465" s="105" t="s">
        <v>713</v>
      </c>
      <c r="C465" s="250">
        <v>2</v>
      </c>
      <c r="D465" s="256"/>
      <c r="E465" s="178" t="s">
        <v>350</v>
      </c>
      <c r="F465" s="256"/>
      <c r="G465" s="178" t="s">
        <v>363</v>
      </c>
      <c r="H465" s="209"/>
      <c r="I465" s="87"/>
      <c r="J465" s="58"/>
      <c r="K465" s="32"/>
      <c r="L465" s="266" t="s">
        <v>1336</v>
      </c>
      <c r="M465" s="31"/>
      <c r="T465"/>
      <c r="W465" s="78"/>
    </row>
    <row r="466" spans="1:23" hidden="1" x14ac:dyDescent="0.25">
      <c r="A466" s="159">
        <v>14844</v>
      </c>
      <c r="B466" s="105" t="s">
        <v>714</v>
      </c>
      <c r="C466" s="250">
        <v>2</v>
      </c>
      <c r="D466" s="257"/>
      <c r="E466" s="178" t="s">
        <v>350</v>
      </c>
      <c r="F466" s="257"/>
      <c r="G466" s="178" t="s">
        <v>363</v>
      </c>
      <c r="H466" s="209"/>
      <c r="I466" s="87"/>
      <c r="J466" s="58"/>
      <c r="K466" s="32"/>
      <c r="L466" s="266" t="s">
        <v>1336</v>
      </c>
      <c r="M466" s="31"/>
      <c r="N466" s="7"/>
      <c r="O466" s="7"/>
      <c r="P466" s="7"/>
      <c r="Q466" s="7"/>
      <c r="R466" s="7"/>
      <c r="S466" s="7"/>
      <c r="T466"/>
      <c r="U466" s="7"/>
      <c r="V466" s="7"/>
      <c r="W466" s="78"/>
    </row>
    <row r="467" spans="1:23" s="7" customFormat="1" hidden="1" x14ac:dyDescent="0.25">
      <c r="A467" s="159">
        <v>14874</v>
      </c>
      <c r="B467" s="106" t="s">
        <v>715</v>
      </c>
      <c r="C467" s="252">
        <v>2</v>
      </c>
      <c r="D467" s="183">
        <v>42828</v>
      </c>
      <c r="E467" s="98" t="s">
        <v>351</v>
      </c>
      <c r="F467" s="183">
        <v>42829</v>
      </c>
      <c r="G467" s="98" t="s">
        <v>362</v>
      </c>
      <c r="H467" s="209">
        <v>42829</v>
      </c>
      <c r="I467" s="87"/>
      <c r="J467" s="58"/>
      <c r="K467" s="199" t="s">
        <v>1432</v>
      </c>
      <c r="L467" s="268" t="s">
        <v>1336</v>
      </c>
      <c r="M467" s="102"/>
      <c r="N467" s="82"/>
      <c r="O467" s="82"/>
      <c r="P467" s="82"/>
      <c r="Q467" s="82"/>
      <c r="R467" s="82"/>
      <c r="T467" s="60"/>
      <c r="U467" s="82"/>
      <c r="V467" s="82"/>
      <c r="W467" s="103"/>
    </row>
    <row r="468" spans="1:23" s="7" customFormat="1" hidden="1" x14ac:dyDescent="0.25">
      <c r="A468" s="159">
        <v>14875</v>
      </c>
      <c r="B468" s="105" t="s">
        <v>716</v>
      </c>
      <c r="C468" s="250">
        <v>2</v>
      </c>
      <c r="D468" s="256"/>
      <c r="E468" s="97" t="s">
        <v>350</v>
      </c>
      <c r="F468" s="256"/>
      <c r="G468" s="97" t="s">
        <v>363</v>
      </c>
      <c r="H468" s="209"/>
      <c r="I468" s="87"/>
      <c r="J468" s="58"/>
      <c r="K468" s="32"/>
      <c r="L468" s="266" t="s">
        <v>1336</v>
      </c>
      <c r="M468" s="31"/>
      <c r="T468"/>
      <c r="W468" s="78"/>
    </row>
    <row r="469" spans="1:23" s="82" customFormat="1" hidden="1" x14ac:dyDescent="0.25">
      <c r="A469" s="159">
        <v>14893</v>
      </c>
      <c r="B469" s="105" t="s">
        <v>717</v>
      </c>
      <c r="C469" s="250">
        <v>2</v>
      </c>
      <c r="D469" s="186">
        <v>42829</v>
      </c>
      <c r="E469" s="178" t="s">
        <v>355</v>
      </c>
      <c r="F469" s="186">
        <v>42829</v>
      </c>
      <c r="G469" s="178" t="s">
        <v>354</v>
      </c>
      <c r="H469" s="209">
        <v>42829</v>
      </c>
      <c r="I469" s="87" t="s">
        <v>1187</v>
      </c>
      <c r="J469" s="58"/>
      <c r="K469" s="189" t="s">
        <v>1287</v>
      </c>
      <c r="L469" s="266" t="s">
        <v>1336</v>
      </c>
      <c r="M469" s="31"/>
      <c r="N469" s="7"/>
      <c r="O469" s="7"/>
      <c r="P469" s="7"/>
      <c r="Q469" s="7"/>
      <c r="R469" s="7"/>
      <c r="S469" s="7"/>
      <c r="T469"/>
      <c r="U469" s="7"/>
      <c r="V469" s="7"/>
      <c r="W469" s="78"/>
    </row>
    <row r="470" spans="1:23" s="7" customFormat="1" hidden="1" x14ac:dyDescent="0.25">
      <c r="A470" s="159">
        <v>14945</v>
      </c>
      <c r="B470" s="193" t="s">
        <v>718</v>
      </c>
      <c r="C470" s="250">
        <v>2</v>
      </c>
      <c r="D470" s="257"/>
      <c r="E470" s="178" t="s">
        <v>350</v>
      </c>
      <c r="F470" s="257"/>
      <c r="G470" s="178" t="s">
        <v>363</v>
      </c>
      <c r="H470" s="209"/>
      <c r="I470" s="87"/>
      <c r="J470" s="58"/>
      <c r="K470" s="32"/>
      <c r="L470" s="266" t="s">
        <v>1336</v>
      </c>
      <c r="M470" s="31"/>
      <c r="T470"/>
      <c r="W470" s="78"/>
    </row>
    <row r="471" spans="1:23" s="7" customFormat="1" hidden="1" x14ac:dyDescent="0.25">
      <c r="A471" s="159">
        <v>14967</v>
      </c>
      <c r="B471" s="105" t="s">
        <v>719</v>
      </c>
      <c r="C471" s="250">
        <v>2</v>
      </c>
      <c r="D471" s="256"/>
      <c r="E471" s="178" t="s">
        <v>350</v>
      </c>
      <c r="F471" s="256"/>
      <c r="G471" s="178" t="s">
        <v>363</v>
      </c>
      <c r="H471" s="209"/>
      <c r="I471" s="87"/>
      <c r="J471" s="58"/>
      <c r="K471" s="32"/>
      <c r="L471" s="266" t="s">
        <v>1336</v>
      </c>
      <c r="M471" s="31"/>
      <c r="T471"/>
      <c r="W471" s="78"/>
    </row>
    <row r="472" spans="1:23" s="7" customFormat="1" hidden="1" x14ac:dyDescent="0.25">
      <c r="A472" s="159">
        <v>14969</v>
      </c>
      <c r="B472" s="105" t="s">
        <v>720</v>
      </c>
      <c r="C472" s="250">
        <v>2</v>
      </c>
      <c r="D472" s="256"/>
      <c r="E472" s="97" t="s">
        <v>350</v>
      </c>
      <c r="F472" s="256"/>
      <c r="G472" s="97" t="s">
        <v>363</v>
      </c>
      <c r="H472" s="209"/>
      <c r="I472" s="87"/>
      <c r="J472" s="58"/>
      <c r="K472" s="32"/>
      <c r="L472" s="266" t="s">
        <v>1336</v>
      </c>
      <c r="M472" s="31"/>
      <c r="T472"/>
      <c r="W472" s="78"/>
    </row>
    <row r="473" spans="1:23" s="7" customFormat="1" hidden="1" x14ac:dyDescent="0.25">
      <c r="A473" s="159">
        <v>14971</v>
      </c>
      <c r="B473" s="105" t="s">
        <v>721</v>
      </c>
      <c r="C473" s="250">
        <v>2</v>
      </c>
      <c r="D473" s="67"/>
      <c r="E473" s="97" t="s">
        <v>350</v>
      </c>
      <c r="F473" s="261"/>
      <c r="G473" s="97" t="s">
        <v>363</v>
      </c>
      <c r="H473" s="209"/>
      <c r="I473" s="87"/>
      <c r="J473" s="58"/>
      <c r="K473" s="32"/>
      <c r="L473" s="266" t="s">
        <v>1336</v>
      </c>
      <c r="M473" s="31"/>
      <c r="T473"/>
      <c r="W473" s="78"/>
    </row>
    <row r="474" spans="1:23" s="7" customFormat="1" hidden="1" x14ac:dyDescent="0.25">
      <c r="A474" s="159">
        <v>14978</v>
      </c>
      <c r="B474" s="105" t="s">
        <v>722</v>
      </c>
      <c r="C474" s="250">
        <v>2</v>
      </c>
      <c r="D474" s="256"/>
      <c r="E474" s="178" t="s">
        <v>362</v>
      </c>
      <c r="F474" s="256"/>
      <c r="G474" s="178" t="s">
        <v>350</v>
      </c>
      <c r="H474" s="209"/>
      <c r="I474" s="87"/>
      <c r="J474" s="58"/>
      <c r="K474" s="32"/>
      <c r="L474" s="266" t="s">
        <v>1336</v>
      </c>
      <c r="M474" s="31"/>
      <c r="T474"/>
      <c r="W474" s="78"/>
    </row>
    <row r="475" spans="1:23" s="7" customFormat="1" hidden="1" x14ac:dyDescent="0.25">
      <c r="A475" s="159">
        <v>14980</v>
      </c>
      <c r="B475" s="105" t="s">
        <v>723</v>
      </c>
      <c r="C475" s="250">
        <v>2</v>
      </c>
      <c r="D475" s="256"/>
      <c r="E475" s="97" t="s">
        <v>362</v>
      </c>
      <c r="F475" s="256"/>
      <c r="G475" s="97" t="s">
        <v>350</v>
      </c>
      <c r="H475" s="209"/>
      <c r="I475" s="87"/>
      <c r="J475" s="58"/>
      <c r="K475" s="32"/>
      <c r="L475" s="266" t="s">
        <v>1336</v>
      </c>
      <c r="M475" s="31"/>
      <c r="T475"/>
      <c r="W475" s="78"/>
    </row>
    <row r="476" spans="1:23" s="7" customFormat="1" hidden="1" x14ac:dyDescent="0.25">
      <c r="A476" s="159">
        <v>14981</v>
      </c>
      <c r="B476" s="105" t="s">
        <v>724</v>
      </c>
      <c r="C476" s="250">
        <v>2</v>
      </c>
      <c r="D476" s="256"/>
      <c r="E476" s="97" t="s">
        <v>362</v>
      </c>
      <c r="F476" s="256"/>
      <c r="G476" s="97" t="s">
        <v>350</v>
      </c>
      <c r="H476" s="209"/>
      <c r="I476" s="87"/>
      <c r="J476" s="58"/>
      <c r="K476" s="32"/>
      <c r="L476" s="266" t="s">
        <v>1336</v>
      </c>
      <c r="M476" s="31"/>
      <c r="T476"/>
      <c r="W476" s="78"/>
    </row>
    <row r="477" spans="1:23" s="7" customFormat="1" hidden="1" x14ac:dyDescent="0.25">
      <c r="A477" s="159">
        <v>14982</v>
      </c>
      <c r="B477" s="105" t="s">
        <v>725</v>
      </c>
      <c r="C477" s="250">
        <v>2</v>
      </c>
      <c r="D477" s="256"/>
      <c r="E477" s="97" t="s">
        <v>362</v>
      </c>
      <c r="F477" s="261"/>
      <c r="G477" s="97" t="s">
        <v>350</v>
      </c>
      <c r="H477" s="209"/>
      <c r="I477" s="87"/>
      <c r="J477" s="58"/>
      <c r="K477" s="32"/>
      <c r="L477" s="266" t="s">
        <v>1336</v>
      </c>
      <c r="M477" s="31"/>
      <c r="T477"/>
      <c r="W477" s="78"/>
    </row>
    <row r="478" spans="1:23" s="7" customFormat="1" hidden="1" x14ac:dyDescent="0.25">
      <c r="A478" s="159">
        <v>14983</v>
      </c>
      <c r="B478" s="105" t="s">
        <v>726</v>
      </c>
      <c r="C478" s="250">
        <v>2</v>
      </c>
      <c r="D478" s="56"/>
      <c r="E478" s="97" t="s">
        <v>362</v>
      </c>
      <c r="F478" s="56"/>
      <c r="G478" s="97" t="s">
        <v>350</v>
      </c>
      <c r="H478" s="211"/>
      <c r="I478" s="87"/>
      <c r="J478"/>
      <c r="K478" s="32"/>
      <c r="L478" s="266" t="s">
        <v>1336</v>
      </c>
      <c r="M478" s="31"/>
      <c r="T478"/>
      <c r="W478" s="78"/>
    </row>
    <row r="479" spans="1:23" s="7" customFormat="1" hidden="1" x14ac:dyDescent="0.25">
      <c r="A479" s="159">
        <v>14984</v>
      </c>
      <c r="B479" s="105" t="s">
        <v>727</v>
      </c>
      <c r="C479" s="250">
        <v>2</v>
      </c>
      <c r="D479" s="56"/>
      <c r="E479" s="97" t="s">
        <v>362</v>
      </c>
      <c r="F479" s="56"/>
      <c r="G479" s="97" t="s">
        <v>350</v>
      </c>
      <c r="H479" s="211"/>
      <c r="I479" s="87"/>
      <c r="J479"/>
      <c r="K479" s="32"/>
      <c r="L479" s="266" t="s">
        <v>1336</v>
      </c>
      <c r="M479" s="31"/>
      <c r="T479"/>
      <c r="W479" s="78"/>
    </row>
    <row r="480" spans="1:23" s="7" customFormat="1" hidden="1" x14ac:dyDescent="0.25">
      <c r="A480" s="159">
        <v>14986</v>
      </c>
      <c r="B480" s="105" t="s">
        <v>728</v>
      </c>
      <c r="C480" s="250">
        <v>2</v>
      </c>
      <c r="D480" s="56"/>
      <c r="E480" s="97" t="s">
        <v>362</v>
      </c>
      <c r="F480" s="56"/>
      <c r="G480" s="97" t="s">
        <v>350</v>
      </c>
      <c r="H480" s="211"/>
      <c r="I480" s="87"/>
      <c r="J480"/>
      <c r="K480" s="32"/>
      <c r="L480" s="266" t="s">
        <v>1336</v>
      </c>
      <c r="M480" s="31"/>
      <c r="T480"/>
      <c r="W480" s="78"/>
    </row>
    <row r="481" spans="1:23" s="7" customFormat="1" hidden="1" x14ac:dyDescent="0.25">
      <c r="A481" s="159">
        <v>14990</v>
      </c>
      <c r="B481" s="193" t="s">
        <v>729</v>
      </c>
      <c r="C481" s="250">
        <v>2</v>
      </c>
      <c r="D481" s="185">
        <v>42829</v>
      </c>
      <c r="E481" s="178" t="s">
        <v>361</v>
      </c>
      <c r="F481" s="185">
        <v>42830</v>
      </c>
      <c r="G481" s="178" t="s">
        <v>351</v>
      </c>
      <c r="H481" s="211">
        <v>42830</v>
      </c>
      <c r="I481" s="87"/>
      <c r="J481" s="231"/>
      <c r="K481" s="114" t="s">
        <v>1436</v>
      </c>
      <c r="L481" s="266" t="s">
        <v>1336</v>
      </c>
      <c r="M481" s="31"/>
      <c r="T481"/>
      <c r="W481" s="78"/>
    </row>
    <row r="482" spans="1:23" s="7" customFormat="1" hidden="1" x14ac:dyDescent="0.25">
      <c r="A482" s="159">
        <v>14992</v>
      </c>
      <c r="B482" s="105" t="s">
        <v>730</v>
      </c>
      <c r="C482" s="250">
        <v>2</v>
      </c>
      <c r="D482" s="56"/>
      <c r="E482" s="97" t="s">
        <v>362</v>
      </c>
      <c r="F482" s="56"/>
      <c r="G482" s="97" t="s">
        <v>350</v>
      </c>
      <c r="H482" s="211"/>
      <c r="I482" s="87"/>
      <c r="J482"/>
      <c r="K482" s="32"/>
      <c r="L482" s="266" t="s">
        <v>1336</v>
      </c>
      <c r="M482" s="31"/>
      <c r="T482"/>
      <c r="W482" s="78"/>
    </row>
    <row r="483" spans="1:23" s="7" customFormat="1" hidden="1" x14ac:dyDescent="0.25">
      <c r="A483" s="159">
        <v>14993</v>
      </c>
      <c r="B483" s="105" t="s">
        <v>731</v>
      </c>
      <c r="C483" s="250">
        <v>2</v>
      </c>
      <c r="D483" s="56"/>
      <c r="E483" s="97" t="s">
        <v>362</v>
      </c>
      <c r="F483" s="56"/>
      <c r="G483" s="97" t="s">
        <v>350</v>
      </c>
      <c r="H483" s="211"/>
      <c r="I483" s="87"/>
      <c r="J483"/>
      <c r="K483" s="32"/>
      <c r="L483" s="266" t="s">
        <v>1336</v>
      </c>
      <c r="M483" s="31"/>
      <c r="T483"/>
      <c r="W483" s="78"/>
    </row>
    <row r="484" spans="1:23" s="7" customFormat="1" hidden="1" x14ac:dyDescent="0.25">
      <c r="A484" s="159">
        <v>14994</v>
      </c>
      <c r="B484" s="105" t="s">
        <v>732</v>
      </c>
      <c r="C484" s="250">
        <v>2</v>
      </c>
      <c r="D484" s="56"/>
      <c r="E484" s="97" t="s">
        <v>362</v>
      </c>
      <c r="F484" s="56"/>
      <c r="G484" s="97" t="s">
        <v>350</v>
      </c>
      <c r="H484" s="211"/>
      <c r="I484" s="87"/>
      <c r="J484"/>
      <c r="K484" s="32"/>
      <c r="L484" s="266" t="s">
        <v>1336</v>
      </c>
      <c r="M484" s="31"/>
      <c r="T484"/>
      <c r="W484" s="78"/>
    </row>
    <row r="485" spans="1:23" s="7" customFormat="1" hidden="1" x14ac:dyDescent="0.25">
      <c r="A485" s="159">
        <v>14995</v>
      </c>
      <c r="B485" s="105" t="s">
        <v>733</v>
      </c>
      <c r="C485" s="250">
        <v>2</v>
      </c>
      <c r="D485" s="56"/>
      <c r="E485" s="97" t="s">
        <v>362</v>
      </c>
      <c r="F485" s="56"/>
      <c r="G485" s="97" t="s">
        <v>350</v>
      </c>
      <c r="H485" s="211"/>
      <c r="I485" s="87"/>
      <c r="J485"/>
      <c r="K485" s="32"/>
      <c r="L485" s="266" t="s">
        <v>1336</v>
      </c>
      <c r="M485" s="31"/>
      <c r="T485"/>
      <c r="W485" s="78"/>
    </row>
    <row r="486" spans="1:23" s="7" customFormat="1" hidden="1" x14ac:dyDescent="0.25">
      <c r="A486" s="159">
        <v>14996</v>
      </c>
      <c r="B486" s="106" t="s">
        <v>734</v>
      </c>
      <c r="C486" s="217">
        <v>2</v>
      </c>
      <c r="D486" s="184">
        <v>42823</v>
      </c>
      <c r="E486" s="178" t="s">
        <v>351</v>
      </c>
      <c r="F486" s="184">
        <v>42824</v>
      </c>
      <c r="G486" s="178" t="s">
        <v>354</v>
      </c>
      <c r="H486" s="209">
        <v>42830</v>
      </c>
      <c r="I486" s="87" t="s">
        <v>1187</v>
      </c>
      <c r="J486" s="87" t="s">
        <v>1187</v>
      </c>
      <c r="K486" s="32" t="s">
        <v>1362</v>
      </c>
      <c r="L486" s="266" t="s">
        <v>1336</v>
      </c>
      <c r="M486" s="152"/>
      <c r="N486" s="276">
        <v>42829</v>
      </c>
      <c r="O486" s="276">
        <v>42830</v>
      </c>
      <c r="T486"/>
      <c r="W486" s="78"/>
    </row>
    <row r="487" spans="1:23" s="7" customFormat="1" hidden="1" x14ac:dyDescent="0.25">
      <c r="A487" s="159">
        <v>15044</v>
      </c>
      <c r="B487" s="105" t="s">
        <v>735</v>
      </c>
      <c r="C487" s="250">
        <v>2</v>
      </c>
      <c r="D487" s="56"/>
      <c r="E487" s="97" t="s">
        <v>362</v>
      </c>
      <c r="F487" s="56"/>
      <c r="G487" s="97" t="s">
        <v>350</v>
      </c>
      <c r="H487" s="211"/>
      <c r="I487" s="87"/>
      <c r="J487"/>
      <c r="K487" s="32"/>
      <c r="L487" s="266" t="s">
        <v>1336</v>
      </c>
      <c r="M487" s="31"/>
      <c r="T487"/>
      <c r="W487" s="78"/>
    </row>
    <row r="488" spans="1:23" s="7" customFormat="1" hidden="1" x14ac:dyDescent="0.25">
      <c r="A488" s="159">
        <v>15051</v>
      </c>
      <c r="B488" s="105" t="s">
        <v>736</v>
      </c>
      <c r="C488" s="250">
        <v>2</v>
      </c>
      <c r="D488" s="185">
        <v>42829</v>
      </c>
      <c r="E488" s="97" t="s">
        <v>359</v>
      </c>
      <c r="F488" s="185">
        <v>42830</v>
      </c>
      <c r="G488" s="97" t="s">
        <v>357</v>
      </c>
      <c r="H488" s="211">
        <v>42830</v>
      </c>
      <c r="I488" s="87"/>
      <c r="J488"/>
      <c r="K488" s="114" t="s">
        <v>1463</v>
      </c>
      <c r="L488" s="266" t="s">
        <v>1336</v>
      </c>
      <c r="M488" s="31"/>
      <c r="T488"/>
      <c r="W488" s="78"/>
    </row>
    <row r="489" spans="1:23" s="7" customFormat="1" hidden="1" x14ac:dyDescent="0.25">
      <c r="A489" s="159">
        <v>15094</v>
      </c>
      <c r="B489" s="105" t="s">
        <v>737</v>
      </c>
      <c r="C489" s="250">
        <v>2</v>
      </c>
      <c r="D489" s="185">
        <v>42829</v>
      </c>
      <c r="E489" s="178" t="s">
        <v>362</v>
      </c>
      <c r="F489" s="185">
        <v>42830</v>
      </c>
      <c r="G489" s="178" t="s">
        <v>363</v>
      </c>
      <c r="H489" s="211">
        <v>42830</v>
      </c>
      <c r="I489" s="87" t="s">
        <v>1471</v>
      </c>
      <c r="J489"/>
      <c r="K489" s="114" t="s">
        <v>1397</v>
      </c>
      <c r="L489" s="266" t="s">
        <v>1336</v>
      </c>
      <c r="M489" s="31"/>
      <c r="T489"/>
      <c r="W489" s="78"/>
    </row>
    <row r="490" spans="1:23" s="7" customFormat="1" hidden="1" x14ac:dyDescent="0.25">
      <c r="A490" s="159">
        <v>15258</v>
      </c>
      <c r="B490" s="144" t="s">
        <v>738</v>
      </c>
      <c r="C490" s="250">
        <v>2</v>
      </c>
      <c r="D490" s="184">
        <v>42816</v>
      </c>
      <c r="E490" s="121" t="s">
        <v>362</v>
      </c>
      <c r="F490" s="184">
        <v>42816</v>
      </c>
      <c r="G490" s="121" t="s">
        <v>351</v>
      </c>
      <c r="H490" s="209">
        <v>42821</v>
      </c>
      <c r="I490" s="119"/>
      <c r="J490" s="123"/>
      <c r="K490" s="114" t="s">
        <v>1287</v>
      </c>
      <c r="L490" s="266">
        <v>42817</v>
      </c>
      <c r="M490" s="145"/>
      <c r="N490" s="145"/>
      <c r="O490" s="145"/>
      <c r="P490" s="145"/>
      <c r="Q490" s="145"/>
      <c r="R490" s="145"/>
      <c r="T490" s="147"/>
      <c r="U490" s="145"/>
      <c r="V490" s="145"/>
      <c r="W490" s="153"/>
    </row>
    <row r="491" spans="1:23" s="7" customFormat="1" hidden="1" x14ac:dyDescent="0.25">
      <c r="A491" s="159">
        <v>15293</v>
      </c>
      <c r="B491" s="105" t="s">
        <v>739</v>
      </c>
      <c r="C491" s="250">
        <v>2</v>
      </c>
      <c r="D491" s="56"/>
      <c r="E491" s="97" t="s">
        <v>362</v>
      </c>
      <c r="F491" s="56"/>
      <c r="G491" s="97" t="s">
        <v>350</v>
      </c>
      <c r="H491" s="211"/>
      <c r="I491" s="87"/>
      <c r="J491"/>
      <c r="K491" s="32"/>
      <c r="L491" s="266" t="s">
        <v>1336</v>
      </c>
      <c r="M491" s="31"/>
      <c r="T491"/>
      <c r="W491" s="78"/>
    </row>
    <row r="492" spans="1:23" hidden="1" x14ac:dyDescent="0.25">
      <c r="A492" s="159">
        <v>15380</v>
      </c>
      <c r="B492" s="105" t="s">
        <v>740</v>
      </c>
      <c r="C492" s="250">
        <v>2</v>
      </c>
      <c r="D492" s="56"/>
      <c r="E492" s="178" t="s">
        <v>362</v>
      </c>
      <c r="F492" s="56"/>
      <c r="G492" s="178" t="s">
        <v>350</v>
      </c>
      <c r="H492" s="211"/>
      <c r="I492" s="87"/>
      <c r="J492"/>
      <c r="K492" s="32"/>
      <c r="L492" s="266" t="s">
        <v>1336</v>
      </c>
      <c r="M492" s="31"/>
      <c r="N492" s="7"/>
      <c r="O492" s="7"/>
      <c r="P492" s="7"/>
      <c r="Q492" s="7"/>
      <c r="R492" s="7"/>
      <c r="S492" s="7"/>
      <c r="T492"/>
      <c r="U492" s="7"/>
      <c r="V492" s="7"/>
      <c r="W492" s="78"/>
    </row>
    <row r="493" spans="1:23" s="7" customFormat="1" hidden="1" x14ac:dyDescent="0.25">
      <c r="A493" s="159">
        <v>15445</v>
      </c>
      <c r="B493" s="105" t="s">
        <v>741</v>
      </c>
      <c r="C493" s="250">
        <v>2</v>
      </c>
      <c r="D493" s="56"/>
      <c r="E493" s="97" t="s">
        <v>362</v>
      </c>
      <c r="F493" s="56"/>
      <c r="G493" s="97" t="s">
        <v>350</v>
      </c>
      <c r="H493" s="211"/>
      <c r="I493" s="87"/>
      <c r="J493"/>
      <c r="K493" s="32"/>
      <c r="L493" s="266" t="s">
        <v>1336</v>
      </c>
      <c r="M493" s="31"/>
      <c r="T493"/>
      <c r="W493" s="78"/>
    </row>
    <row r="494" spans="1:23" s="7" customFormat="1" hidden="1" x14ac:dyDescent="0.25">
      <c r="A494" s="159">
        <v>15580</v>
      </c>
      <c r="B494" s="105" t="s">
        <v>742</v>
      </c>
      <c r="C494" s="250">
        <v>2</v>
      </c>
      <c r="D494" s="56"/>
      <c r="E494" s="97" t="s">
        <v>362</v>
      </c>
      <c r="F494" s="56"/>
      <c r="G494" s="97" t="s">
        <v>350</v>
      </c>
      <c r="H494" s="211"/>
      <c r="I494" s="87"/>
      <c r="J494"/>
      <c r="K494" s="32"/>
      <c r="L494" s="266" t="s">
        <v>1336</v>
      </c>
      <c r="M494" s="31"/>
      <c r="T494"/>
      <c r="W494" s="78"/>
    </row>
    <row r="495" spans="1:23" s="7" customFormat="1" hidden="1" x14ac:dyDescent="0.25">
      <c r="A495" s="159">
        <v>15615</v>
      </c>
      <c r="B495" s="105" t="s">
        <v>743</v>
      </c>
      <c r="C495" s="250">
        <v>2</v>
      </c>
      <c r="D495" s="56"/>
      <c r="E495" s="178" t="s">
        <v>362</v>
      </c>
      <c r="F495" s="56"/>
      <c r="G495" s="178" t="s">
        <v>350</v>
      </c>
      <c r="H495" s="211"/>
      <c r="I495" s="87"/>
      <c r="J495"/>
      <c r="K495" s="32"/>
      <c r="L495" s="266" t="s">
        <v>1336</v>
      </c>
      <c r="M495" s="31"/>
      <c r="T495"/>
      <c r="W495" s="78"/>
    </row>
    <row r="496" spans="1:23" s="7" customFormat="1" ht="78.75" hidden="1" x14ac:dyDescent="0.25">
      <c r="A496" s="159">
        <v>15678</v>
      </c>
      <c r="B496" s="144" t="s">
        <v>744</v>
      </c>
      <c r="C496" s="250">
        <v>2</v>
      </c>
      <c r="D496" s="184">
        <v>42816</v>
      </c>
      <c r="E496" s="145" t="s">
        <v>362</v>
      </c>
      <c r="F496" s="184">
        <v>42816</v>
      </c>
      <c r="G496" s="145" t="s">
        <v>361</v>
      </c>
      <c r="H496" s="209">
        <v>42818</v>
      </c>
      <c r="I496" s="119" t="s">
        <v>1233</v>
      </c>
      <c r="J496" s="147"/>
      <c r="K496" s="114" t="s">
        <v>1272</v>
      </c>
      <c r="L496" s="266">
        <v>42828</v>
      </c>
      <c r="M496" s="145"/>
      <c r="N496" s="145"/>
      <c r="O496" s="145"/>
      <c r="P496" s="145"/>
      <c r="Q496" s="145"/>
      <c r="R496" s="145"/>
      <c r="T496" s="147"/>
      <c r="U496" s="145"/>
      <c r="V496" s="145"/>
      <c r="W496" s="153"/>
    </row>
    <row r="497" spans="1:23" s="7" customFormat="1" hidden="1" x14ac:dyDescent="0.25">
      <c r="A497" s="159">
        <v>15707</v>
      </c>
      <c r="B497" s="105" t="s">
        <v>745</v>
      </c>
      <c r="C497" s="250">
        <v>2</v>
      </c>
      <c r="D497" s="56"/>
      <c r="E497" s="178" t="s">
        <v>362</v>
      </c>
      <c r="F497" s="56"/>
      <c r="G497" s="178" t="s">
        <v>350</v>
      </c>
      <c r="H497" s="211"/>
      <c r="I497" s="87"/>
      <c r="J497"/>
      <c r="K497" s="32"/>
      <c r="L497" s="266" t="s">
        <v>1336</v>
      </c>
      <c r="M497" s="31"/>
      <c r="T497"/>
      <c r="W497" s="78"/>
    </row>
    <row r="498" spans="1:23" ht="45" hidden="1" x14ac:dyDescent="0.25">
      <c r="A498" s="159">
        <v>15727</v>
      </c>
      <c r="B498" s="144" t="s">
        <v>746</v>
      </c>
      <c r="C498" s="250">
        <v>2</v>
      </c>
      <c r="D498" s="184">
        <v>42818</v>
      </c>
      <c r="E498" s="145" t="s">
        <v>362</v>
      </c>
      <c r="F498" s="184">
        <v>42818</v>
      </c>
      <c r="G498" s="145" t="s">
        <v>350</v>
      </c>
      <c r="H498" s="211"/>
      <c r="I498" s="119" t="s">
        <v>1234</v>
      </c>
      <c r="J498" s="147"/>
      <c r="K498" s="114" t="s">
        <v>1287</v>
      </c>
      <c r="L498" s="266">
        <v>42818</v>
      </c>
      <c r="N498" s="145"/>
      <c r="O498" s="145"/>
      <c r="S498" s="7"/>
    </row>
    <row r="499" spans="1:23" s="7" customFormat="1" hidden="1" x14ac:dyDescent="0.25">
      <c r="A499" s="159">
        <v>15750</v>
      </c>
      <c r="B499" s="105" t="s">
        <v>747</v>
      </c>
      <c r="C499" s="250">
        <v>2</v>
      </c>
      <c r="D499" s="186">
        <v>42829</v>
      </c>
      <c r="E499" s="97" t="s">
        <v>362</v>
      </c>
      <c r="F499" s="186">
        <v>42830</v>
      </c>
      <c r="G499" s="97" t="s">
        <v>356</v>
      </c>
      <c r="H499" s="211">
        <v>42830</v>
      </c>
      <c r="I499" s="87"/>
      <c r="J499" s="219" t="s">
        <v>1467</v>
      </c>
      <c r="K499" s="166" t="s">
        <v>1466</v>
      </c>
      <c r="L499" s="266" t="s">
        <v>1336</v>
      </c>
      <c r="M499" s="31"/>
      <c r="T499"/>
      <c r="W499" s="78"/>
    </row>
    <row r="500" spans="1:23" hidden="1" x14ac:dyDescent="0.25">
      <c r="A500" s="159">
        <v>15875</v>
      </c>
      <c r="B500" s="105" t="s">
        <v>748</v>
      </c>
      <c r="C500" s="250">
        <v>2</v>
      </c>
      <c r="D500" s="56"/>
      <c r="E500" s="178" t="s">
        <v>362</v>
      </c>
      <c r="F500" s="56"/>
      <c r="G500" s="178" t="s">
        <v>350</v>
      </c>
      <c r="H500" s="211"/>
      <c r="I500" s="87"/>
      <c r="J500"/>
      <c r="K500" s="32"/>
      <c r="L500" s="266" t="s">
        <v>1336</v>
      </c>
      <c r="M500" s="31"/>
      <c r="N500" s="7"/>
      <c r="O500" s="7"/>
      <c r="P500" s="7"/>
      <c r="Q500" s="7"/>
      <c r="R500" s="7"/>
      <c r="S500" s="7"/>
      <c r="T500"/>
      <c r="U500" s="7"/>
      <c r="V500" s="7"/>
      <c r="W500" s="78"/>
    </row>
    <row r="501" spans="1:23" s="7" customFormat="1" hidden="1" x14ac:dyDescent="0.25">
      <c r="A501" s="159">
        <v>15876</v>
      </c>
      <c r="B501" s="105" t="s">
        <v>749</v>
      </c>
      <c r="C501" s="250">
        <v>2</v>
      </c>
      <c r="D501" s="56"/>
      <c r="E501" s="97" t="s">
        <v>362</v>
      </c>
      <c r="F501" s="56"/>
      <c r="G501" s="97" t="s">
        <v>350</v>
      </c>
      <c r="H501" s="211"/>
      <c r="I501" s="87"/>
      <c r="J501"/>
      <c r="K501" s="32"/>
      <c r="L501" s="266" t="s">
        <v>1336</v>
      </c>
      <c r="M501" s="31"/>
      <c r="T501"/>
      <c r="W501" s="78"/>
    </row>
    <row r="502" spans="1:23" s="7" customFormat="1" hidden="1" x14ac:dyDescent="0.25">
      <c r="A502" s="159">
        <v>15919</v>
      </c>
      <c r="B502" s="105" t="s">
        <v>750</v>
      </c>
      <c r="C502" s="250">
        <v>2</v>
      </c>
      <c r="D502" s="56"/>
      <c r="E502" s="97" t="s">
        <v>362</v>
      </c>
      <c r="F502" s="56"/>
      <c r="G502" s="97" t="s">
        <v>350</v>
      </c>
      <c r="H502" s="211"/>
      <c r="I502" s="87"/>
      <c r="J502"/>
      <c r="K502" s="32"/>
      <c r="L502" s="266" t="s">
        <v>1336</v>
      </c>
      <c r="M502" s="31"/>
      <c r="T502"/>
      <c r="W502" s="78"/>
    </row>
    <row r="503" spans="1:23" s="7" customFormat="1" hidden="1" x14ac:dyDescent="0.25">
      <c r="A503" s="159">
        <v>16007</v>
      </c>
      <c r="B503" s="105" t="s">
        <v>751</v>
      </c>
      <c r="C503" s="250">
        <v>2</v>
      </c>
      <c r="D503" s="56"/>
      <c r="E503" s="178" t="s">
        <v>362</v>
      </c>
      <c r="F503" s="56"/>
      <c r="G503" s="178" t="s">
        <v>350</v>
      </c>
      <c r="H503" s="211"/>
      <c r="I503" s="87"/>
      <c r="J503"/>
      <c r="K503" s="32"/>
      <c r="L503" s="266" t="s">
        <v>1336</v>
      </c>
      <c r="M503" s="31"/>
      <c r="T503"/>
      <c r="W503" s="78"/>
    </row>
    <row r="504" spans="1:23" s="7" customFormat="1" hidden="1" x14ac:dyDescent="0.25">
      <c r="A504" s="159">
        <v>16009</v>
      </c>
      <c r="B504" s="105" t="s">
        <v>752</v>
      </c>
      <c r="C504" s="250">
        <v>2</v>
      </c>
      <c r="D504" s="56"/>
      <c r="E504" s="97" t="s">
        <v>362</v>
      </c>
      <c r="F504" s="56"/>
      <c r="G504" s="97" t="s">
        <v>350</v>
      </c>
      <c r="H504" s="211"/>
      <c r="I504" s="87"/>
      <c r="J504"/>
      <c r="K504" s="32"/>
      <c r="L504" s="266" t="s">
        <v>1336</v>
      </c>
      <c r="M504" s="31"/>
      <c r="T504"/>
      <c r="W504" s="78"/>
    </row>
    <row r="505" spans="1:23" s="7" customFormat="1" hidden="1" x14ac:dyDescent="0.25">
      <c r="A505" s="159">
        <v>16010</v>
      </c>
      <c r="B505" s="105" t="s">
        <v>753</v>
      </c>
      <c r="C505" s="250">
        <v>2</v>
      </c>
      <c r="D505" s="56"/>
      <c r="E505" s="178" t="s">
        <v>362</v>
      </c>
      <c r="F505" s="56"/>
      <c r="G505" s="178" t="s">
        <v>350</v>
      </c>
      <c r="H505" s="211"/>
      <c r="I505" s="87"/>
      <c r="J505"/>
      <c r="K505" s="32"/>
      <c r="L505" s="266" t="s">
        <v>1336</v>
      </c>
      <c r="M505" s="31"/>
      <c r="T505"/>
      <c r="W505" s="78"/>
    </row>
    <row r="506" spans="1:23" s="7" customFormat="1" hidden="1" x14ac:dyDescent="0.25">
      <c r="A506" s="159">
        <v>16011</v>
      </c>
      <c r="B506" s="105" t="s">
        <v>754</v>
      </c>
      <c r="C506" s="250">
        <v>2</v>
      </c>
      <c r="D506" s="56"/>
      <c r="E506" s="178" t="s">
        <v>362</v>
      </c>
      <c r="F506" s="56"/>
      <c r="G506" s="178" t="s">
        <v>350</v>
      </c>
      <c r="H506" s="211"/>
      <c r="I506" s="87"/>
      <c r="J506"/>
      <c r="K506" s="32"/>
      <c r="L506" s="266" t="s">
        <v>1336</v>
      </c>
      <c r="M506" s="31"/>
      <c r="T506"/>
      <c r="W506" s="78"/>
    </row>
    <row r="507" spans="1:23" s="7" customFormat="1" hidden="1" x14ac:dyDescent="0.25">
      <c r="A507" s="159">
        <v>16012</v>
      </c>
      <c r="B507" s="105" t="s">
        <v>755</v>
      </c>
      <c r="C507" s="250">
        <v>2</v>
      </c>
      <c r="D507" s="56"/>
      <c r="E507" s="97" t="s">
        <v>362</v>
      </c>
      <c r="F507" s="56"/>
      <c r="G507" s="97" t="s">
        <v>350</v>
      </c>
      <c r="H507" s="211"/>
      <c r="I507" s="87"/>
      <c r="J507"/>
      <c r="K507" s="32"/>
      <c r="L507" s="266" t="s">
        <v>1336</v>
      </c>
      <c r="M507" s="31"/>
      <c r="T507"/>
      <c r="W507" s="78"/>
    </row>
    <row r="508" spans="1:23" s="7" customFormat="1" hidden="1" x14ac:dyDescent="0.25">
      <c r="A508" s="159">
        <v>16014</v>
      </c>
      <c r="B508" s="105" t="s">
        <v>756</v>
      </c>
      <c r="C508" s="250">
        <v>2</v>
      </c>
      <c r="D508" s="56"/>
      <c r="E508" s="97" t="s">
        <v>362</v>
      </c>
      <c r="F508" s="56"/>
      <c r="G508" s="97" t="s">
        <v>350</v>
      </c>
      <c r="H508" s="211"/>
      <c r="I508" s="87"/>
      <c r="J508"/>
      <c r="K508" s="32"/>
      <c r="L508" s="266" t="s">
        <v>1336</v>
      </c>
      <c r="M508" s="31"/>
      <c r="T508"/>
      <c r="W508" s="78"/>
    </row>
    <row r="509" spans="1:23" s="7" customFormat="1" hidden="1" x14ac:dyDescent="0.25">
      <c r="A509" s="159">
        <v>16015</v>
      </c>
      <c r="B509" s="105" t="s">
        <v>757</v>
      </c>
      <c r="C509" s="250">
        <v>2</v>
      </c>
      <c r="D509" s="56"/>
      <c r="E509" s="97" t="s">
        <v>362</v>
      </c>
      <c r="F509" s="56"/>
      <c r="G509" s="97" t="s">
        <v>350</v>
      </c>
      <c r="H509" s="211"/>
      <c r="I509" s="87"/>
      <c r="J509"/>
      <c r="K509" s="32"/>
      <c r="L509" s="266" t="s">
        <v>1336</v>
      </c>
      <c r="M509" s="31"/>
      <c r="T509"/>
      <c r="W509" s="78"/>
    </row>
    <row r="510" spans="1:23" s="7" customFormat="1" hidden="1" x14ac:dyDescent="0.25">
      <c r="A510" s="159">
        <v>16017</v>
      </c>
      <c r="B510" s="105" t="s">
        <v>758</v>
      </c>
      <c r="C510" s="250">
        <v>2</v>
      </c>
      <c r="D510" s="56"/>
      <c r="E510" s="97" t="s">
        <v>362</v>
      </c>
      <c r="F510" s="56"/>
      <c r="G510" s="97" t="s">
        <v>350</v>
      </c>
      <c r="H510" s="211"/>
      <c r="I510" s="87"/>
      <c r="J510"/>
      <c r="K510" s="32"/>
      <c r="L510" s="266" t="s">
        <v>1336</v>
      </c>
      <c r="M510" s="31"/>
      <c r="T510"/>
      <c r="W510" s="78"/>
    </row>
    <row r="511" spans="1:23" s="7" customFormat="1" hidden="1" x14ac:dyDescent="0.25">
      <c r="A511" s="159">
        <v>16018</v>
      </c>
      <c r="B511" s="105" t="s">
        <v>759</v>
      </c>
      <c r="C511" s="250">
        <v>2</v>
      </c>
      <c r="D511" s="56"/>
      <c r="E511" s="97" t="s">
        <v>362</v>
      </c>
      <c r="F511" s="56"/>
      <c r="G511" s="97" t="s">
        <v>350</v>
      </c>
      <c r="H511" s="211"/>
      <c r="I511" s="87"/>
      <c r="J511"/>
      <c r="K511" s="32"/>
      <c r="L511" s="266" t="s">
        <v>1336</v>
      </c>
      <c r="M511" s="31"/>
      <c r="T511"/>
      <c r="W511" s="78"/>
    </row>
    <row r="512" spans="1:23" s="7" customFormat="1" hidden="1" x14ac:dyDescent="0.25">
      <c r="A512" s="159">
        <v>16019</v>
      </c>
      <c r="B512" s="105" t="s">
        <v>760</v>
      </c>
      <c r="C512" s="250">
        <v>2</v>
      </c>
      <c r="D512" s="56"/>
      <c r="E512" s="97" t="s">
        <v>362</v>
      </c>
      <c r="F512" s="56"/>
      <c r="G512" s="97" t="s">
        <v>350</v>
      </c>
      <c r="H512" s="211"/>
      <c r="I512" s="87"/>
      <c r="J512"/>
      <c r="K512" s="32"/>
      <c r="L512" s="266" t="s">
        <v>1336</v>
      </c>
      <c r="M512" s="31"/>
      <c r="T512"/>
      <c r="W512" s="78"/>
    </row>
    <row r="513" spans="1:23" s="7" customFormat="1" hidden="1" x14ac:dyDescent="0.25">
      <c r="A513" s="159">
        <v>16020</v>
      </c>
      <c r="B513" s="105" t="s">
        <v>761</v>
      </c>
      <c r="C513" s="250">
        <v>2</v>
      </c>
      <c r="D513" s="56"/>
      <c r="E513" s="97" t="s">
        <v>362</v>
      </c>
      <c r="F513" s="56"/>
      <c r="G513" s="97" t="s">
        <v>350</v>
      </c>
      <c r="H513" s="211"/>
      <c r="I513" s="87"/>
      <c r="J513"/>
      <c r="K513" s="32"/>
      <c r="L513" s="266" t="s">
        <v>1336</v>
      </c>
      <c r="M513" s="31"/>
      <c r="T513"/>
      <c r="W513" s="78"/>
    </row>
    <row r="514" spans="1:23" s="239" customFormat="1" ht="12" hidden="1" x14ac:dyDescent="0.2">
      <c r="A514" s="159">
        <v>16021</v>
      </c>
      <c r="B514" s="240" t="s">
        <v>762</v>
      </c>
      <c r="C514" s="253">
        <v>2</v>
      </c>
      <c r="D514" s="184">
        <v>42828</v>
      </c>
      <c r="E514" s="239" t="s">
        <v>351</v>
      </c>
      <c r="F514" s="184">
        <v>42829</v>
      </c>
      <c r="G514" s="239" t="s">
        <v>347</v>
      </c>
      <c r="H514" s="209">
        <v>42830</v>
      </c>
      <c r="I514" s="236"/>
      <c r="J514" s="242"/>
      <c r="K514" s="243" t="s">
        <v>1436</v>
      </c>
      <c r="L514" s="258" t="s">
        <v>1336</v>
      </c>
      <c r="N514" s="186">
        <v>42829</v>
      </c>
      <c r="O514" s="186">
        <v>42830</v>
      </c>
      <c r="S514" s="7"/>
      <c r="W514" s="241"/>
    </row>
    <row r="515" spans="1:23" s="7" customFormat="1" hidden="1" x14ac:dyDescent="0.25">
      <c r="A515" s="159">
        <v>16023</v>
      </c>
      <c r="B515" s="105" t="s">
        <v>763</v>
      </c>
      <c r="C515" s="250">
        <v>2</v>
      </c>
      <c r="D515" s="56"/>
      <c r="E515" s="97" t="s">
        <v>362</v>
      </c>
      <c r="F515" s="56"/>
      <c r="G515" s="97" t="s">
        <v>350</v>
      </c>
      <c r="H515" s="211"/>
      <c r="I515" s="87"/>
      <c r="J515"/>
      <c r="K515" s="32"/>
      <c r="L515" s="266" t="s">
        <v>1336</v>
      </c>
      <c r="M515" s="31"/>
      <c r="T515"/>
      <c r="W515" s="78"/>
    </row>
    <row r="516" spans="1:23" s="7" customFormat="1" hidden="1" x14ac:dyDescent="0.25">
      <c r="A516" s="159">
        <v>16025</v>
      </c>
      <c r="B516" s="105" t="s">
        <v>764</v>
      </c>
      <c r="C516" s="250">
        <v>2</v>
      </c>
      <c r="D516" s="56"/>
      <c r="E516" s="178" t="s">
        <v>362</v>
      </c>
      <c r="F516" s="56"/>
      <c r="G516" s="178" t="s">
        <v>350</v>
      </c>
      <c r="H516" s="211"/>
      <c r="I516" s="87"/>
      <c r="J516"/>
      <c r="K516" s="32"/>
      <c r="L516" s="266" t="s">
        <v>1336</v>
      </c>
      <c r="M516" s="31"/>
      <c r="T516"/>
      <c r="W516" s="78"/>
    </row>
    <row r="517" spans="1:23" s="7" customFormat="1" hidden="1" x14ac:dyDescent="0.25">
      <c r="A517" s="159">
        <v>16028</v>
      </c>
      <c r="B517" s="105" t="s">
        <v>765</v>
      </c>
      <c r="C517" s="250">
        <v>2</v>
      </c>
      <c r="D517" s="56"/>
      <c r="E517" s="97" t="s">
        <v>362</v>
      </c>
      <c r="F517" s="56"/>
      <c r="G517" s="97" t="s">
        <v>350</v>
      </c>
      <c r="H517" s="211"/>
      <c r="I517" s="87"/>
      <c r="J517"/>
      <c r="K517" s="32"/>
      <c r="L517" s="266" t="s">
        <v>1336</v>
      </c>
      <c r="M517" s="31"/>
      <c r="T517"/>
      <c r="W517" s="78"/>
    </row>
    <row r="518" spans="1:23" s="7" customFormat="1" hidden="1" x14ac:dyDescent="0.25">
      <c r="A518" s="159">
        <v>16030</v>
      </c>
      <c r="B518" s="193" t="s">
        <v>766</v>
      </c>
      <c r="C518" s="250">
        <v>2</v>
      </c>
      <c r="D518" s="185">
        <v>42829</v>
      </c>
      <c r="E518" s="178" t="s">
        <v>351</v>
      </c>
      <c r="F518" s="185">
        <v>42830</v>
      </c>
      <c r="G518" s="178" t="s">
        <v>361</v>
      </c>
      <c r="H518" s="211">
        <v>42830</v>
      </c>
      <c r="I518" s="87" t="s">
        <v>397</v>
      </c>
      <c r="J518"/>
      <c r="K518" s="114" t="s">
        <v>1484</v>
      </c>
      <c r="L518" s="266" t="s">
        <v>1336</v>
      </c>
      <c r="M518" s="31"/>
      <c r="T518"/>
      <c r="W518" s="78"/>
    </row>
    <row r="519" spans="1:23" s="7" customFormat="1" hidden="1" x14ac:dyDescent="0.25">
      <c r="A519" s="159">
        <v>16031</v>
      </c>
      <c r="B519" s="105" t="s">
        <v>767</v>
      </c>
      <c r="C519" s="250">
        <v>2</v>
      </c>
      <c r="D519" s="56"/>
      <c r="E519" s="97" t="s">
        <v>362</v>
      </c>
      <c r="F519" s="56"/>
      <c r="G519" s="97" t="s">
        <v>350</v>
      </c>
      <c r="H519" s="211"/>
      <c r="I519" s="87"/>
      <c r="J519"/>
      <c r="K519" s="32"/>
      <c r="L519" s="266" t="s">
        <v>1336</v>
      </c>
      <c r="M519" s="31"/>
      <c r="T519"/>
      <c r="W519" s="78"/>
    </row>
    <row r="520" spans="1:23" s="7" customFormat="1" hidden="1" x14ac:dyDescent="0.25">
      <c r="A520" s="159">
        <v>16050</v>
      </c>
      <c r="B520" s="105" t="s">
        <v>768</v>
      </c>
      <c r="C520" s="250">
        <v>2</v>
      </c>
      <c r="D520" s="56"/>
      <c r="E520" s="97" t="s">
        <v>362</v>
      </c>
      <c r="F520" s="56"/>
      <c r="G520" s="97" t="s">
        <v>350</v>
      </c>
      <c r="H520" s="211"/>
      <c r="I520" s="87"/>
      <c r="J520"/>
      <c r="K520" s="32"/>
      <c r="L520" s="266" t="s">
        <v>1336</v>
      </c>
      <c r="M520" s="31"/>
      <c r="T520"/>
      <c r="W520" s="78"/>
    </row>
    <row r="521" spans="1:23" s="7" customFormat="1" hidden="1" x14ac:dyDescent="0.25">
      <c r="A521" s="159">
        <v>16051</v>
      </c>
      <c r="B521" s="105" t="s">
        <v>769</v>
      </c>
      <c r="C521" s="250">
        <v>2</v>
      </c>
      <c r="D521" s="56"/>
      <c r="E521" s="97" t="s">
        <v>362</v>
      </c>
      <c r="F521" s="56"/>
      <c r="G521" s="97" t="s">
        <v>350</v>
      </c>
      <c r="H521" s="211"/>
      <c r="I521" s="87"/>
      <c r="J521"/>
      <c r="K521" s="32"/>
      <c r="L521" s="266" t="s">
        <v>1336</v>
      </c>
      <c r="M521" s="31"/>
      <c r="T521"/>
      <c r="W521" s="78"/>
    </row>
    <row r="522" spans="1:23" s="7" customFormat="1" hidden="1" x14ac:dyDescent="0.25">
      <c r="A522" s="159">
        <v>16088</v>
      </c>
      <c r="B522" s="105" t="s">
        <v>770</v>
      </c>
      <c r="C522" s="250">
        <v>2</v>
      </c>
      <c r="D522" s="56"/>
      <c r="E522" s="97" t="s">
        <v>362</v>
      </c>
      <c r="F522" s="56"/>
      <c r="G522" s="97" t="s">
        <v>350</v>
      </c>
      <c r="H522" s="211"/>
      <c r="I522" s="87"/>
      <c r="J522"/>
      <c r="K522" s="32"/>
      <c r="L522" s="266" t="s">
        <v>1336</v>
      </c>
      <c r="M522" s="31"/>
      <c r="T522"/>
      <c r="W522" s="78"/>
    </row>
    <row r="523" spans="1:23" s="7" customFormat="1" hidden="1" x14ac:dyDescent="0.25">
      <c r="A523" s="159">
        <v>16135</v>
      </c>
      <c r="B523" s="105" t="s">
        <v>771</v>
      </c>
      <c r="C523" s="250">
        <v>2</v>
      </c>
      <c r="D523" s="56"/>
      <c r="E523" s="97" t="s">
        <v>362</v>
      </c>
      <c r="F523" s="56"/>
      <c r="G523" s="97" t="s">
        <v>350</v>
      </c>
      <c r="H523" s="211"/>
      <c r="I523" s="87"/>
      <c r="J523"/>
      <c r="K523" s="32"/>
      <c r="L523" s="266" t="s">
        <v>1336</v>
      </c>
      <c r="M523" s="31"/>
      <c r="T523"/>
      <c r="W523" s="78"/>
    </row>
    <row r="524" spans="1:23" s="7" customFormat="1" hidden="1" x14ac:dyDescent="0.25">
      <c r="A524" s="159">
        <v>16136</v>
      </c>
      <c r="B524" s="105" t="s">
        <v>772</v>
      </c>
      <c r="C524" s="250">
        <v>2</v>
      </c>
      <c r="D524" s="56"/>
      <c r="E524" s="97" t="s">
        <v>362</v>
      </c>
      <c r="F524" s="56"/>
      <c r="G524" s="97" t="s">
        <v>350</v>
      </c>
      <c r="H524" s="211"/>
      <c r="I524" s="87"/>
      <c r="J524"/>
      <c r="K524" s="32"/>
      <c r="L524" s="266" t="s">
        <v>1336</v>
      </c>
      <c r="M524" s="31"/>
      <c r="T524"/>
      <c r="W524" s="78"/>
    </row>
    <row r="525" spans="1:23" s="7" customFormat="1" hidden="1" x14ac:dyDescent="0.25">
      <c r="A525" s="159">
        <v>16138</v>
      </c>
      <c r="B525" s="105" t="s">
        <v>773</v>
      </c>
      <c r="C525" s="250">
        <v>2</v>
      </c>
      <c r="D525" s="56"/>
      <c r="E525" s="97" t="s">
        <v>362</v>
      </c>
      <c r="F525" s="56"/>
      <c r="G525" s="97" t="s">
        <v>350</v>
      </c>
      <c r="H525" s="211"/>
      <c r="I525" s="87"/>
      <c r="J525"/>
      <c r="K525" s="32"/>
      <c r="L525" s="266" t="s">
        <v>1336</v>
      </c>
      <c r="M525" s="31"/>
      <c r="T525"/>
      <c r="W525" s="78"/>
    </row>
    <row r="526" spans="1:23" s="7" customFormat="1" hidden="1" x14ac:dyDescent="0.25">
      <c r="A526" s="159">
        <v>16140</v>
      </c>
      <c r="B526" s="105" t="s">
        <v>774</v>
      </c>
      <c r="C526" s="250">
        <v>2</v>
      </c>
      <c r="D526" s="56"/>
      <c r="E526" s="97" t="s">
        <v>362</v>
      </c>
      <c r="F526" s="56"/>
      <c r="G526" s="97" t="s">
        <v>350</v>
      </c>
      <c r="H526" s="211"/>
      <c r="I526" s="87"/>
      <c r="J526"/>
      <c r="K526" s="32"/>
      <c r="L526" s="266" t="s">
        <v>1336</v>
      </c>
      <c r="M526" s="31"/>
      <c r="T526"/>
      <c r="W526" s="78"/>
    </row>
    <row r="527" spans="1:23" s="7" customFormat="1" hidden="1" x14ac:dyDescent="0.25">
      <c r="A527" s="159">
        <v>16141</v>
      </c>
      <c r="B527" s="105" t="s">
        <v>775</v>
      </c>
      <c r="C527" s="250">
        <v>2</v>
      </c>
      <c r="D527" s="56"/>
      <c r="E527" s="97" t="s">
        <v>362</v>
      </c>
      <c r="F527" s="56"/>
      <c r="G527" s="97" t="s">
        <v>350</v>
      </c>
      <c r="H527" s="211"/>
      <c r="I527" s="87"/>
      <c r="J527"/>
      <c r="K527" s="32"/>
      <c r="L527" s="266" t="s">
        <v>1336</v>
      </c>
      <c r="M527" s="31"/>
      <c r="T527"/>
      <c r="W527" s="78"/>
    </row>
    <row r="528" spans="1:23" s="7" customFormat="1" hidden="1" x14ac:dyDescent="0.25">
      <c r="A528" s="159">
        <v>16143</v>
      </c>
      <c r="B528" s="105" t="s">
        <v>776</v>
      </c>
      <c r="C528" s="250">
        <v>2</v>
      </c>
      <c r="D528" s="56"/>
      <c r="E528" s="97" t="s">
        <v>362</v>
      </c>
      <c r="F528" s="56"/>
      <c r="G528" s="97" t="s">
        <v>350</v>
      </c>
      <c r="H528" s="211"/>
      <c r="I528" s="87"/>
      <c r="J528"/>
      <c r="K528" s="32"/>
      <c r="L528" s="266" t="s">
        <v>1336</v>
      </c>
      <c r="M528" s="31"/>
      <c r="T528"/>
      <c r="W528" s="78"/>
    </row>
    <row r="529" spans="1:23" s="7" customFormat="1" hidden="1" x14ac:dyDescent="0.25">
      <c r="A529" s="159">
        <v>16144</v>
      </c>
      <c r="B529" s="105" t="s">
        <v>777</v>
      </c>
      <c r="C529" s="250">
        <v>2</v>
      </c>
      <c r="D529" s="56"/>
      <c r="E529" s="97" t="s">
        <v>362</v>
      </c>
      <c r="F529" s="56"/>
      <c r="G529" s="97" t="s">
        <v>350</v>
      </c>
      <c r="H529" s="211"/>
      <c r="I529" s="87"/>
      <c r="J529"/>
      <c r="K529" s="32"/>
      <c r="L529" s="269" t="s">
        <v>1336</v>
      </c>
      <c r="M529" s="31"/>
      <c r="T529"/>
      <c r="W529" s="78"/>
    </row>
    <row r="530" spans="1:23" s="7" customFormat="1" hidden="1" x14ac:dyDescent="0.25">
      <c r="A530" s="159">
        <v>16148</v>
      </c>
      <c r="B530" s="105" t="s">
        <v>778</v>
      </c>
      <c r="C530" s="250">
        <v>2</v>
      </c>
      <c r="D530" s="56"/>
      <c r="E530" s="97" t="s">
        <v>362</v>
      </c>
      <c r="F530" s="56"/>
      <c r="G530" s="97" t="s">
        <v>350</v>
      </c>
      <c r="H530" s="211"/>
      <c r="I530" s="87"/>
      <c r="J530"/>
      <c r="K530" s="32"/>
      <c r="L530" s="266" t="s">
        <v>1336</v>
      </c>
      <c r="M530" s="31"/>
      <c r="T530"/>
      <c r="W530" s="78"/>
    </row>
    <row r="531" spans="1:23" s="7" customFormat="1" ht="78.75" hidden="1" x14ac:dyDescent="0.25">
      <c r="A531" s="159">
        <v>16169</v>
      </c>
      <c r="B531" s="144" t="s">
        <v>779</v>
      </c>
      <c r="C531" s="250">
        <v>2</v>
      </c>
      <c r="D531" s="184">
        <v>42816</v>
      </c>
      <c r="E531" s="145" t="s">
        <v>362</v>
      </c>
      <c r="F531" s="67">
        <v>42818</v>
      </c>
      <c r="G531" s="145" t="s">
        <v>361</v>
      </c>
      <c r="H531" s="209">
        <v>42818</v>
      </c>
      <c r="I531" s="119" t="s">
        <v>1233</v>
      </c>
      <c r="J531" s="147"/>
      <c r="K531" s="114" t="s">
        <v>1272</v>
      </c>
      <c r="L531" s="266">
        <v>42828</v>
      </c>
      <c r="M531" s="145"/>
      <c r="N531" s="145"/>
      <c r="O531" s="145"/>
      <c r="P531" s="145"/>
      <c r="Q531" s="145"/>
      <c r="R531" s="145"/>
      <c r="T531" s="147"/>
      <c r="U531" s="145"/>
      <c r="V531" s="145"/>
      <c r="W531" s="153"/>
    </row>
    <row r="532" spans="1:23" s="7" customFormat="1" hidden="1" x14ac:dyDescent="0.25">
      <c r="A532" s="159">
        <v>16385</v>
      </c>
      <c r="B532" s="105" t="s">
        <v>780</v>
      </c>
      <c r="C532" s="250">
        <v>2</v>
      </c>
      <c r="D532" s="56"/>
      <c r="E532" s="97" t="s">
        <v>362</v>
      </c>
      <c r="F532" s="56"/>
      <c r="G532" s="97" t="s">
        <v>350</v>
      </c>
      <c r="H532" s="211"/>
      <c r="I532" s="87"/>
      <c r="J532"/>
      <c r="K532" s="32"/>
      <c r="L532" s="266" t="s">
        <v>1336</v>
      </c>
      <c r="M532" s="31"/>
      <c r="T532"/>
      <c r="W532" s="78"/>
    </row>
    <row r="533" spans="1:23" ht="45" hidden="1" x14ac:dyDescent="0.25">
      <c r="A533" s="159">
        <v>16444</v>
      </c>
      <c r="B533" s="144" t="s">
        <v>781</v>
      </c>
      <c r="C533" s="250">
        <v>2</v>
      </c>
      <c r="D533" s="184">
        <v>42816</v>
      </c>
      <c r="E533" s="145" t="s">
        <v>362</v>
      </c>
      <c r="F533" s="184">
        <v>42816</v>
      </c>
      <c r="G533" s="145" t="s">
        <v>350</v>
      </c>
      <c r="H533" s="211"/>
      <c r="I533" s="119" t="s">
        <v>1235</v>
      </c>
      <c r="J533" s="147"/>
      <c r="K533" s="114" t="s">
        <v>1272</v>
      </c>
      <c r="L533" s="266">
        <v>42828</v>
      </c>
      <c r="N533" s="145"/>
      <c r="O533" s="145"/>
      <c r="S533" s="7"/>
    </row>
    <row r="534" spans="1:23" s="7" customFormat="1" ht="45" hidden="1" x14ac:dyDescent="0.25">
      <c r="A534" s="159">
        <v>16540</v>
      </c>
      <c r="B534" s="144" t="s">
        <v>782</v>
      </c>
      <c r="C534" s="250">
        <v>2</v>
      </c>
      <c r="D534" s="184">
        <v>42822</v>
      </c>
      <c r="E534" s="145" t="s">
        <v>361</v>
      </c>
      <c r="F534" s="184">
        <v>42823</v>
      </c>
      <c r="G534" s="145" t="s">
        <v>350</v>
      </c>
      <c r="H534" s="211"/>
      <c r="I534" s="119" t="s">
        <v>1263</v>
      </c>
      <c r="J534" s="147"/>
      <c r="K534" s="114" t="s">
        <v>1274</v>
      </c>
      <c r="L534" s="273">
        <v>42824</v>
      </c>
      <c r="M534" s="145"/>
      <c r="N534" s="145"/>
      <c r="O534" s="145"/>
      <c r="P534" s="145"/>
      <c r="Q534" s="145"/>
      <c r="R534" s="145"/>
      <c r="T534" s="147"/>
      <c r="U534" s="145"/>
      <c r="V534" s="145"/>
      <c r="W534" s="153"/>
    </row>
    <row r="535" spans="1:23" hidden="1" x14ac:dyDescent="0.25">
      <c r="A535" s="159">
        <v>16542</v>
      </c>
      <c r="B535" s="105" t="s">
        <v>783</v>
      </c>
      <c r="C535" s="250">
        <v>2</v>
      </c>
      <c r="D535" s="56"/>
      <c r="E535" s="178" t="s">
        <v>362</v>
      </c>
      <c r="F535" s="56"/>
      <c r="G535" s="178" t="s">
        <v>350</v>
      </c>
      <c r="H535" s="211"/>
      <c r="I535" s="87"/>
      <c r="J535"/>
      <c r="K535" s="32"/>
      <c r="L535" s="266" t="s">
        <v>1336</v>
      </c>
      <c r="M535" s="31"/>
      <c r="N535" s="7"/>
      <c r="O535" s="7"/>
      <c r="P535" s="7"/>
      <c r="Q535" s="7"/>
      <c r="R535" s="7"/>
      <c r="S535" s="7"/>
      <c r="T535"/>
      <c r="U535" s="7"/>
      <c r="V535" s="7"/>
      <c r="W535" s="78"/>
    </row>
    <row r="536" spans="1:23" ht="45" hidden="1" x14ac:dyDescent="0.25">
      <c r="A536" s="159">
        <v>16646</v>
      </c>
      <c r="B536" s="120" t="s">
        <v>784</v>
      </c>
      <c r="C536" s="252">
        <v>2</v>
      </c>
      <c r="D536" s="184">
        <v>42818</v>
      </c>
      <c r="E536" s="145" t="s">
        <v>351</v>
      </c>
      <c r="F536" s="184">
        <v>42821</v>
      </c>
      <c r="G536" s="145" t="s">
        <v>363</v>
      </c>
      <c r="H536" s="211">
        <v>42828</v>
      </c>
      <c r="I536" s="87" t="s">
        <v>1429</v>
      </c>
      <c r="J536" s="148"/>
      <c r="K536" s="114" t="s">
        <v>1282</v>
      </c>
      <c r="L536" s="274"/>
      <c r="N536" s="152">
        <v>42825</v>
      </c>
      <c r="O536" s="152">
        <v>42828</v>
      </c>
      <c r="S536" s="7"/>
    </row>
    <row r="537" spans="1:23" s="7" customFormat="1" hidden="1" x14ac:dyDescent="0.25">
      <c r="A537" s="159">
        <v>16721</v>
      </c>
      <c r="B537" s="105" t="s">
        <v>785</v>
      </c>
      <c r="C537" s="250">
        <v>2</v>
      </c>
      <c r="D537" s="56"/>
      <c r="E537" s="97" t="s">
        <v>362</v>
      </c>
      <c r="F537" s="56"/>
      <c r="G537" s="97" t="s">
        <v>350</v>
      </c>
      <c r="H537" s="211"/>
      <c r="I537" s="87"/>
      <c r="J537"/>
      <c r="K537" s="32"/>
      <c r="L537" s="266" t="s">
        <v>1336</v>
      </c>
      <c r="M537" s="31"/>
      <c r="T537"/>
      <c r="W537" s="78"/>
    </row>
    <row r="538" spans="1:23" hidden="1" x14ac:dyDescent="0.25">
      <c r="A538" s="159">
        <v>16970</v>
      </c>
      <c r="B538" s="105" t="s">
        <v>786</v>
      </c>
      <c r="C538" s="250">
        <v>2</v>
      </c>
      <c r="D538" s="56"/>
      <c r="E538" s="178" t="s">
        <v>362</v>
      </c>
      <c r="F538" s="56"/>
      <c r="G538" s="178" t="s">
        <v>350</v>
      </c>
      <c r="H538" s="211"/>
      <c r="I538" s="87"/>
      <c r="J538"/>
      <c r="K538" s="32"/>
      <c r="L538" s="266" t="s">
        <v>1336</v>
      </c>
      <c r="M538" s="31"/>
      <c r="N538" s="7"/>
      <c r="O538" s="7"/>
      <c r="P538" s="7"/>
      <c r="Q538" s="7"/>
      <c r="R538" s="7"/>
      <c r="S538" s="7"/>
      <c r="T538"/>
      <c r="U538" s="7"/>
      <c r="V538" s="7"/>
      <c r="W538" s="78"/>
    </row>
    <row r="539" spans="1:23" s="7" customFormat="1" hidden="1" x14ac:dyDescent="0.25">
      <c r="A539" s="159">
        <v>17016</v>
      </c>
      <c r="B539" s="105" t="s">
        <v>787</v>
      </c>
      <c r="C539" s="250">
        <v>2</v>
      </c>
      <c r="D539" s="56"/>
      <c r="E539" s="97" t="s">
        <v>362</v>
      </c>
      <c r="F539" s="56"/>
      <c r="G539" s="97" t="s">
        <v>350</v>
      </c>
      <c r="H539" s="211"/>
      <c r="I539" s="87"/>
      <c r="J539"/>
      <c r="K539" s="32"/>
      <c r="L539" s="266" t="s">
        <v>1336</v>
      </c>
      <c r="M539" s="31"/>
      <c r="T539"/>
      <c r="W539" s="78"/>
    </row>
    <row r="540" spans="1:23" s="7" customFormat="1" hidden="1" x14ac:dyDescent="0.25">
      <c r="A540" s="159">
        <v>17073</v>
      </c>
      <c r="B540" s="105" t="s">
        <v>788</v>
      </c>
      <c r="C540" s="250">
        <v>2</v>
      </c>
      <c r="D540" s="56"/>
      <c r="E540" s="178" t="s">
        <v>362</v>
      </c>
      <c r="F540" s="56"/>
      <c r="G540" s="178" t="s">
        <v>350</v>
      </c>
      <c r="H540" s="211"/>
      <c r="I540" s="87"/>
      <c r="J540"/>
      <c r="K540" s="32"/>
      <c r="L540" s="266" t="s">
        <v>1336</v>
      </c>
      <c r="M540" s="31"/>
      <c r="T540"/>
      <c r="W540" s="78"/>
    </row>
    <row r="541" spans="1:23" s="7" customFormat="1" hidden="1" x14ac:dyDescent="0.25">
      <c r="A541" s="159">
        <v>17273</v>
      </c>
      <c r="B541" s="105" t="s">
        <v>789</v>
      </c>
      <c r="C541" s="217">
        <v>2</v>
      </c>
      <c r="D541" s="185">
        <v>42823</v>
      </c>
      <c r="E541" s="178" t="s">
        <v>351</v>
      </c>
      <c r="F541" s="185">
        <v>42824</v>
      </c>
      <c r="G541" s="178" t="s">
        <v>350</v>
      </c>
      <c r="H541" s="211"/>
      <c r="I541" s="87"/>
      <c r="J541"/>
      <c r="K541" s="32" t="s">
        <v>1362</v>
      </c>
      <c r="L541" s="271">
        <v>42825</v>
      </c>
      <c r="M541" s="31"/>
      <c r="T541"/>
      <c r="W541" s="78"/>
    </row>
    <row r="542" spans="1:23" s="7" customFormat="1" hidden="1" x14ac:dyDescent="0.25">
      <c r="A542" s="159">
        <v>17330</v>
      </c>
      <c r="B542" s="106" t="s">
        <v>790</v>
      </c>
      <c r="C542" s="217">
        <v>2</v>
      </c>
      <c r="D542" s="184">
        <v>42823</v>
      </c>
      <c r="E542" s="178" t="s">
        <v>354</v>
      </c>
      <c r="F542" s="184">
        <v>42824</v>
      </c>
      <c r="G542" s="178" t="s">
        <v>354</v>
      </c>
      <c r="H542" s="209">
        <v>42830</v>
      </c>
      <c r="I542" s="87" t="s">
        <v>397</v>
      </c>
      <c r="J542" s="87" t="s">
        <v>1187</v>
      </c>
      <c r="K542" s="114" t="s">
        <v>1362</v>
      </c>
      <c r="L542" s="266" t="s">
        <v>1336</v>
      </c>
      <c r="M542" s="152"/>
      <c r="N542" s="276">
        <v>42829</v>
      </c>
      <c r="O542" s="276">
        <v>42830</v>
      </c>
      <c r="T542"/>
      <c r="W542" s="78"/>
    </row>
    <row r="543" spans="1:23" s="7" customFormat="1" hidden="1" x14ac:dyDescent="0.25">
      <c r="A543" s="159">
        <v>17331</v>
      </c>
      <c r="B543" s="105" t="s">
        <v>791</v>
      </c>
      <c r="C543" s="250">
        <v>2</v>
      </c>
      <c r="D543" s="56"/>
      <c r="E543" s="178" t="s">
        <v>362</v>
      </c>
      <c r="F543" s="56"/>
      <c r="G543" s="178" t="s">
        <v>350</v>
      </c>
      <c r="H543" s="211"/>
      <c r="I543" s="87"/>
      <c r="J543"/>
      <c r="K543" s="32"/>
      <c r="L543" s="270" t="s">
        <v>1336</v>
      </c>
      <c r="M543" s="31"/>
      <c r="T543"/>
      <c r="W543" s="78"/>
    </row>
    <row r="544" spans="1:23" s="7" customFormat="1" hidden="1" x14ac:dyDescent="0.25">
      <c r="A544" s="159">
        <v>17348</v>
      </c>
      <c r="B544" s="105" t="s">
        <v>792</v>
      </c>
      <c r="C544" s="250">
        <v>2</v>
      </c>
      <c r="D544" s="56"/>
      <c r="E544" s="97" t="s">
        <v>362</v>
      </c>
      <c r="F544" s="56"/>
      <c r="G544" s="97" t="s">
        <v>350</v>
      </c>
      <c r="H544" s="211"/>
      <c r="I544" s="87"/>
      <c r="J544"/>
      <c r="K544" s="222"/>
      <c r="L544" s="266" t="s">
        <v>1336</v>
      </c>
      <c r="M544" s="31"/>
      <c r="T544"/>
      <c r="W544" s="78"/>
    </row>
    <row r="545" spans="1:23" s="7" customFormat="1" hidden="1" x14ac:dyDescent="0.25">
      <c r="A545" s="159">
        <v>17349</v>
      </c>
      <c r="B545" s="193" t="s">
        <v>793</v>
      </c>
      <c r="C545" s="250">
        <v>2</v>
      </c>
      <c r="D545" s="185">
        <v>42829</v>
      </c>
      <c r="E545" s="178" t="s">
        <v>351</v>
      </c>
      <c r="F545" s="185">
        <v>42830</v>
      </c>
      <c r="G545" s="178" t="s">
        <v>361</v>
      </c>
      <c r="H545" s="211">
        <v>42830</v>
      </c>
      <c r="I545" s="87" t="s">
        <v>1187</v>
      </c>
      <c r="J545"/>
      <c r="K545" s="114" t="s">
        <v>1484</v>
      </c>
      <c r="L545" s="266" t="s">
        <v>1336</v>
      </c>
      <c r="M545" s="31"/>
      <c r="T545"/>
      <c r="W545" s="78"/>
    </row>
    <row r="546" spans="1:23" s="7" customFormat="1" hidden="1" x14ac:dyDescent="0.25">
      <c r="A546" s="159">
        <v>17350</v>
      </c>
      <c r="B546" s="193" t="s">
        <v>794</v>
      </c>
      <c r="C546" s="250">
        <v>2</v>
      </c>
      <c r="D546" s="185">
        <v>42829</v>
      </c>
      <c r="E546" s="178" t="s">
        <v>351</v>
      </c>
      <c r="F546" s="185">
        <v>42830</v>
      </c>
      <c r="G546" s="178" t="s">
        <v>361</v>
      </c>
      <c r="H546" s="211">
        <v>42830</v>
      </c>
      <c r="I546" s="87" t="s">
        <v>1187</v>
      </c>
      <c r="J546"/>
      <c r="K546" s="114" t="s">
        <v>1484</v>
      </c>
      <c r="L546" s="266" t="s">
        <v>1336</v>
      </c>
      <c r="M546" s="31"/>
      <c r="T546"/>
      <c r="W546" s="78"/>
    </row>
    <row r="547" spans="1:23" s="7" customFormat="1" hidden="1" x14ac:dyDescent="0.25">
      <c r="A547" s="159">
        <v>17351</v>
      </c>
      <c r="B547" s="193" t="s">
        <v>795</v>
      </c>
      <c r="C547" s="250">
        <v>2</v>
      </c>
      <c r="D547" s="185">
        <v>42829</v>
      </c>
      <c r="E547" s="178" t="s">
        <v>351</v>
      </c>
      <c r="F547" s="185">
        <v>42830</v>
      </c>
      <c r="G547" s="178" t="s">
        <v>361</v>
      </c>
      <c r="H547" s="211">
        <v>42830</v>
      </c>
      <c r="I547" s="87" t="s">
        <v>1187</v>
      </c>
      <c r="J547"/>
      <c r="K547" s="114" t="s">
        <v>1484</v>
      </c>
      <c r="L547" s="266" t="s">
        <v>1336</v>
      </c>
      <c r="M547" s="31"/>
      <c r="T547"/>
      <c r="W547" s="78"/>
    </row>
    <row r="548" spans="1:23" s="7" customFormat="1" hidden="1" x14ac:dyDescent="0.25">
      <c r="A548" s="159">
        <v>17353</v>
      </c>
      <c r="B548" s="193" t="s">
        <v>796</v>
      </c>
      <c r="C548" s="250">
        <v>2</v>
      </c>
      <c r="D548" s="185">
        <v>42829</v>
      </c>
      <c r="E548" s="178" t="s">
        <v>351</v>
      </c>
      <c r="F548" s="185">
        <v>42830</v>
      </c>
      <c r="G548" s="178" t="s">
        <v>361</v>
      </c>
      <c r="H548" s="211">
        <v>42830</v>
      </c>
      <c r="I548" s="87"/>
      <c r="J548"/>
      <c r="K548" s="114" t="s">
        <v>1484</v>
      </c>
      <c r="L548" s="266" t="s">
        <v>1336</v>
      </c>
      <c r="M548" s="31"/>
      <c r="T548"/>
      <c r="W548" s="78"/>
    </row>
    <row r="549" spans="1:23" s="7" customFormat="1" ht="14.45" hidden="1" customHeight="1" x14ac:dyDescent="0.2">
      <c r="A549" s="159">
        <v>17360</v>
      </c>
      <c r="B549" s="144" t="s">
        <v>797</v>
      </c>
      <c r="C549" s="250">
        <v>2</v>
      </c>
      <c r="D549" s="184">
        <v>42818</v>
      </c>
      <c r="E549" s="145" t="s">
        <v>354</v>
      </c>
      <c r="F549" s="184">
        <v>42821</v>
      </c>
      <c r="G549" s="145" t="s">
        <v>350</v>
      </c>
      <c r="H549" s="211" t="s">
        <v>1265</v>
      </c>
      <c r="I549" s="148"/>
      <c r="J549" s="145" t="s">
        <v>413</v>
      </c>
      <c r="K549" s="202" t="s">
        <v>1352</v>
      </c>
      <c r="L549" s="266">
        <v>42822</v>
      </c>
      <c r="M549" s="145"/>
      <c r="N549" s="146">
        <v>42823</v>
      </c>
      <c r="O549" s="145"/>
      <c r="P549" s="145"/>
      <c r="Q549" s="145"/>
      <c r="R549" s="145"/>
      <c r="T549" s="147"/>
      <c r="U549" s="145"/>
      <c r="V549" s="145"/>
      <c r="W549" s="153"/>
    </row>
    <row r="550" spans="1:23" s="7" customFormat="1" hidden="1" x14ac:dyDescent="0.25">
      <c r="A550" s="159">
        <v>17362</v>
      </c>
      <c r="B550" s="193" t="s">
        <v>798</v>
      </c>
      <c r="C550" s="217">
        <v>2</v>
      </c>
      <c r="D550" s="184">
        <v>42823</v>
      </c>
      <c r="E550" s="178" t="s">
        <v>354</v>
      </c>
      <c r="F550" s="258">
        <v>42824</v>
      </c>
      <c r="G550" s="178" t="s">
        <v>351</v>
      </c>
      <c r="H550" s="211">
        <v>42830</v>
      </c>
      <c r="I550" s="87" t="s">
        <v>397</v>
      </c>
      <c r="J550" s="87" t="s">
        <v>397</v>
      </c>
      <c r="K550" s="114" t="s">
        <v>1362</v>
      </c>
      <c r="L550" s="271">
        <v>42825</v>
      </c>
      <c r="M550" s="31"/>
      <c r="T550"/>
      <c r="W550" s="78"/>
    </row>
    <row r="551" spans="1:23" ht="15" hidden="1" customHeight="1" x14ac:dyDescent="0.25">
      <c r="A551" s="159">
        <v>17366</v>
      </c>
      <c r="B551" s="105" t="s">
        <v>799</v>
      </c>
      <c r="C551" s="250">
        <v>2</v>
      </c>
      <c r="D551" s="56"/>
      <c r="E551" s="178" t="s">
        <v>362</v>
      </c>
      <c r="F551" s="56"/>
      <c r="G551" s="178" t="s">
        <v>350</v>
      </c>
      <c r="H551" s="211"/>
      <c r="I551" s="87"/>
      <c r="J551"/>
      <c r="K551" s="203"/>
      <c r="L551" s="266" t="s">
        <v>1336</v>
      </c>
      <c r="M551" s="31"/>
      <c r="N551" s="7"/>
      <c r="O551" s="7"/>
      <c r="P551" s="7"/>
      <c r="Q551" s="7"/>
      <c r="R551" s="7"/>
      <c r="S551" s="7"/>
      <c r="T551"/>
      <c r="U551" s="7"/>
      <c r="V551" s="7"/>
      <c r="W551" s="78"/>
    </row>
    <row r="552" spans="1:23" s="7" customFormat="1" hidden="1" x14ac:dyDescent="0.25">
      <c r="A552" s="159">
        <v>17372</v>
      </c>
      <c r="B552" s="105" t="s">
        <v>800</v>
      </c>
      <c r="C552" s="250">
        <v>2</v>
      </c>
      <c r="D552" s="56"/>
      <c r="E552" s="97" t="s">
        <v>362</v>
      </c>
      <c r="F552" s="56"/>
      <c r="G552" s="97" t="s">
        <v>350</v>
      </c>
      <c r="H552" s="211"/>
      <c r="I552" s="87"/>
      <c r="J552"/>
      <c r="K552" s="32"/>
      <c r="L552" s="270" t="s">
        <v>1336</v>
      </c>
      <c r="M552" s="31"/>
      <c r="T552"/>
      <c r="W552" s="78"/>
    </row>
    <row r="553" spans="1:23" s="7" customFormat="1" hidden="1" x14ac:dyDescent="0.25">
      <c r="A553" s="159">
        <v>17375</v>
      </c>
      <c r="B553" s="105" t="s">
        <v>801</v>
      </c>
      <c r="C553" s="217">
        <v>2</v>
      </c>
      <c r="D553" s="184">
        <v>42823</v>
      </c>
      <c r="E553" s="178" t="s">
        <v>354</v>
      </c>
      <c r="F553" s="184">
        <v>42824</v>
      </c>
      <c r="G553" s="178" t="s">
        <v>354</v>
      </c>
      <c r="H553" s="209">
        <v>42830</v>
      </c>
      <c r="I553" s="87" t="s">
        <v>397</v>
      </c>
      <c r="J553" s="87" t="s">
        <v>1187</v>
      </c>
      <c r="K553" s="114" t="s">
        <v>1362</v>
      </c>
      <c r="L553" s="266" t="s">
        <v>1336</v>
      </c>
      <c r="M553" s="152"/>
      <c r="N553" s="276">
        <v>42829</v>
      </c>
      <c r="O553" s="276">
        <v>42830</v>
      </c>
      <c r="T553"/>
      <c r="W553" s="78"/>
    </row>
    <row r="554" spans="1:23" s="7" customFormat="1" hidden="1" x14ac:dyDescent="0.25">
      <c r="A554" s="159">
        <v>17380</v>
      </c>
      <c r="B554" s="105" t="s">
        <v>802</v>
      </c>
      <c r="C554" s="250">
        <v>2</v>
      </c>
      <c r="D554" s="56"/>
      <c r="E554" s="97" t="s">
        <v>362</v>
      </c>
      <c r="F554" s="56"/>
      <c r="G554" s="97" t="s">
        <v>350</v>
      </c>
      <c r="H554" s="211"/>
      <c r="I554" s="87"/>
      <c r="J554"/>
      <c r="K554" s="32"/>
      <c r="L554" s="266" t="s">
        <v>1336</v>
      </c>
      <c r="M554" s="31"/>
      <c r="T554"/>
      <c r="W554" s="78"/>
    </row>
    <row r="555" spans="1:23" s="7" customFormat="1" hidden="1" x14ac:dyDescent="0.25">
      <c r="A555" s="159">
        <v>17419</v>
      </c>
      <c r="B555" s="105" t="s">
        <v>803</v>
      </c>
      <c r="C555" s="250">
        <v>2</v>
      </c>
      <c r="D555" s="56"/>
      <c r="E555" s="97" t="s">
        <v>362</v>
      </c>
      <c r="F555" s="56"/>
      <c r="G555" s="97" t="s">
        <v>350</v>
      </c>
      <c r="H555" s="211"/>
      <c r="I555" s="87"/>
      <c r="J555"/>
      <c r="K555" s="32"/>
      <c r="L555" s="266" t="s">
        <v>1336</v>
      </c>
      <c r="M555" s="31"/>
      <c r="T555"/>
      <c r="W555" s="78"/>
    </row>
    <row r="556" spans="1:23" s="7" customFormat="1" ht="15" hidden="1" customHeight="1" x14ac:dyDescent="0.25">
      <c r="A556" s="159">
        <v>17442</v>
      </c>
      <c r="B556" s="105" t="s">
        <v>804</v>
      </c>
      <c r="C556" s="250">
        <v>2</v>
      </c>
      <c r="D556" s="56"/>
      <c r="E556" s="178" t="s">
        <v>362</v>
      </c>
      <c r="F556" s="56"/>
      <c r="G556" s="178" t="s">
        <v>350</v>
      </c>
      <c r="H556" s="211"/>
      <c r="I556" s="87"/>
      <c r="J556"/>
      <c r="K556" s="32"/>
      <c r="L556" s="266" t="s">
        <v>1336</v>
      </c>
      <c r="M556" s="31"/>
      <c r="T556"/>
      <c r="W556" s="78"/>
    </row>
    <row r="557" spans="1:23" s="7" customFormat="1" hidden="1" x14ac:dyDescent="0.25">
      <c r="A557" s="159">
        <v>17465</v>
      </c>
      <c r="B557" s="105" t="s">
        <v>805</v>
      </c>
      <c r="C557" s="250">
        <v>2</v>
      </c>
      <c r="D557" s="56"/>
      <c r="E557" s="97" t="s">
        <v>362</v>
      </c>
      <c r="F557" s="56"/>
      <c r="G557" s="97" t="s">
        <v>350</v>
      </c>
      <c r="H557" s="211"/>
      <c r="I557" s="87"/>
      <c r="J557"/>
      <c r="K557" s="32"/>
      <c r="L557" s="266" t="s">
        <v>1336</v>
      </c>
      <c r="M557" s="31"/>
      <c r="T557"/>
      <c r="W557" s="78"/>
    </row>
    <row r="558" spans="1:23" s="7" customFormat="1" hidden="1" x14ac:dyDescent="0.25">
      <c r="A558" s="159">
        <v>17599</v>
      </c>
      <c r="B558" s="105" t="s">
        <v>806</v>
      </c>
      <c r="C558" s="250">
        <v>2</v>
      </c>
      <c r="D558" s="56"/>
      <c r="E558" s="97" t="s">
        <v>362</v>
      </c>
      <c r="F558" s="56"/>
      <c r="G558" s="97" t="s">
        <v>350</v>
      </c>
      <c r="H558" s="211"/>
      <c r="I558" s="87"/>
      <c r="J558"/>
      <c r="K558" s="32"/>
      <c r="L558" s="266" t="s">
        <v>1336</v>
      </c>
      <c r="M558" s="31"/>
      <c r="T558"/>
      <c r="W558" s="78"/>
    </row>
    <row r="559" spans="1:23" s="7" customFormat="1" hidden="1" x14ac:dyDescent="0.25">
      <c r="A559" s="159">
        <v>17702</v>
      </c>
      <c r="B559" s="105" t="s">
        <v>807</v>
      </c>
      <c r="C559" s="250">
        <v>2</v>
      </c>
      <c r="D559" s="56"/>
      <c r="E559" s="97" t="s">
        <v>362</v>
      </c>
      <c r="F559" s="56"/>
      <c r="G559" s="97" t="s">
        <v>350</v>
      </c>
      <c r="H559" s="211"/>
      <c r="I559" s="87"/>
      <c r="J559"/>
      <c r="K559" s="32"/>
      <c r="L559" s="269" t="s">
        <v>1336</v>
      </c>
      <c r="M559" s="31"/>
      <c r="T559"/>
      <c r="W559" s="78"/>
    </row>
    <row r="560" spans="1:23" s="7" customFormat="1" hidden="1" x14ac:dyDescent="0.25">
      <c r="A560" s="159">
        <v>17703</v>
      </c>
      <c r="B560" s="105" t="s">
        <v>808</v>
      </c>
      <c r="C560" s="250">
        <v>2</v>
      </c>
      <c r="D560" s="56"/>
      <c r="E560" s="97" t="s">
        <v>362</v>
      </c>
      <c r="F560" s="56"/>
      <c r="G560" s="97" t="s">
        <v>350</v>
      </c>
      <c r="H560" s="211"/>
      <c r="I560" s="87"/>
      <c r="J560"/>
      <c r="K560" s="222"/>
      <c r="L560" s="266" t="s">
        <v>1336</v>
      </c>
      <c r="M560" s="31"/>
      <c r="T560"/>
      <c r="W560" s="78"/>
    </row>
    <row r="561" spans="1:23" s="82" customFormat="1" hidden="1" x14ac:dyDescent="0.25">
      <c r="A561" s="159">
        <v>17714</v>
      </c>
      <c r="B561" s="105" t="s">
        <v>809</v>
      </c>
      <c r="C561" s="250">
        <v>2</v>
      </c>
      <c r="D561" s="185">
        <v>42829</v>
      </c>
      <c r="E561" s="178" t="s">
        <v>351</v>
      </c>
      <c r="F561" s="185">
        <v>42830</v>
      </c>
      <c r="G561" s="178" t="s">
        <v>361</v>
      </c>
      <c r="H561" s="211">
        <v>42830</v>
      </c>
      <c r="I561" s="87" t="s">
        <v>1298</v>
      </c>
      <c r="J561"/>
      <c r="K561" s="114" t="s">
        <v>1484</v>
      </c>
      <c r="L561" s="275" t="s">
        <v>1336</v>
      </c>
      <c r="M561" s="31"/>
      <c r="N561" s="7"/>
      <c r="O561" s="7"/>
      <c r="P561" s="7"/>
      <c r="Q561" s="7"/>
      <c r="R561" s="7"/>
      <c r="S561" s="7"/>
      <c r="T561"/>
      <c r="U561" s="7"/>
      <c r="V561" s="7"/>
      <c r="W561" s="78"/>
    </row>
    <row r="562" spans="1:23" s="7" customFormat="1" hidden="1" x14ac:dyDescent="0.25">
      <c r="A562" s="159">
        <v>17715</v>
      </c>
      <c r="B562" s="105" t="s">
        <v>810</v>
      </c>
      <c r="C562" s="250">
        <v>2</v>
      </c>
      <c r="D562" s="56"/>
      <c r="E562" s="97" t="s">
        <v>362</v>
      </c>
      <c r="F562" s="56"/>
      <c r="G562" s="97" t="s">
        <v>350</v>
      </c>
      <c r="H562" s="211"/>
      <c r="I562" s="87"/>
      <c r="J562"/>
      <c r="K562" s="32"/>
      <c r="L562" s="266" t="s">
        <v>1336</v>
      </c>
      <c r="M562" s="31"/>
      <c r="T562"/>
      <c r="W562" s="78"/>
    </row>
    <row r="563" spans="1:23" s="7" customFormat="1" hidden="1" x14ac:dyDescent="0.25">
      <c r="A563" s="159">
        <v>17716</v>
      </c>
      <c r="B563" s="105" t="s">
        <v>811</v>
      </c>
      <c r="C563" s="250">
        <v>2</v>
      </c>
      <c r="D563" s="56"/>
      <c r="E563" s="97" t="s">
        <v>362</v>
      </c>
      <c r="F563" s="56"/>
      <c r="G563" s="97" t="s">
        <v>350</v>
      </c>
      <c r="H563" s="211"/>
      <c r="I563" s="87"/>
      <c r="J563"/>
      <c r="K563" s="32"/>
      <c r="L563" s="266" t="s">
        <v>1336</v>
      </c>
      <c r="M563" s="31"/>
      <c r="T563"/>
      <c r="W563" s="78"/>
    </row>
    <row r="564" spans="1:23" s="7" customFormat="1" ht="105" hidden="1" x14ac:dyDescent="0.25">
      <c r="A564" s="159">
        <v>17717</v>
      </c>
      <c r="B564" s="144" t="s">
        <v>812</v>
      </c>
      <c r="C564" s="250">
        <v>2</v>
      </c>
      <c r="D564" s="185">
        <v>42822</v>
      </c>
      <c r="E564" s="145" t="s">
        <v>355</v>
      </c>
      <c r="F564" s="185">
        <v>42823</v>
      </c>
      <c r="G564" s="145"/>
      <c r="H564" s="211"/>
      <c r="I564" s="148" t="s">
        <v>1283</v>
      </c>
      <c r="J564" s="145"/>
      <c r="K564" s="114" t="s">
        <v>1281</v>
      </c>
      <c r="L564" s="271">
        <v>42825</v>
      </c>
      <c r="M564" s="145"/>
      <c r="N564" s="145"/>
      <c r="O564" s="145"/>
      <c r="P564" s="145"/>
      <c r="Q564" s="145"/>
      <c r="R564" s="145"/>
      <c r="T564" s="147"/>
      <c r="U564" s="145"/>
      <c r="V564" s="145"/>
      <c r="W564" s="153"/>
    </row>
    <row r="565" spans="1:23" s="7" customFormat="1" ht="14.45" hidden="1" customHeight="1" x14ac:dyDescent="0.2">
      <c r="A565" s="159">
        <v>17718</v>
      </c>
      <c r="B565" s="144" t="s">
        <v>813</v>
      </c>
      <c r="C565" s="250">
        <v>2</v>
      </c>
      <c r="D565" s="184">
        <v>42818</v>
      </c>
      <c r="E565" s="145" t="s">
        <v>362</v>
      </c>
      <c r="F565" s="184">
        <v>42818</v>
      </c>
      <c r="G565" s="145" t="s">
        <v>350</v>
      </c>
      <c r="H565" s="211"/>
      <c r="I565" s="119" t="s">
        <v>1236</v>
      </c>
      <c r="J565" s="147"/>
      <c r="K565" s="202" t="s">
        <v>1348</v>
      </c>
      <c r="L565" s="266">
        <v>42828</v>
      </c>
      <c r="M565" s="145"/>
      <c r="N565" s="145"/>
      <c r="O565" s="145"/>
      <c r="P565" s="145"/>
      <c r="Q565" s="145"/>
      <c r="R565" s="145"/>
      <c r="T565" s="147"/>
      <c r="U565" s="145"/>
      <c r="V565" s="145"/>
      <c r="W565" s="153"/>
    </row>
    <row r="566" spans="1:23" hidden="1" x14ac:dyDescent="0.25">
      <c r="A566" s="159">
        <v>17728</v>
      </c>
      <c r="B566" s="105" t="s">
        <v>814</v>
      </c>
      <c r="C566" s="250">
        <v>2</v>
      </c>
      <c r="D566" s="56"/>
      <c r="E566" s="178" t="s">
        <v>362</v>
      </c>
      <c r="F566" s="56"/>
      <c r="G566" s="178" t="s">
        <v>350</v>
      </c>
      <c r="H566" s="211"/>
      <c r="I566" s="87"/>
      <c r="J566"/>
      <c r="K566" s="32"/>
      <c r="L566" s="270" t="s">
        <v>1336</v>
      </c>
      <c r="M566" s="31"/>
      <c r="N566" s="7"/>
      <c r="O566" s="7"/>
      <c r="P566" s="7"/>
      <c r="Q566" s="7"/>
      <c r="R566" s="7"/>
      <c r="S566" s="7"/>
      <c r="T566"/>
      <c r="U566" s="7"/>
      <c r="V566" s="7"/>
      <c r="W566" s="78"/>
    </row>
    <row r="567" spans="1:23" ht="56.25" hidden="1" customHeight="1" x14ac:dyDescent="0.25">
      <c r="A567" s="159">
        <v>17729</v>
      </c>
      <c r="B567" s="105" t="s">
        <v>815</v>
      </c>
      <c r="C567" s="250">
        <v>2</v>
      </c>
      <c r="D567" s="56"/>
      <c r="E567" s="178" t="s">
        <v>362</v>
      </c>
      <c r="F567" s="56"/>
      <c r="G567" s="178" t="s">
        <v>350</v>
      </c>
      <c r="H567" s="211"/>
      <c r="I567" s="87"/>
      <c r="J567"/>
      <c r="K567" s="203"/>
      <c r="L567" s="266" t="s">
        <v>1336</v>
      </c>
      <c r="M567" s="31"/>
      <c r="N567" s="7"/>
      <c r="O567" s="7"/>
      <c r="P567" s="7"/>
      <c r="Q567" s="7"/>
      <c r="R567" s="7"/>
      <c r="S567" s="7"/>
      <c r="T567"/>
      <c r="U567" s="7"/>
      <c r="V567" s="7"/>
      <c r="W567" s="78"/>
    </row>
    <row r="568" spans="1:23" s="7" customFormat="1" hidden="1" x14ac:dyDescent="0.25">
      <c r="A568" s="159">
        <v>17731</v>
      </c>
      <c r="B568" s="105" t="s">
        <v>816</v>
      </c>
      <c r="C568" s="250">
        <v>2</v>
      </c>
      <c r="D568" s="56"/>
      <c r="E568" s="97" t="s">
        <v>362</v>
      </c>
      <c r="F568" s="56"/>
      <c r="G568" s="97" t="s">
        <v>350</v>
      </c>
      <c r="H568" s="211"/>
      <c r="I568" s="87"/>
      <c r="J568"/>
      <c r="K568" s="32"/>
      <c r="L568" s="266" t="s">
        <v>1336</v>
      </c>
      <c r="M568" s="31"/>
      <c r="T568"/>
      <c r="W568" s="78"/>
    </row>
    <row r="569" spans="1:23" s="7" customFormat="1" ht="15.75" hidden="1" x14ac:dyDescent="0.25">
      <c r="A569" s="159">
        <v>17770</v>
      </c>
      <c r="B569" s="105" t="s">
        <v>817</v>
      </c>
      <c r="C569" s="250">
        <v>2</v>
      </c>
      <c r="D569" s="186">
        <v>42828</v>
      </c>
      <c r="E569" s="97" t="s">
        <v>356</v>
      </c>
      <c r="F569" s="184">
        <v>42828</v>
      </c>
      <c r="G569" s="97" t="s">
        <v>357</v>
      </c>
      <c r="H569" s="211">
        <v>42828</v>
      </c>
      <c r="I569" s="87"/>
      <c r="J569"/>
      <c r="K569" s="192" t="s">
        <v>1433</v>
      </c>
      <c r="L569" s="266" t="s">
        <v>1336</v>
      </c>
      <c r="M569" s="31"/>
      <c r="T569"/>
      <c r="W569" s="78"/>
    </row>
    <row r="570" spans="1:23" s="7" customFormat="1" hidden="1" x14ac:dyDescent="0.25">
      <c r="A570" s="159">
        <v>17780</v>
      </c>
      <c r="B570" s="105" t="s">
        <v>818</v>
      </c>
      <c r="C570" s="250">
        <v>2</v>
      </c>
      <c r="D570" s="56"/>
      <c r="E570" s="97" t="s">
        <v>362</v>
      </c>
      <c r="F570" s="56"/>
      <c r="G570" s="97" t="s">
        <v>350</v>
      </c>
      <c r="H570" s="211"/>
      <c r="I570" s="87"/>
      <c r="J570"/>
      <c r="K570" s="32"/>
      <c r="L570" s="266" t="s">
        <v>1336</v>
      </c>
      <c r="M570" s="31"/>
      <c r="T570"/>
      <c r="W570" s="78"/>
    </row>
    <row r="571" spans="1:23" s="7" customFormat="1" hidden="1" x14ac:dyDescent="0.25">
      <c r="A571" s="159">
        <v>17788</v>
      </c>
      <c r="B571" s="105" t="s">
        <v>819</v>
      </c>
      <c r="C571" s="250">
        <v>2</v>
      </c>
      <c r="D571" s="56"/>
      <c r="E571" s="178" t="s">
        <v>362</v>
      </c>
      <c r="F571" s="56"/>
      <c r="G571" s="178" t="s">
        <v>350</v>
      </c>
      <c r="H571" s="211"/>
      <c r="I571" s="87"/>
      <c r="J571"/>
      <c r="K571" s="32"/>
      <c r="L571" s="266" t="s">
        <v>1336</v>
      </c>
      <c r="M571" s="31"/>
      <c r="T571"/>
      <c r="W571" s="78"/>
    </row>
    <row r="572" spans="1:23" s="7" customFormat="1" ht="15" hidden="1" customHeight="1" x14ac:dyDescent="0.25">
      <c r="A572" s="159">
        <v>17793</v>
      </c>
      <c r="B572" s="105" t="s">
        <v>820</v>
      </c>
      <c r="C572" s="250">
        <v>2</v>
      </c>
      <c r="D572" s="56"/>
      <c r="E572" s="178" t="s">
        <v>362</v>
      </c>
      <c r="F572" s="56"/>
      <c r="G572" s="178" t="s">
        <v>350</v>
      </c>
      <c r="H572" s="211"/>
      <c r="I572" s="87"/>
      <c r="J572"/>
      <c r="K572" s="32"/>
      <c r="L572" s="266" t="s">
        <v>1336</v>
      </c>
      <c r="M572" s="31"/>
      <c r="T572"/>
      <c r="W572" s="78"/>
    </row>
    <row r="573" spans="1:23" s="7" customFormat="1" hidden="1" x14ac:dyDescent="0.25">
      <c r="A573" s="159">
        <v>17828</v>
      </c>
      <c r="B573" s="105" t="s">
        <v>821</v>
      </c>
      <c r="C573" s="250">
        <v>2</v>
      </c>
      <c r="D573" s="56"/>
      <c r="E573" s="97" t="s">
        <v>362</v>
      </c>
      <c r="F573" s="56"/>
      <c r="G573" s="97" t="s">
        <v>350</v>
      </c>
      <c r="H573" s="211"/>
      <c r="I573" s="87"/>
      <c r="J573"/>
      <c r="K573" s="32"/>
      <c r="L573" s="266" t="s">
        <v>1336</v>
      </c>
      <c r="M573" s="31"/>
      <c r="T573"/>
      <c r="W573" s="78"/>
    </row>
    <row r="574" spans="1:23" s="7" customFormat="1" hidden="1" x14ac:dyDescent="0.25">
      <c r="A574" s="159">
        <v>17831</v>
      </c>
      <c r="B574" s="105" t="s">
        <v>822</v>
      </c>
      <c r="C574" s="250">
        <v>2</v>
      </c>
      <c r="D574" s="56"/>
      <c r="E574" s="97" t="s">
        <v>362</v>
      </c>
      <c r="F574" s="56"/>
      <c r="G574" s="97" t="s">
        <v>350</v>
      </c>
      <c r="H574" s="211"/>
      <c r="I574" s="87"/>
      <c r="J574"/>
      <c r="K574" s="32"/>
      <c r="L574" s="266" t="s">
        <v>1336</v>
      </c>
      <c r="M574" s="31"/>
      <c r="T574"/>
      <c r="W574" s="78"/>
    </row>
    <row r="575" spans="1:23" s="7" customFormat="1" hidden="1" x14ac:dyDescent="0.25">
      <c r="A575" s="159">
        <v>17832</v>
      </c>
      <c r="B575" s="105" t="s">
        <v>823</v>
      </c>
      <c r="C575" s="250">
        <v>2</v>
      </c>
      <c r="D575" s="56"/>
      <c r="E575" s="97" t="s">
        <v>362</v>
      </c>
      <c r="F575" s="56"/>
      <c r="G575" s="97" t="s">
        <v>350</v>
      </c>
      <c r="H575" s="211"/>
      <c r="I575" s="87"/>
      <c r="J575"/>
      <c r="K575" s="222"/>
      <c r="L575" s="266" t="s">
        <v>1336</v>
      </c>
      <c r="M575" s="31"/>
      <c r="T575"/>
      <c r="W575" s="78"/>
    </row>
    <row r="576" spans="1:23" s="7" customFormat="1" hidden="1" x14ac:dyDescent="0.25">
      <c r="A576" s="159">
        <v>17834</v>
      </c>
      <c r="B576" s="105" t="s">
        <v>824</v>
      </c>
      <c r="C576" s="250">
        <v>2</v>
      </c>
      <c r="D576" s="186">
        <v>42829</v>
      </c>
      <c r="E576" s="178" t="s">
        <v>362</v>
      </c>
      <c r="F576" s="186">
        <v>42830</v>
      </c>
      <c r="G576" s="178" t="s">
        <v>363</v>
      </c>
      <c r="H576" s="211">
        <v>42830</v>
      </c>
      <c r="I576" s="87"/>
      <c r="J576"/>
      <c r="K576" s="114" t="s">
        <v>1477</v>
      </c>
      <c r="L576" s="266" t="s">
        <v>1336</v>
      </c>
      <c r="M576" s="31"/>
      <c r="T576"/>
      <c r="W576" s="78"/>
    </row>
    <row r="577" spans="1:23" s="7" customFormat="1" hidden="1" x14ac:dyDescent="0.25">
      <c r="A577" s="159">
        <v>17835</v>
      </c>
      <c r="B577" s="105" t="s">
        <v>825</v>
      </c>
      <c r="C577" s="250">
        <v>2</v>
      </c>
      <c r="D577" s="56"/>
      <c r="E577" s="97" t="s">
        <v>362</v>
      </c>
      <c r="F577" s="56"/>
      <c r="G577" s="97" t="s">
        <v>350</v>
      </c>
      <c r="H577" s="211"/>
      <c r="I577" s="87"/>
      <c r="J577"/>
      <c r="K577" s="32"/>
      <c r="L577" s="266" t="s">
        <v>1336</v>
      </c>
      <c r="M577" s="31"/>
      <c r="T577"/>
      <c r="W577" s="78"/>
    </row>
    <row r="578" spans="1:23" s="7" customFormat="1" hidden="1" x14ac:dyDescent="0.25">
      <c r="A578" s="159">
        <v>17838</v>
      </c>
      <c r="B578" s="105" t="s">
        <v>826</v>
      </c>
      <c r="C578" s="250">
        <v>2</v>
      </c>
      <c r="D578" s="56"/>
      <c r="E578" s="97" t="s">
        <v>362</v>
      </c>
      <c r="F578" s="56"/>
      <c r="G578" s="97" t="s">
        <v>350</v>
      </c>
      <c r="H578" s="211"/>
      <c r="I578" s="87"/>
      <c r="J578"/>
      <c r="K578" s="32"/>
      <c r="L578" s="266" t="s">
        <v>1336</v>
      </c>
      <c r="M578" s="31"/>
      <c r="T578"/>
      <c r="W578" s="78"/>
    </row>
    <row r="579" spans="1:23" s="239" customFormat="1" ht="12" hidden="1" x14ac:dyDescent="0.2">
      <c r="A579" s="159">
        <v>17839</v>
      </c>
      <c r="B579" s="235" t="s">
        <v>827</v>
      </c>
      <c r="C579" s="251">
        <v>2</v>
      </c>
      <c r="D579" s="183">
        <v>42828</v>
      </c>
      <c r="E579" s="237" t="s">
        <v>351</v>
      </c>
      <c r="F579" s="183">
        <v>42829</v>
      </c>
      <c r="G579" s="237" t="s">
        <v>347</v>
      </c>
      <c r="H579" s="209">
        <v>42830</v>
      </c>
      <c r="I579" s="236" t="s">
        <v>1437</v>
      </c>
      <c r="J579" s="237"/>
      <c r="K579" s="238" t="s">
        <v>1436</v>
      </c>
      <c r="L579" s="267" t="s">
        <v>1336</v>
      </c>
      <c r="M579" s="237"/>
      <c r="N579" s="186">
        <v>42829</v>
      </c>
      <c r="O579" s="186">
        <v>42830</v>
      </c>
      <c r="P579" s="237"/>
      <c r="Q579" s="237"/>
      <c r="R579" s="237"/>
      <c r="S579" s="7"/>
      <c r="T579" s="237"/>
      <c r="U579" s="237"/>
      <c r="V579" s="237"/>
      <c r="W579" s="236"/>
    </row>
    <row r="580" spans="1:23" s="7" customFormat="1" hidden="1" x14ac:dyDescent="0.25">
      <c r="A580" s="159">
        <v>17840</v>
      </c>
      <c r="B580" s="106" t="s">
        <v>828</v>
      </c>
      <c r="C580" s="252">
        <v>2</v>
      </c>
      <c r="D580" s="183">
        <v>42828</v>
      </c>
      <c r="E580" s="98" t="s">
        <v>362</v>
      </c>
      <c r="F580" s="183">
        <v>42829</v>
      </c>
      <c r="G580" s="98" t="s">
        <v>351</v>
      </c>
      <c r="H580" s="209">
        <v>42829</v>
      </c>
      <c r="I580" s="87" t="s">
        <v>397</v>
      </c>
      <c r="J580" s="87"/>
      <c r="K580" s="199" t="s">
        <v>1438</v>
      </c>
      <c r="L580" s="268" t="s">
        <v>1336</v>
      </c>
      <c r="M580" s="102"/>
      <c r="N580" s="82"/>
      <c r="O580" s="82"/>
      <c r="P580" s="82"/>
      <c r="Q580" s="82"/>
      <c r="R580" s="82"/>
      <c r="T580" s="60"/>
      <c r="U580" s="82"/>
      <c r="V580" s="82"/>
      <c r="W580" s="103"/>
    </row>
    <row r="581" spans="1:23" s="82" customFormat="1" hidden="1" x14ac:dyDescent="0.25">
      <c r="A581" s="159">
        <v>17842</v>
      </c>
      <c r="B581" s="105" t="s">
        <v>829</v>
      </c>
      <c r="C581" s="250">
        <v>2</v>
      </c>
      <c r="D581" s="56"/>
      <c r="E581" s="178" t="s">
        <v>362</v>
      </c>
      <c r="F581" s="56"/>
      <c r="G581" s="178" t="s">
        <v>350</v>
      </c>
      <c r="H581" s="211"/>
      <c r="I581" s="87"/>
      <c r="J581"/>
      <c r="K581" s="32"/>
      <c r="L581" s="266" t="s">
        <v>1336</v>
      </c>
      <c r="M581" s="31"/>
      <c r="N581" s="7"/>
      <c r="O581" s="7"/>
      <c r="P581" s="7"/>
      <c r="Q581" s="7"/>
      <c r="R581" s="7"/>
      <c r="S581" s="7"/>
      <c r="T581"/>
      <c r="U581" s="7"/>
      <c r="V581" s="7"/>
      <c r="W581" s="78"/>
    </row>
    <row r="582" spans="1:23" s="82" customFormat="1" hidden="1" x14ac:dyDescent="0.25">
      <c r="A582" s="159">
        <v>17843</v>
      </c>
      <c r="B582" s="105" t="s">
        <v>830</v>
      </c>
      <c r="C582" s="250">
        <v>2</v>
      </c>
      <c r="D582" s="56"/>
      <c r="E582" s="178" t="s">
        <v>362</v>
      </c>
      <c r="F582" s="56"/>
      <c r="G582" s="178" t="s">
        <v>350</v>
      </c>
      <c r="H582" s="211"/>
      <c r="I582" s="87"/>
      <c r="J582"/>
      <c r="K582" s="200"/>
      <c r="L582" s="266" t="s">
        <v>1336</v>
      </c>
      <c r="M582" s="31"/>
      <c r="N582" s="7"/>
      <c r="O582" s="7"/>
      <c r="P582" s="7"/>
      <c r="Q582" s="7"/>
      <c r="R582" s="7"/>
      <c r="S582" s="7"/>
      <c r="T582"/>
      <c r="U582" s="7"/>
      <c r="V582" s="7"/>
      <c r="W582" s="78"/>
    </row>
    <row r="583" spans="1:23" s="7" customFormat="1" hidden="1" x14ac:dyDescent="0.25">
      <c r="A583" s="159">
        <v>17847</v>
      </c>
      <c r="B583" s="105" t="s">
        <v>831</v>
      </c>
      <c r="C583" s="250">
        <v>2</v>
      </c>
      <c r="D583" s="56"/>
      <c r="E583" s="97" t="s">
        <v>362</v>
      </c>
      <c r="F583" s="56"/>
      <c r="G583" s="97" t="s">
        <v>350</v>
      </c>
      <c r="H583" s="211"/>
      <c r="I583" s="87"/>
      <c r="J583"/>
      <c r="K583" s="32"/>
      <c r="L583" s="266" t="s">
        <v>1336</v>
      </c>
      <c r="M583" s="31"/>
      <c r="T583"/>
      <c r="W583" s="78"/>
    </row>
    <row r="584" spans="1:23" s="82" customFormat="1" hidden="1" x14ac:dyDescent="0.25">
      <c r="A584" s="159">
        <v>17850</v>
      </c>
      <c r="B584" s="105" t="s">
        <v>832</v>
      </c>
      <c r="C584" s="250">
        <v>2</v>
      </c>
      <c r="D584" s="183">
        <v>42829</v>
      </c>
      <c r="E584" s="178" t="s">
        <v>362</v>
      </c>
      <c r="F584" s="183">
        <v>42830</v>
      </c>
      <c r="G584" s="178" t="s">
        <v>363</v>
      </c>
      <c r="H584" s="211">
        <v>42830</v>
      </c>
      <c r="I584" s="87"/>
      <c r="J584"/>
      <c r="K584" s="114" t="s">
        <v>1477</v>
      </c>
      <c r="L584" s="266" t="s">
        <v>1336</v>
      </c>
      <c r="M584" s="31"/>
      <c r="N584" s="7"/>
      <c r="O584" s="7"/>
      <c r="P584" s="7"/>
      <c r="Q584" s="7"/>
      <c r="R584" s="7"/>
      <c r="S584" s="7"/>
      <c r="T584"/>
      <c r="U584" s="7"/>
      <c r="V584" s="7"/>
      <c r="W584" s="78"/>
    </row>
    <row r="585" spans="1:23" s="7" customFormat="1" hidden="1" x14ac:dyDescent="0.25">
      <c r="A585" s="159">
        <v>17851</v>
      </c>
      <c r="B585" s="105" t="s">
        <v>833</v>
      </c>
      <c r="C585" s="250">
        <v>2</v>
      </c>
      <c r="D585" s="56"/>
      <c r="E585" s="97" t="s">
        <v>362</v>
      </c>
      <c r="F585" s="56"/>
      <c r="G585" s="97" t="s">
        <v>350</v>
      </c>
      <c r="H585" s="211"/>
      <c r="I585" s="87"/>
      <c r="J585"/>
      <c r="K585" s="32"/>
      <c r="L585" s="266" t="s">
        <v>1336</v>
      </c>
      <c r="M585" s="31"/>
      <c r="T585"/>
      <c r="W585" s="78"/>
    </row>
    <row r="586" spans="1:23" s="7" customFormat="1" hidden="1" x14ac:dyDescent="0.25">
      <c r="A586" s="159">
        <v>17854</v>
      </c>
      <c r="B586" s="105" t="s">
        <v>834</v>
      </c>
      <c r="C586" s="250">
        <v>2</v>
      </c>
      <c r="D586" s="56"/>
      <c r="E586" s="178" t="s">
        <v>362</v>
      </c>
      <c r="F586" s="56"/>
      <c r="G586" s="178" t="s">
        <v>350</v>
      </c>
      <c r="H586" s="211"/>
      <c r="I586" s="87"/>
      <c r="J586"/>
      <c r="K586" s="32"/>
      <c r="L586" s="266" t="s">
        <v>1336</v>
      </c>
      <c r="M586" s="31"/>
      <c r="T586"/>
      <c r="W586" s="78"/>
    </row>
    <row r="587" spans="1:23" s="7" customFormat="1" hidden="1" x14ac:dyDescent="0.25">
      <c r="A587" s="159">
        <v>17855</v>
      </c>
      <c r="B587" s="105" t="s">
        <v>835</v>
      </c>
      <c r="C587" s="250">
        <v>2</v>
      </c>
      <c r="D587" s="56"/>
      <c r="E587" s="178" t="s">
        <v>362</v>
      </c>
      <c r="F587" s="56"/>
      <c r="G587" s="178" t="s">
        <v>350</v>
      </c>
      <c r="H587" s="211"/>
      <c r="I587" s="87"/>
      <c r="J587"/>
      <c r="K587" s="32"/>
      <c r="L587" s="266" t="s">
        <v>1336</v>
      </c>
      <c r="M587" s="31"/>
      <c r="T587"/>
      <c r="W587" s="78"/>
    </row>
    <row r="588" spans="1:23" s="239" customFormat="1" ht="12" hidden="1" x14ac:dyDescent="0.2">
      <c r="A588" s="159">
        <v>17860</v>
      </c>
      <c r="B588" s="235" t="s">
        <v>837</v>
      </c>
      <c r="C588" s="251">
        <v>2</v>
      </c>
      <c r="D588" s="183">
        <v>42828</v>
      </c>
      <c r="E588" s="237" t="s">
        <v>351</v>
      </c>
      <c r="F588" s="183">
        <v>42829</v>
      </c>
      <c r="G588" s="237" t="s">
        <v>347</v>
      </c>
      <c r="H588" s="209">
        <v>42830</v>
      </c>
      <c r="I588" s="236" t="s">
        <v>1360</v>
      </c>
      <c r="J588" s="236" t="s">
        <v>1360</v>
      </c>
      <c r="K588" s="238" t="s">
        <v>1436</v>
      </c>
      <c r="L588" s="267" t="s">
        <v>1336</v>
      </c>
      <c r="M588" s="237"/>
      <c r="N588" s="186">
        <v>42829</v>
      </c>
      <c r="O588" s="186">
        <v>42830</v>
      </c>
      <c r="P588" s="237"/>
      <c r="Q588" s="237"/>
      <c r="R588" s="237"/>
      <c r="S588" s="7"/>
      <c r="T588" s="237"/>
      <c r="U588" s="237"/>
      <c r="V588" s="237"/>
      <c r="W588" s="236"/>
    </row>
    <row r="589" spans="1:23" s="7" customFormat="1" hidden="1" x14ac:dyDescent="0.25">
      <c r="A589" s="159">
        <v>17861</v>
      </c>
      <c r="B589" s="105" t="s">
        <v>838</v>
      </c>
      <c r="C589" s="250">
        <v>2</v>
      </c>
      <c r="D589" s="56"/>
      <c r="E589" s="97" t="s">
        <v>362</v>
      </c>
      <c r="F589" s="56"/>
      <c r="G589" s="97" t="s">
        <v>350</v>
      </c>
      <c r="H589" s="211"/>
      <c r="I589" s="87"/>
      <c r="J589"/>
      <c r="K589" s="32"/>
      <c r="L589" s="266" t="s">
        <v>1336</v>
      </c>
      <c r="M589" s="31"/>
      <c r="T589"/>
      <c r="W589" s="78"/>
    </row>
    <row r="590" spans="1:23" s="7" customFormat="1" hidden="1" x14ac:dyDescent="0.25">
      <c r="A590" s="159">
        <v>17862</v>
      </c>
      <c r="B590" s="105" t="s">
        <v>839</v>
      </c>
      <c r="C590" s="250">
        <v>2</v>
      </c>
      <c r="D590" s="56"/>
      <c r="E590" s="178" t="s">
        <v>362</v>
      </c>
      <c r="F590" s="56"/>
      <c r="G590" s="178" t="s">
        <v>363</v>
      </c>
      <c r="H590" s="211"/>
      <c r="I590" s="87"/>
      <c r="J590"/>
      <c r="K590" s="32"/>
      <c r="L590" s="266" t="s">
        <v>1336</v>
      </c>
      <c r="M590" s="31"/>
      <c r="T590"/>
      <c r="W590" s="78"/>
    </row>
    <row r="591" spans="1:23" s="82" customFormat="1" hidden="1" x14ac:dyDescent="0.25">
      <c r="A591" s="159">
        <v>17868</v>
      </c>
      <c r="B591" s="105" t="s">
        <v>841</v>
      </c>
      <c r="C591" s="250">
        <v>2</v>
      </c>
      <c r="D591" s="56"/>
      <c r="E591" s="178" t="s">
        <v>362</v>
      </c>
      <c r="F591" s="56"/>
      <c r="G591" s="178" t="s">
        <v>363</v>
      </c>
      <c r="H591" s="211"/>
      <c r="I591" s="87"/>
      <c r="J591"/>
      <c r="K591" s="32"/>
      <c r="L591" s="266" t="s">
        <v>1336</v>
      </c>
      <c r="M591" s="31"/>
      <c r="N591" s="7"/>
      <c r="O591" s="7"/>
      <c r="P591" s="7"/>
      <c r="Q591" s="7"/>
      <c r="R591" s="7"/>
      <c r="S591" s="7"/>
      <c r="T591"/>
      <c r="U591" s="7"/>
      <c r="V591" s="7"/>
      <c r="W591" s="78"/>
    </row>
    <row r="592" spans="1:23" s="7" customFormat="1" hidden="1" x14ac:dyDescent="0.25">
      <c r="A592" s="159">
        <v>17871</v>
      </c>
      <c r="B592" s="105" t="s">
        <v>842</v>
      </c>
      <c r="C592" s="250">
        <v>2</v>
      </c>
      <c r="D592" s="56"/>
      <c r="E592" s="97" t="s">
        <v>362</v>
      </c>
      <c r="F592" s="56"/>
      <c r="G592" s="97" t="s">
        <v>363</v>
      </c>
      <c r="H592" s="211"/>
      <c r="I592" s="87"/>
      <c r="J592"/>
      <c r="K592" s="32"/>
      <c r="L592" s="266" t="s">
        <v>1336</v>
      </c>
      <c r="M592" s="31"/>
      <c r="T592"/>
      <c r="W592" s="78"/>
    </row>
    <row r="593" spans="1:23" s="7" customFormat="1" hidden="1" x14ac:dyDescent="0.25">
      <c r="A593" s="159">
        <v>17873</v>
      </c>
      <c r="B593" s="106" t="s">
        <v>843</v>
      </c>
      <c r="C593" s="252">
        <v>2</v>
      </c>
      <c r="D593" s="183">
        <v>42828</v>
      </c>
      <c r="E593" s="98" t="s">
        <v>362</v>
      </c>
      <c r="F593" s="183">
        <v>42829</v>
      </c>
      <c r="G593" s="98" t="s">
        <v>351</v>
      </c>
      <c r="H593" s="209">
        <v>42829</v>
      </c>
      <c r="I593" s="87" t="s">
        <v>1437</v>
      </c>
      <c r="J593" s="87"/>
      <c r="K593" s="163" t="s">
        <v>1438</v>
      </c>
      <c r="L593" s="268" t="s">
        <v>1336</v>
      </c>
      <c r="M593" s="102"/>
      <c r="N593" s="82"/>
      <c r="O593" s="82"/>
      <c r="P593" s="82"/>
      <c r="Q593" s="82"/>
      <c r="R593" s="82"/>
      <c r="T593" s="60"/>
      <c r="U593" s="82"/>
      <c r="V593" s="82"/>
      <c r="W593" s="103"/>
    </row>
    <row r="594" spans="1:23" s="7" customFormat="1" hidden="1" x14ac:dyDescent="0.25">
      <c r="A594" s="159">
        <v>17883</v>
      </c>
      <c r="B594" s="105" t="s">
        <v>845</v>
      </c>
      <c r="C594" s="250">
        <v>2</v>
      </c>
      <c r="D594" s="56"/>
      <c r="E594" s="178" t="s">
        <v>362</v>
      </c>
      <c r="F594" s="56"/>
      <c r="G594" s="178" t="s">
        <v>363</v>
      </c>
      <c r="H594" s="211"/>
      <c r="I594" s="87"/>
      <c r="J594"/>
      <c r="K594" s="32"/>
      <c r="L594" s="266" t="s">
        <v>1336</v>
      </c>
      <c r="M594" s="31"/>
      <c r="T594"/>
      <c r="W594" s="78"/>
    </row>
    <row r="595" spans="1:23" s="7" customFormat="1" hidden="1" x14ac:dyDescent="0.25">
      <c r="A595" s="159">
        <v>17884</v>
      </c>
      <c r="B595" s="105" t="s">
        <v>846</v>
      </c>
      <c r="C595" s="250">
        <v>2</v>
      </c>
      <c r="D595" s="56"/>
      <c r="E595" s="178" t="s">
        <v>362</v>
      </c>
      <c r="F595" s="56"/>
      <c r="G595" s="178" t="s">
        <v>363</v>
      </c>
      <c r="H595" s="211"/>
      <c r="I595" s="87"/>
      <c r="J595"/>
      <c r="K595" s="32"/>
      <c r="L595" s="266" t="s">
        <v>1336</v>
      </c>
      <c r="M595" s="31"/>
      <c r="T595"/>
      <c r="W595" s="78"/>
    </row>
    <row r="596" spans="1:23" s="7" customFormat="1" hidden="1" x14ac:dyDescent="0.25">
      <c r="A596" s="159">
        <v>17889</v>
      </c>
      <c r="B596" s="105" t="s">
        <v>847</v>
      </c>
      <c r="C596" s="250">
        <v>2</v>
      </c>
      <c r="D596" s="56"/>
      <c r="E596" s="97" t="s">
        <v>362</v>
      </c>
      <c r="F596" s="56"/>
      <c r="G596" s="97" t="s">
        <v>363</v>
      </c>
      <c r="H596" s="211"/>
      <c r="I596" s="87"/>
      <c r="J596"/>
      <c r="K596" s="32"/>
      <c r="L596" s="266" t="s">
        <v>1336</v>
      </c>
      <c r="M596" s="31"/>
      <c r="T596"/>
      <c r="W596" s="78"/>
    </row>
    <row r="597" spans="1:23" s="82" customFormat="1" hidden="1" x14ac:dyDescent="0.25">
      <c r="A597" s="159">
        <v>17890</v>
      </c>
      <c r="B597" s="105" t="s">
        <v>848</v>
      </c>
      <c r="C597" s="250">
        <v>2</v>
      </c>
      <c r="D597" s="56"/>
      <c r="E597" s="178" t="s">
        <v>362</v>
      </c>
      <c r="F597" s="56"/>
      <c r="G597" s="178" t="s">
        <v>363</v>
      </c>
      <c r="H597" s="211"/>
      <c r="I597" s="87"/>
      <c r="J597"/>
      <c r="K597" s="32"/>
      <c r="L597" s="266" t="s">
        <v>1336</v>
      </c>
      <c r="M597" s="31"/>
      <c r="N597" s="7"/>
      <c r="O597" s="7"/>
      <c r="P597" s="7"/>
      <c r="Q597" s="7"/>
      <c r="R597" s="7"/>
      <c r="S597" s="7"/>
      <c r="T597"/>
      <c r="U597" s="7"/>
      <c r="V597" s="7"/>
      <c r="W597" s="78"/>
    </row>
    <row r="598" spans="1:23" s="7" customFormat="1" hidden="1" x14ac:dyDescent="0.25">
      <c r="A598" s="159">
        <v>17891</v>
      </c>
      <c r="B598" s="105" t="s">
        <v>849</v>
      </c>
      <c r="C598" s="250">
        <v>2</v>
      </c>
      <c r="D598" s="56"/>
      <c r="E598" s="178" t="s">
        <v>362</v>
      </c>
      <c r="F598" s="56"/>
      <c r="G598" s="178" t="s">
        <v>363</v>
      </c>
      <c r="H598" s="211"/>
      <c r="I598" s="87"/>
      <c r="J598"/>
      <c r="K598" s="32"/>
      <c r="L598" s="266" t="s">
        <v>1336</v>
      </c>
      <c r="M598" s="31"/>
      <c r="T598"/>
      <c r="W598" s="78"/>
    </row>
    <row r="599" spans="1:23" s="239" customFormat="1" ht="12" hidden="1" x14ac:dyDescent="0.2">
      <c r="A599" s="159">
        <v>17917</v>
      </c>
      <c r="B599" s="246" t="s">
        <v>850</v>
      </c>
      <c r="C599" s="251">
        <v>2</v>
      </c>
      <c r="D599" s="186">
        <v>42829</v>
      </c>
      <c r="E599" s="237" t="s">
        <v>347</v>
      </c>
      <c r="F599" s="186">
        <v>42830</v>
      </c>
      <c r="G599" s="237" t="s">
        <v>350</v>
      </c>
      <c r="H599" s="209">
        <v>42830</v>
      </c>
      <c r="I599" s="236"/>
      <c r="J599" s="237"/>
      <c r="K599" s="238" t="s">
        <v>1461</v>
      </c>
      <c r="L599" s="267" t="s">
        <v>1336</v>
      </c>
      <c r="M599" s="237"/>
      <c r="N599" s="237"/>
      <c r="O599" s="237"/>
      <c r="P599" s="237"/>
      <c r="Q599" s="237"/>
      <c r="R599" s="237"/>
      <c r="S599" s="7"/>
      <c r="T599" s="237"/>
      <c r="U599" s="237"/>
      <c r="V599" s="237"/>
      <c r="W599" s="236"/>
    </row>
    <row r="600" spans="1:23" s="7" customFormat="1" hidden="1" x14ac:dyDescent="0.25">
      <c r="A600" s="159">
        <v>17920</v>
      </c>
      <c r="B600" s="105" t="s">
        <v>851</v>
      </c>
      <c r="C600" s="250">
        <v>2</v>
      </c>
      <c r="D600" s="56"/>
      <c r="E600" s="178" t="s">
        <v>362</v>
      </c>
      <c r="F600" s="56"/>
      <c r="G600" s="178" t="s">
        <v>363</v>
      </c>
      <c r="H600" s="211"/>
      <c r="I600" s="87"/>
      <c r="J600"/>
      <c r="K600" s="32"/>
      <c r="L600" s="266" t="s">
        <v>1336</v>
      </c>
      <c r="M600" s="31"/>
      <c r="T600"/>
      <c r="W600" s="78"/>
    </row>
    <row r="601" spans="1:23" s="7" customFormat="1" hidden="1" x14ac:dyDescent="0.25">
      <c r="A601" s="159">
        <v>17921</v>
      </c>
      <c r="B601" s="105" t="s">
        <v>852</v>
      </c>
      <c r="C601" s="250">
        <v>2</v>
      </c>
      <c r="D601" s="184">
        <v>42828</v>
      </c>
      <c r="E601" s="97" t="s">
        <v>362</v>
      </c>
      <c r="F601" s="184">
        <v>42829</v>
      </c>
      <c r="G601" s="97" t="s">
        <v>351</v>
      </c>
      <c r="H601" s="209">
        <v>42829</v>
      </c>
      <c r="I601" s="87" t="s">
        <v>397</v>
      </c>
      <c r="J601" s="87"/>
      <c r="K601" s="114" t="s">
        <v>1438</v>
      </c>
      <c r="L601" s="266" t="s">
        <v>1336</v>
      </c>
      <c r="M601" s="31"/>
      <c r="T601"/>
      <c r="W601" s="78"/>
    </row>
    <row r="602" spans="1:23" s="237" customFormat="1" ht="12" hidden="1" x14ac:dyDescent="0.2">
      <c r="A602" s="159">
        <v>17923</v>
      </c>
      <c r="B602" s="240" t="s">
        <v>853</v>
      </c>
      <c r="C602" s="253">
        <v>2</v>
      </c>
      <c r="D602" s="184">
        <v>42828</v>
      </c>
      <c r="E602" s="239" t="s">
        <v>351</v>
      </c>
      <c r="F602" s="184">
        <v>42829</v>
      </c>
      <c r="G602" s="239" t="s">
        <v>347</v>
      </c>
      <c r="H602" s="209">
        <v>42830</v>
      </c>
      <c r="I602" s="236"/>
      <c r="J602" s="239"/>
      <c r="K602" s="243" t="s">
        <v>1432</v>
      </c>
      <c r="L602" s="258" t="s">
        <v>1336</v>
      </c>
      <c r="M602" s="239"/>
      <c r="N602" s="186">
        <v>42829</v>
      </c>
      <c r="O602" s="186">
        <v>42830</v>
      </c>
      <c r="P602" s="239"/>
      <c r="Q602" s="239"/>
      <c r="R602" s="239"/>
      <c r="S602" s="7"/>
      <c r="T602" s="239"/>
      <c r="U602" s="239"/>
      <c r="V602" s="239"/>
      <c r="W602" s="241"/>
    </row>
    <row r="603" spans="1:23" s="7" customFormat="1" hidden="1" x14ac:dyDescent="0.25">
      <c r="A603" s="159">
        <v>17928</v>
      </c>
      <c r="B603" s="105" t="s">
        <v>855</v>
      </c>
      <c r="C603" s="250">
        <v>2</v>
      </c>
      <c r="D603" s="184">
        <v>42829</v>
      </c>
      <c r="E603" s="178" t="s">
        <v>362</v>
      </c>
      <c r="F603" s="184">
        <v>42830</v>
      </c>
      <c r="G603" s="178" t="s">
        <v>363</v>
      </c>
      <c r="H603" s="211">
        <v>42830</v>
      </c>
      <c r="I603" s="87"/>
      <c r="J603"/>
      <c r="K603" s="166" t="s">
        <v>1477</v>
      </c>
      <c r="L603" s="266" t="s">
        <v>1336</v>
      </c>
      <c r="M603" s="31"/>
      <c r="T603"/>
      <c r="W603" s="78"/>
    </row>
    <row r="604" spans="1:23" s="7" customFormat="1" hidden="1" x14ac:dyDescent="0.25">
      <c r="A604" s="159">
        <v>17936</v>
      </c>
      <c r="B604" s="105" t="s">
        <v>856</v>
      </c>
      <c r="C604" s="250">
        <v>2</v>
      </c>
      <c r="D604" s="56"/>
      <c r="E604" s="97" t="s">
        <v>362</v>
      </c>
      <c r="F604" s="56"/>
      <c r="G604" s="97" t="s">
        <v>363</v>
      </c>
      <c r="H604" s="211"/>
      <c r="I604" s="87"/>
      <c r="J604"/>
      <c r="K604" s="32"/>
      <c r="L604" s="266" t="s">
        <v>1336</v>
      </c>
      <c r="M604" s="31"/>
      <c r="T604"/>
      <c r="W604" s="78"/>
    </row>
    <row r="605" spans="1:23" s="7" customFormat="1" hidden="1" x14ac:dyDescent="0.25">
      <c r="A605" s="159">
        <v>17940</v>
      </c>
      <c r="B605" s="105" t="s">
        <v>857</v>
      </c>
      <c r="C605" s="250">
        <v>2</v>
      </c>
      <c r="D605" s="186">
        <v>42828</v>
      </c>
      <c r="E605" s="97" t="s">
        <v>346</v>
      </c>
      <c r="F605" s="185">
        <v>42828</v>
      </c>
      <c r="G605" s="97" t="s">
        <v>357</v>
      </c>
      <c r="H605" s="211">
        <v>42828</v>
      </c>
      <c r="I605" s="87"/>
      <c r="J605"/>
      <c r="K605" s="191" t="s">
        <v>1448</v>
      </c>
      <c r="L605" s="266" t="s">
        <v>1336</v>
      </c>
      <c r="M605" s="31"/>
      <c r="T605"/>
      <c r="W605" s="78"/>
    </row>
    <row r="606" spans="1:23" s="7" customFormat="1" hidden="1" x14ac:dyDescent="0.25">
      <c r="A606" s="159">
        <v>17966</v>
      </c>
      <c r="B606" s="105" t="s">
        <v>858</v>
      </c>
      <c r="C606" s="250">
        <v>2</v>
      </c>
      <c r="D606" s="56"/>
      <c r="E606" s="178" t="s">
        <v>362</v>
      </c>
      <c r="F606" s="56"/>
      <c r="G606" s="178" t="s">
        <v>363</v>
      </c>
      <c r="H606" s="211"/>
      <c r="I606" s="87"/>
      <c r="J606"/>
      <c r="K606" s="32"/>
      <c r="L606" s="266" t="s">
        <v>1336</v>
      </c>
      <c r="M606" s="31"/>
      <c r="T606"/>
      <c r="W606" s="78"/>
    </row>
    <row r="607" spans="1:23" s="7" customFormat="1" hidden="1" x14ac:dyDescent="0.25">
      <c r="A607" s="159">
        <v>17970</v>
      </c>
      <c r="B607" s="105" t="s">
        <v>859</v>
      </c>
      <c r="C607" s="250">
        <v>2</v>
      </c>
      <c r="D607" s="56"/>
      <c r="E607" s="178" t="s">
        <v>362</v>
      </c>
      <c r="F607" s="56"/>
      <c r="G607" s="178" t="s">
        <v>363</v>
      </c>
      <c r="H607" s="211"/>
      <c r="I607" s="87"/>
      <c r="J607"/>
      <c r="K607" s="32"/>
      <c r="L607" s="266" t="s">
        <v>1336</v>
      </c>
      <c r="M607" s="31"/>
      <c r="T607"/>
      <c r="W607" s="78"/>
    </row>
    <row r="608" spans="1:23" s="7" customFormat="1" hidden="1" x14ac:dyDescent="0.25">
      <c r="A608" s="159">
        <v>17971</v>
      </c>
      <c r="B608" s="105" t="s">
        <v>860</v>
      </c>
      <c r="C608" s="250">
        <v>2</v>
      </c>
      <c r="D608" s="56"/>
      <c r="E608" s="178" t="s">
        <v>362</v>
      </c>
      <c r="F608" s="56"/>
      <c r="G608" s="178" t="s">
        <v>363</v>
      </c>
      <c r="H608" s="211"/>
      <c r="I608" s="87"/>
      <c r="J608"/>
      <c r="K608" s="32"/>
      <c r="L608" s="266" t="s">
        <v>1336</v>
      </c>
      <c r="M608" s="31"/>
      <c r="T608"/>
      <c r="W608" s="78"/>
    </row>
    <row r="609" spans="1:23" s="7" customFormat="1" hidden="1" x14ac:dyDescent="0.25">
      <c r="A609" s="159">
        <v>17976</v>
      </c>
      <c r="B609" s="193" t="s">
        <v>861</v>
      </c>
      <c r="C609" s="250">
        <v>2</v>
      </c>
      <c r="D609" s="185">
        <v>42829</v>
      </c>
      <c r="E609" s="178" t="s">
        <v>361</v>
      </c>
      <c r="F609" s="185">
        <v>42830</v>
      </c>
      <c r="G609" s="178" t="s">
        <v>351</v>
      </c>
      <c r="H609" s="211">
        <v>42830</v>
      </c>
      <c r="I609" s="87" t="s">
        <v>397</v>
      </c>
      <c r="J609" s="87" t="s">
        <v>397</v>
      </c>
      <c r="K609" s="202" t="s">
        <v>1484</v>
      </c>
      <c r="L609" s="266" t="s">
        <v>1336</v>
      </c>
      <c r="M609" s="31"/>
      <c r="T609"/>
      <c r="W609" s="78"/>
    </row>
    <row r="610" spans="1:23" s="7" customFormat="1" hidden="1" x14ac:dyDescent="0.25">
      <c r="A610" s="159">
        <v>17985</v>
      </c>
      <c r="B610" s="105" t="s">
        <v>862</v>
      </c>
      <c r="C610" s="250">
        <v>2</v>
      </c>
      <c r="D610" s="56"/>
      <c r="E610" s="97" t="s">
        <v>362</v>
      </c>
      <c r="F610" s="56"/>
      <c r="G610" s="97" t="s">
        <v>363</v>
      </c>
      <c r="H610" s="211"/>
      <c r="I610" s="87"/>
      <c r="J610"/>
      <c r="K610" s="32"/>
      <c r="L610" s="266" t="s">
        <v>1336</v>
      </c>
      <c r="M610" s="31"/>
      <c r="T610"/>
      <c r="W610" s="78"/>
    </row>
    <row r="611" spans="1:23" s="7" customFormat="1" hidden="1" x14ac:dyDescent="0.25">
      <c r="A611" s="159">
        <v>17990</v>
      </c>
      <c r="B611" s="105" t="s">
        <v>863</v>
      </c>
      <c r="C611" s="250">
        <v>2</v>
      </c>
      <c r="D611" s="56"/>
      <c r="E611" s="178" t="s">
        <v>362</v>
      </c>
      <c r="F611" s="56"/>
      <c r="G611" s="178" t="s">
        <v>363</v>
      </c>
      <c r="H611" s="211"/>
      <c r="I611" s="87"/>
      <c r="J611"/>
      <c r="K611" s="32"/>
      <c r="L611" s="266" t="s">
        <v>1336</v>
      </c>
      <c r="M611" s="31"/>
      <c r="T611"/>
      <c r="W611" s="78"/>
    </row>
    <row r="612" spans="1:23" s="7" customFormat="1" hidden="1" x14ac:dyDescent="0.25">
      <c r="A612" s="159">
        <v>17992</v>
      </c>
      <c r="B612" s="105" t="s">
        <v>864</v>
      </c>
      <c r="C612" s="250">
        <v>2</v>
      </c>
      <c r="D612" s="56"/>
      <c r="E612" s="97" t="s">
        <v>362</v>
      </c>
      <c r="F612" s="56"/>
      <c r="G612" s="97" t="s">
        <v>363</v>
      </c>
      <c r="H612" s="211"/>
      <c r="I612" s="87"/>
      <c r="J612"/>
      <c r="K612" s="32"/>
      <c r="L612" s="266" t="s">
        <v>1336</v>
      </c>
      <c r="M612" s="31"/>
      <c r="T612"/>
      <c r="W612" s="78"/>
    </row>
    <row r="613" spans="1:23" s="7" customFormat="1" hidden="1" x14ac:dyDescent="0.25">
      <c r="A613" s="159">
        <v>17994</v>
      </c>
      <c r="B613" s="105" t="s">
        <v>865</v>
      </c>
      <c r="C613" s="250">
        <v>2</v>
      </c>
      <c r="D613" s="56"/>
      <c r="E613" s="97" t="s">
        <v>362</v>
      </c>
      <c r="F613" s="56"/>
      <c r="G613" s="97" t="s">
        <v>363</v>
      </c>
      <c r="H613" s="211"/>
      <c r="I613" s="87"/>
      <c r="J613"/>
      <c r="K613" s="32"/>
      <c r="L613" s="266" t="s">
        <v>1336</v>
      </c>
      <c r="M613" s="31"/>
      <c r="T613"/>
      <c r="W613" s="78"/>
    </row>
    <row r="614" spans="1:23" s="7" customFormat="1" hidden="1" x14ac:dyDescent="0.25">
      <c r="A614" s="159">
        <v>18000</v>
      </c>
      <c r="B614" s="105" t="s">
        <v>866</v>
      </c>
      <c r="C614" s="250">
        <v>2</v>
      </c>
      <c r="D614" s="56"/>
      <c r="E614" s="97" t="s">
        <v>362</v>
      </c>
      <c r="F614" s="56"/>
      <c r="G614" s="97" t="s">
        <v>363</v>
      </c>
      <c r="H614" s="211"/>
      <c r="I614" s="87"/>
      <c r="J614"/>
      <c r="K614" s="32"/>
      <c r="L614" s="266" t="s">
        <v>1336</v>
      </c>
      <c r="M614" s="31"/>
      <c r="T614"/>
      <c r="W614" s="78"/>
    </row>
    <row r="615" spans="1:23" s="7" customFormat="1" hidden="1" x14ac:dyDescent="0.25">
      <c r="A615" s="159">
        <v>18006</v>
      </c>
      <c r="B615" s="105" t="s">
        <v>867</v>
      </c>
      <c r="C615" s="250">
        <v>2</v>
      </c>
      <c r="D615" s="56"/>
      <c r="E615" s="97" t="s">
        <v>362</v>
      </c>
      <c r="F615" s="56"/>
      <c r="G615" s="97" t="s">
        <v>363</v>
      </c>
      <c r="H615" s="211"/>
      <c r="I615" s="87"/>
      <c r="J615"/>
      <c r="K615" s="32"/>
      <c r="L615" s="266" t="s">
        <v>1336</v>
      </c>
      <c r="M615" s="31"/>
      <c r="T615"/>
      <c r="W615" s="78"/>
    </row>
    <row r="616" spans="1:23" s="7" customFormat="1" hidden="1" x14ac:dyDescent="0.25">
      <c r="A616" s="159">
        <v>18008</v>
      </c>
      <c r="B616" s="105" t="s">
        <v>868</v>
      </c>
      <c r="C616" s="250">
        <v>2</v>
      </c>
      <c r="D616" s="56"/>
      <c r="E616" s="97" t="s">
        <v>362</v>
      </c>
      <c r="F616" s="56"/>
      <c r="G616" s="97" t="s">
        <v>363</v>
      </c>
      <c r="H616" s="211"/>
      <c r="I616" s="87"/>
      <c r="J616"/>
      <c r="K616" s="32"/>
      <c r="L616" s="266" t="s">
        <v>1336</v>
      </c>
      <c r="M616" s="31"/>
      <c r="T616"/>
      <c r="W616" s="78"/>
    </row>
    <row r="617" spans="1:23" s="7" customFormat="1" hidden="1" x14ac:dyDescent="0.25">
      <c r="A617" s="159">
        <v>18014</v>
      </c>
      <c r="B617" s="105" t="s">
        <v>869</v>
      </c>
      <c r="C617" s="250">
        <v>2</v>
      </c>
      <c r="D617" s="56"/>
      <c r="E617" s="97" t="s">
        <v>362</v>
      </c>
      <c r="F617" s="56"/>
      <c r="G617" s="97" t="s">
        <v>363</v>
      </c>
      <c r="H617" s="211"/>
      <c r="I617" s="87"/>
      <c r="J617"/>
      <c r="K617" s="32"/>
      <c r="L617" s="266" t="s">
        <v>1336</v>
      </c>
      <c r="M617" s="31"/>
      <c r="T617"/>
      <c r="W617" s="78"/>
    </row>
    <row r="618" spans="1:23" s="7" customFormat="1" hidden="1" x14ac:dyDescent="0.25">
      <c r="A618" s="159">
        <v>18020</v>
      </c>
      <c r="B618" s="105" t="s">
        <v>870</v>
      </c>
      <c r="C618" s="250">
        <v>2</v>
      </c>
      <c r="D618" s="56"/>
      <c r="E618" s="97" t="s">
        <v>362</v>
      </c>
      <c r="F618" s="56"/>
      <c r="G618" s="97" t="s">
        <v>363</v>
      </c>
      <c r="H618" s="211"/>
      <c r="I618" s="87"/>
      <c r="J618"/>
      <c r="K618" s="32"/>
      <c r="L618" s="266" t="s">
        <v>1336</v>
      </c>
      <c r="M618" s="31"/>
      <c r="T618"/>
      <c r="W618" s="78"/>
    </row>
    <row r="619" spans="1:23" s="7" customFormat="1" hidden="1" x14ac:dyDescent="0.25">
      <c r="A619" s="159">
        <v>18024</v>
      </c>
      <c r="B619" s="105" t="s">
        <v>871</v>
      </c>
      <c r="C619" s="250">
        <v>2</v>
      </c>
      <c r="D619" s="56"/>
      <c r="E619" s="97" t="s">
        <v>362</v>
      </c>
      <c r="F619" s="56"/>
      <c r="G619" s="97" t="s">
        <v>363</v>
      </c>
      <c r="H619" s="211"/>
      <c r="I619" s="87"/>
      <c r="J619"/>
      <c r="K619" s="32"/>
      <c r="L619" s="266" t="s">
        <v>1336</v>
      </c>
      <c r="M619" s="31"/>
      <c r="T619"/>
      <c r="W619" s="78"/>
    </row>
    <row r="620" spans="1:23" s="7" customFormat="1" hidden="1" x14ac:dyDescent="0.25">
      <c r="A620" s="159">
        <v>18027</v>
      </c>
      <c r="B620" s="105" t="s">
        <v>872</v>
      </c>
      <c r="C620" s="250">
        <v>2</v>
      </c>
      <c r="D620" s="56"/>
      <c r="E620" s="97" t="s">
        <v>362</v>
      </c>
      <c r="F620" s="56"/>
      <c r="G620" s="97" t="s">
        <v>363</v>
      </c>
      <c r="H620" s="211"/>
      <c r="I620" s="87"/>
      <c r="J620"/>
      <c r="K620" s="222"/>
      <c r="L620" s="266" t="s">
        <v>1336</v>
      </c>
      <c r="M620" s="31"/>
      <c r="T620"/>
      <c r="W620" s="78"/>
    </row>
    <row r="621" spans="1:23" s="7" customFormat="1" ht="14.45" hidden="1" customHeight="1" x14ac:dyDescent="0.2">
      <c r="A621" s="159">
        <v>18029</v>
      </c>
      <c r="B621" s="120" t="s">
        <v>873</v>
      </c>
      <c r="C621" s="252">
        <v>2</v>
      </c>
      <c r="D621" s="183">
        <v>42818</v>
      </c>
      <c r="E621" s="121" t="s">
        <v>354</v>
      </c>
      <c r="F621" s="183">
        <v>42821</v>
      </c>
      <c r="G621" s="121" t="s">
        <v>354</v>
      </c>
      <c r="H621" s="209" t="s">
        <v>1265</v>
      </c>
      <c r="I621" s="124"/>
      <c r="J621" s="121" t="s">
        <v>413</v>
      </c>
      <c r="K621" s="202" t="s">
        <v>1352</v>
      </c>
      <c r="L621" s="266"/>
      <c r="M621" s="121"/>
      <c r="N621" s="127">
        <v>42823</v>
      </c>
      <c r="O621" s="121"/>
      <c r="P621" s="121"/>
      <c r="Q621" s="121"/>
      <c r="R621" s="121"/>
      <c r="T621" s="123"/>
      <c r="U621" s="121"/>
      <c r="V621" s="121"/>
      <c r="W621" s="128"/>
    </row>
    <row r="622" spans="1:23" s="7" customFormat="1" hidden="1" x14ac:dyDescent="0.25">
      <c r="A622" s="159">
        <v>18031</v>
      </c>
      <c r="B622" s="105" t="s">
        <v>874</v>
      </c>
      <c r="C622" s="250">
        <v>2</v>
      </c>
      <c r="D622" s="56"/>
      <c r="E622" s="97" t="s">
        <v>362</v>
      </c>
      <c r="F622" s="56"/>
      <c r="G622" s="97" t="s">
        <v>363</v>
      </c>
      <c r="H622" s="211"/>
      <c r="I622" s="87"/>
      <c r="J622"/>
      <c r="K622" s="32"/>
      <c r="L622" s="266" t="s">
        <v>1336</v>
      </c>
      <c r="M622" s="31"/>
      <c r="T622"/>
      <c r="W622" s="78"/>
    </row>
    <row r="623" spans="1:23" s="7" customFormat="1" hidden="1" x14ac:dyDescent="0.25">
      <c r="A623" s="159">
        <v>18033</v>
      </c>
      <c r="B623" s="105" t="s">
        <v>875</v>
      </c>
      <c r="C623" s="250">
        <v>2</v>
      </c>
      <c r="D623" s="56"/>
      <c r="E623" s="97" t="s">
        <v>362</v>
      </c>
      <c r="F623" s="56"/>
      <c r="G623" s="97" t="s">
        <v>363</v>
      </c>
      <c r="H623" s="211"/>
      <c r="I623" s="87"/>
      <c r="J623"/>
      <c r="K623" s="32"/>
      <c r="L623" s="266" t="s">
        <v>1336</v>
      </c>
      <c r="M623" s="31"/>
      <c r="T623"/>
      <c r="W623" s="78"/>
    </row>
    <row r="624" spans="1:23" s="7" customFormat="1" hidden="1" x14ac:dyDescent="0.25">
      <c r="A624" s="159">
        <v>18043</v>
      </c>
      <c r="B624" s="105" t="s">
        <v>876</v>
      </c>
      <c r="C624" s="250">
        <v>2</v>
      </c>
      <c r="D624" s="56"/>
      <c r="E624" s="97" t="s">
        <v>362</v>
      </c>
      <c r="F624" s="56"/>
      <c r="G624" s="97" t="s">
        <v>363</v>
      </c>
      <c r="H624" s="211"/>
      <c r="I624" s="87"/>
      <c r="J624"/>
      <c r="K624" s="222"/>
      <c r="L624" s="266"/>
      <c r="M624" s="31"/>
      <c r="T624"/>
      <c r="W624" s="78"/>
    </row>
    <row r="625" spans="1:23" s="7" customFormat="1" ht="14.45" hidden="1" customHeight="1" x14ac:dyDescent="0.2">
      <c r="A625" s="159">
        <v>18045</v>
      </c>
      <c r="B625" s="120" t="s">
        <v>877</v>
      </c>
      <c r="C625" s="252">
        <v>2</v>
      </c>
      <c r="D625" s="183">
        <v>42818</v>
      </c>
      <c r="E625" s="121" t="s">
        <v>354</v>
      </c>
      <c r="F625" s="183">
        <v>42821</v>
      </c>
      <c r="G625" s="121" t="s">
        <v>1308</v>
      </c>
      <c r="H625" s="209" t="s">
        <v>1265</v>
      </c>
      <c r="I625" s="124"/>
      <c r="J625" s="121" t="s">
        <v>413</v>
      </c>
      <c r="K625" s="202" t="s">
        <v>1352</v>
      </c>
      <c r="L625" s="266"/>
      <c r="M625" s="121"/>
      <c r="N625" s="127">
        <v>42823</v>
      </c>
      <c r="O625" s="121"/>
      <c r="P625" s="121"/>
      <c r="Q625" s="121"/>
      <c r="R625" s="121"/>
      <c r="T625" s="123"/>
      <c r="U625" s="121"/>
      <c r="V625" s="121"/>
      <c r="W625" s="128"/>
    </row>
    <row r="626" spans="1:23" s="7" customFormat="1" hidden="1" x14ac:dyDescent="0.25">
      <c r="A626" s="159">
        <v>18051</v>
      </c>
      <c r="B626" s="105" t="s">
        <v>878</v>
      </c>
      <c r="C626" s="217">
        <v>2</v>
      </c>
      <c r="D626" s="184">
        <v>42823</v>
      </c>
      <c r="E626" s="97" t="s">
        <v>354</v>
      </c>
      <c r="F626" s="258">
        <v>42824</v>
      </c>
      <c r="G626" s="97" t="s">
        <v>363</v>
      </c>
      <c r="H626" s="211"/>
      <c r="I626" s="87" t="s">
        <v>397</v>
      </c>
      <c r="J626"/>
      <c r="K626" s="114" t="s">
        <v>1362</v>
      </c>
      <c r="L626" s="266" t="s">
        <v>1336</v>
      </c>
      <c r="M626" s="31"/>
      <c r="T626"/>
      <c r="W626" s="78"/>
    </row>
    <row r="627" spans="1:23" s="121" customFormat="1" ht="15" hidden="1" customHeight="1" x14ac:dyDescent="0.25">
      <c r="A627" s="159">
        <v>18054</v>
      </c>
      <c r="B627" s="105" t="s">
        <v>879</v>
      </c>
      <c r="C627" s="250">
        <v>2</v>
      </c>
      <c r="D627" s="56"/>
      <c r="E627" s="178" t="s">
        <v>362</v>
      </c>
      <c r="F627" s="56"/>
      <c r="G627" s="178" t="s">
        <v>363</v>
      </c>
      <c r="H627" s="211"/>
      <c r="I627" s="87"/>
      <c r="J627"/>
      <c r="K627" s="203"/>
      <c r="L627" s="266" t="s">
        <v>1336</v>
      </c>
      <c r="M627" s="31"/>
      <c r="N627" s="7"/>
      <c r="O627" s="7"/>
      <c r="P627" s="7"/>
      <c r="Q627" s="7"/>
      <c r="R627" s="7"/>
      <c r="S627" s="7"/>
      <c r="T627"/>
      <c r="U627" s="7"/>
      <c r="V627" s="7"/>
      <c r="W627" s="78"/>
    </row>
    <row r="628" spans="1:23" s="7" customFormat="1" ht="15" hidden="1" customHeight="1" x14ac:dyDescent="0.25">
      <c r="A628" s="159">
        <v>18108</v>
      </c>
      <c r="B628" s="144" t="s">
        <v>880</v>
      </c>
      <c r="C628" s="250">
        <v>2</v>
      </c>
      <c r="D628" s="184">
        <v>42818</v>
      </c>
      <c r="E628" s="145" t="s">
        <v>354</v>
      </c>
      <c r="F628" s="184">
        <v>42821</v>
      </c>
      <c r="G628" s="145" t="s">
        <v>363</v>
      </c>
      <c r="H628" s="211"/>
      <c r="I628" s="119"/>
      <c r="J628" s="147"/>
      <c r="K628" s="114" t="s">
        <v>1350</v>
      </c>
      <c r="L628" s="276">
        <v>42828</v>
      </c>
      <c r="M628" s="145"/>
      <c r="N628" s="145"/>
      <c r="O628" s="145"/>
      <c r="P628" s="145"/>
      <c r="Q628" s="145"/>
      <c r="R628" s="145"/>
      <c r="T628" s="147"/>
      <c r="U628" s="145"/>
      <c r="V628" s="145"/>
      <c r="W628" s="153"/>
    </row>
    <row r="629" spans="1:23" s="7" customFormat="1" hidden="1" x14ac:dyDescent="0.25">
      <c r="A629" s="159">
        <v>18111</v>
      </c>
      <c r="B629" s="105" t="s">
        <v>881</v>
      </c>
      <c r="C629" s="250">
        <v>2</v>
      </c>
      <c r="D629" s="184">
        <v>42829</v>
      </c>
      <c r="E629" s="97" t="s">
        <v>359</v>
      </c>
      <c r="F629" s="185">
        <v>42830</v>
      </c>
      <c r="G629" s="97" t="s">
        <v>357</v>
      </c>
      <c r="H629" s="211">
        <v>42830</v>
      </c>
      <c r="I629" s="87"/>
      <c r="J629"/>
      <c r="K629" s="114" t="s">
        <v>1462</v>
      </c>
      <c r="L629" s="266" t="s">
        <v>1336</v>
      </c>
      <c r="M629" s="31"/>
      <c r="T629"/>
      <c r="W629" s="78"/>
    </row>
    <row r="630" spans="1:23" s="7" customFormat="1" hidden="1" x14ac:dyDescent="0.25">
      <c r="A630" s="159">
        <v>18163</v>
      </c>
      <c r="B630" s="105" t="s">
        <v>882</v>
      </c>
      <c r="C630" s="250">
        <v>2</v>
      </c>
      <c r="D630" s="56"/>
      <c r="E630" s="97" t="s">
        <v>362</v>
      </c>
      <c r="F630" s="56"/>
      <c r="G630" s="97" t="s">
        <v>363</v>
      </c>
      <c r="H630" s="211"/>
      <c r="I630" s="87"/>
      <c r="J630"/>
      <c r="K630" s="32"/>
      <c r="L630" s="266" t="s">
        <v>1336</v>
      </c>
      <c r="M630" s="31"/>
      <c r="T630"/>
      <c r="W630" s="78"/>
    </row>
    <row r="631" spans="1:23" s="121" customFormat="1" ht="15" hidden="1" customHeight="1" x14ac:dyDescent="0.25">
      <c r="A631" s="159">
        <v>18180</v>
      </c>
      <c r="B631" s="105" t="s">
        <v>883</v>
      </c>
      <c r="C631" s="250">
        <v>2</v>
      </c>
      <c r="D631" s="56"/>
      <c r="E631" s="178" t="s">
        <v>362</v>
      </c>
      <c r="F631" s="56"/>
      <c r="G631" s="178" t="s">
        <v>363</v>
      </c>
      <c r="H631" s="211"/>
      <c r="I631" s="87"/>
      <c r="J631"/>
      <c r="K631" s="203"/>
      <c r="L631" s="266" t="s">
        <v>1336</v>
      </c>
      <c r="M631" s="31"/>
      <c r="N631" s="7"/>
      <c r="O631" s="7"/>
      <c r="P631" s="7"/>
      <c r="Q631" s="7"/>
      <c r="R631" s="7"/>
      <c r="S631" s="7"/>
      <c r="T631"/>
      <c r="U631" s="7"/>
      <c r="V631" s="7"/>
      <c r="W631" s="78"/>
    </row>
    <row r="632" spans="1:23" s="7" customFormat="1" ht="15" hidden="1" customHeight="1" x14ac:dyDescent="0.25">
      <c r="A632" s="159">
        <v>18246</v>
      </c>
      <c r="B632" s="105" t="s">
        <v>884</v>
      </c>
      <c r="C632" s="250">
        <v>2</v>
      </c>
      <c r="D632" s="56"/>
      <c r="E632" s="178" t="s">
        <v>362</v>
      </c>
      <c r="F632" s="56"/>
      <c r="G632" s="178" t="s">
        <v>363</v>
      </c>
      <c r="H632" s="211"/>
      <c r="I632" s="87"/>
      <c r="J632"/>
      <c r="K632" s="32"/>
      <c r="L632" s="266" t="s">
        <v>1336</v>
      </c>
      <c r="M632" s="31"/>
      <c r="T632"/>
      <c r="W632" s="78"/>
    </row>
    <row r="633" spans="1:23" s="7" customFormat="1" hidden="1" x14ac:dyDescent="0.25">
      <c r="A633" s="159">
        <v>18343</v>
      </c>
      <c r="B633" s="105" t="s">
        <v>885</v>
      </c>
      <c r="C633" s="250">
        <v>2</v>
      </c>
      <c r="D633" s="184">
        <v>42829</v>
      </c>
      <c r="E633" s="97" t="s">
        <v>354</v>
      </c>
      <c r="F633" s="184">
        <v>42829</v>
      </c>
      <c r="G633" s="145" t="s">
        <v>355</v>
      </c>
      <c r="H633" s="209">
        <v>42829</v>
      </c>
      <c r="I633" s="87"/>
      <c r="J633"/>
      <c r="K633" s="114" t="s">
        <v>1287</v>
      </c>
      <c r="L633" s="269" t="s">
        <v>1336</v>
      </c>
      <c r="M633" s="31"/>
      <c r="T633"/>
      <c r="W633" s="78"/>
    </row>
    <row r="634" spans="1:23" ht="45" hidden="1" x14ac:dyDescent="0.25">
      <c r="A634" s="159">
        <v>18344</v>
      </c>
      <c r="B634" s="144" t="s">
        <v>886</v>
      </c>
      <c r="C634" s="250">
        <v>2</v>
      </c>
      <c r="D634" s="185">
        <v>42821</v>
      </c>
      <c r="E634" s="145" t="s">
        <v>361</v>
      </c>
      <c r="F634" s="185">
        <v>42822</v>
      </c>
      <c r="G634" s="145" t="s">
        <v>363</v>
      </c>
      <c r="H634" s="211" t="s">
        <v>1403</v>
      </c>
      <c r="I634" s="119" t="s">
        <v>1263</v>
      </c>
      <c r="J634" s="147"/>
      <c r="K634" s="114" t="s">
        <v>1274</v>
      </c>
      <c r="L634" s="273">
        <v>42824</v>
      </c>
      <c r="N634" s="152">
        <v>42828</v>
      </c>
      <c r="O634" s="145"/>
      <c r="S634" s="7"/>
    </row>
    <row r="635" spans="1:23" s="7" customFormat="1" ht="60" hidden="1" x14ac:dyDescent="0.25">
      <c r="A635" s="159">
        <v>18384</v>
      </c>
      <c r="B635" s="144" t="s">
        <v>887</v>
      </c>
      <c r="C635" s="250">
        <v>2</v>
      </c>
      <c r="D635" s="184">
        <v>42818</v>
      </c>
      <c r="E635" s="145" t="s">
        <v>354</v>
      </c>
      <c r="F635" s="184">
        <v>42821</v>
      </c>
      <c r="G635" s="145" t="s">
        <v>355</v>
      </c>
      <c r="H635" s="211">
        <v>42823</v>
      </c>
      <c r="I635" s="148"/>
      <c r="J635" s="148" t="s">
        <v>1279</v>
      </c>
      <c r="K635" s="114" t="s">
        <v>1280</v>
      </c>
      <c r="L635" s="266">
        <v>42822</v>
      </c>
      <c r="M635" s="145"/>
      <c r="N635" s="146">
        <v>42823</v>
      </c>
      <c r="O635" s="145"/>
      <c r="P635" s="145"/>
      <c r="Q635" s="145"/>
      <c r="R635" s="145"/>
      <c r="T635" s="147"/>
      <c r="U635" s="145"/>
      <c r="V635" s="145"/>
      <c r="W635" s="153"/>
    </row>
    <row r="636" spans="1:23" s="7" customFormat="1" ht="14.45" hidden="1" customHeight="1" x14ac:dyDescent="0.2">
      <c r="A636" s="159">
        <v>18400</v>
      </c>
      <c r="B636" s="144" t="s">
        <v>888</v>
      </c>
      <c r="C636" s="250">
        <v>2</v>
      </c>
      <c r="D636" s="185">
        <v>42822</v>
      </c>
      <c r="E636" s="145" t="s">
        <v>362</v>
      </c>
      <c r="F636" s="184">
        <v>42821</v>
      </c>
      <c r="G636" s="145" t="s">
        <v>355</v>
      </c>
      <c r="H636" s="211">
        <v>42823</v>
      </c>
      <c r="I636" s="148"/>
      <c r="J636" s="148" t="s">
        <v>1237</v>
      </c>
      <c r="K636" s="145" t="s">
        <v>1281</v>
      </c>
      <c r="L636" s="269"/>
      <c r="M636" s="145"/>
      <c r="N636" s="145"/>
      <c r="O636" s="145"/>
      <c r="P636" s="145"/>
      <c r="Q636" s="145"/>
      <c r="R636" s="145"/>
      <c r="T636" s="147"/>
      <c r="U636" s="145"/>
      <c r="V636" s="145"/>
      <c r="W636" s="153"/>
    </row>
    <row r="637" spans="1:23" s="7" customFormat="1" ht="22.5" hidden="1" x14ac:dyDescent="0.25">
      <c r="A637" s="159">
        <v>18426</v>
      </c>
      <c r="B637" s="105" t="s">
        <v>889</v>
      </c>
      <c r="C637" s="217">
        <v>2</v>
      </c>
      <c r="D637" s="185">
        <v>42821</v>
      </c>
      <c r="E637" s="97" t="s">
        <v>355</v>
      </c>
      <c r="F637" s="185">
        <v>42824</v>
      </c>
      <c r="G637" s="97" t="s">
        <v>350</v>
      </c>
      <c r="H637" s="211">
        <v>42825</v>
      </c>
      <c r="I637" s="87" t="s">
        <v>1214</v>
      </c>
      <c r="J637" s="148" t="s">
        <v>1405</v>
      </c>
      <c r="K637" s="32" t="s">
        <v>1375</v>
      </c>
      <c r="L637" s="273">
        <v>42824</v>
      </c>
      <c r="M637" s="31"/>
      <c r="N637" s="146">
        <v>42825</v>
      </c>
      <c r="O637" s="146">
        <v>42825</v>
      </c>
      <c r="T637"/>
      <c r="W637" s="78"/>
    </row>
    <row r="638" spans="1:23" s="239" customFormat="1" ht="12" hidden="1" x14ac:dyDescent="0.2">
      <c r="A638" s="159">
        <v>18469</v>
      </c>
      <c r="B638" s="244" t="s">
        <v>890</v>
      </c>
      <c r="C638" s="253">
        <v>2</v>
      </c>
      <c r="D638" s="186">
        <v>42829</v>
      </c>
      <c r="E638" s="237" t="s">
        <v>347</v>
      </c>
      <c r="F638" s="186">
        <v>42830</v>
      </c>
      <c r="G638" s="237" t="s">
        <v>350</v>
      </c>
      <c r="H638" s="209">
        <v>42830</v>
      </c>
      <c r="I638" s="236"/>
      <c r="K638" s="238" t="s">
        <v>1491</v>
      </c>
      <c r="L638" s="258" t="s">
        <v>1336</v>
      </c>
      <c r="S638" s="7"/>
      <c r="W638" s="241"/>
    </row>
    <row r="639" spans="1:23" s="7" customFormat="1" hidden="1" x14ac:dyDescent="0.25">
      <c r="A639" s="159">
        <v>18483</v>
      </c>
      <c r="B639" s="105" t="s">
        <v>891</v>
      </c>
      <c r="C639" s="250">
        <v>2</v>
      </c>
      <c r="D639" s="56"/>
      <c r="E639" s="178" t="s">
        <v>362</v>
      </c>
      <c r="F639" s="56"/>
      <c r="G639" s="178" t="s">
        <v>363</v>
      </c>
      <c r="H639" s="211"/>
      <c r="I639" s="87"/>
      <c r="J639"/>
      <c r="K639" s="32"/>
      <c r="L639" s="266" t="s">
        <v>1336</v>
      </c>
      <c r="M639" s="31"/>
      <c r="T639"/>
      <c r="W639" s="78"/>
    </row>
    <row r="640" spans="1:23" hidden="1" x14ac:dyDescent="0.25">
      <c r="A640" s="159">
        <v>18490</v>
      </c>
      <c r="B640" s="105" t="s">
        <v>892</v>
      </c>
      <c r="C640" s="250">
        <v>2</v>
      </c>
      <c r="D640" s="56"/>
      <c r="E640" s="178" t="s">
        <v>362</v>
      </c>
      <c r="F640" s="56"/>
      <c r="G640" s="178" t="s">
        <v>363</v>
      </c>
      <c r="H640" s="211"/>
      <c r="I640" s="87"/>
      <c r="J640"/>
      <c r="K640" s="32"/>
      <c r="L640" s="274" t="s">
        <v>1336</v>
      </c>
      <c r="M640" s="31"/>
      <c r="N640" s="7"/>
      <c r="O640" s="7"/>
      <c r="P640" s="7"/>
      <c r="Q640" s="7"/>
      <c r="R640" s="7"/>
      <c r="S640" s="7"/>
      <c r="T640"/>
      <c r="U640" s="7"/>
      <c r="V640" s="7"/>
      <c r="W640" s="78"/>
    </row>
    <row r="641" spans="1:23" ht="67.5" hidden="1" x14ac:dyDescent="0.25">
      <c r="A641" s="159">
        <v>18522</v>
      </c>
      <c r="B641" s="223" t="s">
        <v>893</v>
      </c>
      <c r="C641" s="217">
        <v>2</v>
      </c>
      <c r="D641" s="185">
        <v>42823</v>
      </c>
      <c r="E641" s="178" t="s">
        <v>355</v>
      </c>
      <c r="F641" s="185">
        <v>42824</v>
      </c>
      <c r="G641" s="178" t="s">
        <v>363</v>
      </c>
      <c r="H641" s="211"/>
      <c r="I641" s="87" t="s">
        <v>1232</v>
      </c>
      <c r="J641"/>
      <c r="K641" s="32" t="s">
        <v>1272</v>
      </c>
      <c r="L641" s="271">
        <v>42828</v>
      </c>
      <c r="M641" s="31"/>
      <c r="N641" s="7"/>
      <c r="O641" s="7"/>
      <c r="P641" s="7"/>
      <c r="Q641" s="7"/>
      <c r="R641" s="7"/>
      <c r="S641" s="7"/>
      <c r="T641"/>
      <c r="U641" s="7"/>
      <c r="V641" s="7"/>
      <c r="W641" s="78"/>
    </row>
    <row r="642" spans="1:23" ht="60" hidden="1" customHeight="1" x14ac:dyDescent="0.25">
      <c r="A642" s="159">
        <v>18527</v>
      </c>
      <c r="B642" s="105" t="s">
        <v>894</v>
      </c>
      <c r="C642" s="250">
        <v>2</v>
      </c>
      <c r="D642" s="56"/>
      <c r="E642" s="178" t="s">
        <v>362</v>
      </c>
      <c r="F642" s="56"/>
      <c r="G642" s="178" t="s">
        <v>363</v>
      </c>
      <c r="H642" s="211"/>
      <c r="I642" s="87"/>
      <c r="J642"/>
      <c r="K642" s="32"/>
      <c r="L642" s="266" t="s">
        <v>1336</v>
      </c>
      <c r="M642" s="31"/>
      <c r="N642" s="7"/>
      <c r="O642" s="7"/>
      <c r="P642" s="7"/>
      <c r="Q642" s="7"/>
      <c r="R642" s="7"/>
      <c r="S642" s="7"/>
      <c r="T642"/>
      <c r="U642" s="7"/>
      <c r="V642" s="7"/>
      <c r="W642" s="78"/>
    </row>
    <row r="643" spans="1:23" s="7" customFormat="1" ht="22.5" hidden="1" customHeight="1" x14ac:dyDescent="0.25">
      <c r="A643" s="159">
        <v>18530</v>
      </c>
      <c r="B643" s="105" t="s">
        <v>895</v>
      </c>
      <c r="C643" s="250">
        <v>2</v>
      </c>
      <c r="D643" s="56"/>
      <c r="E643" s="178" t="s">
        <v>362</v>
      </c>
      <c r="F643" s="56"/>
      <c r="G643" s="178" t="s">
        <v>363</v>
      </c>
      <c r="H643" s="211"/>
      <c r="I643" s="87"/>
      <c r="J643"/>
      <c r="K643" s="222"/>
      <c r="L643" s="274" t="s">
        <v>1336</v>
      </c>
      <c r="M643" s="31"/>
      <c r="T643"/>
      <c r="W643" s="78"/>
    </row>
    <row r="644" spans="1:23" s="7" customFormat="1" ht="20.45" hidden="1" customHeight="1" x14ac:dyDescent="0.2">
      <c r="A644" s="159">
        <v>18574</v>
      </c>
      <c r="B644" s="144" t="s">
        <v>896</v>
      </c>
      <c r="C644" s="250">
        <v>2</v>
      </c>
      <c r="D644" s="184">
        <v>42818</v>
      </c>
      <c r="E644" s="145" t="s">
        <v>362</v>
      </c>
      <c r="F644" s="184">
        <v>42818</v>
      </c>
      <c r="G644" s="145" t="s">
        <v>363</v>
      </c>
      <c r="H644" s="211"/>
      <c r="I644" s="119" t="s">
        <v>1237</v>
      </c>
      <c r="J644" s="147"/>
      <c r="K644" s="202" t="s">
        <v>1348</v>
      </c>
      <c r="L644" s="266">
        <v>42818</v>
      </c>
      <c r="M644" s="145"/>
      <c r="N644" s="145"/>
      <c r="O644" s="145"/>
      <c r="P644" s="145"/>
      <c r="Q644" s="145"/>
      <c r="R644" s="145"/>
      <c r="T644" s="147"/>
      <c r="U644" s="145"/>
      <c r="V644" s="145"/>
      <c r="W644" s="153"/>
    </row>
    <row r="645" spans="1:23" s="7" customFormat="1" hidden="1" x14ac:dyDescent="0.25">
      <c r="A645" s="159">
        <v>18575</v>
      </c>
      <c r="B645" s="105" t="s">
        <v>897</v>
      </c>
      <c r="C645" s="250">
        <v>2</v>
      </c>
      <c r="D645" s="56"/>
      <c r="E645" s="97" t="s">
        <v>362</v>
      </c>
      <c r="F645" s="56"/>
      <c r="G645" s="97" t="s">
        <v>363</v>
      </c>
      <c r="H645" s="211"/>
      <c r="I645" s="87"/>
      <c r="J645"/>
      <c r="K645" s="32"/>
      <c r="L645" s="266" t="s">
        <v>1336</v>
      </c>
      <c r="M645" s="31"/>
      <c r="T645"/>
      <c r="W645" s="78"/>
    </row>
    <row r="646" spans="1:23" s="7" customFormat="1" hidden="1" x14ac:dyDescent="0.25">
      <c r="A646" s="159">
        <v>18637</v>
      </c>
      <c r="B646" s="105" t="s">
        <v>899</v>
      </c>
      <c r="C646" s="250">
        <v>2</v>
      </c>
      <c r="D646" s="56"/>
      <c r="E646" s="97" t="s">
        <v>362</v>
      </c>
      <c r="F646" s="56"/>
      <c r="G646" s="97" t="s">
        <v>363</v>
      </c>
      <c r="H646" s="211"/>
      <c r="I646" s="87"/>
      <c r="J646"/>
      <c r="K646" s="32"/>
      <c r="L646" s="266" t="s">
        <v>1336</v>
      </c>
      <c r="M646" s="31"/>
      <c r="T646"/>
      <c r="W646" s="78"/>
    </row>
    <row r="647" spans="1:23" s="7" customFormat="1" ht="22.5" hidden="1" x14ac:dyDescent="0.25">
      <c r="A647" s="159">
        <v>18728</v>
      </c>
      <c r="B647" s="105" t="s">
        <v>900</v>
      </c>
      <c r="C647" s="250">
        <v>2</v>
      </c>
      <c r="D647" s="184">
        <v>42829</v>
      </c>
      <c r="E647" s="178" t="s">
        <v>354</v>
      </c>
      <c r="F647" s="184">
        <v>42830</v>
      </c>
      <c r="G647" s="178" t="s">
        <v>355</v>
      </c>
      <c r="H647" s="209">
        <v>42830</v>
      </c>
      <c r="I647" s="87" t="s">
        <v>1214</v>
      </c>
      <c r="J647" s="87"/>
      <c r="K647" s="32" t="s">
        <v>1492</v>
      </c>
      <c r="L647" s="266" t="s">
        <v>1336</v>
      </c>
      <c r="M647" s="31"/>
      <c r="T647"/>
      <c r="W647" s="78"/>
    </row>
    <row r="648" spans="1:23" s="7" customFormat="1" hidden="1" x14ac:dyDescent="0.25">
      <c r="A648" s="159">
        <v>18785</v>
      </c>
      <c r="B648" s="105" t="s">
        <v>901</v>
      </c>
      <c r="C648" s="250">
        <v>2</v>
      </c>
      <c r="D648" s="186">
        <v>42829</v>
      </c>
      <c r="E648" s="97" t="s">
        <v>362</v>
      </c>
      <c r="F648" s="186">
        <v>42830</v>
      </c>
      <c r="G648" s="97" t="s">
        <v>356</v>
      </c>
      <c r="H648" s="211">
        <v>42830</v>
      </c>
      <c r="I648" s="87" t="s">
        <v>397</v>
      </c>
      <c r="J648"/>
      <c r="K648" s="166" t="s">
        <v>1466</v>
      </c>
      <c r="L648" s="266" t="s">
        <v>1336</v>
      </c>
      <c r="M648" s="31"/>
      <c r="T648"/>
      <c r="W648" s="78"/>
    </row>
    <row r="649" spans="1:23" s="7" customFormat="1" hidden="1" x14ac:dyDescent="0.25">
      <c r="A649" s="159">
        <v>18786</v>
      </c>
      <c r="B649" s="105" t="s">
        <v>902</v>
      </c>
      <c r="C649" s="250">
        <v>2</v>
      </c>
      <c r="D649" s="184">
        <v>42829</v>
      </c>
      <c r="E649" s="178" t="s">
        <v>1308</v>
      </c>
      <c r="F649" s="184">
        <v>42830</v>
      </c>
      <c r="G649" s="178" t="s">
        <v>355</v>
      </c>
      <c r="H649" s="209">
        <v>42830</v>
      </c>
      <c r="I649" s="87"/>
      <c r="J649" s="87"/>
      <c r="K649" s="32" t="s">
        <v>1491</v>
      </c>
      <c r="L649" s="266" t="s">
        <v>1336</v>
      </c>
      <c r="M649" s="31"/>
      <c r="T649"/>
      <c r="W649" s="78"/>
    </row>
    <row r="650" spans="1:23" ht="45" hidden="1" customHeight="1" x14ac:dyDescent="0.25">
      <c r="A650" s="159">
        <v>18858</v>
      </c>
      <c r="B650" s="105" t="s">
        <v>903</v>
      </c>
      <c r="C650" s="250">
        <v>2</v>
      </c>
      <c r="D650" s="56"/>
      <c r="E650" s="178" t="s">
        <v>362</v>
      </c>
      <c r="F650" s="56"/>
      <c r="G650" s="178" t="s">
        <v>363</v>
      </c>
      <c r="H650" s="211"/>
      <c r="I650" s="87"/>
      <c r="J650"/>
      <c r="K650" s="203"/>
      <c r="L650" s="266" t="s">
        <v>1336</v>
      </c>
      <c r="M650" s="31"/>
      <c r="N650" s="7"/>
      <c r="O650" s="7"/>
      <c r="P650" s="7"/>
      <c r="Q650" s="7"/>
      <c r="R650" s="7"/>
      <c r="S650" s="7"/>
      <c r="T650"/>
      <c r="U650" s="7"/>
      <c r="V650" s="7"/>
      <c r="W650" s="78"/>
    </row>
    <row r="651" spans="1:23" s="7" customFormat="1" ht="15" hidden="1" customHeight="1" x14ac:dyDescent="0.25">
      <c r="A651" s="159">
        <v>18909</v>
      </c>
      <c r="B651" s="105" t="s">
        <v>904</v>
      </c>
      <c r="C651" s="250">
        <v>2</v>
      </c>
      <c r="D651" s="56"/>
      <c r="E651" s="178" t="s">
        <v>362</v>
      </c>
      <c r="F651" s="56"/>
      <c r="G651" s="178" t="s">
        <v>363</v>
      </c>
      <c r="H651" s="211"/>
      <c r="I651" s="87"/>
      <c r="J651"/>
      <c r="K651" s="32"/>
      <c r="L651" s="266" t="s">
        <v>1336</v>
      </c>
      <c r="M651" s="31"/>
      <c r="T651"/>
      <c r="W651" s="78"/>
    </row>
    <row r="652" spans="1:23" s="7" customFormat="1" ht="14.45" hidden="1" customHeight="1" x14ac:dyDescent="0.2">
      <c r="A652" s="159">
        <v>18954</v>
      </c>
      <c r="B652" s="144" t="s">
        <v>905</v>
      </c>
      <c r="C652" s="250">
        <v>2</v>
      </c>
      <c r="D652" s="184">
        <v>42818</v>
      </c>
      <c r="E652" s="145" t="s">
        <v>354</v>
      </c>
      <c r="F652" s="184">
        <v>42821</v>
      </c>
      <c r="G652" s="145" t="s">
        <v>354</v>
      </c>
      <c r="H652" s="211" t="s">
        <v>1265</v>
      </c>
      <c r="I652" s="148"/>
      <c r="J652" s="145" t="s">
        <v>413</v>
      </c>
      <c r="K652" s="202" t="s">
        <v>1352</v>
      </c>
      <c r="L652" s="266"/>
      <c r="M652" s="145"/>
      <c r="N652" s="146">
        <v>42823</v>
      </c>
      <c r="O652" s="145"/>
      <c r="P652" s="145"/>
      <c r="Q652" s="145"/>
      <c r="R652" s="145"/>
      <c r="T652" s="147"/>
      <c r="U652" s="145"/>
      <c r="V652" s="145"/>
      <c r="W652" s="153"/>
    </row>
    <row r="653" spans="1:23" s="7" customFormat="1" hidden="1" x14ac:dyDescent="0.25">
      <c r="A653" s="159">
        <v>19130</v>
      </c>
      <c r="B653" s="105" t="s">
        <v>906</v>
      </c>
      <c r="C653" s="250">
        <v>2</v>
      </c>
      <c r="D653" s="56"/>
      <c r="E653" s="97" t="s">
        <v>362</v>
      </c>
      <c r="F653" s="56"/>
      <c r="G653" s="97" t="s">
        <v>363</v>
      </c>
      <c r="H653" s="211"/>
      <c r="I653" s="87"/>
      <c r="J653"/>
      <c r="K653" s="32"/>
      <c r="L653" s="266" t="s">
        <v>1336</v>
      </c>
      <c r="M653" s="31"/>
      <c r="T653"/>
      <c r="W653" s="78"/>
    </row>
    <row r="654" spans="1:23" s="7" customFormat="1" hidden="1" x14ac:dyDescent="0.25">
      <c r="A654" s="159">
        <v>19234</v>
      </c>
      <c r="B654" s="105" t="s">
        <v>907</v>
      </c>
      <c r="C654" s="250">
        <v>2</v>
      </c>
      <c r="D654" s="67">
        <v>42829</v>
      </c>
      <c r="E654" s="97" t="s">
        <v>354</v>
      </c>
      <c r="F654" s="67">
        <v>42829</v>
      </c>
      <c r="G654" s="97" t="s">
        <v>355</v>
      </c>
      <c r="H654" s="209">
        <v>42829</v>
      </c>
      <c r="I654" s="87" t="s">
        <v>397</v>
      </c>
      <c r="J654" s="87" t="s">
        <v>397</v>
      </c>
      <c r="K654" s="114" t="s">
        <v>1456</v>
      </c>
      <c r="L654" s="266" t="s">
        <v>1336</v>
      </c>
      <c r="M654" s="31"/>
      <c r="T654"/>
      <c r="W654" s="78"/>
    </row>
    <row r="655" spans="1:23" s="7" customFormat="1" hidden="1" x14ac:dyDescent="0.25">
      <c r="A655" s="159">
        <v>19244</v>
      </c>
      <c r="B655" s="105" t="s">
        <v>908</v>
      </c>
      <c r="C655" s="250">
        <v>2</v>
      </c>
      <c r="D655" s="56"/>
      <c r="E655" s="178" t="s">
        <v>362</v>
      </c>
      <c r="F655" s="56"/>
      <c r="G655" s="178" t="s">
        <v>363</v>
      </c>
      <c r="H655" s="211"/>
      <c r="I655" s="87"/>
      <c r="J655"/>
      <c r="K655" s="32"/>
      <c r="L655" s="266" t="s">
        <v>1336</v>
      </c>
      <c r="M655" s="31"/>
      <c r="T655"/>
      <c r="W655" s="78"/>
    </row>
    <row r="656" spans="1:23" s="7" customFormat="1" hidden="1" x14ac:dyDescent="0.25">
      <c r="A656" s="159">
        <v>19254</v>
      </c>
      <c r="B656" s="105" t="s">
        <v>909</v>
      </c>
      <c r="C656" s="250">
        <v>2</v>
      </c>
      <c r="D656" s="56"/>
      <c r="E656" s="97" t="s">
        <v>362</v>
      </c>
      <c r="F656" s="56"/>
      <c r="G656" s="97" t="s">
        <v>363</v>
      </c>
      <c r="H656" s="211"/>
      <c r="I656" s="87"/>
      <c r="J656"/>
      <c r="K656" s="32"/>
      <c r="L656" s="266" t="s">
        <v>1336</v>
      </c>
      <c r="M656" s="31"/>
      <c r="T656"/>
      <c r="W656" s="78"/>
    </row>
    <row r="657" spans="1:23" s="7" customFormat="1" ht="105" hidden="1" x14ac:dyDescent="0.2">
      <c r="A657" s="159">
        <v>19255</v>
      </c>
      <c r="B657" s="144" t="s">
        <v>910</v>
      </c>
      <c r="C657" s="250">
        <v>2</v>
      </c>
      <c r="D657" s="185">
        <v>42821</v>
      </c>
      <c r="E657" s="145" t="s">
        <v>355</v>
      </c>
      <c r="F657" s="185">
        <v>42823</v>
      </c>
      <c r="G657" s="145" t="s">
        <v>363</v>
      </c>
      <c r="H657" s="211"/>
      <c r="I657" s="148" t="s">
        <v>1284</v>
      </c>
      <c r="J657" s="147"/>
      <c r="K657" s="145" t="s">
        <v>1274</v>
      </c>
      <c r="L657" s="273">
        <v>42824</v>
      </c>
      <c r="M657" s="154">
        <v>42822</v>
      </c>
      <c r="N657" s="145"/>
      <c r="O657" s="145"/>
      <c r="P657" s="145"/>
      <c r="Q657" s="145"/>
      <c r="R657" s="145"/>
      <c r="T657" s="147"/>
      <c r="U657" s="145"/>
      <c r="V657" s="145"/>
      <c r="W657" s="153"/>
    </row>
    <row r="658" spans="1:23" s="7" customFormat="1" ht="45" hidden="1" x14ac:dyDescent="0.25">
      <c r="A658" s="159">
        <v>19256</v>
      </c>
      <c r="B658" s="144" t="s">
        <v>911</v>
      </c>
      <c r="C658" s="250">
        <v>2</v>
      </c>
      <c r="D658" s="185">
        <v>42821</v>
      </c>
      <c r="E658" s="145" t="s">
        <v>361</v>
      </c>
      <c r="F658" s="185">
        <v>42822</v>
      </c>
      <c r="G658" s="145" t="s">
        <v>363</v>
      </c>
      <c r="H658" s="211"/>
      <c r="I658" s="119" t="s">
        <v>1263</v>
      </c>
      <c r="J658" s="147"/>
      <c r="K658" s="114" t="s">
        <v>1274</v>
      </c>
      <c r="L658" s="273">
        <v>42824</v>
      </c>
      <c r="M658" s="145"/>
      <c r="N658" s="145"/>
      <c r="O658" s="145"/>
      <c r="P658" s="145"/>
      <c r="Q658" s="145"/>
      <c r="R658" s="145"/>
      <c r="T658" s="147"/>
      <c r="U658" s="145"/>
      <c r="V658" s="145"/>
      <c r="W658" s="153"/>
    </row>
    <row r="659" spans="1:23" ht="14.45" hidden="1" customHeight="1" x14ac:dyDescent="0.25">
      <c r="A659" s="159">
        <v>19270</v>
      </c>
      <c r="B659" s="105" t="s">
        <v>912</v>
      </c>
      <c r="C659" s="250">
        <v>2</v>
      </c>
      <c r="D659" s="185">
        <v>42829</v>
      </c>
      <c r="E659" s="178" t="s">
        <v>359</v>
      </c>
      <c r="F659" s="185">
        <v>42830</v>
      </c>
      <c r="G659" s="178" t="s">
        <v>357</v>
      </c>
      <c r="H659" s="209">
        <v>42830</v>
      </c>
      <c r="I659" s="87"/>
      <c r="J659"/>
      <c r="K659" s="206" t="s">
        <v>1463</v>
      </c>
      <c r="L659" s="266" t="s">
        <v>1336</v>
      </c>
      <c r="M659" s="31"/>
      <c r="N659" s="7"/>
      <c r="O659" s="7"/>
      <c r="P659" s="7"/>
      <c r="Q659" s="7"/>
      <c r="R659" s="7"/>
      <c r="S659" s="7"/>
      <c r="T659"/>
      <c r="U659" s="7"/>
      <c r="V659" s="7"/>
      <c r="W659" s="78"/>
    </row>
    <row r="660" spans="1:23" s="7" customFormat="1" hidden="1" x14ac:dyDescent="0.25">
      <c r="A660" s="159">
        <v>19426</v>
      </c>
      <c r="B660" s="120" t="s">
        <v>913</v>
      </c>
      <c r="C660" s="252">
        <v>2</v>
      </c>
      <c r="D660" s="183">
        <v>42816</v>
      </c>
      <c r="E660" s="121" t="s">
        <v>362</v>
      </c>
      <c r="F660" s="183">
        <v>42816</v>
      </c>
      <c r="G660" s="121" t="s">
        <v>362</v>
      </c>
      <c r="H660" s="209">
        <v>42823</v>
      </c>
      <c r="I660" s="124"/>
      <c r="J660" s="123" t="s">
        <v>1301</v>
      </c>
      <c r="K660" s="114" t="s">
        <v>1287</v>
      </c>
      <c r="L660" s="266">
        <v>42817</v>
      </c>
      <c r="M660" s="121"/>
      <c r="N660" s="125">
        <v>42823</v>
      </c>
      <c r="O660" s="125">
        <v>42823</v>
      </c>
      <c r="P660" s="121"/>
      <c r="Q660" s="121"/>
      <c r="R660" s="121"/>
      <c r="T660" s="123"/>
      <c r="U660" s="121"/>
      <c r="V660" s="121"/>
      <c r="W660" s="128"/>
    </row>
    <row r="661" spans="1:23" s="7" customFormat="1" hidden="1" x14ac:dyDescent="0.25">
      <c r="A661" s="159">
        <v>19473</v>
      </c>
      <c r="B661" s="105" t="s">
        <v>914</v>
      </c>
      <c r="C661" s="250">
        <v>2</v>
      </c>
      <c r="D661" s="56"/>
      <c r="E661" s="178" t="s">
        <v>362</v>
      </c>
      <c r="F661" s="56"/>
      <c r="G661" s="178" t="s">
        <v>363</v>
      </c>
      <c r="H661" s="211"/>
      <c r="I661" s="87"/>
      <c r="J661"/>
      <c r="K661" s="32"/>
      <c r="L661" s="266" t="s">
        <v>1336</v>
      </c>
      <c r="M661" s="31"/>
      <c r="T661"/>
      <c r="W661" s="78"/>
    </row>
    <row r="662" spans="1:23" s="239" customFormat="1" ht="12" hidden="1" x14ac:dyDescent="0.2">
      <c r="A662" s="159">
        <v>19494</v>
      </c>
      <c r="B662" s="244" t="s">
        <v>915</v>
      </c>
      <c r="C662" s="253">
        <v>2</v>
      </c>
      <c r="D662" s="186">
        <v>42829</v>
      </c>
      <c r="E662" s="237" t="s">
        <v>347</v>
      </c>
      <c r="F662" s="186">
        <v>42830</v>
      </c>
      <c r="G662" s="237" t="s">
        <v>350</v>
      </c>
      <c r="H662" s="209">
        <v>42830</v>
      </c>
      <c r="I662" s="236"/>
      <c r="K662" s="238" t="s">
        <v>1434</v>
      </c>
      <c r="L662" s="258" t="s">
        <v>1336</v>
      </c>
      <c r="S662" s="7"/>
      <c r="W662" s="241"/>
    </row>
    <row r="663" spans="1:23" s="7" customFormat="1" ht="14.45" hidden="1" customHeight="1" x14ac:dyDescent="0.2">
      <c r="A663" s="159">
        <v>19513</v>
      </c>
      <c r="B663" s="144" t="s">
        <v>916</v>
      </c>
      <c r="C663" s="250">
        <v>2</v>
      </c>
      <c r="D663" s="184">
        <v>42818</v>
      </c>
      <c r="E663" s="145" t="s">
        <v>354</v>
      </c>
      <c r="F663" s="184">
        <v>42821</v>
      </c>
      <c r="G663" s="145" t="s">
        <v>363</v>
      </c>
      <c r="H663" s="211"/>
      <c r="I663" s="119" t="s">
        <v>1238</v>
      </c>
      <c r="J663" s="147"/>
      <c r="K663" s="202" t="s">
        <v>1346</v>
      </c>
      <c r="L663" s="266"/>
      <c r="M663" s="145"/>
      <c r="N663" s="145"/>
      <c r="O663" s="145"/>
      <c r="P663" s="145"/>
      <c r="Q663" s="145"/>
      <c r="R663" s="145"/>
      <c r="T663" s="147"/>
      <c r="U663" s="145"/>
      <c r="V663" s="145"/>
      <c r="W663" s="153"/>
    </row>
    <row r="664" spans="1:23" hidden="1" x14ac:dyDescent="0.25">
      <c r="A664" s="159">
        <v>19519</v>
      </c>
      <c r="B664" s="105" t="s">
        <v>917</v>
      </c>
      <c r="C664" s="250">
        <v>2</v>
      </c>
      <c r="D664" s="56"/>
      <c r="E664" s="178" t="s">
        <v>362</v>
      </c>
      <c r="F664" s="56"/>
      <c r="G664" s="178" t="s">
        <v>363</v>
      </c>
      <c r="H664" s="211"/>
      <c r="I664" s="87"/>
      <c r="J664"/>
      <c r="K664" s="32"/>
      <c r="L664" s="274" t="s">
        <v>1336</v>
      </c>
      <c r="M664" s="31"/>
      <c r="N664" s="7"/>
      <c r="O664" s="7"/>
      <c r="P664" s="7"/>
      <c r="Q664" s="7"/>
      <c r="R664" s="7"/>
      <c r="S664" s="7"/>
      <c r="T664"/>
      <c r="U664" s="7"/>
      <c r="V664" s="7"/>
      <c r="W664" s="78"/>
    </row>
    <row r="665" spans="1:23" ht="45" hidden="1" x14ac:dyDescent="0.25">
      <c r="A665" s="159">
        <v>19544</v>
      </c>
      <c r="B665" s="144" t="s">
        <v>918</v>
      </c>
      <c r="C665" s="250">
        <v>2</v>
      </c>
      <c r="D665" s="184">
        <v>42818</v>
      </c>
      <c r="E665" s="145" t="s">
        <v>354</v>
      </c>
      <c r="F665" s="184">
        <v>42821</v>
      </c>
      <c r="G665" s="145" t="s">
        <v>361</v>
      </c>
      <c r="H665" s="211" t="s">
        <v>1262</v>
      </c>
      <c r="I665" s="119"/>
      <c r="J665" s="148" t="s">
        <v>1264</v>
      </c>
      <c r="K665" s="114" t="s">
        <v>1268</v>
      </c>
      <c r="L665" s="274"/>
      <c r="N665" s="145"/>
      <c r="O665" s="145"/>
      <c r="S665" s="7"/>
    </row>
    <row r="666" spans="1:23" s="7" customFormat="1" ht="33.75" hidden="1" x14ac:dyDescent="0.25">
      <c r="A666" s="159">
        <v>19582</v>
      </c>
      <c r="B666" s="105" t="s">
        <v>919</v>
      </c>
      <c r="C666" s="250">
        <v>2</v>
      </c>
      <c r="D666" s="184">
        <v>42829</v>
      </c>
      <c r="E666" s="178" t="s">
        <v>354</v>
      </c>
      <c r="F666" s="184">
        <v>42830</v>
      </c>
      <c r="G666" s="178" t="s">
        <v>355</v>
      </c>
      <c r="H666" s="209">
        <v>42830</v>
      </c>
      <c r="I666" s="87" t="s">
        <v>1493</v>
      </c>
      <c r="J666" s="87" t="s">
        <v>1493</v>
      </c>
      <c r="K666" s="32" t="s">
        <v>1492</v>
      </c>
      <c r="L666" s="266" t="s">
        <v>1336</v>
      </c>
      <c r="M666" s="31"/>
      <c r="T666"/>
      <c r="W666" s="78"/>
    </row>
    <row r="667" spans="1:23" s="121" customFormat="1" hidden="1" x14ac:dyDescent="0.25">
      <c r="A667" s="159">
        <v>19619</v>
      </c>
      <c r="B667" s="105" t="s">
        <v>920</v>
      </c>
      <c r="C667" s="250">
        <v>2</v>
      </c>
      <c r="D667" s="184">
        <v>42825</v>
      </c>
      <c r="E667" s="178" t="s">
        <v>350</v>
      </c>
      <c r="F667" s="184">
        <v>42825</v>
      </c>
      <c r="G667" s="178" t="s">
        <v>363</v>
      </c>
      <c r="H667" s="211" t="s">
        <v>1403</v>
      </c>
      <c r="I667" s="87"/>
      <c r="J667" t="s">
        <v>397</v>
      </c>
      <c r="K667" s="114" t="s">
        <v>1410</v>
      </c>
      <c r="L667" s="266" t="s">
        <v>1336</v>
      </c>
      <c r="M667" s="31"/>
      <c r="N667" s="7"/>
      <c r="O667" s="7"/>
      <c r="P667" s="7"/>
      <c r="Q667" s="7"/>
      <c r="R667" s="7"/>
      <c r="S667" s="7"/>
      <c r="T667"/>
      <c r="U667" s="7"/>
      <c r="V667" s="7"/>
      <c r="W667" s="78"/>
    </row>
    <row r="668" spans="1:23" s="7" customFormat="1" hidden="1" x14ac:dyDescent="0.25">
      <c r="A668" s="159">
        <v>19620</v>
      </c>
      <c r="B668" s="144" t="s">
        <v>921</v>
      </c>
      <c r="C668" s="250">
        <v>2</v>
      </c>
      <c r="D668" s="184">
        <v>42816</v>
      </c>
      <c r="E668" s="121" t="s">
        <v>362</v>
      </c>
      <c r="F668" s="184">
        <v>42816</v>
      </c>
      <c r="G668" s="121" t="s">
        <v>363</v>
      </c>
      <c r="H668" s="209">
        <v>42816</v>
      </c>
      <c r="I668" s="119"/>
      <c r="J668" s="123" t="s">
        <v>1257</v>
      </c>
      <c r="K668" s="114" t="s">
        <v>1287</v>
      </c>
      <c r="L668" s="266">
        <v>42817</v>
      </c>
      <c r="M668" s="145"/>
      <c r="N668" s="145"/>
      <c r="O668" s="145"/>
      <c r="P668" s="145"/>
      <c r="Q668" s="145"/>
      <c r="R668" s="145"/>
      <c r="T668" s="147"/>
      <c r="U668" s="145"/>
      <c r="V668" s="145"/>
      <c r="W668" s="153"/>
    </row>
    <row r="669" spans="1:23" s="7" customFormat="1" hidden="1" x14ac:dyDescent="0.25">
      <c r="A669" s="159">
        <v>19636</v>
      </c>
      <c r="B669" s="105" t="s">
        <v>922</v>
      </c>
      <c r="C669" s="250">
        <v>2</v>
      </c>
      <c r="D669" s="184">
        <v>42829</v>
      </c>
      <c r="E669" s="178" t="s">
        <v>354</v>
      </c>
      <c r="F669" s="184">
        <v>42830</v>
      </c>
      <c r="G669" s="178" t="s">
        <v>355</v>
      </c>
      <c r="H669" s="209">
        <v>42830</v>
      </c>
      <c r="I669" s="87"/>
      <c r="J669" s="87"/>
      <c r="K669" s="32" t="s">
        <v>1492</v>
      </c>
      <c r="L669" s="266" t="s">
        <v>1336</v>
      </c>
      <c r="M669" s="31"/>
      <c r="T669"/>
      <c r="W669" s="78"/>
    </row>
    <row r="670" spans="1:23" ht="28.9" hidden="1" customHeight="1" x14ac:dyDescent="0.25">
      <c r="A670" s="159">
        <v>19648</v>
      </c>
      <c r="B670" s="105" t="s">
        <v>923</v>
      </c>
      <c r="C670" s="217">
        <v>2</v>
      </c>
      <c r="D670" s="185">
        <v>42818</v>
      </c>
      <c r="E670" s="178" t="s">
        <v>362</v>
      </c>
      <c r="F670" s="185">
        <v>42824</v>
      </c>
      <c r="G670" s="178" t="s">
        <v>363</v>
      </c>
      <c r="H670" s="211"/>
      <c r="I670" s="87" t="s">
        <v>1373</v>
      </c>
      <c r="J670"/>
      <c r="K670" s="203" t="s">
        <v>1350</v>
      </c>
      <c r="L670" s="266">
        <v>42822</v>
      </c>
      <c r="M670" s="31"/>
      <c r="N670" s="7"/>
      <c r="O670" s="7"/>
      <c r="P670" s="7"/>
      <c r="Q670" s="7"/>
      <c r="R670" s="7"/>
      <c r="S670" s="7"/>
      <c r="T670"/>
      <c r="U670" s="7"/>
      <c r="V670" s="7"/>
      <c r="W670" s="78"/>
    </row>
    <row r="671" spans="1:23" s="7" customFormat="1" hidden="1" x14ac:dyDescent="0.25">
      <c r="A671" s="159">
        <v>19654</v>
      </c>
      <c r="B671" s="105" t="s">
        <v>924</v>
      </c>
      <c r="C671" s="250">
        <v>2</v>
      </c>
      <c r="D671" s="56"/>
      <c r="E671" s="97" t="s">
        <v>362</v>
      </c>
      <c r="F671" s="56"/>
      <c r="G671" s="97" t="s">
        <v>363</v>
      </c>
      <c r="H671" s="211"/>
      <c r="I671" s="87"/>
      <c r="J671"/>
      <c r="K671" s="32"/>
      <c r="L671" s="266" t="s">
        <v>1336</v>
      </c>
      <c r="M671" s="31"/>
      <c r="T671"/>
      <c r="W671" s="78"/>
    </row>
    <row r="672" spans="1:23" s="7" customFormat="1" hidden="1" x14ac:dyDescent="0.25">
      <c r="A672" s="159">
        <v>19716</v>
      </c>
      <c r="B672" s="105" t="s">
        <v>925</v>
      </c>
      <c r="C672" s="250">
        <v>2</v>
      </c>
      <c r="D672" s="184">
        <v>42829</v>
      </c>
      <c r="E672" s="178" t="s">
        <v>354</v>
      </c>
      <c r="F672" s="184">
        <v>42830</v>
      </c>
      <c r="G672" s="178" t="s">
        <v>355</v>
      </c>
      <c r="H672" s="209">
        <v>42830</v>
      </c>
      <c r="I672" s="87"/>
      <c r="J672" s="87"/>
      <c r="K672" s="32" t="s">
        <v>1492</v>
      </c>
      <c r="L672" s="266" t="s">
        <v>1336</v>
      </c>
      <c r="M672" s="31"/>
      <c r="T672"/>
      <c r="W672" s="78"/>
    </row>
    <row r="673" spans="1:23" s="7" customFormat="1" hidden="1" x14ac:dyDescent="0.25">
      <c r="A673" s="159">
        <v>19720</v>
      </c>
      <c r="B673" s="105" t="s">
        <v>926</v>
      </c>
      <c r="C673" s="250">
        <v>2</v>
      </c>
      <c r="D673" s="56"/>
      <c r="E673" s="97" t="s">
        <v>362</v>
      </c>
      <c r="F673" s="56"/>
      <c r="G673" s="97" t="s">
        <v>363</v>
      </c>
      <c r="H673" s="211"/>
      <c r="I673" s="87"/>
      <c r="J673"/>
      <c r="K673" s="32"/>
      <c r="L673" s="266" t="s">
        <v>1336</v>
      </c>
      <c r="M673" s="31"/>
      <c r="T673"/>
      <c r="W673" s="78"/>
    </row>
    <row r="674" spans="1:23" s="7" customFormat="1" hidden="1" x14ac:dyDescent="0.25">
      <c r="A674" s="159">
        <v>19730</v>
      </c>
      <c r="B674" s="105" t="s">
        <v>927</v>
      </c>
      <c r="C674" s="250">
        <v>2</v>
      </c>
      <c r="D674" s="56"/>
      <c r="E674" s="178" t="s">
        <v>362</v>
      </c>
      <c r="F674" s="56"/>
      <c r="G674" s="178" t="s">
        <v>363</v>
      </c>
      <c r="H674" s="211"/>
      <c r="I674" s="87"/>
      <c r="J674"/>
      <c r="K674" s="32"/>
      <c r="L674" s="266" t="s">
        <v>1336</v>
      </c>
      <c r="M674" s="31"/>
      <c r="T674"/>
      <c r="W674" s="78"/>
    </row>
    <row r="675" spans="1:23" ht="14.45" hidden="1" customHeight="1" x14ac:dyDescent="0.2">
      <c r="A675" s="159">
        <v>19820</v>
      </c>
      <c r="B675" s="144" t="s">
        <v>928</v>
      </c>
      <c r="C675" s="250">
        <v>2</v>
      </c>
      <c r="D675" s="185">
        <v>42821</v>
      </c>
      <c r="E675" s="145" t="s">
        <v>361</v>
      </c>
      <c r="F675" s="185">
        <v>42822</v>
      </c>
      <c r="G675" s="145" t="s">
        <v>363</v>
      </c>
      <c r="H675" s="211"/>
      <c r="I675" s="119" t="s">
        <v>1264</v>
      </c>
      <c r="J675" s="147"/>
      <c r="K675" s="202" t="s">
        <v>1268</v>
      </c>
      <c r="N675" s="145"/>
      <c r="O675" s="145"/>
      <c r="S675" s="7"/>
    </row>
    <row r="676" spans="1:23" s="7" customFormat="1" ht="14.45" hidden="1" customHeight="1" x14ac:dyDescent="0.2">
      <c r="A676" s="159">
        <v>19934</v>
      </c>
      <c r="B676" s="144" t="s">
        <v>929</v>
      </c>
      <c r="C676" s="250">
        <v>2</v>
      </c>
      <c r="D676" s="185">
        <v>42822</v>
      </c>
      <c r="E676" s="145" t="s">
        <v>355</v>
      </c>
      <c r="F676" s="185">
        <v>42823</v>
      </c>
      <c r="G676" s="145" t="s">
        <v>363</v>
      </c>
      <c r="H676" s="211"/>
      <c r="I676" s="148"/>
      <c r="J676" s="147"/>
      <c r="K676" s="145" t="s">
        <v>1269</v>
      </c>
      <c r="L676" s="266"/>
      <c r="M676" s="145"/>
      <c r="N676" s="145"/>
      <c r="O676" s="145"/>
      <c r="P676" s="145"/>
      <c r="Q676" s="145"/>
      <c r="R676" s="145"/>
      <c r="T676" s="147"/>
      <c r="U676" s="145"/>
      <c r="V676" s="145"/>
      <c r="W676" s="153"/>
    </row>
    <row r="677" spans="1:23" s="7" customFormat="1" ht="67.5" hidden="1" x14ac:dyDescent="0.25">
      <c r="A677" s="159">
        <v>19969</v>
      </c>
      <c r="B677" s="105" t="s">
        <v>930</v>
      </c>
      <c r="C677" s="217">
        <v>2</v>
      </c>
      <c r="D677" s="185">
        <v>42823</v>
      </c>
      <c r="E677" s="97" t="s">
        <v>355</v>
      </c>
      <c r="F677" s="185">
        <v>42824</v>
      </c>
      <c r="G677" s="97" t="s">
        <v>350</v>
      </c>
      <c r="H677" s="209">
        <v>42828</v>
      </c>
      <c r="I677" s="165" t="s">
        <v>1370</v>
      </c>
      <c r="J677" s="165" t="s">
        <v>1412</v>
      </c>
      <c r="K677" s="32" t="s">
        <v>1371</v>
      </c>
      <c r="L677" s="271">
        <v>42825</v>
      </c>
      <c r="M677" s="31"/>
      <c r="N677" s="182">
        <v>42826</v>
      </c>
      <c r="O677" s="182">
        <v>42828</v>
      </c>
      <c r="T677"/>
      <c r="W677" s="78"/>
    </row>
    <row r="678" spans="1:23" s="7" customFormat="1" ht="67.5" hidden="1" x14ac:dyDescent="0.25">
      <c r="A678" s="159">
        <v>19970</v>
      </c>
      <c r="B678" s="105" t="s">
        <v>931</v>
      </c>
      <c r="C678" s="217">
        <v>2</v>
      </c>
      <c r="D678" s="185">
        <v>42818</v>
      </c>
      <c r="E678" s="97" t="s">
        <v>355</v>
      </c>
      <c r="F678" s="185">
        <v>42824</v>
      </c>
      <c r="G678" s="97" t="s">
        <v>363</v>
      </c>
      <c r="H678" s="211"/>
      <c r="I678" s="165" t="s">
        <v>1240</v>
      </c>
      <c r="J678"/>
      <c r="K678" s="166" t="s">
        <v>1356</v>
      </c>
      <c r="L678" s="266">
        <v>42828</v>
      </c>
      <c r="M678" s="31"/>
      <c r="T678"/>
      <c r="W678" s="78"/>
    </row>
    <row r="679" spans="1:23" s="7" customFormat="1" hidden="1" x14ac:dyDescent="0.25">
      <c r="A679" s="159">
        <v>19977</v>
      </c>
      <c r="B679" s="105" t="s">
        <v>932</v>
      </c>
      <c r="C679" s="250">
        <v>2</v>
      </c>
      <c r="D679" s="56"/>
      <c r="E679" s="97" t="s">
        <v>362</v>
      </c>
      <c r="F679" s="56"/>
      <c r="G679" s="97" t="s">
        <v>363</v>
      </c>
      <c r="H679" s="211"/>
      <c r="I679" s="87"/>
      <c r="J679"/>
      <c r="K679" s="32"/>
      <c r="L679" s="266" t="s">
        <v>1336</v>
      </c>
      <c r="M679" s="31"/>
      <c r="T679"/>
      <c r="W679" s="78"/>
    </row>
    <row r="680" spans="1:23" s="7" customFormat="1" hidden="1" x14ac:dyDescent="0.25">
      <c r="A680" s="159">
        <v>20108</v>
      </c>
      <c r="B680" s="105" t="s">
        <v>933</v>
      </c>
      <c r="C680" s="250">
        <v>2</v>
      </c>
      <c r="D680" s="56"/>
      <c r="E680" s="97" t="s">
        <v>362</v>
      </c>
      <c r="F680" s="56"/>
      <c r="G680" s="97" t="s">
        <v>363</v>
      </c>
      <c r="H680" s="211"/>
      <c r="I680" s="87"/>
      <c r="J680"/>
      <c r="K680" s="32"/>
      <c r="L680" s="266" t="s">
        <v>1336</v>
      </c>
      <c r="M680" s="31"/>
      <c r="T680"/>
      <c r="W680" s="78"/>
    </row>
    <row r="681" spans="1:23" s="7" customFormat="1" hidden="1" x14ac:dyDescent="0.25">
      <c r="A681" s="159">
        <v>20110</v>
      </c>
      <c r="B681" s="105" t="s">
        <v>934</v>
      </c>
      <c r="C681" s="250">
        <v>2</v>
      </c>
      <c r="D681" s="56"/>
      <c r="E681" s="97" t="s">
        <v>362</v>
      </c>
      <c r="F681" s="56"/>
      <c r="G681" s="97" t="s">
        <v>363</v>
      </c>
      <c r="H681" s="211"/>
      <c r="I681" s="87"/>
      <c r="J681"/>
      <c r="K681" s="32"/>
      <c r="L681" s="266" t="s">
        <v>1336</v>
      </c>
      <c r="M681" s="31"/>
      <c r="T681"/>
      <c r="W681" s="78"/>
    </row>
    <row r="682" spans="1:23" ht="30.6" hidden="1" customHeight="1" x14ac:dyDescent="0.25">
      <c r="A682" s="159">
        <v>20200</v>
      </c>
      <c r="B682" s="105" t="s">
        <v>935</v>
      </c>
      <c r="C682" s="250">
        <v>2</v>
      </c>
      <c r="D682" s="56"/>
      <c r="E682" s="178" t="s">
        <v>362</v>
      </c>
      <c r="F682" s="56"/>
      <c r="G682" s="178" t="s">
        <v>363</v>
      </c>
      <c r="H682" s="211"/>
      <c r="I682" s="87"/>
      <c r="J682"/>
      <c r="K682" s="203"/>
      <c r="L682" s="266" t="s">
        <v>1336</v>
      </c>
      <c r="M682" s="31"/>
      <c r="N682" s="7"/>
      <c r="O682" s="7"/>
      <c r="P682" s="7"/>
      <c r="Q682" s="7"/>
      <c r="R682" s="7"/>
      <c r="S682" s="7"/>
      <c r="T682"/>
      <c r="U682" s="7"/>
      <c r="V682" s="7"/>
      <c r="W682" s="78"/>
    </row>
    <row r="683" spans="1:23" s="82" customFormat="1" hidden="1" x14ac:dyDescent="0.25">
      <c r="A683" s="159">
        <v>20210</v>
      </c>
      <c r="B683" s="106" t="s">
        <v>936</v>
      </c>
      <c r="C683" s="252">
        <v>2</v>
      </c>
      <c r="D683" s="186">
        <v>42825</v>
      </c>
      <c r="E683" s="98" t="s">
        <v>347</v>
      </c>
      <c r="F683" s="186">
        <v>42828</v>
      </c>
      <c r="G683" s="98" t="s">
        <v>362</v>
      </c>
      <c r="H683" s="209">
        <v>42830</v>
      </c>
      <c r="I683" s="87"/>
      <c r="J683" s="60" t="s">
        <v>1479</v>
      </c>
      <c r="K683" s="114" t="s">
        <v>1393</v>
      </c>
      <c r="L683" s="268" t="s">
        <v>1336</v>
      </c>
      <c r="M683" s="102"/>
      <c r="N683" s="276">
        <v>42829</v>
      </c>
      <c r="O683" s="276">
        <v>42830</v>
      </c>
      <c r="S683" s="7"/>
      <c r="T683" s="60"/>
      <c r="W683" s="103"/>
    </row>
    <row r="684" spans="1:23" s="7" customFormat="1" hidden="1" x14ac:dyDescent="0.25">
      <c r="A684" s="159">
        <v>20226</v>
      </c>
      <c r="B684" s="105" t="s">
        <v>937</v>
      </c>
      <c r="C684" s="250">
        <v>2</v>
      </c>
      <c r="D684" s="56"/>
      <c r="E684" s="97" t="s">
        <v>362</v>
      </c>
      <c r="F684" s="56"/>
      <c r="G684" s="97" t="s">
        <v>363</v>
      </c>
      <c r="H684" s="211"/>
      <c r="I684" s="87"/>
      <c r="J684"/>
      <c r="K684" s="32"/>
      <c r="L684" s="270" t="s">
        <v>1336</v>
      </c>
      <c r="M684" s="31"/>
      <c r="T684"/>
      <c r="W684" s="78"/>
    </row>
    <row r="685" spans="1:23" s="7" customFormat="1" hidden="1" x14ac:dyDescent="0.25">
      <c r="A685" s="159">
        <v>20242</v>
      </c>
      <c r="B685" s="105" t="s">
        <v>938</v>
      </c>
      <c r="C685" s="250">
        <v>2</v>
      </c>
      <c r="D685" s="56"/>
      <c r="E685" s="97" t="s">
        <v>362</v>
      </c>
      <c r="F685" s="56"/>
      <c r="G685" s="97" t="s">
        <v>363</v>
      </c>
      <c r="H685" s="211"/>
      <c r="I685" s="87"/>
      <c r="J685"/>
      <c r="K685" s="32"/>
      <c r="L685" s="266" t="s">
        <v>1336</v>
      </c>
      <c r="M685" s="31"/>
      <c r="T685"/>
      <c r="W685" s="78"/>
    </row>
    <row r="686" spans="1:23" ht="67.5" hidden="1" x14ac:dyDescent="0.2">
      <c r="A686" s="159">
        <v>20281</v>
      </c>
      <c r="B686" s="144" t="s">
        <v>939</v>
      </c>
      <c r="C686" s="250">
        <v>2</v>
      </c>
      <c r="D686" s="184">
        <v>42822</v>
      </c>
      <c r="E686" s="145" t="s">
        <v>355</v>
      </c>
      <c r="F686" s="184">
        <v>42823</v>
      </c>
      <c r="G686" s="178" t="s">
        <v>354</v>
      </c>
      <c r="H686" s="209">
        <v>42830</v>
      </c>
      <c r="I686" s="87" t="s">
        <v>1285</v>
      </c>
      <c r="J686" s="87" t="s">
        <v>1285</v>
      </c>
      <c r="K686" s="145" t="s">
        <v>1286</v>
      </c>
      <c r="L686" s="277">
        <v>42825</v>
      </c>
      <c r="M686" s="152"/>
      <c r="N686" s="276">
        <v>42829</v>
      </c>
      <c r="O686" s="276">
        <v>42830</v>
      </c>
      <c r="S686" s="7"/>
    </row>
    <row r="687" spans="1:23" s="7" customFormat="1" hidden="1" x14ac:dyDescent="0.25">
      <c r="A687" s="159">
        <v>20296</v>
      </c>
      <c r="B687" s="105" t="s">
        <v>940</v>
      </c>
      <c r="C687" s="250">
        <v>2</v>
      </c>
      <c r="D687" s="56"/>
      <c r="E687" s="97" t="s">
        <v>362</v>
      </c>
      <c r="F687" s="56"/>
      <c r="G687" s="97" t="s">
        <v>363</v>
      </c>
      <c r="H687" s="211"/>
      <c r="I687" s="87"/>
      <c r="J687"/>
      <c r="K687" s="32"/>
      <c r="L687" s="266" t="s">
        <v>1336</v>
      </c>
      <c r="M687" s="31"/>
      <c r="T687"/>
      <c r="W687" s="78"/>
    </row>
    <row r="688" spans="1:23" s="7" customFormat="1" ht="120" hidden="1" x14ac:dyDescent="0.25">
      <c r="A688" s="159">
        <v>20298</v>
      </c>
      <c r="B688" s="120" t="s">
        <v>941</v>
      </c>
      <c r="C688" s="252">
        <v>2</v>
      </c>
      <c r="D688" s="183">
        <v>42822</v>
      </c>
      <c r="E688" s="121" t="s">
        <v>362</v>
      </c>
      <c r="F688" s="183">
        <v>42823</v>
      </c>
      <c r="G688" s="121" t="s">
        <v>363</v>
      </c>
      <c r="H688" s="209"/>
      <c r="I688" s="124" t="s">
        <v>1240</v>
      </c>
      <c r="J688" s="123"/>
      <c r="K688" s="114" t="s">
        <v>1281</v>
      </c>
      <c r="L688" s="266">
        <v>42828</v>
      </c>
      <c r="M688" s="121"/>
      <c r="N688" s="121"/>
      <c r="O688" s="121"/>
      <c r="P688" s="121"/>
      <c r="Q688" s="121"/>
      <c r="R688" s="121"/>
      <c r="T688" s="123"/>
      <c r="U688" s="121"/>
      <c r="V688" s="121"/>
      <c r="W688" s="128"/>
    </row>
    <row r="689" spans="1:23" s="7" customFormat="1" hidden="1" x14ac:dyDescent="0.25">
      <c r="A689" s="159">
        <v>20319</v>
      </c>
      <c r="B689" s="105" t="s">
        <v>942</v>
      </c>
      <c r="C689" s="250">
        <v>2</v>
      </c>
      <c r="D689" s="186">
        <v>42829</v>
      </c>
      <c r="E689" s="97" t="s">
        <v>362</v>
      </c>
      <c r="F689" s="186">
        <v>42830</v>
      </c>
      <c r="G689" s="97" t="s">
        <v>356</v>
      </c>
      <c r="H689" s="211">
        <v>42830</v>
      </c>
      <c r="I689" s="87"/>
      <c r="J689" t="s">
        <v>1468</v>
      </c>
      <c r="K689" s="166" t="s">
        <v>1466</v>
      </c>
      <c r="L689" s="266"/>
      <c r="M689" s="31"/>
      <c r="T689"/>
      <c r="W689" s="78"/>
    </row>
    <row r="690" spans="1:23" s="82" customFormat="1" ht="33.75" hidden="1" x14ac:dyDescent="0.25">
      <c r="A690" s="159">
        <v>20328</v>
      </c>
      <c r="B690" s="144" t="s">
        <v>943</v>
      </c>
      <c r="C690" s="250">
        <v>2</v>
      </c>
      <c r="D690" s="184">
        <v>42816</v>
      </c>
      <c r="E690" s="145" t="s">
        <v>362</v>
      </c>
      <c r="F690" s="184">
        <v>42817</v>
      </c>
      <c r="G690" s="145" t="s">
        <v>354</v>
      </c>
      <c r="H690" s="209">
        <v>42829</v>
      </c>
      <c r="I690" s="119" t="s">
        <v>1239</v>
      </c>
      <c r="J690" s="87" t="s">
        <v>1187</v>
      </c>
      <c r="K690" s="114" t="s">
        <v>1287</v>
      </c>
      <c r="L690" s="266"/>
      <c r="M690" s="145"/>
      <c r="N690" s="162">
        <v>42829</v>
      </c>
      <c r="O690" s="162">
        <v>42829</v>
      </c>
      <c r="P690" s="145"/>
      <c r="Q690" s="162"/>
      <c r="R690" s="145"/>
      <c r="S690" s="7"/>
      <c r="T690" s="147"/>
      <c r="U690" s="145"/>
      <c r="V690" s="145"/>
      <c r="W690" s="153"/>
    </row>
    <row r="691" spans="1:23" s="7" customFormat="1" hidden="1" x14ac:dyDescent="0.25">
      <c r="A691" s="159">
        <v>20339</v>
      </c>
      <c r="B691" s="105" t="s">
        <v>944</v>
      </c>
      <c r="C691" s="250">
        <v>2</v>
      </c>
      <c r="D691" s="56"/>
      <c r="E691" s="97" t="s">
        <v>362</v>
      </c>
      <c r="F691" s="56"/>
      <c r="G691" s="97" t="s">
        <v>363</v>
      </c>
      <c r="H691" s="211"/>
      <c r="I691" s="87"/>
      <c r="J691"/>
      <c r="K691" s="32"/>
      <c r="L691" s="266" t="s">
        <v>1336</v>
      </c>
      <c r="M691" s="31"/>
      <c r="T691"/>
      <c r="W691" s="78"/>
    </row>
    <row r="692" spans="1:23" s="7" customFormat="1" hidden="1" x14ac:dyDescent="0.25">
      <c r="A692" s="159">
        <v>20359</v>
      </c>
      <c r="B692" s="105" t="s">
        <v>945</v>
      </c>
      <c r="C692" s="250">
        <v>2</v>
      </c>
      <c r="D692" s="56"/>
      <c r="E692" s="97" t="s">
        <v>362</v>
      </c>
      <c r="F692" s="56"/>
      <c r="G692" s="97" t="s">
        <v>363</v>
      </c>
      <c r="H692" s="211"/>
      <c r="I692" s="87"/>
      <c r="J692"/>
      <c r="K692" s="32"/>
      <c r="L692" s="266" t="s">
        <v>1336</v>
      </c>
      <c r="M692" s="31"/>
      <c r="T692"/>
      <c r="W692" s="78"/>
    </row>
    <row r="693" spans="1:23" hidden="1" x14ac:dyDescent="0.25">
      <c r="A693" s="159">
        <v>20372</v>
      </c>
      <c r="B693" s="105" t="s">
        <v>946</v>
      </c>
      <c r="C693" s="250">
        <v>2</v>
      </c>
      <c r="D693" s="56"/>
      <c r="E693" s="178" t="s">
        <v>362</v>
      </c>
      <c r="F693" s="56"/>
      <c r="G693" s="178" t="s">
        <v>363</v>
      </c>
      <c r="H693" s="211"/>
      <c r="I693" s="87"/>
      <c r="J693"/>
      <c r="K693" s="32"/>
      <c r="L693" s="270" t="s">
        <v>1336</v>
      </c>
      <c r="M693" s="31"/>
      <c r="N693" s="7"/>
      <c r="O693" s="7"/>
      <c r="P693" s="7"/>
      <c r="Q693" s="7"/>
      <c r="R693" s="7"/>
      <c r="S693" s="7"/>
      <c r="T693"/>
      <c r="U693" s="7"/>
      <c r="V693" s="7"/>
      <c r="W693" s="78"/>
    </row>
    <row r="694" spans="1:23" s="7" customFormat="1" hidden="1" x14ac:dyDescent="0.25">
      <c r="A694" s="159">
        <v>20379</v>
      </c>
      <c r="B694" s="193" t="s">
        <v>947</v>
      </c>
      <c r="C694" s="250">
        <v>2</v>
      </c>
      <c r="D694" s="185">
        <v>42829</v>
      </c>
      <c r="E694" s="178" t="s">
        <v>361</v>
      </c>
      <c r="F694" s="185">
        <v>42830</v>
      </c>
      <c r="G694" s="178" t="s">
        <v>351</v>
      </c>
      <c r="H694" s="211">
        <v>42830</v>
      </c>
      <c r="I694" s="87"/>
      <c r="J694"/>
      <c r="K694" t="s">
        <v>1485</v>
      </c>
      <c r="L694" s="266" t="s">
        <v>1336</v>
      </c>
      <c r="M694" s="31"/>
      <c r="T694"/>
      <c r="W694" s="78"/>
    </row>
    <row r="695" spans="1:23" s="121" customFormat="1" hidden="1" x14ac:dyDescent="0.25">
      <c r="A695" s="159">
        <v>20420</v>
      </c>
      <c r="B695" s="105" t="s">
        <v>948</v>
      </c>
      <c r="C695" s="250">
        <v>2</v>
      </c>
      <c r="D695" s="56"/>
      <c r="E695" s="178" t="s">
        <v>362</v>
      </c>
      <c r="F695" s="56"/>
      <c r="G695" s="178" t="s">
        <v>363</v>
      </c>
      <c r="H695" s="211"/>
      <c r="I695" s="87"/>
      <c r="J695"/>
      <c r="K695" s="32"/>
      <c r="L695" s="266" t="s">
        <v>1336</v>
      </c>
      <c r="M695" s="31"/>
      <c r="N695" s="7"/>
      <c r="O695" s="7"/>
      <c r="P695" s="7"/>
      <c r="Q695" s="7"/>
      <c r="R695" s="7"/>
      <c r="S695" s="7"/>
      <c r="T695"/>
      <c r="U695" s="7"/>
      <c r="V695" s="7"/>
      <c r="W695" s="78"/>
    </row>
    <row r="696" spans="1:23" s="7" customFormat="1" hidden="1" x14ac:dyDescent="0.25">
      <c r="A696" s="159">
        <v>20450</v>
      </c>
      <c r="B696" s="105" t="s">
        <v>949</v>
      </c>
      <c r="C696" s="250">
        <v>2</v>
      </c>
      <c r="D696" s="56"/>
      <c r="E696" s="178" t="s">
        <v>362</v>
      </c>
      <c r="F696" s="56"/>
      <c r="G696" s="178" t="s">
        <v>363</v>
      </c>
      <c r="H696" s="211"/>
      <c r="I696" s="87"/>
      <c r="J696"/>
      <c r="K696" s="32"/>
      <c r="L696" s="266" t="s">
        <v>1336</v>
      </c>
      <c r="M696" s="31"/>
      <c r="T696"/>
      <c r="W696" s="78"/>
    </row>
    <row r="697" spans="1:23" hidden="1" x14ac:dyDescent="0.25">
      <c r="A697" s="159">
        <v>20455</v>
      </c>
      <c r="B697" s="106" t="s">
        <v>950</v>
      </c>
      <c r="C697" s="252">
        <v>2</v>
      </c>
      <c r="D697" s="186">
        <v>42828</v>
      </c>
      <c r="E697" s="98" t="s">
        <v>347</v>
      </c>
      <c r="F697" s="186">
        <v>42829</v>
      </c>
      <c r="G697" s="98" t="s">
        <v>361</v>
      </c>
      <c r="H697" s="209">
        <v>42829</v>
      </c>
      <c r="I697" s="87"/>
      <c r="J697" s="60"/>
      <c r="K697" s="199" t="s">
        <v>1434</v>
      </c>
      <c r="L697" s="268" t="s">
        <v>1336</v>
      </c>
      <c r="M697" s="102"/>
      <c r="N697" s="82"/>
      <c r="O697" s="82"/>
      <c r="P697" s="82"/>
      <c r="Q697" s="82"/>
      <c r="R697" s="82"/>
      <c r="S697" s="7"/>
      <c r="T697" s="60"/>
      <c r="U697" s="82"/>
      <c r="V697" s="82"/>
      <c r="W697" s="103"/>
    </row>
    <row r="698" spans="1:23" s="7" customFormat="1" ht="67.5" hidden="1" x14ac:dyDescent="0.25">
      <c r="A698" s="159">
        <v>20456</v>
      </c>
      <c r="B698" s="105" t="s">
        <v>951</v>
      </c>
      <c r="C698" s="217">
        <v>2</v>
      </c>
      <c r="D698" s="185">
        <v>42823</v>
      </c>
      <c r="E698" s="97" t="s">
        <v>355</v>
      </c>
      <c r="F698" s="185">
        <v>42824</v>
      </c>
      <c r="G698" s="97" t="s">
        <v>350</v>
      </c>
      <c r="H698" s="209">
        <v>42828</v>
      </c>
      <c r="I698" s="87" t="s">
        <v>1240</v>
      </c>
      <c r="J698" s="87" t="s">
        <v>1411</v>
      </c>
      <c r="K698" s="32" t="s">
        <v>1357</v>
      </c>
      <c r="L698" s="271">
        <v>42825</v>
      </c>
      <c r="M698" s="31"/>
      <c r="N698" s="182">
        <v>42826</v>
      </c>
      <c r="O698" s="182">
        <v>42828</v>
      </c>
      <c r="T698"/>
      <c r="W698" s="78"/>
    </row>
    <row r="699" spans="1:23" s="7" customFormat="1" ht="14.45" hidden="1" customHeight="1" x14ac:dyDescent="0.2">
      <c r="A699" s="159">
        <v>20482</v>
      </c>
      <c r="B699" s="144" t="s">
        <v>952</v>
      </c>
      <c r="C699" s="250">
        <v>2</v>
      </c>
      <c r="D699" s="185">
        <v>42821</v>
      </c>
      <c r="E699" s="145" t="s">
        <v>354</v>
      </c>
      <c r="F699" s="185">
        <v>42822</v>
      </c>
      <c r="G699" s="145" t="s">
        <v>350</v>
      </c>
      <c r="H699" s="211"/>
      <c r="I699" s="119"/>
      <c r="J699" s="147"/>
      <c r="K699" s="155" t="s">
        <v>1268</v>
      </c>
      <c r="L699" s="266"/>
      <c r="M699" s="145"/>
      <c r="N699" s="145"/>
      <c r="O699" s="145"/>
      <c r="P699" s="145"/>
      <c r="Q699" s="145"/>
      <c r="R699" s="145"/>
      <c r="T699" s="147"/>
      <c r="U699" s="145"/>
      <c r="V699" s="145"/>
      <c r="W699" s="153"/>
    </row>
    <row r="700" spans="1:23" s="7" customFormat="1" ht="67.5" hidden="1" x14ac:dyDescent="0.25">
      <c r="A700" s="159">
        <v>20500</v>
      </c>
      <c r="B700" s="144" t="s">
        <v>953</v>
      </c>
      <c r="C700" s="250">
        <v>2</v>
      </c>
      <c r="D700" s="184">
        <v>42816</v>
      </c>
      <c r="E700" s="145" t="s">
        <v>363</v>
      </c>
      <c r="F700" s="184">
        <v>42817</v>
      </c>
      <c r="G700" s="145" t="s">
        <v>362</v>
      </c>
      <c r="H700" s="209">
        <v>42818</v>
      </c>
      <c r="I700" s="119" t="s">
        <v>1240</v>
      </c>
      <c r="J700" s="147" t="s">
        <v>1258</v>
      </c>
      <c r="K700" s="114" t="s">
        <v>1272</v>
      </c>
      <c r="L700" s="266">
        <v>42828</v>
      </c>
      <c r="M700" s="145"/>
      <c r="N700" s="145"/>
      <c r="O700" s="145"/>
      <c r="P700" s="145"/>
      <c r="Q700" s="145"/>
      <c r="R700" s="145"/>
      <c r="T700" s="147"/>
      <c r="U700" s="145"/>
      <c r="V700" s="145"/>
      <c r="W700" s="153"/>
    </row>
    <row r="701" spans="1:23" s="7" customFormat="1" hidden="1" x14ac:dyDescent="0.25">
      <c r="A701" s="159">
        <v>20537</v>
      </c>
      <c r="B701" s="105" t="s">
        <v>954</v>
      </c>
      <c r="C701" s="250">
        <v>2</v>
      </c>
      <c r="D701" s="184">
        <v>42829</v>
      </c>
      <c r="E701" s="178" t="s">
        <v>1308</v>
      </c>
      <c r="F701" s="184">
        <v>42830</v>
      </c>
      <c r="G701" s="178" t="s">
        <v>355</v>
      </c>
      <c r="H701" s="209">
        <v>42830</v>
      </c>
      <c r="I701" s="87"/>
      <c r="J701" s="87"/>
      <c r="K701" s="32" t="s">
        <v>1492</v>
      </c>
      <c r="L701" s="266" t="s">
        <v>1336</v>
      </c>
      <c r="M701" s="31"/>
      <c r="T701"/>
      <c r="W701" s="78"/>
    </row>
    <row r="702" spans="1:23" s="7" customFormat="1" hidden="1" x14ac:dyDescent="0.25">
      <c r="A702" s="159">
        <v>20587</v>
      </c>
      <c r="B702" s="105" t="s">
        <v>955</v>
      </c>
      <c r="C702" s="250">
        <v>2</v>
      </c>
      <c r="D702" s="56"/>
      <c r="E702" s="97" t="s">
        <v>363</v>
      </c>
      <c r="F702" s="56"/>
      <c r="G702" s="97" t="s">
        <v>350</v>
      </c>
      <c r="H702" s="211"/>
      <c r="I702" s="87"/>
      <c r="J702"/>
      <c r="K702" s="32"/>
      <c r="L702" s="266" t="s">
        <v>1336</v>
      </c>
      <c r="M702" s="31"/>
      <c r="T702"/>
      <c r="W702" s="78"/>
    </row>
    <row r="703" spans="1:23" s="7" customFormat="1" ht="67.5" hidden="1" x14ac:dyDescent="0.25">
      <c r="A703" s="159">
        <v>20615</v>
      </c>
      <c r="B703" s="144" t="s">
        <v>956</v>
      </c>
      <c r="C703" s="250">
        <v>2</v>
      </c>
      <c r="D703" s="184">
        <v>42816</v>
      </c>
      <c r="E703" s="145" t="s">
        <v>363</v>
      </c>
      <c r="F703" s="184">
        <v>42817</v>
      </c>
      <c r="G703" s="145" t="s">
        <v>362</v>
      </c>
      <c r="H703" s="209">
        <v>42818</v>
      </c>
      <c r="I703" s="119" t="s">
        <v>1240</v>
      </c>
      <c r="J703" s="147" t="s">
        <v>1259</v>
      </c>
      <c r="K703" s="114" t="s">
        <v>1272</v>
      </c>
      <c r="L703" s="266">
        <v>42828</v>
      </c>
      <c r="M703" s="145"/>
      <c r="N703" s="145"/>
      <c r="O703" s="145"/>
      <c r="P703" s="145"/>
      <c r="Q703" s="145"/>
      <c r="R703" s="145"/>
      <c r="T703" s="147"/>
      <c r="U703" s="145"/>
      <c r="V703" s="145"/>
      <c r="W703" s="153"/>
    </row>
    <row r="704" spans="1:23" s="82" customFormat="1" hidden="1" x14ac:dyDescent="0.25">
      <c r="A704" s="159">
        <v>20629</v>
      </c>
      <c r="B704" s="105" t="s">
        <v>957</v>
      </c>
      <c r="C704" s="250">
        <v>2</v>
      </c>
      <c r="D704" s="56"/>
      <c r="E704" s="178" t="s">
        <v>363</v>
      </c>
      <c r="F704" s="56"/>
      <c r="G704" s="178" t="s">
        <v>350</v>
      </c>
      <c r="H704" s="211"/>
      <c r="I704" s="87"/>
      <c r="J704"/>
      <c r="K704" s="200"/>
      <c r="L704" s="266" t="s">
        <v>1336</v>
      </c>
      <c r="M704" s="31"/>
      <c r="N704" s="7"/>
      <c r="O704" s="7"/>
      <c r="P704" s="7"/>
      <c r="Q704" s="7"/>
      <c r="R704" s="7"/>
      <c r="S704" s="7"/>
      <c r="T704"/>
      <c r="U704" s="7"/>
      <c r="V704" s="7"/>
      <c r="W704" s="78"/>
    </row>
    <row r="705" spans="1:23" s="7" customFormat="1" hidden="1" x14ac:dyDescent="0.25">
      <c r="A705" s="159">
        <v>20634</v>
      </c>
      <c r="B705" s="105" t="s">
        <v>958</v>
      </c>
      <c r="C705" s="250">
        <v>2</v>
      </c>
      <c r="D705" s="56"/>
      <c r="E705" s="97" t="s">
        <v>363</v>
      </c>
      <c r="F705" s="56"/>
      <c r="G705" s="97" t="s">
        <v>350</v>
      </c>
      <c r="H705" s="211"/>
      <c r="I705" s="87"/>
      <c r="J705"/>
      <c r="K705" s="32"/>
      <c r="L705" s="270" t="s">
        <v>1336</v>
      </c>
      <c r="M705" s="31"/>
      <c r="T705"/>
      <c r="W705" s="78"/>
    </row>
    <row r="706" spans="1:23" ht="14.45" hidden="1" customHeight="1" x14ac:dyDescent="0.25">
      <c r="A706" s="159">
        <v>20655</v>
      </c>
      <c r="B706" s="105" t="s">
        <v>959</v>
      </c>
      <c r="C706" s="250">
        <v>2</v>
      </c>
      <c r="D706" s="56"/>
      <c r="E706" s="178" t="s">
        <v>363</v>
      </c>
      <c r="F706" s="56"/>
      <c r="G706" s="178" t="s">
        <v>350</v>
      </c>
      <c r="H706" s="211"/>
      <c r="I706" s="87"/>
      <c r="J706"/>
      <c r="K706" s="32"/>
      <c r="L706" s="266" t="s">
        <v>1336</v>
      </c>
      <c r="M706" s="31"/>
      <c r="N706" s="7"/>
      <c r="O706" s="7"/>
      <c r="P706" s="7"/>
      <c r="Q706" s="7"/>
      <c r="R706" s="7"/>
      <c r="S706" s="7"/>
      <c r="T706"/>
      <c r="U706" s="7"/>
      <c r="V706" s="7"/>
      <c r="W706" s="78"/>
    </row>
    <row r="707" spans="1:23" hidden="1" x14ac:dyDescent="0.25">
      <c r="A707" s="159">
        <v>20672</v>
      </c>
      <c r="B707" s="105" t="s">
        <v>960</v>
      </c>
      <c r="C707" s="250">
        <v>2</v>
      </c>
      <c r="D707" s="56"/>
      <c r="E707" s="178" t="s">
        <v>363</v>
      </c>
      <c r="F707" s="56"/>
      <c r="G707" s="178" t="s">
        <v>350</v>
      </c>
      <c r="H707" s="211"/>
      <c r="I707" s="87"/>
      <c r="J707"/>
      <c r="K707" s="32"/>
      <c r="L707" s="266" t="s">
        <v>1336</v>
      </c>
      <c r="M707" s="31"/>
      <c r="N707" s="7"/>
      <c r="O707" s="7"/>
      <c r="P707" s="7"/>
      <c r="Q707" s="7"/>
      <c r="R707" s="7"/>
      <c r="S707" s="7"/>
      <c r="T707"/>
      <c r="U707" s="7"/>
      <c r="V707" s="7"/>
      <c r="W707" s="78"/>
    </row>
    <row r="708" spans="1:23" s="7" customFormat="1" ht="22.5" hidden="1" x14ac:dyDescent="0.25">
      <c r="A708" s="159">
        <v>20679</v>
      </c>
      <c r="B708" s="105" t="s">
        <v>961</v>
      </c>
      <c r="C708" s="217">
        <v>2</v>
      </c>
      <c r="D708" s="184">
        <v>42823</v>
      </c>
      <c r="E708" s="178" t="s">
        <v>355</v>
      </c>
      <c r="F708" s="184">
        <v>42824</v>
      </c>
      <c r="G708" s="178" t="s">
        <v>354</v>
      </c>
      <c r="H708" s="209">
        <v>42830</v>
      </c>
      <c r="I708" s="87" t="s">
        <v>1372</v>
      </c>
      <c r="J708" s="87" t="s">
        <v>1372</v>
      </c>
      <c r="K708" s="32" t="s">
        <v>1362</v>
      </c>
      <c r="L708" s="266" t="s">
        <v>1336</v>
      </c>
      <c r="M708" s="152"/>
      <c r="N708" s="276">
        <v>42829</v>
      </c>
      <c r="O708" s="276">
        <v>42830</v>
      </c>
      <c r="T708"/>
      <c r="W708" s="78"/>
    </row>
    <row r="709" spans="1:23" s="7" customFormat="1" hidden="1" x14ac:dyDescent="0.25">
      <c r="A709" s="159">
        <v>20702</v>
      </c>
      <c r="B709" s="105" t="s">
        <v>962</v>
      </c>
      <c r="C709" s="250">
        <v>2</v>
      </c>
      <c r="D709" s="56"/>
      <c r="E709" s="97" t="s">
        <v>363</v>
      </c>
      <c r="F709" s="56"/>
      <c r="G709" s="97" t="s">
        <v>350</v>
      </c>
      <c r="H709" s="211"/>
      <c r="I709" s="87"/>
      <c r="J709"/>
      <c r="K709" s="32"/>
      <c r="L709" s="266" t="s">
        <v>1336</v>
      </c>
      <c r="M709" s="31"/>
      <c r="T709"/>
      <c r="W709" s="78"/>
    </row>
    <row r="710" spans="1:23" hidden="1" x14ac:dyDescent="0.25">
      <c r="A710" s="159">
        <v>20726</v>
      </c>
      <c r="B710" s="105" t="s">
        <v>963</v>
      </c>
      <c r="C710" s="250">
        <v>2</v>
      </c>
      <c r="D710" s="56"/>
      <c r="E710" s="178" t="s">
        <v>363</v>
      </c>
      <c r="F710" s="56"/>
      <c r="G710" s="178" t="s">
        <v>350</v>
      </c>
      <c r="H710" s="211"/>
      <c r="I710" s="87"/>
      <c r="J710"/>
      <c r="K710" s="32"/>
      <c r="L710" s="266" t="s">
        <v>1336</v>
      </c>
      <c r="M710" s="31"/>
      <c r="N710" s="7"/>
      <c r="O710" s="7"/>
      <c r="P710" s="7"/>
      <c r="Q710" s="7"/>
      <c r="R710" s="7"/>
      <c r="S710" s="7"/>
      <c r="T710"/>
      <c r="U710" s="7"/>
      <c r="V710" s="7"/>
      <c r="W710" s="78"/>
    </row>
    <row r="711" spans="1:23" s="7" customFormat="1" hidden="1" x14ac:dyDescent="0.25">
      <c r="A711" s="159">
        <v>20729</v>
      </c>
      <c r="B711" s="105" t="s">
        <v>964</v>
      </c>
      <c r="C711" s="250">
        <v>2</v>
      </c>
      <c r="D711" s="183">
        <v>42829</v>
      </c>
      <c r="E711" s="97" t="s">
        <v>346</v>
      </c>
      <c r="F711" s="183">
        <v>42830</v>
      </c>
      <c r="G711" s="97" t="s">
        <v>357</v>
      </c>
      <c r="H711" s="209">
        <v>42830</v>
      </c>
      <c r="I711" s="87"/>
      <c r="J711"/>
      <c r="K711" s="114" t="s">
        <v>1469</v>
      </c>
      <c r="L711" s="266" t="s">
        <v>1336</v>
      </c>
      <c r="M711" s="31"/>
      <c r="T711"/>
      <c r="W711" s="78"/>
    </row>
    <row r="712" spans="1:23" s="121" customFormat="1" ht="22.5" hidden="1" x14ac:dyDescent="0.25">
      <c r="A712" s="159">
        <v>20773</v>
      </c>
      <c r="B712" s="120" t="s">
        <v>965</v>
      </c>
      <c r="C712" s="252">
        <v>2</v>
      </c>
      <c r="D712" s="184">
        <v>42822</v>
      </c>
      <c r="E712" s="121" t="s">
        <v>362</v>
      </c>
      <c r="F712" s="184">
        <v>42823</v>
      </c>
      <c r="G712" s="178" t="s">
        <v>354</v>
      </c>
      <c r="H712" s="209">
        <v>42830</v>
      </c>
      <c r="I712" s="87" t="s">
        <v>1372</v>
      </c>
      <c r="J712" s="87" t="s">
        <v>1372</v>
      </c>
      <c r="K712" s="114" t="s">
        <v>1353</v>
      </c>
      <c r="L712" s="266">
        <v>42818</v>
      </c>
      <c r="N712" s="143">
        <v>42825</v>
      </c>
      <c r="O712" s="143">
        <v>42825</v>
      </c>
      <c r="P712" s="127"/>
      <c r="Q712" s="127">
        <v>42829</v>
      </c>
      <c r="R712" s="127">
        <v>42830</v>
      </c>
      <c r="S712" s="7"/>
      <c r="T712" s="123"/>
      <c r="W712" s="128" t="s">
        <v>413</v>
      </c>
    </row>
    <row r="713" spans="1:23" s="7" customFormat="1" hidden="1" x14ac:dyDescent="0.25">
      <c r="A713" s="159">
        <v>20880</v>
      </c>
      <c r="B713" s="105" t="s">
        <v>966</v>
      </c>
      <c r="C713" s="250">
        <v>2</v>
      </c>
      <c r="D713" s="56"/>
      <c r="E713" s="97" t="s">
        <v>363</v>
      </c>
      <c r="F713" s="56"/>
      <c r="G713" s="97" t="s">
        <v>350</v>
      </c>
      <c r="H713" s="211"/>
      <c r="I713" s="87"/>
      <c r="J713"/>
      <c r="K713" s="32"/>
      <c r="L713" s="266" t="s">
        <v>1336</v>
      </c>
      <c r="M713" s="31"/>
      <c r="T713"/>
      <c r="W713" s="78"/>
    </row>
    <row r="714" spans="1:23" s="7" customFormat="1" hidden="1" x14ac:dyDescent="0.25">
      <c r="A714" s="159">
        <v>20890</v>
      </c>
      <c r="B714" s="105" t="s">
        <v>967</v>
      </c>
      <c r="C714" s="250">
        <v>2</v>
      </c>
      <c r="D714" s="56"/>
      <c r="E714" s="97" t="s">
        <v>363</v>
      </c>
      <c r="F714" s="56"/>
      <c r="G714" s="97" t="s">
        <v>350</v>
      </c>
      <c r="H714" s="211"/>
      <c r="I714" s="87"/>
      <c r="J714"/>
      <c r="K714" s="32"/>
      <c r="L714" s="266" t="s">
        <v>1336</v>
      </c>
      <c r="M714" s="31"/>
      <c r="T714"/>
      <c r="W714" s="78"/>
    </row>
    <row r="715" spans="1:23" s="7" customFormat="1" hidden="1" x14ac:dyDescent="0.25">
      <c r="A715" s="159">
        <v>20896</v>
      </c>
      <c r="B715" s="105" t="s">
        <v>968</v>
      </c>
      <c r="C715" s="250">
        <v>2</v>
      </c>
      <c r="D715" s="56"/>
      <c r="E715" s="97" t="s">
        <v>363</v>
      </c>
      <c r="F715" s="56"/>
      <c r="G715" s="97" t="s">
        <v>350</v>
      </c>
      <c r="H715" s="211"/>
      <c r="I715" s="87"/>
      <c r="J715"/>
      <c r="K715" s="32"/>
      <c r="L715" s="266" t="s">
        <v>1336</v>
      </c>
      <c r="M715" s="31"/>
      <c r="T715"/>
      <c r="W715" s="78"/>
    </row>
    <row r="716" spans="1:23" s="7" customFormat="1" hidden="1" x14ac:dyDescent="0.25">
      <c r="A716" s="159">
        <v>20899</v>
      </c>
      <c r="B716" s="105" t="s">
        <v>969</v>
      </c>
      <c r="C716" s="250">
        <v>2</v>
      </c>
      <c r="D716" s="185">
        <v>42829</v>
      </c>
      <c r="E716" s="178" t="s">
        <v>351</v>
      </c>
      <c r="F716" s="185">
        <v>42830</v>
      </c>
      <c r="G716" s="178" t="s">
        <v>361</v>
      </c>
      <c r="H716" s="211">
        <v>42830</v>
      </c>
      <c r="I716" s="87" t="s">
        <v>1298</v>
      </c>
      <c r="J716"/>
      <c r="K716" s="114" t="s">
        <v>1484</v>
      </c>
      <c r="L716" s="266" t="s">
        <v>1336</v>
      </c>
      <c r="M716" s="31"/>
      <c r="T716"/>
      <c r="W716" s="78"/>
    </row>
    <row r="717" spans="1:23" s="7" customFormat="1" ht="45" hidden="1" x14ac:dyDescent="0.25">
      <c r="A717" s="248">
        <v>20907</v>
      </c>
      <c r="B717" s="105" t="s">
        <v>970</v>
      </c>
      <c r="C717" s="217">
        <v>2</v>
      </c>
      <c r="D717" s="185">
        <v>42820</v>
      </c>
      <c r="E717" s="178" t="s">
        <v>355</v>
      </c>
      <c r="F717" s="185">
        <v>42824</v>
      </c>
      <c r="G717" s="178" t="s">
        <v>362</v>
      </c>
      <c r="H717" s="211"/>
      <c r="I717" s="87" t="s">
        <v>1235</v>
      </c>
      <c r="J717" t="s">
        <v>1387</v>
      </c>
      <c r="K717" s="32" t="s">
        <v>1374</v>
      </c>
      <c r="L717" s="266">
        <v>42822</v>
      </c>
      <c r="M717" s="31"/>
      <c r="N717" s="143">
        <v>42829</v>
      </c>
      <c r="O717" s="143">
        <v>42830</v>
      </c>
      <c r="T717"/>
      <c r="W717" s="78"/>
    </row>
    <row r="718" spans="1:23" s="7" customFormat="1" ht="150" hidden="1" x14ac:dyDescent="0.25">
      <c r="A718" s="159">
        <v>20908</v>
      </c>
      <c r="B718" s="120" t="s">
        <v>971</v>
      </c>
      <c r="C718" s="252">
        <v>2</v>
      </c>
      <c r="D718" s="183">
        <v>42816</v>
      </c>
      <c r="E718" s="121" t="s">
        <v>363</v>
      </c>
      <c r="F718" s="183">
        <v>42816</v>
      </c>
      <c r="G718" s="121" t="s">
        <v>362</v>
      </c>
      <c r="H718" s="209">
        <v>42823</v>
      </c>
      <c r="I718" s="124" t="s">
        <v>1214</v>
      </c>
      <c r="J718" s="124" t="s">
        <v>1302</v>
      </c>
      <c r="K718" s="114" t="s">
        <v>1287</v>
      </c>
      <c r="L718" s="266">
        <v>42817</v>
      </c>
      <c r="M718" s="121"/>
      <c r="N718" s="125">
        <v>42823</v>
      </c>
      <c r="O718" s="125">
        <v>42823</v>
      </c>
      <c r="P718" s="121"/>
      <c r="Q718" s="121"/>
      <c r="R718" s="121"/>
      <c r="T718" s="123"/>
      <c r="U718" s="121"/>
      <c r="V718" s="121"/>
      <c r="W718" s="128"/>
    </row>
    <row r="719" spans="1:23" s="121" customFormat="1" hidden="1" x14ac:dyDescent="0.25">
      <c r="A719" s="159">
        <v>20931</v>
      </c>
      <c r="B719" s="105" t="s">
        <v>972</v>
      </c>
      <c r="C719" s="250">
        <v>2</v>
      </c>
      <c r="D719" s="56"/>
      <c r="E719" s="178" t="s">
        <v>363</v>
      </c>
      <c r="F719" s="56"/>
      <c r="G719" s="178" t="s">
        <v>350</v>
      </c>
      <c r="H719" s="211"/>
      <c r="I719" s="87"/>
      <c r="J719"/>
      <c r="K719" s="32"/>
      <c r="L719" s="266" t="s">
        <v>1336</v>
      </c>
      <c r="M719" s="31"/>
      <c r="N719" s="7"/>
      <c r="O719" s="7"/>
      <c r="P719" s="7"/>
      <c r="Q719" s="7"/>
      <c r="R719" s="7"/>
      <c r="S719" s="7"/>
      <c r="T719"/>
      <c r="U719" s="7"/>
      <c r="V719" s="7"/>
      <c r="W719" s="78"/>
    </row>
    <row r="720" spans="1:23" s="7" customFormat="1" hidden="1" x14ac:dyDescent="0.25">
      <c r="A720" s="159">
        <v>20949</v>
      </c>
      <c r="B720" s="106" t="s">
        <v>973</v>
      </c>
      <c r="C720" s="252">
        <v>2</v>
      </c>
      <c r="D720" s="185">
        <v>42825</v>
      </c>
      <c r="E720" s="97" t="s">
        <v>363</v>
      </c>
      <c r="F720" s="185">
        <v>42828</v>
      </c>
      <c r="G720" s="97" t="s">
        <v>362</v>
      </c>
      <c r="H720" s="209">
        <v>42828</v>
      </c>
      <c r="I720" s="87"/>
      <c r="J720"/>
      <c r="K720" s="114" t="s">
        <v>1421</v>
      </c>
      <c r="L720" s="266" t="s">
        <v>1336</v>
      </c>
      <c r="M720" s="31"/>
      <c r="T720"/>
      <c r="W720" s="78"/>
    </row>
    <row r="721" spans="1:23" s="7" customFormat="1" hidden="1" x14ac:dyDescent="0.25">
      <c r="A721" s="159">
        <v>20958</v>
      </c>
      <c r="B721" s="144" t="s">
        <v>974</v>
      </c>
      <c r="C721" s="250">
        <v>2</v>
      </c>
      <c r="D721" s="184">
        <v>42818</v>
      </c>
      <c r="E721" s="145" t="s">
        <v>363</v>
      </c>
      <c r="F721" s="184">
        <v>42818</v>
      </c>
      <c r="G721" s="145" t="s">
        <v>350</v>
      </c>
      <c r="H721" s="209">
        <v>42821</v>
      </c>
      <c r="I721" s="119"/>
      <c r="J721" s="147"/>
      <c r="K721" s="114" t="s">
        <v>1268</v>
      </c>
      <c r="L721" s="266"/>
      <c r="M721" s="145"/>
      <c r="N721" s="145"/>
      <c r="O721" s="145"/>
      <c r="P721" s="145"/>
      <c r="Q721" s="145"/>
      <c r="R721" s="145"/>
      <c r="T721" s="147"/>
      <c r="U721" s="145"/>
      <c r="V721" s="145"/>
      <c r="W721" s="153"/>
    </row>
    <row r="722" spans="1:23" s="7" customFormat="1" hidden="1" x14ac:dyDescent="0.25">
      <c r="A722" s="159">
        <v>20979</v>
      </c>
      <c r="B722" s="105" t="s">
        <v>975</v>
      </c>
      <c r="C722" s="250">
        <v>2</v>
      </c>
      <c r="D722" s="56"/>
      <c r="E722" s="97" t="s">
        <v>363</v>
      </c>
      <c r="F722" s="56"/>
      <c r="G722" s="97" t="s">
        <v>350</v>
      </c>
      <c r="H722" s="211"/>
      <c r="I722" s="87"/>
      <c r="J722"/>
      <c r="K722" s="32"/>
      <c r="L722" s="266" t="s">
        <v>1336</v>
      </c>
      <c r="M722" s="31"/>
      <c r="T722"/>
      <c r="W722" s="78"/>
    </row>
    <row r="723" spans="1:23" s="7" customFormat="1" ht="45" hidden="1" x14ac:dyDescent="0.25">
      <c r="A723" s="159">
        <v>20984</v>
      </c>
      <c r="B723" s="105" t="s">
        <v>976</v>
      </c>
      <c r="C723" s="217">
        <v>2</v>
      </c>
      <c r="D723" s="258">
        <v>42818</v>
      </c>
      <c r="E723" s="97" t="s">
        <v>363</v>
      </c>
      <c r="F723" s="258">
        <v>42821</v>
      </c>
      <c r="G723" s="97" t="s">
        <v>354</v>
      </c>
      <c r="H723" s="211">
        <v>42824</v>
      </c>
      <c r="J723" s="87" t="s">
        <v>1379</v>
      </c>
      <c r="K723" s="114" t="s">
        <v>1280</v>
      </c>
      <c r="L723" s="266">
        <v>42822</v>
      </c>
      <c r="M723" s="31"/>
      <c r="T723"/>
      <c r="W723" s="78"/>
    </row>
    <row r="724" spans="1:23" s="7" customFormat="1" hidden="1" x14ac:dyDescent="0.25">
      <c r="A724" s="159">
        <v>21075</v>
      </c>
      <c r="B724" s="105" t="s">
        <v>977</v>
      </c>
      <c r="C724" s="250">
        <v>2</v>
      </c>
      <c r="D724" s="56"/>
      <c r="E724" s="97" t="s">
        <v>363</v>
      </c>
      <c r="F724" s="56"/>
      <c r="G724" s="97" t="s">
        <v>350</v>
      </c>
      <c r="H724" s="211"/>
      <c r="I724" s="87"/>
      <c r="J724"/>
      <c r="K724" s="32"/>
      <c r="L724" s="266" t="s">
        <v>1336</v>
      </c>
      <c r="M724" s="31"/>
      <c r="T724"/>
      <c r="W724" s="78"/>
    </row>
    <row r="725" spans="1:23" s="121" customFormat="1" ht="33.75" hidden="1" x14ac:dyDescent="0.25">
      <c r="A725" s="159">
        <v>21095</v>
      </c>
      <c r="B725" s="144" t="s">
        <v>978</v>
      </c>
      <c r="C725" s="250">
        <v>2</v>
      </c>
      <c r="D725" s="184">
        <v>42817</v>
      </c>
      <c r="E725" s="145" t="s">
        <v>363</v>
      </c>
      <c r="F725" s="184">
        <v>42817</v>
      </c>
      <c r="G725" s="145" t="s">
        <v>350</v>
      </c>
      <c r="H725" s="211"/>
      <c r="I725" s="119" t="s">
        <v>1241</v>
      </c>
      <c r="J725" s="147"/>
      <c r="K725" s="114" t="s">
        <v>1347</v>
      </c>
      <c r="L725" s="266">
        <v>42818</v>
      </c>
      <c r="M725" s="145"/>
      <c r="N725" s="145"/>
      <c r="O725" s="145"/>
      <c r="P725" s="145"/>
      <c r="Q725" s="145"/>
      <c r="R725" s="145"/>
      <c r="S725" s="7"/>
      <c r="T725" s="147"/>
      <c r="U725" s="145"/>
      <c r="V725" s="145"/>
      <c r="W725" s="153"/>
    </row>
    <row r="726" spans="1:23" s="7" customFormat="1" hidden="1" x14ac:dyDescent="0.25">
      <c r="A726" s="159">
        <v>21202</v>
      </c>
      <c r="B726" s="105" t="s">
        <v>979</v>
      </c>
      <c r="C726" s="250">
        <v>2</v>
      </c>
      <c r="D726" s="56"/>
      <c r="E726" s="97" t="s">
        <v>363</v>
      </c>
      <c r="F726" s="56"/>
      <c r="G726" s="97" t="s">
        <v>350</v>
      </c>
      <c r="H726" s="211"/>
      <c r="I726" s="87"/>
      <c r="J726"/>
      <c r="K726" s="32"/>
      <c r="L726" s="266" t="s">
        <v>1336</v>
      </c>
      <c r="M726" s="31"/>
      <c r="T726"/>
      <c r="W726" s="78"/>
    </row>
    <row r="727" spans="1:23" s="7" customFormat="1" ht="22.5" hidden="1" x14ac:dyDescent="0.25">
      <c r="A727" s="159">
        <v>21212</v>
      </c>
      <c r="B727" s="144" t="s">
        <v>980</v>
      </c>
      <c r="C727" s="250">
        <v>2</v>
      </c>
      <c r="D727" s="184">
        <v>42816</v>
      </c>
      <c r="E727" s="145" t="s">
        <v>363</v>
      </c>
      <c r="F727" s="184">
        <v>42816</v>
      </c>
      <c r="G727" s="145" t="s">
        <v>350</v>
      </c>
      <c r="H727" s="211"/>
      <c r="I727" s="119" t="s">
        <v>1242</v>
      </c>
      <c r="J727" s="147"/>
      <c r="K727" s="114" t="s">
        <v>1272</v>
      </c>
      <c r="L727" s="266"/>
      <c r="M727" s="145"/>
      <c r="N727" s="145"/>
      <c r="O727" s="145"/>
      <c r="P727" s="145"/>
      <c r="Q727" s="145"/>
      <c r="R727" s="145"/>
      <c r="T727" s="147"/>
      <c r="U727" s="145"/>
      <c r="V727" s="145"/>
      <c r="W727" s="153"/>
    </row>
    <row r="728" spans="1:23" ht="45" hidden="1" x14ac:dyDescent="0.25">
      <c r="A728" s="159">
        <v>21217</v>
      </c>
      <c r="B728" s="144" t="s">
        <v>981</v>
      </c>
      <c r="C728" s="250">
        <v>2</v>
      </c>
      <c r="D728" s="184">
        <v>42816</v>
      </c>
      <c r="E728" s="145" t="s">
        <v>363</v>
      </c>
      <c r="F728" s="184">
        <v>42816</v>
      </c>
      <c r="G728" s="145" t="s">
        <v>350</v>
      </c>
      <c r="H728" s="211"/>
      <c r="I728" s="119" t="s">
        <v>1235</v>
      </c>
      <c r="J728" s="147"/>
      <c r="K728" s="114" t="s">
        <v>1272</v>
      </c>
      <c r="L728" s="266">
        <v>42828</v>
      </c>
      <c r="N728" s="145"/>
      <c r="O728" s="145"/>
      <c r="S728" s="7"/>
    </row>
    <row r="729" spans="1:23" s="7" customFormat="1" hidden="1" x14ac:dyDescent="0.25">
      <c r="A729" s="159">
        <v>21275</v>
      </c>
      <c r="B729" s="105" t="s">
        <v>982</v>
      </c>
      <c r="C729" s="250">
        <v>2</v>
      </c>
      <c r="D729" s="56"/>
      <c r="E729" s="97" t="s">
        <v>363</v>
      </c>
      <c r="F729" s="56"/>
      <c r="G729" s="97" t="s">
        <v>350</v>
      </c>
      <c r="H729" s="211"/>
      <c r="I729" s="87"/>
      <c r="J729"/>
      <c r="K729" s="32"/>
      <c r="L729" s="266" t="s">
        <v>1336</v>
      </c>
      <c r="M729" s="31"/>
      <c r="T729"/>
      <c r="W729" s="78"/>
    </row>
    <row r="730" spans="1:23" s="7" customFormat="1" hidden="1" x14ac:dyDescent="0.25">
      <c r="A730" s="159">
        <v>21284</v>
      </c>
      <c r="B730" s="105" t="s">
        <v>983</v>
      </c>
      <c r="C730" s="250">
        <v>2</v>
      </c>
      <c r="D730" s="56"/>
      <c r="E730" s="97" t="s">
        <v>363</v>
      </c>
      <c r="F730" s="56"/>
      <c r="G730" s="97" t="s">
        <v>350</v>
      </c>
      <c r="H730" s="211"/>
      <c r="I730" s="87"/>
      <c r="J730"/>
      <c r="K730" s="32"/>
      <c r="L730" s="266" t="s">
        <v>1336</v>
      </c>
      <c r="M730" s="31"/>
      <c r="T730"/>
      <c r="W730" s="78"/>
    </row>
    <row r="731" spans="1:23" s="7" customFormat="1" hidden="1" x14ac:dyDescent="0.25">
      <c r="A731" s="159">
        <v>21286</v>
      </c>
      <c r="B731" s="105" t="s">
        <v>984</v>
      </c>
      <c r="C731" s="250">
        <v>2</v>
      </c>
      <c r="D731" s="56"/>
      <c r="E731" s="97" t="s">
        <v>363</v>
      </c>
      <c r="F731" s="56"/>
      <c r="G731" s="97" t="s">
        <v>350</v>
      </c>
      <c r="H731" s="211"/>
      <c r="I731" s="87"/>
      <c r="J731"/>
      <c r="K731" s="32"/>
      <c r="L731" s="266" t="s">
        <v>1336</v>
      </c>
      <c r="M731" s="31"/>
      <c r="T731"/>
      <c r="W731" s="78"/>
    </row>
    <row r="732" spans="1:23" hidden="1" x14ac:dyDescent="0.25">
      <c r="A732" s="159">
        <v>21288</v>
      </c>
      <c r="B732" s="105" t="s">
        <v>985</v>
      </c>
      <c r="C732" s="250">
        <v>2</v>
      </c>
      <c r="D732" s="56"/>
      <c r="E732" s="178" t="s">
        <v>363</v>
      </c>
      <c r="F732" s="56"/>
      <c r="G732" s="178" t="s">
        <v>350</v>
      </c>
      <c r="H732" s="211"/>
      <c r="I732" s="87"/>
      <c r="J732"/>
      <c r="K732" s="32"/>
      <c r="L732" s="266" t="s">
        <v>1336</v>
      </c>
      <c r="M732" s="31"/>
      <c r="N732" s="7"/>
      <c r="O732" s="7"/>
      <c r="P732" s="7"/>
      <c r="Q732" s="7"/>
      <c r="R732" s="7"/>
      <c r="S732" s="7"/>
      <c r="T732"/>
      <c r="U732" s="7"/>
      <c r="V732" s="7"/>
      <c r="W732" s="78"/>
    </row>
    <row r="733" spans="1:23" s="7" customFormat="1" hidden="1" x14ac:dyDescent="0.25">
      <c r="A733" s="159">
        <v>21289</v>
      </c>
      <c r="B733" s="105" t="s">
        <v>986</v>
      </c>
      <c r="C733" s="250">
        <v>2</v>
      </c>
      <c r="D733" s="56"/>
      <c r="E733" s="97" t="s">
        <v>363</v>
      </c>
      <c r="F733" s="56"/>
      <c r="G733" s="97" t="s">
        <v>350</v>
      </c>
      <c r="H733" s="211"/>
      <c r="I733" s="87"/>
      <c r="J733"/>
      <c r="K733" s="32"/>
      <c r="L733" s="266" t="s">
        <v>1336</v>
      </c>
      <c r="M733" s="31"/>
      <c r="T733"/>
      <c r="W733" s="78"/>
    </row>
    <row r="734" spans="1:23" hidden="1" x14ac:dyDescent="0.25">
      <c r="A734" s="159">
        <v>21290</v>
      </c>
      <c r="B734" s="105" t="s">
        <v>987</v>
      </c>
      <c r="C734" s="250">
        <v>2</v>
      </c>
      <c r="D734" s="56"/>
      <c r="E734" s="178" t="s">
        <v>363</v>
      </c>
      <c r="F734" s="56"/>
      <c r="G734" s="178" t="s">
        <v>350</v>
      </c>
      <c r="H734" s="211"/>
      <c r="I734" s="87"/>
      <c r="J734"/>
      <c r="K734" s="32"/>
      <c r="L734" s="266" t="s">
        <v>1336</v>
      </c>
      <c r="M734" s="31"/>
      <c r="N734" s="7"/>
      <c r="O734" s="7"/>
      <c r="P734" s="7"/>
      <c r="Q734" s="7"/>
      <c r="R734" s="7"/>
      <c r="S734" s="7"/>
      <c r="T734"/>
      <c r="U734" s="7"/>
      <c r="V734" s="7"/>
      <c r="W734" s="78"/>
    </row>
    <row r="735" spans="1:23" hidden="1" x14ac:dyDescent="0.25">
      <c r="A735" s="159">
        <v>21291</v>
      </c>
      <c r="B735" s="105" t="s">
        <v>988</v>
      </c>
      <c r="C735" s="250">
        <v>2</v>
      </c>
      <c r="D735" s="56"/>
      <c r="E735" s="178" t="s">
        <v>363</v>
      </c>
      <c r="F735" s="56"/>
      <c r="G735" s="178" t="s">
        <v>350</v>
      </c>
      <c r="H735" s="211"/>
      <c r="I735" s="87"/>
      <c r="J735"/>
      <c r="K735" s="32"/>
      <c r="L735" s="266" t="s">
        <v>1336</v>
      </c>
      <c r="M735" s="31"/>
      <c r="N735" s="7"/>
      <c r="O735" s="7"/>
      <c r="P735" s="7"/>
      <c r="Q735" s="7"/>
      <c r="R735" s="7"/>
      <c r="S735" s="7"/>
      <c r="T735"/>
      <c r="U735" s="7"/>
      <c r="V735" s="7"/>
      <c r="W735" s="78"/>
    </row>
    <row r="736" spans="1:23" s="7" customFormat="1" hidden="1" x14ac:dyDescent="0.25">
      <c r="A736" s="159">
        <v>21292</v>
      </c>
      <c r="B736" s="105" t="s">
        <v>989</v>
      </c>
      <c r="C736" s="250">
        <v>2</v>
      </c>
      <c r="D736" s="56"/>
      <c r="E736" s="97" t="s">
        <v>363</v>
      </c>
      <c r="F736" s="56"/>
      <c r="G736" s="97" t="s">
        <v>350</v>
      </c>
      <c r="H736" s="211"/>
      <c r="I736" s="87"/>
      <c r="J736"/>
      <c r="K736" s="32"/>
      <c r="L736" s="266" t="s">
        <v>1336</v>
      </c>
      <c r="M736" s="31"/>
      <c r="T736"/>
      <c r="W736" s="78"/>
    </row>
    <row r="737" spans="1:23" s="7" customFormat="1" hidden="1" x14ac:dyDescent="0.25">
      <c r="A737" s="159">
        <v>21293</v>
      </c>
      <c r="B737" s="105" t="s">
        <v>990</v>
      </c>
      <c r="C737" s="250">
        <v>2</v>
      </c>
      <c r="D737" s="56"/>
      <c r="E737" s="97" t="s">
        <v>363</v>
      </c>
      <c r="F737" s="56"/>
      <c r="G737" s="97" t="s">
        <v>350</v>
      </c>
      <c r="H737" s="211"/>
      <c r="I737" s="87"/>
      <c r="J737"/>
      <c r="K737" s="32"/>
      <c r="L737" s="266" t="s">
        <v>1336</v>
      </c>
      <c r="M737" s="31"/>
      <c r="T737"/>
      <c r="W737" s="78"/>
    </row>
    <row r="738" spans="1:23" s="7" customFormat="1" hidden="1" x14ac:dyDescent="0.25">
      <c r="A738" s="159">
        <v>21294</v>
      </c>
      <c r="B738" s="105" t="s">
        <v>991</v>
      </c>
      <c r="C738" s="250">
        <v>2</v>
      </c>
      <c r="D738" s="56"/>
      <c r="E738" s="97" t="s">
        <v>363</v>
      </c>
      <c r="F738" s="56"/>
      <c r="G738" s="97" t="s">
        <v>350</v>
      </c>
      <c r="H738" s="211"/>
      <c r="I738" s="87"/>
      <c r="J738"/>
      <c r="K738" s="32"/>
      <c r="L738" s="266" t="s">
        <v>1336</v>
      </c>
      <c r="M738" s="31"/>
      <c r="T738"/>
      <c r="W738" s="78"/>
    </row>
    <row r="739" spans="1:23" s="7" customFormat="1" hidden="1" x14ac:dyDescent="0.25">
      <c r="A739" s="159">
        <v>21298</v>
      </c>
      <c r="B739" s="105" t="s">
        <v>992</v>
      </c>
      <c r="C739" s="250">
        <v>2</v>
      </c>
      <c r="D739" s="56"/>
      <c r="E739" s="97" t="s">
        <v>363</v>
      </c>
      <c r="F739" s="56"/>
      <c r="G739" s="97" t="s">
        <v>350</v>
      </c>
      <c r="H739" s="211"/>
      <c r="I739" s="87"/>
      <c r="J739"/>
      <c r="K739" s="32"/>
      <c r="L739" s="266" t="s">
        <v>1336</v>
      </c>
      <c r="M739" s="31"/>
      <c r="T739"/>
      <c r="W739" s="78"/>
    </row>
    <row r="740" spans="1:23" s="7" customFormat="1" ht="45" hidden="1" x14ac:dyDescent="0.25">
      <c r="A740" s="159">
        <v>21300</v>
      </c>
      <c r="B740" s="105" t="s">
        <v>993</v>
      </c>
      <c r="C740" s="250">
        <v>2</v>
      </c>
      <c r="D740" s="186">
        <v>42828</v>
      </c>
      <c r="E740" s="97" t="s">
        <v>354</v>
      </c>
      <c r="F740" s="186">
        <v>42829</v>
      </c>
      <c r="G740" s="97" t="s">
        <v>355</v>
      </c>
      <c r="H740" s="209">
        <v>42829</v>
      </c>
      <c r="I740" s="87" t="s">
        <v>1439</v>
      </c>
      <c r="J740" s="87" t="s">
        <v>1439</v>
      </c>
      <c r="K740" s="114" t="s">
        <v>1433</v>
      </c>
      <c r="L740" s="266" t="s">
        <v>1336</v>
      </c>
      <c r="M740" s="31"/>
      <c r="N740" s="162"/>
      <c r="O740" s="162"/>
      <c r="T740"/>
      <c r="W740" s="78"/>
    </row>
    <row r="741" spans="1:23" s="7" customFormat="1" hidden="1" x14ac:dyDescent="0.25">
      <c r="A741" s="159">
        <v>21328</v>
      </c>
      <c r="B741" s="105" t="s">
        <v>994</v>
      </c>
      <c r="C741" s="250">
        <v>2</v>
      </c>
      <c r="D741" s="56"/>
      <c r="E741" s="97" t="s">
        <v>363</v>
      </c>
      <c r="F741" s="56"/>
      <c r="G741" s="97" t="s">
        <v>350</v>
      </c>
      <c r="H741" s="211"/>
      <c r="I741" s="87"/>
      <c r="J741"/>
      <c r="K741" s="32"/>
      <c r="L741" s="266" t="s">
        <v>1336</v>
      </c>
      <c r="M741" s="31"/>
      <c r="T741"/>
      <c r="W741" s="78"/>
    </row>
    <row r="742" spans="1:23" s="7" customFormat="1" hidden="1" x14ac:dyDescent="0.25">
      <c r="A742" s="159">
        <v>21330</v>
      </c>
      <c r="B742" s="105" t="s">
        <v>995</v>
      </c>
      <c r="C742" s="250">
        <v>2</v>
      </c>
      <c r="D742" s="56"/>
      <c r="E742" s="97" t="s">
        <v>363</v>
      </c>
      <c r="F742" s="56"/>
      <c r="G742" s="97" t="s">
        <v>350</v>
      </c>
      <c r="H742" s="211"/>
      <c r="I742" s="87"/>
      <c r="J742"/>
      <c r="K742" s="32"/>
      <c r="L742" s="266" t="s">
        <v>1336</v>
      </c>
      <c r="M742" s="31"/>
      <c r="T742"/>
      <c r="W742" s="78"/>
    </row>
    <row r="743" spans="1:23" s="7" customFormat="1" hidden="1" x14ac:dyDescent="0.25">
      <c r="A743" s="159">
        <v>21332</v>
      </c>
      <c r="B743" s="105" t="s">
        <v>996</v>
      </c>
      <c r="C743" s="250">
        <v>2</v>
      </c>
      <c r="D743" s="56"/>
      <c r="E743" s="97" t="s">
        <v>363</v>
      </c>
      <c r="F743" s="56"/>
      <c r="G743" s="97" t="s">
        <v>350</v>
      </c>
      <c r="H743" s="211"/>
      <c r="I743" s="87"/>
      <c r="J743"/>
      <c r="K743" s="32"/>
      <c r="L743" s="266" t="s">
        <v>1336</v>
      </c>
      <c r="M743" s="31"/>
      <c r="T743"/>
      <c r="W743" s="78"/>
    </row>
    <row r="744" spans="1:23" s="7" customFormat="1" hidden="1" x14ac:dyDescent="0.25">
      <c r="A744" s="159">
        <v>21382</v>
      </c>
      <c r="B744" s="105" t="s">
        <v>997</v>
      </c>
      <c r="C744" s="250">
        <v>2</v>
      </c>
      <c r="D744" s="56"/>
      <c r="E744" s="97" t="s">
        <v>363</v>
      </c>
      <c r="F744" s="56"/>
      <c r="G744" s="97" t="s">
        <v>350</v>
      </c>
      <c r="H744" s="211"/>
      <c r="I744" s="87"/>
      <c r="J744"/>
      <c r="K744" s="32"/>
      <c r="L744" s="266" t="s">
        <v>1336</v>
      </c>
      <c r="M744" s="31"/>
      <c r="T744"/>
      <c r="W744" s="78"/>
    </row>
    <row r="745" spans="1:23" s="7" customFormat="1" hidden="1" x14ac:dyDescent="0.25">
      <c r="A745" s="159">
        <v>21393</v>
      </c>
      <c r="B745" s="105" t="s">
        <v>998</v>
      </c>
      <c r="C745" s="250">
        <v>2</v>
      </c>
      <c r="D745" s="56"/>
      <c r="E745" s="97" t="s">
        <v>363</v>
      </c>
      <c r="F745" s="56"/>
      <c r="G745" s="97" t="s">
        <v>350</v>
      </c>
      <c r="H745" s="211"/>
      <c r="I745" s="87"/>
      <c r="J745"/>
      <c r="K745" s="32"/>
      <c r="L745" s="266" t="s">
        <v>1336</v>
      </c>
      <c r="M745" s="31"/>
      <c r="T745"/>
      <c r="W745" s="78"/>
    </row>
    <row r="746" spans="1:23" s="7" customFormat="1" hidden="1" x14ac:dyDescent="0.25">
      <c r="A746" s="159">
        <v>21398</v>
      </c>
      <c r="B746" s="105" t="s">
        <v>999</v>
      </c>
      <c r="C746" s="250">
        <v>2</v>
      </c>
      <c r="D746" s="56"/>
      <c r="E746" s="97" t="s">
        <v>363</v>
      </c>
      <c r="F746" s="56"/>
      <c r="G746" s="97" t="s">
        <v>350</v>
      </c>
      <c r="H746" s="211"/>
      <c r="I746" s="87"/>
      <c r="J746"/>
      <c r="K746" s="32"/>
      <c r="L746" s="266" t="s">
        <v>1336</v>
      </c>
      <c r="M746" s="31"/>
      <c r="T746"/>
      <c r="W746" s="78"/>
    </row>
    <row r="747" spans="1:23" s="7" customFormat="1" hidden="1" x14ac:dyDescent="0.25">
      <c r="A747" s="159">
        <v>21408</v>
      </c>
      <c r="B747" s="105" t="s">
        <v>1000</v>
      </c>
      <c r="C747" s="250">
        <v>2</v>
      </c>
      <c r="D747" s="56"/>
      <c r="E747" s="178" t="s">
        <v>363</v>
      </c>
      <c r="F747" s="56"/>
      <c r="G747" s="178" t="s">
        <v>350</v>
      </c>
      <c r="H747" s="211"/>
      <c r="I747" s="87"/>
      <c r="J747"/>
      <c r="K747" s="32"/>
      <c r="L747" s="266" t="s">
        <v>1336</v>
      </c>
      <c r="M747" s="31"/>
      <c r="T747"/>
      <c r="W747" s="78"/>
    </row>
    <row r="748" spans="1:23" s="7" customFormat="1" ht="22.5" hidden="1" x14ac:dyDescent="0.25">
      <c r="A748" s="159">
        <v>21428</v>
      </c>
      <c r="B748" s="105" t="s">
        <v>1001</v>
      </c>
      <c r="C748" s="250">
        <v>2</v>
      </c>
      <c r="D748" s="184">
        <v>42825</v>
      </c>
      <c r="E748" s="97" t="s">
        <v>350</v>
      </c>
      <c r="F748" s="184">
        <v>42825</v>
      </c>
      <c r="G748" s="97" t="s">
        <v>363</v>
      </c>
      <c r="H748" s="211" t="s">
        <v>1403</v>
      </c>
      <c r="I748" s="87" t="s">
        <v>1208</v>
      </c>
      <c r="J748"/>
      <c r="K748" s="114" t="s">
        <v>1395</v>
      </c>
      <c r="L748" s="266" t="s">
        <v>1336</v>
      </c>
      <c r="M748" s="31"/>
      <c r="T748"/>
      <c r="W748" s="78"/>
    </row>
    <row r="749" spans="1:23" s="7" customFormat="1" hidden="1" x14ac:dyDescent="0.25">
      <c r="A749" s="159">
        <v>21431</v>
      </c>
      <c r="B749" s="105" t="s">
        <v>1002</v>
      </c>
      <c r="C749" s="250">
        <v>2</v>
      </c>
      <c r="D749" s="56"/>
      <c r="E749" s="97" t="s">
        <v>363</v>
      </c>
      <c r="F749" s="56"/>
      <c r="G749" s="97" t="s">
        <v>350</v>
      </c>
      <c r="H749" s="211"/>
      <c r="I749" s="87"/>
      <c r="J749"/>
      <c r="K749" s="32"/>
      <c r="L749" s="266" t="s">
        <v>1336</v>
      </c>
      <c r="M749" s="31"/>
      <c r="T749"/>
      <c r="W749" s="78"/>
    </row>
    <row r="750" spans="1:23" s="7" customFormat="1" hidden="1" x14ac:dyDescent="0.25">
      <c r="A750" s="159">
        <v>21432</v>
      </c>
      <c r="B750" s="105" t="s">
        <v>1003</v>
      </c>
      <c r="C750" s="250">
        <v>2</v>
      </c>
      <c r="D750" s="56"/>
      <c r="E750" s="97" t="s">
        <v>363</v>
      </c>
      <c r="F750" s="56"/>
      <c r="G750" s="97" t="s">
        <v>350</v>
      </c>
      <c r="H750" s="211"/>
      <c r="I750" s="87"/>
      <c r="J750"/>
      <c r="K750" s="32"/>
      <c r="L750" s="266" t="s">
        <v>1336</v>
      </c>
      <c r="M750" s="31"/>
      <c r="T750"/>
      <c r="W750" s="78"/>
    </row>
    <row r="751" spans="1:23" s="7" customFormat="1" hidden="1" x14ac:dyDescent="0.25">
      <c r="A751" s="159">
        <v>21433</v>
      </c>
      <c r="B751" s="105" t="s">
        <v>1004</v>
      </c>
      <c r="C751" s="250">
        <v>2</v>
      </c>
      <c r="D751" s="56"/>
      <c r="E751" s="97" t="s">
        <v>363</v>
      </c>
      <c r="F751" s="56"/>
      <c r="G751" s="97" t="s">
        <v>350</v>
      </c>
      <c r="H751" s="211"/>
      <c r="I751" s="87"/>
      <c r="J751"/>
      <c r="K751" s="32"/>
      <c r="L751" s="266" t="s">
        <v>1336</v>
      </c>
      <c r="M751" s="31"/>
      <c r="T751"/>
      <c r="W751" s="78"/>
    </row>
    <row r="752" spans="1:23" s="7" customFormat="1" hidden="1" x14ac:dyDescent="0.25">
      <c r="A752" s="159">
        <v>21434</v>
      </c>
      <c r="B752" s="105" t="s">
        <v>1005</v>
      </c>
      <c r="C752" s="250">
        <v>2</v>
      </c>
      <c r="D752" s="56"/>
      <c r="E752" s="97" t="s">
        <v>363</v>
      </c>
      <c r="F752" s="56"/>
      <c r="G752" s="97" t="s">
        <v>350</v>
      </c>
      <c r="H752" s="211"/>
      <c r="I752" s="87"/>
      <c r="J752"/>
      <c r="K752" s="32"/>
      <c r="L752" s="266" t="s">
        <v>1336</v>
      </c>
      <c r="M752" s="31"/>
      <c r="T752"/>
      <c r="W752" s="78"/>
    </row>
    <row r="753" spans="1:23" s="7" customFormat="1" hidden="1" x14ac:dyDescent="0.25">
      <c r="A753" s="159">
        <v>21435</v>
      </c>
      <c r="B753" s="105" t="s">
        <v>1006</v>
      </c>
      <c r="C753" s="250">
        <v>2</v>
      </c>
      <c r="D753" s="56"/>
      <c r="E753" s="97" t="s">
        <v>363</v>
      </c>
      <c r="F753" s="56"/>
      <c r="G753" s="97" t="s">
        <v>350</v>
      </c>
      <c r="H753" s="211"/>
      <c r="I753" s="87"/>
      <c r="J753"/>
      <c r="K753" s="32"/>
      <c r="L753" s="266" t="s">
        <v>1336</v>
      </c>
      <c r="M753" s="31"/>
      <c r="T753"/>
      <c r="W753" s="78"/>
    </row>
    <row r="754" spans="1:23" s="7" customFormat="1" hidden="1" x14ac:dyDescent="0.25">
      <c r="A754" s="159">
        <v>21436</v>
      </c>
      <c r="B754" s="105" t="s">
        <v>1007</v>
      </c>
      <c r="C754" s="250">
        <v>2</v>
      </c>
      <c r="D754" s="56"/>
      <c r="E754" s="97" t="s">
        <v>363</v>
      </c>
      <c r="F754" s="56"/>
      <c r="G754" s="97" t="s">
        <v>350</v>
      </c>
      <c r="H754" s="211"/>
      <c r="I754" s="87"/>
      <c r="J754"/>
      <c r="K754" s="32"/>
      <c r="L754" s="266" t="s">
        <v>1336</v>
      </c>
      <c r="M754" s="31"/>
      <c r="T754"/>
      <c r="W754" s="78"/>
    </row>
    <row r="755" spans="1:23" s="7" customFormat="1" hidden="1" x14ac:dyDescent="0.25">
      <c r="A755" s="159">
        <v>21437</v>
      </c>
      <c r="B755" s="105" t="s">
        <v>1008</v>
      </c>
      <c r="C755" s="250">
        <v>2</v>
      </c>
      <c r="D755" s="56"/>
      <c r="E755" s="178" t="s">
        <v>363</v>
      </c>
      <c r="F755" s="56"/>
      <c r="G755" s="178" t="s">
        <v>350</v>
      </c>
      <c r="H755" s="211"/>
      <c r="I755" s="87"/>
      <c r="J755"/>
      <c r="K755" s="32"/>
      <c r="L755" s="266" t="s">
        <v>1336</v>
      </c>
      <c r="M755" s="31"/>
      <c r="T755"/>
      <c r="W755" s="78"/>
    </row>
    <row r="756" spans="1:23" s="7" customFormat="1" hidden="1" x14ac:dyDescent="0.25">
      <c r="A756" s="159">
        <v>21438</v>
      </c>
      <c r="B756" s="105" t="s">
        <v>1009</v>
      </c>
      <c r="C756" s="250">
        <v>2</v>
      </c>
      <c r="D756" s="56"/>
      <c r="E756" s="97" t="s">
        <v>363</v>
      </c>
      <c r="F756" s="56"/>
      <c r="G756" s="97" t="s">
        <v>350</v>
      </c>
      <c r="H756" s="211"/>
      <c r="I756" s="87"/>
      <c r="J756"/>
      <c r="K756" s="32"/>
      <c r="L756" s="266" t="s">
        <v>1336</v>
      </c>
      <c r="M756" s="31"/>
      <c r="T756"/>
      <c r="W756" s="78"/>
    </row>
    <row r="757" spans="1:23" s="7" customFormat="1" ht="67.5" hidden="1" x14ac:dyDescent="0.25">
      <c r="A757" s="159">
        <v>21451</v>
      </c>
      <c r="B757" s="144" t="s">
        <v>1010</v>
      </c>
      <c r="C757" s="250">
        <v>2</v>
      </c>
      <c r="D757" s="184">
        <v>42816</v>
      </c>
      <c r="E757" s="145" t="s">
        <v>363</v>
      </c>
      <c r="F757" s="184">
        <v>42816</v>
      </c>
      <c r="G757" s="145" t="s">
        <v>351</v>
      </c>
      <c r="H757" s="209">
        <v>42821</v>
      </c>
      <c r="I757" s="119" t="s">
        <v>1232</v>
      </c>
      <c r="J757" s="147"/>
      <c r="K757" s="114" t="s">
        <v>1272</v>
      </c>
      <c r="L757" s="266">
        <v>42828</v>
      </c>
      <c r="M757" s="145"/>
      <c r="N757" s="145"/>
      <c r="O757" s="145"/>
      <c r="P757" s="145"/>
      <c r="Q757" s="145"/>
      <c r="R757" s="145"/>
      <c r="T757" s="147"/>
      <c r="U757" s="145"/>
      <c r="V757" s="145"/>
      <c r="W757" s="153"/>
    </row>
    <row r="758" spans="1:23" s="7" customFormat="1" hidden="1" x14ac:dyDescent="0.25">
      <c r="A758" s="159">
        <v>21472</v>
      </c>
      <c r="B758" s="105" t="s">
        <v>1011</v>
      </c>
      <c r="C758" s="250">
        <v>2</v>
      </c>
      <c r="D758" s="184">
        <v>42828</v>
      </c>
      <c r="E758" s="178" t="s">
        <v>356</v>
      </c>
      <c r="F758" s="184">
        <v>42828</v>
      </c>
      <c r="G758" s="178" t="s">
        <v>362</v>
      </c>
      <c r="H758" s="211">
        <v>42830</v>
      </c>
      <c r="I758" s="87"/>
      <c r="J758" s="119" t="s">
        <v>1481</v>
      </c>
      <c r="K758" s="114" t="s">
        <v>1424</v>
      </c>
      <c r="L758" s="266" t="s">
        <v>1336</v>
      </c>
      <c r="M758" s="31"/>
      <c r="N758" s="266">
        <v>42829</v>
      </c>
      <c r="O758" s="266">
        <v>42830</v>
      </c>
      <c r="T758"/>
      <c r="W758" s="78"/>
    </row>
    <row r="759" spans="1:23" s="7" customFormat="1" hidden="1" x14ac:dyDescent="0.25">
      <c r="A759" s="159">
        <v>21474</v>
      </c>
      <c r="B759" s="105" t="s">
        <v>1012</v>
      </c>
      <c r="C759" s="250">
        <v>2</v>
      </c>
      <c r="D759" s="56"/>
      <c r="E759" s="97" t="s">
        <v>363</v>
      </c>
      <c r="F759" s="56"/>
      <c r="G759" s="97" t="s">
        <v>350</v>
      </c>
      <c r="H759" s="211"/>
      <c r="I759" s="87"/>
      <c r="J759"/>
      <c r="K759" s="32"/>
      <c r="L759" s="266" t="s">
        <v>1336</v>
      </c>
      <c r="M759" s="31"/>
      <c r="T759"/>
      <c r="W759" s="78"/>
    </row>
    <row r="760" spans="1:23" s="7" customFormat="1" hidden="1" x14ac:dyDescent="0.25">
      <c r="A760" s="159">
        <v>21502</v>
      </c>
      <c r="B760" s="105" t="s">
        <v>1013</v>
      </c>
      <c r="C760" s="250">
        <v>2</v>
      </c>
      <c r="D760" s="56"/>
      <c r="E760" s="97" t="s">
        <v>363</v>
      </c>
      <c r="F760" s="56"/>
      <c r="G760" s="97" t="s">
        <v>350</v>
      </c>
      <c r="H760" s="211"/>
      <c r="I760" s="87"/>
      <c r="J760"/>
      <c r="K760" s="32"/>
      <c r="L760" s="266" t="s">
        <v>1336</v>
      </c>
      <c r="M760" s="31"/>
      <c r="T760"/>
      <c r="W760" s="78"/>
    </row>
    <row r="761" spans="1:23" s="7" customFormat="1" hidden="1" x14ac:dyDescent="0.25">
      <c r="A761" s="159">
        <v>21514</v>
      </c>
      <c r="B761" s="105" t="s">
        <v>1014</v>
      </c>
      <c r="C761" s="250">
        <v>2</v>
      </c>
      <c r="D761" s="184">
        <v>42825</v>
      </c>
      <c r="E761" s="97" t="s">
        <v>350</v>
      </c>
      <c r="F761" s="184">
        <v>42825</v>
      </c>
      <c r="G761" s="97" t="s">
        <v>363</v>
      </c>
      <c r="H761" s="211" t="s">
        <v>1403</v>
      </c>
      <c r="I761" s="87"/>
      <c r="J761"/>
      <c r="K761" s="114" t="s">
        <v>1406</v>
      </c>
      <c r="L761" s="266" t="s">
        <v>1336</v>
      </c>
      <c r="M761" s="31"/>
      <c r="T761"/>
      <c r="W761" s="78"/>
    </row>
    <row r="762" spans="1:23" s="7" customFormat="1" hidden="1" x14ac:dyDescent="0.25">
      <c r="A762" s="159">
        <v>21526</v>
      </c>
      <c r="B762" s="105" t="s">
        <v>1015</v>
      </c>
      <c r="C762" s="250">
        <v>2</v>
      </c>
      <c r="D762" s="56"/>
      <c r="E762" s="97" t="s">
        <v>363</v>
      </c>
      <c r="F762" s="56"/>
      <c r="G762" s="97" t="s">
        <v>350</v>
      </c>
      <c r="H762" s="211"/>
      <c r="I762" s="87"/>
      <c r="J762"/>
      <c r="K762" s="32"/>
      <c r="L762" s="266" t="s">
        <v>1336</v>
      </c>
      <c r="M762" s="31"/>
      <c r="T762"/>
      <c r="W762" s="78"/>
    </row>
    <row r="763" spans="1:23" s="7" customFormat="1" hidden="1" x14ac:dyDescent="0.25">
      <c r="A763" s="159">
        <v>21539</v>
      </c>
      <c r="B763" s="193" t="s">
        <v>1016</v>
      </c>
      <c r="C763" s="250">
        <v>2</v>
      </c>
      <c r="D763" s="185">
        <v>42829</v>
      </c>
      <c r="E763" s="178" t="s">
        <v>361</v>
      </c>
      <c r="F763" s="185">
        <v>42830</v>
      </c>
      <c r="G763" s="178" t="s">
        <v>351</v>
      </c>
      <c r="H763" s="211">
        <v>42830</v>
      </c>
      <c r="I763" s="87"/>
      <c r="J763"/>
      <c r="K763" t="s">
        <v>1486</v>
      </c>
      <c r="L763" s="266" t="s">
        <v>1336</v>
      </c>
      <c r="M763" s="31"/>
      <c r="T763"/>
      <c r="W763" s="78"/>
    </row>
    <row r="764" spans="1:23" hidden="1" x14ac:dyDescent="0.25">
      <c r="A764" s="159">
        <v>21540</v>
      </c>
      <c r="B764" s="105" t="s">
        <v>1017</v>
      </c>
      <c r="C764" s="250">
        <v>2</v>
      </c>
      <c r="D764" s="56"/>
      <c r="E764" s="178" t="s">
        <v>363</v>
      </c>
      <c r="F764" s="56"/>
      <c r="G764" s="178" t="s">
        <v>350</v>
      </c>
      <c r="H764" s="211"/>
      <c r="I764" s="87"/>
      <c r="J764"/>
      <c r="K764" s="32"/>
      <c r="L764" s="266" t="s">
        <v>1336</v>
      </c>
      <c r="M764" s="31"/>
      <c r="N764" s="7"/>
      <c r="O764" s="7"/>
      <c r="P764" s="7"/>
      <c r="Q764" s="7"/>
      <c r="R764" s="7"/>
      <c r="S764" s="7"/>
      <c r="T764"/>
      <c r="U764" s="7"/>
      <c r="V764" s="7"/>
      <c r="W764" s="78"/>
    </row>
    <row r="765" spans="1:23" s="7" customFormat="1" hidden="1" x14ac:dyDescent="0.25">
      <c r="A765" s="159">
        <v>21586</v>
      </c>
      <c r="B765" s="105" t="s">
        <v>1018</v>
      </c>
      <c r="C765" s="250">
        <v>2</v>
      </c>
      <c r="D765" s="56"/>
      <c r="E765" s="178" t="s">
        <v>363</v>
      </c>
      <c r="F765" s="56"/>
      <c r="G765" s="178" t="s">
        <v>350</v>
      </c>
      <c r="H765" s="211"/>
      <c r="I765" s="87"/>
      <c r="J765"/>
      <c r="K765" s="32"/>
      <c r="L765" s="266" t="s">
        <v>1336</v>
      </c>
      <c r="M765" s="31"/>
      <c r="T765"/>
      <c r="W765" s="78"/>
    </row>
    <row r="766" spans="1:23" s="7" customFormat="1" ht="120" hidden="1" x14ac:dyDescent="0.25">
      <c r="A766" s="159">
        <v>21598</v>
      </c>
      <c r="B766" s="120" t="s">
        <v>1019</v>
      </c>
      <c r="C766" s="252">
        <v>2</v>
      </c>
      <c r="D766" s="183">
        <v>42818</v>
      </c>
      <c r="E766" s="121" t="s">
        <v>363</v>
      </c>
      <c r="F766" s="183">
        <v>42818</v>
      </c>
      <c r="G766" s="121" t="s">
        <v>362</v>
      </c>
      <c r="H766" s="263">
        <v>42823</v>
      </c>
      <c r="I766" s="124" t="s">
        <v>1243</v>
      </c>
      <c r="J766" s="124" t="s">
        <v>1303</v>
      </c>
      <c r="K766" s="114" t="s">
        <v>1287</v>
      </c>
      <c r="L766" s="266">
        <v>42818</v>
      </c>
      <c r="M766" s="121"/>
      <c r="N766" s="146">
        <v>42823</v>
      </c>
      <c r="O766" s="121"/>
      <c r="P766" s="121"/>
      <c r="Q766" s="121"/>
      <c r="R766" s="121"/>
      <c r="T766" s="123"/>
      <c r="U766" s="121"/>
      <c r="V766" s="121"/>
      <c r="W766" s="128"/>
    </row>
    <row r="767" spans="1:23" s="82" customFormat="1" hidden="1" x14ac:dyDescent="0.25">
      <c r="A767" s="159">
        <v>21599</v>
      </c>
      <c r="B767" s="106" t="s">
        <v>1020</v>
      </c>
      <c r="C767" s="161">
        <v>2</v>
      </c>
      <c r="D767" s="184">
        <v>42823</v>
      </c>
      <c r="E767" s="98" t="s">
        <v>362</v>
      </c>
      <c r="F767" s="184">
        <v>42824</v>
      </c>
      <c r="G767" s="178" t="s">
        <v>354</v>
      </c>
      <c r="H767" s="209">
        <v>42830</v>
      </c>
      <c r="I767" s="87" t="s">
        <v>390</v>
      </c>
      <c r="J767" s="87" t="s">
        <v>390</v>
      </c>
      <c r="K767" s="101" t="s">
        <v>1362</v>
      </c>
      <c r="L767" s="268" t="str">
        <f>IFERROR(VLOOKUP(A767,#REF!,2,FALSE),"")</f>
        <v/>
      </c>
      <c r="M767" s="102"/>
      <c r="S767" s="7"/>
      <c r="T767" s="60"/>
      <c r="W767" s="103"/>
    </row>
    <row r="768" spans="1:23" s="7" customFormat="1" ht="22.5" hidden="1" x14ac:dyDescent="0.25">
      <c r="A768" s="159">
        <v>21660</v>
      </c>
      <c r="B768" s="105" t="s">
        <v>1023</v>
      </c>
      <c r="C768" s="217">
        <v>2</v>
      </c>
      <c r="D768" s="258">
        <v>42821</v>
      </c>
      <c r="E768" s="178" t="s">
        <v>363</v>
      </c>
      <c r="F768" s="258">
        <v>42821</v>
      </c>
      <c r="G768" s="178" t="s">
        <v>354</v>
      </c>
      <c r="H768" s="211">
        <v>42824</v>
      </c>
      <c r="I768" s="87"/>
      <c r="J768" s="87" t="s">
        <v>1380</v>
      </c>
      <c r="K768" s="114" t="s">
        <v>1348</v>
      </c>
      <c r="L768" s="266"/>
      <c r="M768" s="31"/>
      <c r="T768"/>
      <c r="W768" s="78"/>
    </row>
    <row r="769" spans="1:23" s="7" customFormat="1" ht="105" hidden="1" x14ac:dyDescent="0.25">
      <c r="A769" s="159">
        <v>21629</v>
      </c>
      <c r="B769" s="120" t="s">
        <v>1021</v>
      </c>
      <c r="C769" s="252">
        <v>2</v>
      </c>
      <c r="D769" s="183">
        <v>42816</v>
      </c>
      <c r="E769" s="121" t="s">
        <v>363</v>
      </c>
      <c r="F769" s="183">
        <v>42817</v>
      </c>
      <c r="G769" s="121" t="s">
        <v>362</v>
      </c>
      <c r="H769" s="263">
        <v>42823</v>
      </c>
      <c r="I769" s="124"/>
      <c r="J769" s="124" t="s">
        <v>1304</v>
      </c>
      <c r="K769" s="114" t="s">
        <v>1272</v>
      </c>
      <c r="L769" s="266">
        <v>42828</v>
      </c>
      <c r="M769" s="121"/>
      <c r="N769" s="121"/>
      <c r="O769" s="121"/>
      <c r="P769" s="121"/>
      <c r="Q769" s="121"/>
      <c r="R769" s="121"/>
      <c r="T769" s="123"/>
      <c r="U769" s="121"/>
      <c r="V769" s="121"/>
      <c r="W769" s="128"/>
    </row>
    <row r="770" spans="1:23" s="7" customFormat="1" hidden="1" x14ac:dyDescent="0.25">
      <c r="A770" s="159">
        <v>21658</v>
      </c>
      <c r="B770" s="105" t="s">
        <v>1022</v>
      </c>
      <c r="C770" s="250">
        <v>2</v>
      </c>
      <c r="D770" s="56"/>
      <c r="E770" s="97" t="s">
        <v>363</v>
      </c>
      <c r="F770" s="56"/>
      <c r="G770" s="97" t="s">
        <v>350</v>
      </c>
      <c r="H770" s="211"/>
      <c r="I770" s="87"/>
      <c r="J770"/>
      <c r="K770" s="32"/>
      <c r="L770" s="266" t="str">
        <f>IFERROR(VLOOKUP(A770,#REF!,2,FALSE),"")</f>
        <v/>
      </c>
      <c r="M770" s="31"/>
      <c r="T770"/>
      <c r="W770" s="78"/>
    </row>
    <row r="771" spans="1:23" s="7" customFormat="1" hidden="1" x14ac:dyDescent="0.25">
      <c r="A771" s="159">
        <v>21660</v>
      </c>
      <c r="B771" s="105" t="s">
        <v>1023</v>
      </c>
      <c r="C771" s="250">
        <v>2</v>
      </c>
      <c r="D771" s="56"/>
      <c r="E771" s="97" t="s">
        <v>363</v>
      </c>
      <c r="F771" s="56"/>
      <c r="G771" s="97" t="s">
        <v>350</v>
      </c>
      <c r="H771" s="211"/>
      <c r="I771" s="87"/>
      <c r="J771"/>
      <c r="K771" s="32"/>
      <c r="L771" s="266"/>
      <c r="M771" s="31"/>
      <c r="T771"/>
      <c r="W771" s="78"/>
    </row>
    <row r="772" spans="1:23" s="7" customFormat="1" hidden="1" x14ac:dyDescent="0.25">
      <c r="A772" s="159">
        <v>21714</v>
      </c>
      <c r="B772" s="144" t="s">
        <v>1024</v>
      </c>
      <c r="C772" s="250">
        <v>2</v>
      </c>
      <c r="D772" s="184">
        <v>42816</v>
      </c>
      <c r="E772" s="145" t="s">
        <v>363</v>
      </c>
      <c r="F772" s="184">
        <v>42817</v>
      </c>
      <c r="G772" s="145" t="s">
        <v>355</v>
      </c>
      <c r="H772" s="263">
        <v>42829</v>
      </c>
      <c r="I772" s="119" t="s">
        <v>397</v>
      </c>
      <c r="J772" s="119" t="s">
        <v>397</v>
      </c>
      <c r="K772" s="114" t="s">
        <v>1287</v>
      </c>
      <c r="L772" s="266">
        <v>42818</v>
      </c>
      <c r="M772" s="145"/>
      <c r="N772" s="146">
        <v>42829</v>
      </c>
      <c r="O772" s="146">
        <v>42829</v>
      </c>
      <c r="P772" s="145"/>
      <c r="Q772" s="145"/>
      <c r="R772" s="145"/>
      <c r="T772" s="147"/>
      <c r="U772" s="145"/>
      <c r="V772" s="145"/>
      <c r="W772" s="153"/>
    </row>
    <row r="773" spans="1:23" s="121" customFormat="1" hidden="1" x14ac:dyDescent="0.25">
      <c r="A773" s="159">
        <v>21738</v>
      </c>
      <c r="B773" s="105" t="s">
        <v>1025</v>
      </c>
      <c r="C773" s="250">
        <v>2</v>
      </c>
      <c r="D773" s="56"/>
      <c r="E773" s="178" t="s">
        <v>363</v>
      </c>
      <c r="F773" s="56"/>
      <c r="G773" s="178" t="s">
        <v>350</v>
      </c>
      <c r="H773" s="211"/>
      <c r="I773" s="87"/>
      <c r="J773"/>
      <c r="K773" s="32"/>
      <c r="L773" s="266" t="str">
        <f>IFERROR(VLOOKUP(A773,#REF!,2,FALSE),"")</f>
        <v/>
      </c>
      <c r="M773" s="31"/>
      <c r="N773" s="7"/>
      <c r="O773" s="7"/>
      <c r="P773" s="7"/>
      <c r="Q773" s="7"/>
      <c r="R773" s="7"/>
      <c r="S773" s="7"/>
      <c r="T773"/>
      <c r="U773" s="7"/>
      <c r="V773" s="7"/>
      <c r="W773" s="78"/>
    </row>
    <row r="774" spans="1:23" s="82" customFormat="1" ht="45" hidden="1" x14ac:dyDescent="0.25">
      <c r="A774" s="159">
        <v>21739</v>
      </c>
      <c r="B774" s="120" t="s">
        <v>1026</v>
      </c>
      <c r="C774" s="252">
        <v>2</v>
      </c>
      <c r="D774" s="183">
        <v>42822</v>
      </c>
      <c r="E774" s="121" t="s">
        <v>362</v>
      </c>
      <c r="F774" s="183">
        <v>42823</v>
      </c>
      <c r="G774" s="121" t="s">
        <v>350</v>
      </c>
      <c r="H774" s="209"/>
      <c r="I774" s="124" t="s">
        <v>1243</v>
      </c>
      <c r="J774" s="123"/>
      <c r="K774" s="114" t="s">
        <v>1281</v>
      </c>
      <c r="L774" s="271">
        <v>42828</v>
      </c>
      <c r="M774" s="121"/>
      <c r="N774" s="121"/>
      <c r="O774" s="121"/>
      <c r="P774" s="121"/>
      <c r="Q774" s="121"/>
      <c r="R774" s="121"/>
      <c r="S774" s="7"/>
      <c r="T774" s="123"/>
      <c r="U774" s="121"/>
      <c r="V774" s="121"/>
      <c r="W774" s="128"/>
    </row>
    <row r="775" spans="1:23" s="7" customFormat="1" hidden="1" x14ac:dyDescent="0.25">
      <c r="A775" s="159">
        <v>21751</v>
      </c>
      <c r="B775" s="105" t="s">
        <v>1027</v>
      </c>
      <c r="C775" s="250">
        <v>2</v>
      </c>
      <c r="D775" s="56"/>
      <c r="E775" s="97" t="s">
        <v>363</v>
      </c>
      <c r="F775" s="56"/>
      <c r="G775" s="97" t="s">
        <v>350</v>
      </c>
      <c r="H775" s="211"/>
      <c r="I775" s="87"/>
      <c r="J775"/>
      <c r="K775" s="32"/>
      <c r="L775" s="266" t="str">
        <f>IFERROR(VLOOKUP(A775,#REF!,2,FALSE),"")</f>
        <v/>
      </c>
      <c r="M775" s="31"/>
      <c r="T775"/>
      <c r="W775" s="78"/>
    </row>
    <row r="776" spans="1:23" s="121" customFormat="1" ht="45" hidden="1" x14ac:dyDescent="0.25">
      <c r="A776" s="159">
        <v>21778</v>
      </c>
      <c r="B776" s="106" t="s">
        <v>1028</v>
      </c>
      <c r="C776" s="252">
        <v>2</v>
      </c>
      <c r="D776" s="186">
        <v>42828</v>
      </c>
      <c r="E776" s="98" t="s">
        <v>363</v>
      </c>
      <c r="F776" s="186">
        <v>42829</v>
      </c>
      <c r="G776" s="98" t="s">
        <v>361</v>
      </c>
      <c r="H776" s="209">
        <v>42829</v>
      </c>
      <c r="I776" s="165" t="s">
        <v>1440</v>
      </c>
      <c r="J776" s="60"/>
      <c r="K776" s="163" t="s">
        <v>1431</v>
      </c>
      <c r="L776" s="268" t="str">
        <f>IFERROR(VLOOKUP(A776,#REF!,2,FALSE),"")</f>
        <v/>
      </c>
      <c r="M776" s="102"/>
      <c r="N776" s="82"/>
      <c r="O776" s="82"/>
      <c r="P776" s="82"/>
      <c r="Q776" s="82"/>
      <c r="R776" s="82"/>
      <c r="S776" s="7"/>
      <c r="T776" s="60"/>
      <c r="U776" s="82"/>
      <c r="V776" s="82"/>
      <c r="W776" s="103"/>
    </row>
    <row r="777" spans="1:23" s="7" customFormat="1" hidden="1" x14ac:dyDescent="0.25">
      <c r="A777" s="159">
        <v>21779</v>
      </c>
      <c r="B777" s="105" t="s">
        <v>1029</v>
      </c>
      <c r="C777" s="250">
        <v>2</v>
      </c>
      <c r="D777" s="184">
        <v>42829</v>
      </c>
      <c r="E777" s="178" t="s">
        <v>354</v>
      </c>
      <c r="F777" s="184">
        <v>42830</v>
      </c>
      <c r="G777" s="178" t="s">
        <v>355</v>
      </c>
      <c r="H777" s="209">
        <v>42830</v>
      </c>
      <c r="I777" s="87"/>
      <c r="J777" s="87"/>
      <c r="K777" s="32" t="s">
        <v>1492</v>
      </c>
      <c r="L777" s="266" t="str">
        <f>IFERROR(VLOOKUP(A777,#REF!,2,FALSE),"")</f>
        <v/>
      </c>
      <c r="M777" s="31"/>
      <c r="T777"/>
      <c r="W777" s="78"/>
    </row>
    <row r="778" spans="1:23" s="7" customFormat="1" ht="22.5" hidden="1" x14ac:dyDescent="0.25">
      <c r="A778" s="159">
        <v>21780</v>
      </c>
      <c r="B778" s="144" t="s">
        <v>1030</v>
      </c>
      <c r="C778" s="250">
        <v>2</v>
      </c>
      <c r="D778" s="184">
        <v>42816</v>
      </c>
      <c r="E778" s="145" t="s">
        <v>363</v>
      </c>
      <c r="F778" s="184">
        <v>42816</v>
      </c>
      <c r="G778" s="145" t="s">
        <v>355</v>
      </c>
      <c r="H778" s="209">
        <v>42829</v>
      </c>
      <c r="I778" s="119" t="s">
        <v>1453</v>
      </c>
      <c r="J778" s="119" t="s">
        <v>1454</v>
      </c>
      <c r="K778" s="114" t="s">
        <v>1287</v>
      </c>
      <c r="L778" s="266">
        <v>42818</v>
      </c>
      <c r="M778" s="145"/>
      <c r="N778" s="146">
        <v>42829</v>
      </c>
      <c r="O778" s="146">
        <v>42829</v>
      </c>
      <c r="P778" s="145"/>
      <c r="Q778" s="145"/>
      <c r="R778" s="145"/>
      <c r="T778" s="147"/>
      <c r="U778" s="145"/>
      <c r="V778" s="145"/>
      <c r="W778" s="153"/>
    </row>
    <row r="779" spans="1:23" ht="14.45" hidden="1" customHeight="1" x14ac:dyDescent="0.2">
      <c r="A779" s="159">
        <v>21781</v>
      </c>
      <c r="B779" s="144" t="s">
        <v>1031</v>
      </c>
      <c r="C779" s="250">
        <v>2</v>
      </c>
      <c r="D779" s="185">
        <v>42821</v>
      </c>
      <c r="E779" s="145" t="s">
        <v>356</v>
      </c>
      <c r="F779" s="185">
        <v>42821</v>
      </c>
      <c r="G779" s="145" t="s">
        <v>354</v>
      </c>
      <c r="H779" s="211" t="s">
        <v>1262</v>
      </c>
      <c r="I779" s="119"/>
      <c r="J779" s="147"/>
      <c r="K779" s="155" t="s">
        <v>1268</v>
      </c>
      <c r="N779" s="145"/>
      <c r="O779" s="145"/>
      <c r="S779" s="7"/>
    </row>
    <row r="780" spans="1:23" s="7" customFormat="1" hidden="1" x14ac:dyDescent="0.25">
      <c r="A780" s="159">
        <v>21792</v>
      </c>
      <c r="B780" s="105" t="s">
        <v>1032</v>
      </c>
      <c r="C780" s="250">
        <v>2</v>
      </c>
      <c r="D780" s="185">
        <v>42829</v>
      </c>
      <c r="E780" s="97" t="s">
        <v>346</v>
      </c>
      <c r="F780" s="185">
        <v>42830</v>
      </c>
      <c r="G780" s="97" t="s">
        <v>357</v>
      </c>
      <c r="H780" s="211">
        <v>42830</v>
      </c>
      <c r="I780" s="87" t="s">
        <v>397</v>
      </c>
      <c r="J780"/>
      <c r="K780" s="114" t="s">
        <v>1470</v>
      </c>
      <c r="L780" s="266" t="str">
        <f>IFERROR(VLOOKUP(A780,#REF!,2,FALSE),"")</f>
        <v/>
      </c>
      <c r="M780" s="31"/>
      <c r="T780"/>
      <c r="W780" s="78"/>
    </row>
    <row r="781" spans="1:23" s="121" customFormat="1" ht="45" hidden="1" x14ac:dyDescent="0.25">
      <c r="A781" s="159">
        <v>21809</v>
      </c>
      <c r="B781" s="105" t="s">
        <v>1033</v>
      </c>
      <c r="C781" s="250">
        <v>2</v>
      </c>
      <c r="D781" s="185">
        <v>42825</v>
      </c>
      <c r="E781" s="178" t="s">
        <v>361</v>
      </c>
      <c r="F781" s="185">
        <v>42828</v>
      </c>
      <c r="G781" s="178" t="s">
        <v>351</v>
      </c>
      <c r="H781" s="209">
        <v>42828</v>
      </c>
      <c r="I781" s="165" t="s">
        <v>1415</v>
      </c>
      <c r="J781" s="165" t="s">
        <v>1415</v>
      </c>
      <c r="K781" s="166" t="s">
        <v>1413</v>
      </c>
      <c r="L781" s="270" t="str">
        <f>IFERROR(VLOOKUP(A781,#REF!,2,FALSE),"")</f>
        <v/>
      </c>
      <c r="M781" s="31"/>
      <c r="N781" s="7"/>
      <c r="O781" s="7"/>
      <c r="P781" s="7"/>
      <c r="Q781" s="7"/>
      <c r="R781" s="7"/>
      <c r="S781" s="7"/>
      <c r="T781"/>
      <c r="U781" s="7"/>
      <c r="V781" s="7"/>
      <c r="W781" s="78"/>
    </row>
    <row r="782" spans="1:23" s="7" customFormat="1" hidden="1" x14ac:dyDescent="0.25">
      <c r="A782" s="159">
        <v>21812</v>
      </c>
      <c r="B782" s="105" t="s">
        <v>1034</v>
      </c>
      <c r="C782" s="250">
        <v>2</v>
      </c>
      <c r="D782" s="56"/>
      <c r="E782" s="97" t="s">
        <v>363</v>
      </c>
      <c r="F782" s="56"/>
      <c r="G782" s="97" t="s">
        <v>350</v>
      </c>
      <c r="H782" s="211"/>
      <c r="I782" s="87"/>
      <c r="J782"/>
      <c r="K782" s="32"/>
      <c r="L782" s="266" t="str">
        <f>IFERROR(VLOOKUP(A782,#REF!,2,FALSE),"")</f>
        <v/>
      </c>
      <c r="M782" s="31"/>
      <c r="T782"/>
      <c r="W782" s="78"/>
    </row>
    <row r="783" spans="1:23" s="82" customFormat="1" hidden="1" x14ac:dyDescent="0.25">
      <c r="A783" s="159">
        <v>21815</v>
      </c>
      <c r="B783" s="105" t="s">
        <v>1035</v>
      </c>
      <c r="C783" s="250">
        <v>2</v>
      </c>
      <c r="D783" s="56"/>
      <c r="E783" s="178" t="s">
        <v>363</v>
      </c>
      <c r="F783" s="56"/>
      <c r="G783" s="178" t="s">
        <v>350</v>
      </c>
      <c r="H783" s="211"/>
      <c r="I783" s="87"/>
      <c r="J783"/>
      <c r="K783" s="32"/>
      <c r="L783" s="266" t="str">
        <f>IFERROR(VLOOKUP(A783,#REF!,2,FALSE),"")</f>
        <v/>
      </c>
      <c r="M783" s="31"/>
      <c r="N783" s="7"/>
      <c r="O783" s="7"/>
      <c r="P783" s="7"/>
      <c r="Q783" s="7"/>
      <c r="R783" s="7"/>
      <c r="S783" s="7"/>
      <c r="T783"/>
      <c r="U783" s="7"/>
      <c r="V783" s="7"/>
      <c r="W783" s="78"/>
    </row>
    <row r="784" spans="1:23" s="7" customFormat="1" ht="45" hidden="1" x14ac:dyDescent="0.25">
      <c r="A784" s="159">
        <v>21836</v>
      </c>
      <c r="B784" s="144" t="s">
        <v>1036</v>
      </c>
      <c r="C784" s="250">
        <v>2</v>
      </c>
      <c r="D784" s="184">
        <v>42816</v>
      </c>
      <c r="E784" s="145" t="s">
        <v>363</v>
      </c>
      <c r="F784" s="184">
        <v>42817</v>
      </c>
      <c r="G784" s="145" t="s">
        <v>354</v>
      </c>
      <c r="H784" s="209">
        <v>42821</v>
      </c>
      <c r="I784" s="119" t="s">
        <v>1244</v>
      </c>
      <c r="J784" s="147"/>
      <c r="K784" s="114" t="s">
        <v>1272</v>
      </c>
      <c r="L784" s="266">
        <v>42828</v>
      </c>
      <c r="M784" s="145"/>
      <c r="N784" s="145"/>
      <c r="O784" s="145"/>
      <c r="P784" s="145"/>
      <c r="Q784" s="145"/>
      <c r="R784" s="145"/>
      <c r="T784" s="147"/>
      <c r="U784" s="145"/>
      <c r="V784" s="145"/>
      <c r="W784" s="153"/>
    </row>
    <row r="785" spans="1:23" hidden="1" x14ac:dyDescent="0.25">
      <c r="A785" s="159">
        <v>21840</v>
      </c>
      <c r="B785" s="105" t="s">
        <v>1037</v>
      </c>
      <c r="C785" s="250">
        <v>2</v>
      </c>
      <c r="D785" s="56"/>
      <c r="E785" s="178" t="s">
        <v>363</v>
      </c>
      <c r="F785" s="56"/>
      <c r="G785" s="178" t="s">
        <v>350</v>
      </c>
      <c r="H785" s="211"/>
      <c r="I785" s="87"/>
      <c r="J785"/>
      <c r="K785" s="32"/>
      <c r="L785" s="266" t="str">
        <f>IFERROR(VLOOKUP(A785,#REF!,2,FALSE),"")</f>
        <v/>
      </c>
      <c r="M785" s="31"/>
      <c r="N785" s="7"/>
      <c r="O785" s="7"/>
      <c r="P785" s="7"/>
      <c r="Q785" s="7"/>
      <c r="R785" s="7"/>
      <c r="S785" s="7"/>
      <c r="T785"/>
      <c r="U785" s="7"/>
      <c r="V785" s="7"/>
      <c r="W785" s="78"/>
    </row>
    <row r="786" spans="1:23" ht="14.45" hidden="1" customHeight="1" x14ac:dyDescent="0.25">
      <c r="A786" s="159">
        <v>21847</v>
      </c>
      <c r="B786" s="105" t="s">
        <v>1038</v>
      </c>
      <c r="C786" s="217">
        <v>2</v>
      </c>
      <c r="D786" s="185">
        <v>42823</v>
      </c>
      <c r="E786" s="178" t="s">
        <v>362</v>
      </c>
      <c r="F786" s="185">
        <v>42824</v>
      </c>
      <c r="G786" s="178" t="s">
        <v>361</v>
      </c>
      <c r="H786" s="209">
        <v>42828</v>
      </c>
      <c r="I786" s="87" t="s">
        <v>1376</v>
      </c>
      <c r="J786" s="165" t="s">
        <v>1419</v>
      </c>
      <c r="K786" s="114" t="s">
        <v>1357</v>
      </c>
      <c r="L786" s="271">
        <v>42825</v>
      </c>
      <c r="M786" s="31"/>
      <c r="N786" s="182">
        <v>42828</v>
      </c>
      <c r="O786" s="182">
        <v>42829</v>
      </c>
      <c r="P786" s="7"/>
      <c r="Q786" s="7"/>
      <c r="R786" s="7"/>
      <c r="S786" s="7"/>
      <c r="T786"/>
      <c r="U786" s="7"/>
      <c r="V786" s="7"/>
      <c r="W786" s="78"/>
    </row>
    <row r="787" spans="1:23" s="7" customFormat="1" hidden="1" x14ac:dyDescent="0.25">
      <c r="A787" s="159">
        <v>21869</v>
      </c>
      <c r="B787" s="105" t="s">
        <v>1039</v>
      </c>
      <c r="C787" s="250">
        <v>2</v>
      </c>
      <c r="D787" s="56"/>
      <c r="E787" s="178" t="s">
        <v>363</v>
      </c>
      <c r="F787" s="56"/>
      <c r="G787" s="178" t="s">
        <v>350</v>
      </c>
      <c r="H787" s="211"/>
      <c r="I787" s="87"/>
      <c r="J787"/>
      <c r="K787" s="32"/>
      <c r="L787" s="266" t="str">
        <f>IFERROR(VLOOKUP(A787,#REF!,2,FALSE),"")</f>
        <v/>
      </c>
      <c r="M787" s="31"/>
      <c r="T787"/>
      <c r="W787" s="78"/>
    </row>
    <row r="788" spans="1:23" s="7" customFormat="1" ht="60.75" hidden="1" customHeight="1" x14ac:dyDescent="0.25">
      <c r="A788" s="159">
        <v>21870</v>
      </c>
      <c r="B788" s="105" t="s">
        <v>1040</v>
      </c>
      <c r="C788" s="250">
        <v>2</v>
      </c>
      <c r="D788" s="56"/>
      <c r="E788" s="178" t="s">
        <v>363</v>
      </c>
      <c r="F788" s="56"/>
      <c r="G788" s="178" t="s">
        <v>350</v>
      </c>
      <c r="H788" s="211"/>
      <c r="I788" s="87"/>
      <c r="J788"/>
      <c r="K788" s="32"/>
      <c r="L788" s="266" t="str">
        <f>IFERROR(VLOOKUP(A788,#REF!,2,FALSE),"")</f>
        <v/>
      </c>
      <c r="M788" s="31"/>
      <c r="T788"/>
      <c r="W788" s="78"/>
    </row>
    <row r="789" spans="1:23" s="7" customFormat="1" hidden="1" x14ac:dyDescent="0.25">
      <c r="A789" s="159">
        <v>21873</v>
      </c>
      <c r="B789" s="105" t="s">
        <v>1041</v>
      </c>
      <c r="C789" s="250">
        <v>2</v>
      </c>
      <c r="D789" s="56"/>
      <c r="E789" s="97" t="s">
        <v>363</v>
      </c>
      <c r="F789" s="56"/>
      <c r="G789" s="97" t="s">
        <v>350</v>
      </c>
      <c r="H789" s="211"/>
      <c r="I789" s="87"/>
      <c r="J789"/>
      <c r="K789" s="32"/>
      <c r="L789" s="266" t="str">
        <f>IFERROR(VLOOKUP(A789,#REF!,2,FALSE),"")</f>
        <v/>
      </c>
      <c r="M789" s="31"/>
      <c r="T789"/>
      <c r="W789" s="78"/>
    </row>
    <row r="790" spans="1:23" s="7" customFormat="1" hidden="1" x14ac:dyDescent="0.25">
      <c r="A790" s="159">
        <v>21897</v>
      </c>
      <c r="B790" s="105" t="s">
        <v>1042</v>
      </c>
      <c r="C790" s="250">
        <v>2</v>
      </c>
      <c r="D790" s="56"/>
      <c r="E790" s="97" t="s">
        <v>363</v>
      </c>
      <c r="F790" s="56"/>
      <c r="G790" s="97" t="s">
        <v>350</v>
      </c>
      <c r="H790" s="211"/>
      <c r="I790" s="87"/>
      <c r="J790"/>
      <c r="K790" s="32"/>
      <c r="L790" s="266" t="str">
        <f>IFERROR(VLOOKUP(A790,#REF!,2,FALSE),"")</f>
        <v/>
      </c>
      <c r="M790" s="31"/>
      <c r="T790"/>
      <c r="W790" s="78"/>
    </row>
    <row r="791" spans="1:23" hidden="1" x14ac:dyDescent="0.25">
      <c r="A791" s="159">
        <v>21927</v>
      </c>
      <c r="B791" s="105" t="s">
        <v>1043</v>
      </c>
      <c r="C791" s="250">
        <v>2</v>
      </c>
      <c r="D791" s="56"/>
      <c r="E791" s="178" t="s">
        <v>363</v>
      </c>
      <c r="F791" s="56"/>
      <c r="G791" s="178" t="s">
        <v>350</v>
      </c>
      <c r="H791" s="211"/>
      <c r="I791" s="87"/>
      <c r="J791"/>
      <c r="K791" s="32"/>
      <c r="L791" s="266" t="str">
        <f>IFERROR(VLOOKUP(A791,#REF!,2,FALSE),"")</f>
        <v/>
      </c>
      <c r="M791" s="31"/>
      <c r="N791" s="7"/>
      <c r="O791" s="7"/>
      <c r="P791" s="7"/>
      <c r="Q791" s="7"/>
      <c r="R791" s="7"/>
      <c r="S791" s="7"/>
      <c r="T791"/>
      <c r="U791" s="7"/>
      <c r="V791" s="7"/>
      <c r="W791" s="78"/>
    </row>
    <row r="792" spans="1:23" s="7" customFormat="1" hidden="1" x14ac:dyDescent="0.25">
      <c r="A792" s="159">
        <v>21938</v>
      </c>
      <c r="B792" s="105" t="s">
        <v>1044</v>
      </c>
      <c r="C792" s="250">
        <v>2</v>
      </c>
      <c r="D792" s="56"/>
      <c r="E792" s="97" t="s">
        <v>363</v>
      </c>
      <c r="F792" s="56"/>
      <c r="G792" s="97" t="s">
        <v>350</v>
      </c>
      <c r="H792" s="211"/>
      <c r="I792" s="87"/>
      <c r="J792"/>
      <c r="K792" s="32"/>
      <c r="L792" s="266" t="str">
        <f>IFERROR(VLOOKUP(A792,#REF!,2,FALSE),"")</f>
        <v/>
      </c>
      <c r="M792" s="31"/>
      <c r="T792"/>
      <c r="W792" s="78"/>
    </row>
    <row r="793" spans="1:23" s="7" customFormat="1" hidden="1" x14ac:dyDescent="0.25">
      <c r="A793" s="159">
        <v>21939</v>
      </c>
      <c r="B793" s="105" t="s">
        <v>1045</v>
      </c>
      <c r="C793" s="250">
        <v>2</v>
      </c>
      <c r="D793" s="56"/>
      <c r="E793" s="178" t="s">
        <v>363</v>
      </c>
      <c r="F793" s="56"/>
      <c r="G793" s="178" t="s">
        <v>350</v>
      </c>
      <c r="H793" s="211"/>
      <c r="I793" s="87"/>
      <c r="J793"/>
      <c r="K793" s="32"/>
      <c r="L793" s="270" t="str">
        <f>IFERROR(VLOOKUP(A793,#REF!,2,FALSE),"")</f>
        <v/>
      </c>
      <c r="M793" s="31"/>
      <c r="T793"/>
      <c r="W793" s="78"/>
    </row>
    <row r="794" spans="1:23" s="7" customFormat="1" hidden="1" x14ac:dyDescent="0.25">
      <c r="A794" s="159">
        <v>21947</v>
      </c>
      <c r="B794" s="105" t="s">
        <v>1046</v>
      </c>
      <c r="C794" s="250">
        <v>2</v>
      </c>
      <c r="D794" s="56"/>
      <c r="E794" s="97" t="s">
        <v>363</v>
      </c>
      <c r="F794" s="56"/>
      <c r="G794" s="97" t="s">
        <v>350</v>
      </c>
      <c r="H794" s="211"/>
      <c r="I794" s="87"/>
      <c r="J794"/>
      <c r="K794" s="32"/>
      <c r="L794" s="266" t="str">
        <f>IFERROR(VLOOKUP(A794,#REF!,2,FALSE),"")</f>
        <v/>
      </c>
      <c r="M794" s="31"/>
      <c r="T794"/>
      <c r="W794" s="78"/>
    </row>
    <row r="795" spans="1:23" s="7" customFormat="1" ht="150" hidden="1" x14ac:dyDescent="0.25">
      <c r="A795" s="159">
        <v>21974</v>
      </c>
      <c r="B795" s="120" t="s">
        <v>1047</v>
      </c>
      <c r="C795" s="252">
        <v>2</v>
      </c>
      <c r="D795" s="183">
        <v>42818</v>
      </c>
      <c r="E795" s="121" t="s">
        <v>363</v>
      </c>
      <c r="F795" s="183">
        <v>42818</v>
      </c>
      <c r="G795" s="121" t="s">
        <v>362</v>
      </c>
      <c r="H795" s="263">
        <v>42823</v>
      </c>
      <c r="I795" s="124" t="s">
        <v>1245</v>
      </c>
      <c r="J795" s="123"/>
      <c r="K795" s="114" t="s">
        <v>1342</v>
      </c>
      <c r="L795" s="266">
        <v>42818</v>
      </c>
      <c r="M795" s="121"/>
      <c r="N795" s="121"/>
      <c r="O795" s="121"/>
      <c r="P795" s="121"/>
      <c r="Q795" s="121"/>
      <c r="R795" s="121"/>
      <c r="T795" s="123"/>
      <c r="U795" s="121"/>
      <c r="V795" s="121"/>
      <c r="W795" s="128"/>
    </row>
    <row r="796" spans="1:23" s="7" customFormat="1" hidden="1" x14ac:dyDescent="0.25">
      <c r="A796" s="159">
        <v>21981</v>
      </c>
      <c r="B796" s="105" t="s">
        <v>1048</v>
      </c>
      <c r="C796" s="250">
        <v>2</v>
      </c>
      <c r="D796" s="56"/>
      <c r="E796" s="97" t="s">
        <v>363</v>
      </c>
      <c r="F796" s="56"/>
      <c r="G796" s="97" t="s">
        <v>350</v>
      </c>
      <c r="H796" s="211"/>
      <c r="I796" s="87"/>
      <c r="J796"/>
      <c r="K796" s="32"/>
      <c r="L796" s="266" t="str">
        <f>IFERROR(VLOOKUP(A796,#REF!,2,FALSE),"")</f>
        <v/>
      </c>
      <c r="M796" s="31"/>
      <c r="T796"/>
      <c r="W796" s="78"/>
    </row>
    <row r="797" spans="1:23" s="7" customFormat="1" hidden="1" x14ac:dyDescent="0.25">
      <c r="A797" s="159">
        <v>21982</v>
      </c>
      <c r="B797" s="105" t="s">
        <v>1049</v>
      </c>
      <c r="C797" s="250">
        <v>2</v>
      </c>
      <c r="D797" s="56"/>
      <c r="E797" s="97" t="s">
        <v>363</v>
      </c>
      <c r="F797" s="56"/>
      <c r="G797" s="97" t="s">
        <v>350</v>
      </c>
      <c r="H797" s="211"/>
      <c r="I797" s="87"/>
      <c r="J797"/>
      <c r="K797" s="32"/>
      <c r="L797" s="266" t="str">
        <f>IFERROR(VLOOKUP(A797,#REF!,2,FALSE),"")</f>
        <v/>
      </c>
      <c r="M797" s="31"/>
      <c r="T797"/>
      <c r="W797" s="78"/>
    </row>
    <row r="798" spans="1:23" s="7" customFormat="1" hidden="1" x14ac:dyDescent="0.25">
      <c r="A798" s="159">
        <v>21984</v>
      </c>
      <c r="B798" s="105" t="s">
        <v>1050</v>
      </c>
      <c r="C798" s="250">
        <v>2</v>
      </c>
      <c r="D798" s="56"/>
      <c r="E798" s="97" t="s">
        <v>363</v>
      </c>
      <c r="F798" s="56"/>
      <c r="G798" s="97" t="s">
        <v>350</v>
      </c>
      <c r="H798" s="211"/>
      <c r="I798" s="87"/>
      <c r="J798"/>
      <c r="K798" s="32"/>
      <c r="L798" s="266" t="str">
        <f>IFERROR(VLOOKUP(A798,#REF!,2,FALSE),"")</f>
        <v/>
      </c>
      <c r="M798" s="31"/>
      <c r="T798"/>
      <c r="W798" s="78"/>
    </row>
    <row r="799" spans="1:23" s="7" customFormat="1" hidden="1" x14ac:dyDescent="0.25">
      <c r="A799" s="159">
        <v>21987</v>
      </c>
      <c r="B799" s="105" t="s">
        <v>1051</v>
      </c>
      <c r="C799" s="250">
        <v>2</v>
      </c>
      <c r="D799" s="56"/>
      <c r="E799" s="97" t="s">
        <v>363</v>
      </c>
      <c r="F799" s="56"/>
      <c r="G799" s="97" t="s">
        <v>350</v>
      </c>
      <c r="H799" s="211"/>
      <c r="I799" s="87"/>
      <c r="J799"/>
      <c r="K799" s="32"/>
      <c r="L799" s="266" t="str">
        <f>IFERROR(VLOOKUP(A799,#REF!,2,FALSE),"")</f>
        <v/>
      </c>
      <c r="M799" s="31"/>
      <c r="T799"/>
      <c r="W799" s="78"/>
    </row>
    <row r="800" spans="1:23" s="7" customFormat="1" hidden="1" x14ac:dyDescent="0.25">
      <c r="A800" s="159">
        <v>21997</v>
      </c>
      <c r="B800" s="105" t="s">
        <v>1052</v>
      </c>
      <c r="C800" s="250">
        <v>2</v>
      </c>
      <c r="D800" s="56"/>
      <c r="E800" s="97" t="s">
        <v>363</v>
      </c>
      <c r="F800" s="56"/>
      <c r="G800" s="97" t="s">
        <v>350</v>
      </c>
      <c r="H800" s="211"/>
      <c r="I800" s="87"/>
      <c r="J800"/>
      <c r="K800" s="32"/>
      <c r="L800" s="266" t="str">
        <f>IFERROR(VLOOKUP(A800,#REF!,2,FALSE),"")</f>
        <v/>
      </c>
      <c r="M800" s="31"/>
      <c r="T800"/>
      <c r="W800" s="78"/>
    </row>
    <row r="801" spans="1:23" s="7" customFormat="1" hidden="1" x14ac:dyDescent="0.25">
      <c r="A801" s="159">
        <v>22018</v>
      </c>
      <c r="B801" s="144" t="s">
        <v>1053</v>
      </c>
      <c r="C801" s="250">
        <v>2</v>
      </c>
      <c r="D801" s="185">
        <v>42818</v>
      </c>
      <c r="E801" s="145" t="s">
        <v>356</v>
      </c>
      <c r="F801" s="185">
        <v>42821</v>
      </c>
      <c r="G801" s="145" t="s">
        <v>350</v>
      </c>
      <c r="H801" s="211"/>
      <c r="I801" s="119"/>
      <c r="J801" s="147"/>
      <c r="K801" s="114" t="s">
        <v>1350</v>
      </c>
      <c r="L801" s="266">
        <v>42822</v>
      </c>
      <c r="M801" s="145"/>
      <c r="N801" s="145"/>
      <c r="O801" s="145"/>
      <c r="P801" s="145"/>
      <c r="Q801" s="145"/>
      <c r="R801" s="145"/>
      <c r="T801" s="147"/>
      <c r="U801" s="145"/>
      <c r="V801" s="145"/>
      <c r="W801" s="153"/>
    </row>
    <row r="802" spans="1:23" s="121" customFormat="1" ht="22.5" hidden="1" x14ac:dyDescent="0.25">
      <c r="A802" s="159">
        <v>22055</v>
      </c>
      <c r="B802" s="144" t="s">
        <v>1054</v>
      </c>
      <c r="C802" s="250">
        <v>2</v>
      </c>
      <c r="D802" s="184">
        <v>42815</v>
      </c>
      <c r="E802" s="121" t="s">
        <v>363</v>
      </c>
      <c r="F802" s="184">
        <v>42816</v>
      </c>
      <c r="G802" s="121" t="s">
        <v>355</v>
      </c>
      <c r="H802" s="209">
        <v>42817</v>
      </c>
      <c r="I802" s="119" t="s">
        <v>1246</v>
      </c>
      <c r="J802" s="123"/>
      <c r="K802" s="114" t="s">
        <v>1347</v>
      </c>
      <c r="L802" s="266">
        <v>42816</v>
      </c>
      <c r="M802" s="145"/>
      <c r="N802" s="145"/>
      <c r="O802" s="145"/>
      <c r="P802" s="145"/>
      <c r="Q802" s="145"/>
      <c r="R802" s="145"/>
      <c r="S802" s="7"/>
      <c r="T802" s="147"/>
      <c r="U802" s="145"/>
      <c r="V802" s="145"/>
      <c r="W802" s="153"/>
    </row>
    <row r="803" spans="1:23" s="7" customFormat="1" ht="22.5" hidden="1" x14ac:dyDescent="0.25">
      <c r="A803" s="159">
        <v>22077</v>
      </c>
      <c r="B803" s="105" t="s">
        <v>1055</v>
      </c>
      <c r="C803" s="250">
        <v>2</v>
      </c>
      <c r="D803" s="184">
        <v>42825</v>
      </c>
      <c r="E803" s="97" t="s">
        <v>354</v>
      </c>
      <c r="F803" s="184">
        <v>42825</v>
      </c>
      <c r="G803" s="97" t="s">
        <v>355</v>
      </c>
      <c r="H803" s="209">
        <v>42828</v>
      </c>
      <c r="I803" s="87" t="s">
        <v>1208</v>
      </c>
      <c r="J803" s="87" t="s">
        <v>1208</v>
      </c>
      <c r="K803" s="114" t="s">
        <v>1398</v>
      </c>
      <c r="L803" s="266" t="str">
        <f>IFERROR(VLOOKUP(A803,#REF!,2,FALSE),"")</f>
        <v/>
      </c>
      <c r="M803" s="31"/>
      <c r="T803"/>
      <c r="W803" s="78"/>
    </row>
    <row r="804" spans="1:23" s="7" customFormat="1" hidden="1" x14ac:dyDescent="0.25">
      <c r="A804" s="159">
        <v>22132</v>
      </c>
      <c r="B804" s="105" t="s">
        <v>1056</v>
      </c>
      <c r="C804" s="217">
        <v>2</v>
      </c>
      <c r="D804" s="185">
        <v>42823</v>
      </c>
      <c r="E804" s="97" t="s">
        <v>362</v>
      </c>
      <c r="F804" s="185">
        <v>42824</v>
      </c>
      <c r="G804" s="97" t="s">
        <v>346</v>
      </c>
      <c r="H804" s="209">
        <v>42829</v>
      </c>
      <c r="I804" s="87" t="s">
        <v>1377</v>
      </c>
      <c r="J804"/>
      <c r="K804" s="114" t="s">
        <v>1359</v>
      </c>
      <c r="L804" s="271">
        <v>42825</v>
      </c>
      <c r="M804" s="31"/>
      <c r="N804" s="182">
        <v>42828</v>
      </c>
      <c r="O804" s="182">
        <v>42829</v>
      </c>
      <c r="T804"/>
      <c r="W804" s="78"/>
    </row>
    <row r="805" spans="1:23" s="7" customFormat="1" hidden="1" x14ac:dyDescent="0.25">
      <c r="A805" s="159">
        <v>22144</v>
      </c>
      <c r="B805" s="105" t="s">
        <v>1057</v>
      </c>
      <c r="C805" s="250">
        <v>2</v>
      </c>
      <c r="D805" s="56"/>
      <c r="E805" s="97" t="s">
        <v>363</v>
      </c>
      <c r="F805" s="56"/>
      <c r="G805" s="97" t="s">
        <v>350</v>
      </c>
      <c r="H805" s="211"/>
      <c r="I805" s="87"/>
      <c r="J805"/>
      <c r="K805" s="32"/>
      <c r="L805" s="266" t="str">
        <f>IFERROR(VLOOKUP(A805,#REF!,2,FALSE),"")</f>
        <v/>
      </c>
      <c r="M805" s="31"/>
      <c r="T805"/>
      <c r="W805" s="78"/>
    </row>
    <row r="806" spans="1:23" s="7" customFormat="1" hidden="1" x14ac:dyDescent="0.25">
      <c r="A806" s="159">
        <v>22160</v>
      </c>
      <c r="B806" s="105" t="s">
        <v>1058</v>
      </c>
      <c r="C806" s="250">
        <v>2</v>
      </c>
      <c r="D806" s="56"/>
      <c r="E806" s="97" t="s">
        <v>363</v>
      </c>
      <c r="F806" s="56"/>
      <c r="G806" s="97" t="s">
        <v>350</v>
      </c>
      <c r="H806" s="211"/>
      <c r="I806" s="87"/>
      <c r="J806"/>
      <c r="K806" s="32"/>
      <c r="L806" s="266" t="str">
        <f>IFERROR(VLOOKUP(A806,#REF!,2,FALSE),"")</f>
        <v/>
      </c>
      <c r="M806" s="31"/>
      <c r="T806"/>
      <c r="W806" s="78"/>
    </row>
    <row r="807" spans="1:23" s="7" customFormat="1" hidden="1" x14ac:dyDescent="0.25">
      <c r="A807" s="159">
        <v>22161</v>
      </c>
      <c r="B807" s="105" t="s">
        <v>1059</v>
      </c>
      <c r="C807" s="250">
        <v>2</v>
      </c>
      <c r="D807" s="185">
        <v>42829</v>
      </c>
      <c r="E807" s="97" t="s">
        <v>359</v>
      </c>
      <c r="F807" s="185">
        <v>42830</v>
      </c>
      <c r="G807" s="97" t="s">
        <v>357</v>
      </c>
      <c r="H807" s="211">
        <v>42830</v>
      </c>
      <c r="I807" s="87"/>
      <c r="J807"/>
      <c r="K807" s="114" t="s">
        <v>1463</v>
      </c>
      <c r="L807" s="266" t="str">
        <f>IFERROR(VLOOKUP(A807,#REF!,2,FALSE),"")</f>
        <v/>
      </c>
      <c r="M807" s="31"/>
      <c r="T807"/>
      <c r="W807" s="78"/>
    </row>
    <row r="808" spans="1:23" hidden="1" x14ac:dyDescent="0.25">
      <c r="A808" s="159">
        <v>22181</v>
      </c>
      <c r="B808" s="105" t="s">
        <v>1060</v>
      </c>
      <c r="C808" s="250">
        <v>2</v>
      </c>
      <c r="D808" s="56"/>
      <c r="E808" s="178" t="s">
        <v>363</v>
      </c>
      <c r="F808" s="56"/>
      <c r="G808" s="178" t="s">
        <v>350</v>
      </c>
      <c r="H808" s="211"/>
      <c r="I808" s="87"/>
      <c r="J808"/>
      <c r="K808" s="32"/>
      <c r="L808" s="266" t="str">
        <f>IFERROR(VLOOKUP(A808,#REF!,2,FALSE),"")</f>
        <v/>
      </c>
      <c r="M808" s="31"/>
      <c r="N808" s="7"/>
      <c r="O808" s="7"/>
      <c r="P808" s="7"/>
      <c r="Q808" s="7"/>
      <c r="R808" s="7"/>
      <c r="S808" s="7"/>
      <c r="T808"/>
      <c r="U808" s="7"/>
      <c r="V808" s="7"/>
      <c r="W808" s="78"/>
    </row>
    <row r="809" spans="1:23" hidden="1" x14ac:dyDescent="0.25">
      <c r="A809" s="159">
        <v>22195</v>
      </c>
      <c r="B809" s="105" t="s">
        <v>1061</v>
      </c>
      <c r="C809" s="250">
        <v>2</v>
      </c>
      <c r="D809" s="185">
        <v>42825</v>
      </c>
      <c r="E809" s="178" t="s">
        <v>355</v>
      </c>
      <c r="F809" s="185">
        <v>42828</v>
      </c>
      <c r="G809" s="178" t="s">
        <v>354</v>
      </c>
      <c r="H809" s="211">
        <v>42798</v>
      </c>
      <c r="I809" s="87" t="s">
        <v>1402</v>
      </c>
      <c r="J809"/>
      <c r="K809" s="32" t="s">
        <v>1401</v>
      </c>
      <c r="L809" s="266" t="str">
        <f>IFERROR(VLOOKUP(A809,#REF!,2,FALSE),"")</f>
        <v/>
      </c>
      <c r="M809" s="31"/>
      <c r="N809" s="7"/>
      <c r="O809" s="7"/>
      <c r="P809" s="7"/>
      <c r="Q809" s="7"/>
      <c r="R809" s="7"/>
      <c r="S809" s="7"/>
      <c r="T809"/>
      <c r="U809" s="7"/>
      <c r="V809" s="7"/>
      <c r="W809" s="78"/>
    </row>
    <row r="810" spans="1:23" s="7" customFormat="1" hidden="1" x14ac:dyDescent="0.25">
      <c r="A810" s="159">
        <v>22220</v>
      </c>
      <c r="B810" s="105" t="s">
        <v>1062</v>
      </c>
      <c r="C810" s="250">
        <v>2</v>
      </c>
      <c r="D810" s="56"/>
      <c r="E810" s="178" t="s">
        <v>363</v>
      </c>
      <c r="F810" s="56"/>
      <c r="G810" s="178" t="s">
        <v>350</v>
      </c>
      <c r="H810" s="211"/>
      <c r="I810" s="87"/>
      <c r="J810"/>
      <c r="K810" s="32"/>
      <c r="L810" s="266" t="str">
        <f>IFERROR(VLOOKUP(A810,#REF!,2,FALSE),"")</f>
        <v/>
      </c>
      <c r="M810" s="31"/>
      <c r="T810"/>
      <c r="W810" s="78"/>
    </row>
    <row r="811" spans="1:23" s="7" customFormat="1" ht="33.75" hidden="1" x14ac:dyDescent="0.25">
      <c r="A811" s="159">
        <v>22262</v>
      </c>
      <c r="B811" s="105" t="s">
        <v>1063</v>
      </c>
      <c r="C811" s="250">
        <v>2</v>
      </c>
      <c r="D811" s="185">
        <v>42824</v>
      </c>
      <c r="E811" s="178" t="s">
        <v>350</v>
      </c>
      <c r="F811" s="185">
        <v>42825</v>
      </c>
      <c r="G811" s="178" t="s">
        <v>363</v>
      </c>
      <c r="H811" s="211" t="s">
        <v>1403</v>
      </c>
      <c r="I811" s="87" t="s">
        <v>1206</v>
      </c>
      <c r="J811"/>
      <c r="K811" s="114" t="s">
        <v>1400</v>
      </c>
      <c r="L811" s="270" t="str">
        <f>IFERROR(VLOOKUP(A811,#REF!,2,FALSE),"")</f>
        <v/>
      </c>
      <c r="M811" s="31"/>
      <c r="T811"/>
      <c r="W811" s="78"/>
    </row>
    <row r="812" spans="1:23" s="7" customFormat="1" hidden="1" x14ac:dyDescent="0.25">
      <c r="A812" s="159">
        <v>22304</v>
      </c>
      <c r="B812" s="105" t="s">
        <v>1064</v>
      </c>
      <c r="C812" s="250">
        <v>2</v>
      </c>
      <c r="D812" s="185">
        <v>42824</v>
      </c>
      <c r="E812" s="97" t="s">
        <v>350</v>
      </c>
      <c r="F812" s="185">
        <v>42825</v>
      </c>
      <c r="G812" s="97" t="s">
        <v>363</v>
      </c>
      <c r="H812" s="211" t="s">
        <v>1403</v>
      </c>
      <c r="I812" s="87" t="s">
        <v>1402</v>
      </c>
      <c r="J812"/>
      <c r="K812" s="114" t="s">
        <v>1401</v>
      </c>
      <c r="L812" s="266" t="str">
        <f>IFERROR(VLOOKUP(A812,#REF!,2,FALSE),"")</f>
        <v/>
      </c>
      <c r="M812" s="31"/>
      <c r="T812"/>
      <c r="W812" s="78"/>
    </row>
    <row r="813" spans="1:23" s="7" customFormat="1" ht="33.75" hidden="1" x14ac:dyDescent="0.25">
      <c r="A813" s="159">
        <v>22305</v>
      </c>
      <c r="B813" s="105" t="s">
        <v>1065</v>
      </c>
      <c r="C813" s="250">
        <v>2</v>
      </c>
      <c r="D813" s="185">
        <v>42828</v>
      </c>
      <c r="E813" s="97" t="s">
        <v>361</v>
      </c>
      <c r="F813" s="185">
        <v>42829</v>
      </c>
      <c r="G813" s="97" t="s">
        <v>347</v>
      </c>
      <c r="H813" s="211">
        <v>42829</v>
      </c>
      <c r="I813" s="165" t="s">
        <v>1441</v>
      </c>
      <c r="J813"/>
      <c r="K813" s="32" t="s">
        <v>1442</v>
      </c>
      <c r="L813" s="266" t="str">
        <f>IFERROR(VLOOKUP(A813,#REF!,2,FALSE),"")</f>
        <v/>
      </c>
      <c r="M813" s="31"/>
      <c r="T813"/>
      <c r="W813" s="78"/>
    </row>
    <row r="814" spans="1:23" s="156" customFormat="1" ht="45" hidden="1" x14ac:dyDescent="0.25">
      <c r="A814" s="249">
        <v>22306</v>
      </c>
      <c r="B814" s="232" t="s">
        <v>1066</v>
      </c>
      <c r="C814" s="254">
        <v>2</v>
      </c>
      <c r="D814" s="184">
        <v>42822</v>
      </c>
      <c r="E814" s="156" t="s">
        <v>362</v>
      </c>
      <c r="F814" s="184">
        <v>42823</v>
      </c>
      <c r="G814" s="178" t="s">
        <v>354</v>
      </c>
      <c r="H814" s="209">
        <v>42830</v>
      </c>
      <c r="I814" s="87" t="s">
        <v>1305</v>
      </c>
      <c r="J814" s="87" t="s">
        <v>1494</v>
      </c>
      <c r="K814" s="114" t="s">
        <v>1286</v>
      </c>
      <c r="L814" s="277">
        <v>42825</v>
      </c>
      <c r="M814" s="127"/>
      <c r="N814" s="260">
        <v>42829</v>
      </c>
      <c r="O814" s="260">
        <v>42830</v>
      </c>
      <c r="S814" s="7"/>
      <c r="T814" s="233"/>
      <c r="W814" s="234"/>
    </row>
    <row r="815" spans="1:23" s="156" customFormat="1" ht="56.25" hidden="1" x14ac:dyDescent="0.25">
      <c r="A815" s="249">
        <v>22309</v>
      </c>
      <c r="B815" s="232" t="s">
        <v>1067</v>
      </c>
      <c r="C815" s="254">
        <v>2</v>
      </c>
      <c r="D815" s="184">
        <v>42822</v>
      </c>
      <c r="E815" s="156" t="s">
        <v>362</v>
      </c>
      <c r="F815" s="184">
        <v>42823</v>
      </c>
      <c r="G815" s="178" t="s">
        <v>354</v>
      </c>
      <c r="H815" s="209">
        <v>42830</v>
      </c>
      <c r="I815" s="87" t="s">
        <v>1306</v>
      </c>
      <c r="J815" s="87" t="s">
        <v>1495</v>
      </c>
      <c r="K815" s="114" t="s">
        <v>1286</v>
      </c>
      <c r="L815" s="277">
        <v>42825</v>
      </c>
      <c r="M815" s="127"/>
      <c r="N815" s="260">
        <v>42829</v>
      </c>
      <c r="O815" s="260">
        <v>42830</v>
      </c>
      <c r="S815" s="7"/>
      <c r="T815" s="233"/>
      <c r="W815" s="234"/>
    </row>
    <row r="816" spans="1:23" s="7" customFormat="1" hidden="1" x14ac:dyDescent="0.25">
      <c r="A816" s="159">
        <v>22340</v>
      </c>
      <c r="B816" s="144" t="s">
        <v>1068</v>
      </c>
      <c r="C816" s="250">
        <v>2</v>
      </c>
      <c r="D816" s="185">
        <v>42818</v>
      </c>
      <c r="E816" s="145" t="s">
        <v>356</v>
      </c>
      <c r="F816" s="185">
        <v>42821</v>
      </c>
      <c r="G816" s="145" t="s">
        <v>362</v>
      </c>
      <c r="H816" s="211"/>
      <c r="I816" s="119" t="s">
        <v>397</v>
      </c>
      <c r="J816" s="147"/>
      <c r="K816" s="114" t="s">
        <v>1354</v>
      </c>
      <c r="L816" s="266"/>
      <c r="M816" s="154">
        <v>42822</v>
      </c>
      <c r="N816" s="145"/>
      <c r="O816" s="145"/>
      <c r="P816" s="145"/>
      <c r="Q816" s="145"/>
      <c r="R816" s="145"/>
      <c r="T816" s="147"/>
      <c r="U816" s="145"/>
      <c r="V816" s="145"/>
      <c r="W816" s="153"/>
    </row>
    <row r="817" spans="1:23" s="7" customFormat="1" ht="105" hidden="1" x14ac:dyDescent="0.2">
      <c r="A817" s="159">
        <v>22341</v>
      </c>
      <c r="B817" s="120" t="s">
        <v>1069</v>
      </c>
      <c r="C817" s="252">
        <v>2</v>
      </c>
      <c r="D817" s="183">
        <v>42822</v>
      </c>
      <c r="E817" s="121" t="s">
        <v>354</v>
      </c>
      <c r="F817" s="185">
        <v>42823</v>
      </c>
      <c r="G817" s="121" t="s">
        <v>362</v>
      </c>
      <c r="H817" s="209"/>
      <c r="I817" s="124" t="s">
        <v>1318</v>
      </c>
      <c r="J817" s="123"/>
      <c r="K817" s="157" t="s">
        <v>1274</v>
      </c>
      <c r="L817" s="271">
        <v>42825</v>
      </c>
      <c r="M817" s="121"/>
      <c r="N817" s="121"/>
      <c r="O817" s="121"/>
      <c r="P817" s="121"/>
      <c r="Q817" s="121"/>
      <c r="R817" s="121"/>
      <c r="T817" s="123"/>
      <c r="U817" s="121"/>
      <c r="V817" s="121"/>
      <c r="W817" s="128"/>
    </row>
    <row r="818" spans="1:23" ht="22.5" hidden="1" x14ac:dyDescent="0.2">
      <c r="A818" s="159">
        <v>22409</v>
      </c>
      <c r="B818" s="144" t="s">
        <v>1070</v>
      </c>
      <c r="C818" s="250">
        <v>2</v>
      </c>
      <c r="D818" s="184">
        <v>42822</v>
      </c>
      <c r="E818" s="145" t="s">
        <v>354</v>
      </c>
      <c r="F818" s="184">
        <v>42823</v>
      </c>
      <c r="G818" s="178" t="s">
        <v>354</v>
      </c>
      <c r="H818" s="209">
        <v>42830</v>
      </c>
      <c r="I818" s="87" t="s">
        <v>1319</v>
      </c>
      <c r="J818" s="87" t="s">
        <v>1319</v>
      </c>
      <c r="K818" s="155" t="s">
        <v>1286</v>
      </c>
      <c r="L818" s="277">
        <v>42825</v>
      </c>
      <c r="M818" s="127"/>
      <c r="N818" s="260">
        <v>42829</v>
      </c>
      <c r="O818" s="260">
        <v>42830</v>
      </c>
      <c r="S818" s="7"/>
    </row>
    <row r="819" spans="1:23" s="7" customFormat="1" hidden="1" x14ac:dyDescent="0.25">
      <c r="A819" s="159">
        <v>22421</v>
      </c>
      <c r="B819" s="105" t="s">
        <v>1071</v>
      </c>
      <c r="C819" s="250">
        <v>2</v>
      </c>
      <c r="D819" s="56"/>
      <c r="E819" s="97" t="s">
        <v>363</v>
      </c>
      <c r="F819" s="56"/>
      <c r="G819" s="178" t="s">
        <v>362</v>
      </c>
      <c r="H819" s="211"/>
      <c r="I819" s="87"/>
      <c r="J819"/>
      <c r="K819" s="32"/>
      <c r="L819" s="266" t="str">
        <f>IFERROR(VLOOKUP(A819,#REF!,2,FALSE),"")</f>
        <v/>
      </c>
      <c r="M819" s="31"/>
      <c r="T819"/>
      <c r="W819" s="78"/>
    </row>
    <row r="820" spans="1:23" s="7" customFormat="1" ht="66" hidden="1" customHeight="1" x14ac:dyDescent="0.2">
      <c r="A820" s="159">
        <v>22458</v>
      </c>
      <c r="B820" s="144" t="s">
        <v>1072</v>
      </c>
      <c r="C820" s="250">
        <v>2</v>
      </c>
      <c r="D820" s="185">
        <v>42818</v>
      </c>
      <c r="E820" s="145" t="s">
        <v>356</v>
      </c>
      <c r="F820" s="185">
        <v>42821</v>
      </c>
      <c r="G820" s="145" t="s">
        <v>362</v>
      </c>
      <c r="H820" s="211"/>
      <c r="I820" s="119" t="s">
        <v>1214</v>
      </c>
      <c r="J820" s="147"/>
      <c r="K820" s="202" t="s">
        <v>1268</v>
      </c>
      <c r="L820" s="266">
        <v>42822</v>
      </c>
      <c r="M820" s="145"/>
      <c r="N820" s="145"/>
      <c r="O820" s="145"/>
      <c r="P820" s="145"/>
      <c r="Q820" s="145"/>
      <c r="R820" s="145"/>
      <c r="T820" s="147"/>
      <c r="U820" s="145"/>
      <c r="V820" s="145"/>
      <c r="W820" s="153"/>
    </row>
    <row r="821" spans="1:23" s="156" customFormat="1" hidden="1" x14ac:dyDescent="0.25">
      <c r="A821" s="249">
        <v>22480</v>
      </c>
      <c r="B821" s="224" t="s">
        <v>1073</v>
      </c>
      <c r="C821" s="255">
        <v>2</v>
      </c>
      <c r="D821" s="259"/>
      <c r="E821" s="226" t="s">
        <v>363</v>
      </c>
      <c r="F821" s="259"/>
      <c r="G821" s="226" t="s">
        <v>362</v>
      </c>
      <c r="H821" s="264"/>
      <c r="I821" s="227"/>
      <c r="J821" s="228"/>
      <c r="K821" s="32"/>
      <c r="L821" s="270" t="str">
        <f>IFERROR(VLOOKUP(A821,#REF!,2,FALSE),"")</f>
        <v/>
      </c>
      <c r="M821" s="229"/>
      <c r="N821" s="230"/>
      <c r="O821" s="230"/>
      <c r="P821" s="230"/>
      <c r="Q821" s="230"/>
      <c r="R821" s="230"/>
      <c r="S821" s="7"/>
      <c r="T821" s="228"/>
      <c r="U821" s="230"/>
      <c r="V821" s="230"/>
      <c r="W821" s="225"/>
    </row>
    <row r="822" spans="1:23" s="156" customFormat="1" hidden="1" x14ac:dyDescent="0.25">
      <c r="A822" s="249">
        <v>22544</v>
      </c>
      <c r="B822" s="224" t="s">
        <v>1074</v>
      </c>
      <c r="C822" s="255">
        <v>2</v>
      </c>
      <c r="D822" s="259"/>
      <c r="E822" s="226" t="s">
        <v>363</v>
      </c>
      <c r="F822" s="259"/>
      <c r="G822" s="226" t="s">
        <v>362</v>
      </c>
      <c r="H822" s="264"/>
      <c r="I822" s="227"/>
      <c r="J822" s="228"/>
      <c r="K822" s="32"/>
      <c r="L822" s="270" t="str">
        <f>IFERROR(VLOOKUP(A822,#REF!,2,FALSE),"")</f>
        <v/>
      </c>
      <c r="M822" s="229"/>
      <c r="N822" s="230"/>
      <c r="O822" s="230"/>
      <c r="P822" s="230"/>
      <c r="Q822" s="230"/>
      <c r="R822" s="230"/>
      <c r="S822" s="7"/>
      <c r="T822" s="228"/>
      <c r="U822" s="230"/>
      <c r="V822" s="230"/>
      <c r="W822" s="225"/>
    </row>
    <row r="823" spans="1:23" hidden="1" x14ac:dyDescent="0.25">
      <c r="A823" s="159">
        <v>22559</v>
      </c>
      <c r="B823" s="105" t="s">
        <v>1075</v>
      </c>
      <c r="C823" s="250">
        <v>2</v>
      </c>
      <c r="D823" s="56"/>
      <c r="E823" s="178" t="s">
        <v>363</v>
      </c>
      <c r="F823" s="56"/>
      <c r="G823" s="178" t="s">
        <v>362</v>
      </c>
      <c r="H823" s="211"/>
      <c r="I823" s="87"/>
      <c r="J823"/>
      <c r="K823" s="32"/>
      <c r="L823" s="266" t="str">
        <f>IFERROR(VLOOKUP(A823,#REF!,2,FALSE),"")</f>
        <v/>
      </c>
      <c r="M823" s="31"/>
      <c r="N823" s="7"/>
      <c r="O823" s="7"/>
      <c r="P823" s="7"/>
      <c r="Q823" s="7"/>
      <c r="R823" s="7"/>
      <c r="S823" s="7"/>
      <c r="T823"/>
      <c r="U823" s="7"/>
      <c r="V823" s="7"/>
      <c r="W823" s="78"/>
    </row>
    <row r="824" spans="1:23" s="121" customFormat="1" ht="33.75" hidden="1" x14ac:dyDescent="0.25">
      <c r="A824" s="159">
        <v>22574</v>
      </c>
      <c r="B824" s="105" t="s">
        <v>1076</v>
      </c>
      <c r="C824" s="217">
        <v>2</v>
      </c>
      <c r="D824" s="185">
        <v>42823</v>
      </c>
      <c r="E824" s="178" t="s">
        <v>362</v>
      </c>
      <c r="F824" s="185">
        <v>42824</v>
      </c>
      <c r="G824" s="178" t="s">
        <v>346</v>
      </c>
      <c r="H824" s="211">
        <v>42829</v>
      </c>
      <c r="I824" s="87" t="s">
        <v>1378</v>
      </c>
      <c r="J824"/>
      <c r="K824" s="114" t="s">
        <v>1358</v>
      </c>
      <c r="L824" s="277">
        <v>42825</v>
      </c>
      <c r="M824" s="31"/>
      <c r="N824" s="182">
        <v>42828</v>
      </c>
      <c r="O824" s="182">
        <v>42829</v>
      </c>
      <c r="P824" s="7"/>
      <c r="Q824" s="7"/>
      <c r="R824" s="7"/>
      <c r="S824" s="7"/>
      <c r="T824"/>
      <c r="U824" s="7"/>
      <c r="V824" s="7"/>
      <c r="W824" s="78"/>
    </row>
    <row r="825" spans="1:23" hidden="1" x14ac:dyDescent="0.25">
      <c r="A825" s="159">
        <v>22582</v>
      </c>
      <c r="B825" s="105" t="s">
        <v>1077</v>
      </c>
      <c r="C825" s="250">
        <v>2</v>
      </c>
      <c r="D825" s="56"/>
      <c r="E825" s="178" t="s">
        <v>363</v>
      </c>
      <c r="F825" s="56"/>
      <c r="G825" s="178" t="s">
        <v>362</v>
      </c>
      <c r="H825" s="211"/>
      <c r="I825" s="87"/>
      <c r="J825"/>
      <c r="K825" s="32"/>
      <c r="L825" s="270" t="str">
        <f>IFERROR(VLOOKUP(A825,#REF!,2,FALSE),"")</f>
        <v/>
      </c>
      <c r="M825" s="31"/>
      <c r="N825" s="7"/>
      <c r="O825" s="7"/>
      <c r="P825" s="7"/>
      <c r="Q825" s="7"/>
      <c r="R825" s="7"/>
      <c r="S825" s="7"/>
      <c r="T825"/>
      <c r="U825" s="7"/>
      <c r="V825" s="7"/>
      <c r="W825" s="78"/>
    </row>
    <row r="826" spans="1:23" s="7" customFormat="1" hidden="1" x14ac:dyDescent="0.25">
      <c r="A826" s="159">
        <v>22589</v>
      </c>
      <c r="B826" s="106" t="s">
        <v>1078</v>
      </c>
      <c r="C826" s="252">
        <v>2</v>
      </c>
      <c r="D826" s="186">
        <v>42828</v>
      </c>
      <c r="E826" s="98" t="s">
        <v>361</v>
      </c>
      <c r="F826" s="186">
        <v>42829</v>
      </c>
      <c r="G826" s="98" t="s">
        <v>347</v>
      </c>
      <c r="H826" s="209">
        <v>42829</v>
      </c>
      <c r="I826" s="165" t="s">
        <v>390</v>
      </c>
      <c r="J826" s="60"/>
      <c r="K826" s="164" t="s">
        <v>1431</v>
      </c>
      <c r="L826" s="268" t="str">
        <f>IFERROR(VLOOKUP(A826,#REF!,2,FALSE),"")</f>
        <v/>
      </c>
      <c r="M826" s="102"/>
      <c r="N826" s="82"/>
      <c r="O826" s="82"/>
      <c r="P826" s="82"/>
      <c r="Q826" s="82"/>
      <c r="R826" s="82"/>
      <c r="T826" s="60"/>
      <c r="U826" s="82"/>
      <c r="V826" s="82"/>
      <c r="W826" s="103"/>
    </row>
    <row r="827" spans="1:23" ht="20.45" hidden="1" customHeight="1" x14ac:dyDescent="0.25">
      <c r="A827" s="159">
        <v>22590</v>
      </c>
      <c r="B827" s="105" t="s">
        <v>1079</v>
      </c>
      <c r="C827" s="250">
        <v>2</v>
      </c>
      <c r="D827" s="56"/>
      <c r="E827" s="178" t="s">
        <v>363</v>
      </c>
      <c r="F827" s="56"/>
      <c r="G827" s="178" t="s">
        <v>362</v>
      </c>
      <c r="H827" s="211"/>
      <c r="I827" s="87"/>
      <c r="J827"/>
      <c r="K827" s="203"/>
      <c r="L827" s="266" t="str">
        <f>IFERROR(VLOOKUP(A827,#REF!,2,FALSE),"")</f>
        <v/>
      </c>
      <c r="M827" s="31"/>
      <c r="N827" s="7"/>
      <c r="O827" s="7"/>
      <c r="P827" s="7"/>
      <c r="Q827" s="7"/>
      <c r="R827" s="7"/>
      <c r="S827" s="7"/>
      <c r="T827"/>
      <c r="U827" s="7"/>
      <c r="V827" s="7"/>
      <c r="W827" s="78"/>
    </row>
    <row r="828" spans="1:23" s="7" customFormat="1" hidden="1" x14ac:dyDescent="0.25">
      <c r="A828" s="159">
        <v>22597</v>
      </c>
      <c r="B828" s="105" t="s">
        <v>1080</v>
      </c>
      <c r="C828" s="250">
        <v>2</v>
      </c>
      <c r="D828" s="184">
        <v>42829</v>
      </c>
      <c r="E828" s="178" t="s">
        <v>354</v>
      </c>
      <c r="F828" s="184">
        <v>42830</v>
      </c>
      <c r="G828" s="178" t="s">
        <v>355</v>
      </c>
      <c r="H828" s="209">
        <v>42830</v>
      </c>
      <c r="I828" s="87"/>
      <c r="J828"/>
      <c r="K828" s="32" t="s">
        <v>1492</v>
      </c>
      <c r="L828" s="266" t="str">
        <f>IFERROR(VLOOKUP(A828,#REF!,2,FALSE),"")</f>
        <v/>
      </c>
      <c r="M828" s="31"/>
      <c r="T828"/>
      <c r="W828" s="78"/>
    </row>
    <row r="829" spans="1:23" s="7" customFormat="1" hidden="1" x14ac:dyDescent="0.25">
      <c r="A829" s="159">
        <v>22605</v>
      </c>
      <c r="B829" s="105" t="s">
        <v>1081</v>
      </c>
      <c r="C829" s="250">
        <v>2</v>
      </c>
      <c r="D829" s="56"/>
      <c r="E829" s="97" t="s">
        <v>363</v>
      </c>
      <c r="F829" s="56"/>
      <c r="G829" s="97" t="s">
        <v>362</v>
      </c>
      <c r="H829" s="211"/>
      <c r="I829" s="87"/>
      <c r="J829"/>
      <c r="K829" s="32"/>
      <c r="L829" s="266" t="str">
        <f>IFERROR(VLOOKUP(A829,#REF!,2,FALSE),"")</f>
        <v/>
      </c>
      <c r="M829" s="31"/>
      <c r="T829"/>
      <c r="W829" s="78"/>
    </row>
    <row r="830" spans="1:23" s="7" customFormat="1" ht="67.5" hidden="1" x14ac:dyDescent="0.2">
      <c r="A830" s="159">
        <v>22608</v>
      </c>
      <c r="B830" s="144" t="s">
        <v>1082</v>
      </c>
      <c r="C830" s="250">
        <v>2</v>
      </c>
      <c r="D830" s="184">
        <v>42822</v>
      </c>
      <c r="E830" s="145" t="s">
        <v>354</v>
      </c>
      <c r="F830" s="185">
        <v>42823</v>
      </c>
      <c r="G830" s="145" t="s">
        <v>351</v>
      </c>
      <c r="H830" s="211">
        <v>42828</v>
      </c>
      <c r="I830" s="165" t="s">
        <v>1320</v>
      </c>
      <c r="J830" s="165" t="s">
        <v>1416</v>
      </c>
      <c r="K830" s="155" t="s">
        <v>1282</v>
      </c>
      <c r="L830" s="273">
        <v>42824</v>
      </c>
      <c r="M830" s="145"/>
      <c r="N830" s="152">
        <v>42825</v>
      </c>
      <c r="O830" s="154">
        <v>42828</v>
      </c>
      <c r="P830" s="145"/>
      <c r="Q830" s="145"/>
      <c r="R830" s="145"/>
      <c r="T830" s="147"/>
      <c r="U830" s="145"/>
      <c r="V830" s="145"/>
      <c r="W830" s="153"/>
    </row>
    <row r="831" spans="1:23" s="7" customFormat="1" hidden="1" x14ac:dyDescent="0.25">
      <c r="A831" s="159">
        <v>22634</v>
      </c>
      <c r="B831" s="105" t="s">
        <v>1083</v>
      </c>
      <c r="C831" s="250">
        <v>2</v>
      </c>
      <c r="D831" s="56"/>
      <c r="E831" s="178" t="s">
        <v>363</v>
      </c>
      <c r="F831" s="56"/>
      <c r="G831" s="178" t="s">
        <v>362</v>
      </c>
      <c r="H831" s="211"/>
      <c r="I831" s="87"/>
      <c r="J831"/>
      <c r="K831" s="32"/>
      <c r="L831" s="270" t="str">
        <f>IFERROR(VLOOKUP(A831,#REF!,2,FALSE),"")</f>
        <v/>
      </c>
      <c r="M831" s="31"/>
      <c r="T831"/>
      <c r="W831" s="78"/>
    </row>
    <row r="832" spans="1:23" s="7" customFormat="1" ht="45" hidden="1" x14ac:dyDescent="0.25">
      <c r="A832" s="159">
        <v>22647</v>
      </c>
      <c r="B832" s="144" t="s">
        <v>1084</v>
      </c>
      <c r="C832" s="250">
        <v>2</v>
      </c>
      <c r="D832" s="184">
        <v>42817</v>
      </c>
      <c r="E832" s="145" t="s">
        <v>363</v>
      </c>
      <c r="F832" s="184">
        <v>42821</v>
      </c>
      <c r="G832" s="145" t="s">
        <v>362</v>
      </c>
      <c r="H832" s="211"/>
      <c r="I832" s="119" t="s">
        <v>1247</v>
      </c>
      <c r="J832" s="147"/>
      <c r="K832" s="114" t="s">
        <v>1343</v>
      </c>
      <c r="L832" s="276">
        <v>42828</v>
      </c>
      <c r="M832" s="145"/>
      <c r="N832" s="145"/>
      <c r="O832" s="145"/>
      <c r="P832" s="145"/>
      <c r="Q832" s="145"/>
      <c r="R832" s="145"/>
      <c r="T832" s="147"/>
      <c r="U832" s="145"/>
      <c r="V832" s="145"/>
      <c r="W832" s="153"/>
    </row>
    <row r="833" spans="1:23" s="82" customFormat="1" ht="45" hidden="1" customHeight="1" x14ac:dyDescent="0.25">
      <c r="A833" s="159">
        <v>22695</v>
      </c>
      <c r="B833" s="105" t="s">
        <v>1085</v>
      </c>
      <c r="C833" s="250">
        <v>2</v>
      </c>
      <c r="D833" s="56"/>
      <c r="E833" s="178" t="s">
        <v>363</v>
      </c>
      <c r="F833" s="56"/>
      <c r="G833" s="178" t="s">
        <v>362</v>
      </c>
      <c r="H833" s="211"/>
      <c r="I833" s="87"/>
      <c r="J833"/>
      <c r="K833" s="32"/>
      <c r="L833" s="266" t="str">
        <f>IFERROR(VLOOKUP(A833,#REF!,2,FALSE),"")</f>
        <v/>
      </c>
      <c r="M833" s="31"/>
      <c r="N833" s="7"/>
      <c r="O833" s="7"/>
      <c r="P833" s="7"/>
      <c r="Q833" s="7"/>
      <c r="R833" s="7"/>
      <c r="S833" s="7"/>
      <c r="T833"/>
      <c r="U833" s="7"/>
      <c r="V833" s="7"/>
      <c r="W833" s="78"/>
    </row>
    <row r="834" spans="1:23" s="7" customFormat="1" hidden="1" x14ac:dyDescent="0.25">
      <c r="A834" s="159">
        <v>22724</v>
      </c>
      <c r="B834" s="105" t="s">
        <v>1086</v>
      </c>
      <c r="C834" s="250">
        <v>2</v>
      </c>
      <c r="D834" s="56"/>
      <c r="E834" s="97" t="s">
        <v>363</v>
      </c>
      <c r="F834" s="56"/>
      <c r="G834" s="97" t="s">
        <v>362</v>
      </c>
      <c r="H834" s="211"/>
      <c r="I834" s="87"/>
      <c r="J834"/>
      <c r="K834" s="32"/>
      <c r="L834" s="266" t="str">
        <f>IFERROR(VLOOKUP(A834,#REF!,2,FALSE),"")</f>
        <v/>
      </c>
      <c r="M834" s="31"/>
      <c r="T834"/>
      <c r="W834" s="78"/>
    </row>
    <row r="835" spans="1:23" s="7" customFormat="1" hidden="1" x14ac:dyDescent="0.25">
      <c r="A835" s="159">
        <v>22725</v>
      </c>
      <c r="B835" s="105" t="s">
        <v>1087</v>
      </c>
      <c r="C835" s="250">
        <v>2</v>
      </c>
      <c r="D835" s="56"/>
      <c r="E835" s="97" t="s">
        <v>363</v>
      </c>
      <c r="F835" s="56"/>
      <c r="G835" s="97" t="s">
        <v>362</v>
      </c>
      <c r="H835" s="211"/>
      <c r="I835" s="87"/>
      <c r="J835"/>
      <c r="K835" s="32"/>
      <c r="L835" s="266" t="str">
        <f>IFERROR(VLOOKUP(A835,#REF!,2,FALSE),"")</f>
        <v/>
      </c>
      <c r="M835" s="31"/>
      <c r="T835"/>
      <c r="W835" s="78"/>
    </row>
    <row r="836" spans="1:23" s="7" customFormat="1" hidden="1" x14ac:dyDescent="0.25">
      <c r="A836" s="159">
        <v>22734</v>
      </c>
      <c r="B836" s="105" t="s">
        <v>1088</v>
      </c>
      <c r="C836" s="250">
        <v>2</v>
      </c>
      <c r="D836" s="56"/>
      <c r="E836" s="97" t="s">
        <v>363</v>
      </c>
      <c r="F836" s="56"/>
      <c r="G836" s="97" t="s">
        <v>362</v>
      </c>
      <c r="H836" s="211"/>
      <c r="I836" s="87"/>
      <c r="J836"/>
      <c r="K836" s="32"/>
      <c r="L836" s="266" t="str">
        <f>IFERROR(VLOOKUP(A836,#REF!,2,FALSE),"")</f>
        <v/>
      </c>
      <c r="M836" s="31"/>
      <c r="T836"/>
      <c r="W836" s="78"/>
    </row>
    <row r="837" spans="1:23" ht="79.5" hidden="1" customHeight="1" x14ac:dyDescent="0.25">
      <c r="A837" s="159">
        <v>22797</v>
      </c>
      <c r="B837" s="105" t="s">
        <v>1089</v>
      </c>
      <c r="C837" s="250">
        <v>2</v>
      </c>
      <c r="D837" s="56"/>
      <c r="E837" s="178" t="s">
        <v>363</v>
      </c>
      <c r="F837" s="56"/>
      <c r="G837" s="178" t="s">
        <v>362</v>
      </c>
      <c r="H837" s="211"/>
      <c r="I837" s="87"/>
      <c r="J837"/>
      <c r="K837" s="32"/>
      <c r="L837" s="274" t="str">
        <f>IFERROR(VLOOKUP(A837,#REF!,2,FALSE),"")</f>
        <v/>
      </c>
      <c r="M837" s="31"/>
      <c r="N837" s="7"/>
      <c r="O837" s="7"/>
      <c r="P837" s="7"/>
      <c r="Q837" s="7"/>
      <c r="R837" s="7"/>
      <c r="S837" s="7"/>
      <c r="T837"/>
      <c r="U837" s="7"/>
      <c r="V837" s="7"/>
      <c r="W837" s="78"/>
    </row>
    <row r="838" spans="1:23" s="7" customFormat="1" hidden="1" x14ac:dyDescent="0.25">
      <c r="A838" s="159">
        <v>22837</v>
      </c>
      <c r="B838" s="105" t="s">
        <v>1090</v>
      </c>
      <c r="C838" s="250">
        <v>2</v>
      </c>
      <c r="D838" s="56"/>
      <c r="E838" s="97" t="s">
        <v>363</v>
      </c>
      <c r="F838" s="56"/>
      <c r="G838" s="97" t="s">
        <v>362</v>
      </c>
      <c r="H838" s="211"/>
      <c r="I838" s="87"/>
      <c r="J838"/>
      <c r="K838" s="32"/>
      <c r="L838" s="266" t="str">
        <f>IFERROR(VLOOKUP(A838,#REF!,2,FALSE),"")</f>
        <v/>
      </c>
      <c r="M838" s="31"/>
      <c r="T838"/>
      <c r="W838" s="78"/>
    </row>
    <row r="839" spans="1:23" hidden="1" x14ac:dyDescent="0.25">
      <c r="A839" s="159">
        <v>22883</v>
      </c>
      <c r="B839" s="105" t="s">
        <v>1091</v>
      </c>
      <c r="C839" s="250">
        <v>2</v>
      </c>
      <c r="D839" s="56"/>
      <c r="E839" s="178" t="s">
        <v>363</v>
      </c>
      <c r="F839" s="56"/>
      <c r="G839" s="178" t="s">
        <v>362</v>
      </c>
      <c r="H839" s="211"/>
      <c r="I839" s="87"/>
      <c r="J839"/>
      <c r="K839" s="32"/>
      <c r="L839" s="266" t="str">
        <f>IFERROR(VLOOKUP(A839,#REF!,2,FALSE),"")</f>
        <v/>
      </c>
      <c r="M839" s="31"/>
      <c r="N839" s="7"/>
      <c r="O839" s="7"/>
      <c r="P839" s="7"/>
      <c r="Q839" s="7"/>
      <c r="R839" s="7"/>
      <c r="S839" s="7"/>
      <c r="T839"/>
      <c r="U839" s="7"/>
      <c r="V839" s="7"/>
      <c r="W839" s="78"/>
    </row>
    <row r="840" spans="1:23" s="7" customFormat="1" hidden="1" x14ac:dyDescent="0.25">
      <c r="A840" s="159">
        <v>22937</v>
      </c>
      <c r="B840" s="105" t="s">
        <v>1092</v>
      </c>
      <c r="C840" s="250">
        <v>2</v>
      </c>
      <c r="D840" s="56"/>
      <c r="E840" s="97" t="s">
        <v>363</v>
      </c>
      <c r="F840" s="56"/>
      <c r="G840" s="97" t="s">
        <v>362</v>
      </c>
      <c r="H840" s="211"/>
      <c r="I840" s="87"/>
      <c r="J840"/>
      <c r="K840" s="32"/>
      <c r="L840" s="266" t="str">
        <f>IFERROR(VLOOKUP(A840,#REF!,2,FALSE),"")</f>
        <v/>
      </c>
      <c r="M840" s="31"/>
      <c r="T840"/>
      <c r="W840" s="78"/>
    </row>
    <row r="841" spans="1:23" s="7" customFormat="1" hidden="1" x14ac:dyDescent="0.25">
      <c r="A841" s="159">
        <v>22939</v>
      </c>
      <c r="B841" s="105" t="s">
        <v>1093</v>
      </c>
      <c r="C841" s="250">
        <v>2</v>
      </c>
      <c r="D841" s="56"/>
      <c r="E841" s="97" t="s">
        <v>363</v>
      </c>
      <c r="F841" s="56"/>
      <c r="G841" s="97" t="s">
        <v>362</v>
      </c>
      <c r="H841" s="211"/>
      <c r="I841" s="87"/>
      <c r="J841"/>
      <c r="K841" s="32"/>
      <c r="L841" s="266" t="str">
        <f>IFERROR(VLOOKUP(A841,#REF!,2,FALSE),"")</f>
        <v/>
      </c>
      <c r="M841" s="31"/>
      <c r="T841"/>
      <c r="W841" s="78"/>
    </row>
    <row r="842" spans="1:23" s="7" customFormat="1" hidden="1" x14ac:dyDescent="0.25">
      <c r="A842" s="159">
        <v>22940</v>
      </c>
      <c r="B842" s="105" t="s">
        <v>1094</v>
      </c>
      <c r="C842" s="250">
        <v>2</v>
      </c>
      <c r="D842" s="56"/>
      <c r="E842" s="97" t="s">
        <v>363</v>
      </c>
      <c r="F842" s="56"/>
      <c r="G842" s="97" t="s">
        <v>362</v>
      </c>
      <c r="H842" s="211"/>
      <c r="I842" s="87"/>
      <c r="J842"/>
      <c r="K842" s="32"/>
      <c r="L842" s="266" t="str">
        <f>IFERROR(VLOOKUP(A842,#REF!,2,FALSE),"")</f>
        <v/>
      </c>
      <c r="M842" s="31"/>
      <c r="T842"/>
      <c r="W842" s="78"/>
    </row>
    <row r="843" spans="1:23" s="7" customFormat="1" ht="22.5" hidden="1" x14ac:dyDescent="0.25">
      <c r="A843" s="159">
        <v>22978</v>
      </c>
      <c r="B843" s="144" t="s">
        <v>1095</v>
      </c>
      <c r="C843" s="250">
        <v>2</v>
      </c>
      <c r="D843" s="184">
        <v>42816</v>
      </c>
      <c r="E843" s="145" t="s">
        <v>363</v>
      </c>
      <c r="F843" s="184">
        <v>42817</v>
      </c>
      <c r="G843" s="145" t="s">
        <v>354</v>
      </c>
      <c r="H843" s="209">
        <v>42829</v>
      </c>
      <c r="I843" s="119" t="s">
        <v>1248</v>
      </c>
      <c r="J843" s="87" t="s">
        <v>1187</v>
      </c>
      <c r="K843" s="114" t="s">
        <v>1287</v>
      </c>
      <c r="L843" s="266">
        <v>42818</v>
      </c>
      <c r="M843" s="145"/>
      <c r="N843" s="152">
        <v>42823</v>
      </c>
      <c r="O843" s="152">
        <v>42823</v>
      </c>
      <c r="P843" s="162"/>
      <c r="Q843" s="162">
        <v>42829</v>
      </c>
      <c r="R843" s="162">
        <v>42829</v>
      </c>
      <c r="T843" s="147"/>
      <c r="U843" s="145"/>
      <c r="V843" s="145"/>
      <c r="W843" s="153"/>
    </row>
    <row r="844" spans="1:23" s="7" customFormat="1" hidden="1" x14ac:dyDescent="0.25">
      <c r="A844" s="159">
        <v>22981</v>
      </c>
      <c r="B844" s="105" t="s">
        <v>1096</v>
      </c>
      <c r="C844" s="250">
        <v>2</v>
      </c>
      <c r="D844" s="56"/>
      <c r="E844" s="97" t="s">
        <v>363</v>
      </c>
      <c r="F844" s="56"/>
      <c r="G844" s="97" t="s">
        <v>362</v>
      </c>
      <c r="H844" s="211"/>
      <c r="I844" s="87"/>
      <c r="J844"/>
      <c r="K844" s="32"/>
      <c r="L844" s="266" t="str">
        <f>IFERROR(VLOOKUP(A844,#REF!,2,FALSE),"")</f>
        <v/>
      </c>
      <c r="M844" s="31"/>
      <c r="T844"/>
      <c r="W844" s="78"/>
    </row>
    <row r="845" spans="1:23" s="7" customFormat="1" hidden="1" x14ac:dyDescent="0.25">
      <c r="A845" s="159">
        <v>22987</v>
      </c>
      <c r="B845" s="105" t="s">
        <v>1097</v>
      </c>
      <c r="C845" s="250">
        <v>2</v>
      </c>
      <c r="D845" s="56"/>
      <c r="E845" s="97" t="s">
        <v>363</v>
      </c>
      <c r="F845" s="56"/>
      <c r="G845" s="97" t="s">
        <v>362</v>
      </c>
      <c r="H845" s="211"/>
      <c r="I845" s="87"/>
      <c r="J845"/>
      <c r="K845" s="32"/>
      <c r="L845" s="266" t="str">
        <f>IFERROR(VLOOKUP(A845,#REF!,2,FALSE),"")</f>
        <v/>
      </c>
      <c r="M845" s="31"/>
      <c r="T845"/>
      <c r="W845" s="78"/>
    </row>
    <row r="846" spans="1:23" s="7" customFormat="1" hidden="1" x14ac:dyDescent="0.25">
      <c r="A846" s="159">
        <v>22991</v>
      </c>
      <c r="B846" s="105" t="s">
        <v>1098</v>
      </c>
      <c r="C846" s="250">
        <v>2</v>
      </c>
      <c r="D846" s="56"/>
      <c r="E846" s="97" t="s">
        <v>363</v>
      </c>
      <c r="F846" s="56"/>
      <c r="G846" s="97" t="s">
        <v>362</v>
      </c>
      <c r="H846" s="211"/>
      <c r="I846" s="87"/>
      <c r="J846"/>
      <c r="K846" s="32"/>
      <c r="L846" s="266" t="str">
        <f>IFERROR(VLOOKUP(A846,#REF!,2,FALSE),"")</f>
        <v/>
      </c>
      <c r="M846" s="31"/>
      <c r="T846"/>
      <c r="W846" s="78"/>
    </row>
    <row r="847" spans="1:23" s="7" customFormat="1" ht="22.5" hidden="1" x14ac:dyDescent="0.25">
      <c r="A847" s="159">
        <v>23015</v>
      </c>
      <c r="B847" s="105" t="s">
        <v>1099</v>
      </c>
      <c r="C847" s="250">
        <v>2</v>
      </c>
      <c r="D847" s="185">
        <v>42825</v>
      </c>
      <c r="E847" s="97" t="s">
        <v>362</v>
      </c>
      <c r="F847" s="185">
        <v>42828</v>
      </c>
      <c r="G847" s="97" t="s">
        <v>363</v>
      </c>
      <c r="H847" s="215">
        <v>42828</v>
      </c>
      <c r="I847" s="87" t="s">
        <v>1420</v>
      </c>
      <c r="J847"/>
      <c r="K847" s="114" t="s">
        <v>1421</v>
      </c>
      <c r="L847" s="266" t="str">
        <f>IFERROR(VLOOKUP(A847,#REF!,2,FALSE),"")</f>
        <v/>
      </c>
      <c r="M847" s="31"/>
      <c r="T847"/>
      <c r="W847" s="78"/>
    </row>
    <row r="848" spans="1:23" s="7" customFormat="1" ht="14.45" hidden="1" customHeight="1" x14ac:dyDescent="0.2">
      <c r="A848" s="159">
        <v>23019</v>
      </c>
      <c r="B848" s="144" t="s">
        <v>1100</v>
      </c>
      <c r="C848" s="250">
        <v>2</v>
      </c>
      <c r="D848" s="185">
        <v>42818</v>
      </c>
      <c r="E848" s="145" t="s">
        <v>356</v>
      </c>
      <c r="F848" s="185">
        <v>42821</v>
      </c>
      <c r="G848" s="145" t="s">
        <v>362</v>
      </c>
      <c r="H848" s="211"/>
      <c r="I848" s="119"/>
      <c r="J848" s="147"/>
      <c r="K848" s="202" t="s">
        <v>1355</v>
      </c>
      <c r="L848" s="266"/>
      <c r="M848" s="145"/>
      <c r="N848" s="145"/>
      <c r="O848" s="145"/>
      <c r="P848" s="145"/>
      <c r="Q848" s="145"/>
      <c r="R848" s="145"/>
      <c r="T848" s="147"/>
      <c r="U848" s="145"/>
      <c r="V848" s="145"/>
      <c r="W848" s="153"/>
    </row>
    <row r="849" spans="1:23" s="7" customFormat="1" hidden="1" x14ac:dyDescent="0.25">
      <c r="A849" s="159">
        <v>23034</v>
      </c>
      <c r="B849" s="105" t="s">
        <v>1101</v>
      </c>
      <c r="C849" s="250">
        <v>2</v>
      </c>
      <c r="D849" s="56"/>
      <c r="E849" s="97" t="s">
        <v>363</v>
      </c>
      <c r="F849" s="56"/>
      <c r="G849" s="97" t="s">
        <v>362</v>
      </c>
      <c r="H849" s="211"/>
      <c r="I849" s="87"/>
      <c r="J849"/>
      <c r="K849" s="32"/>
      <c r="L849" s="266" t="str">
        <f>IFERROR(VLOOKUP(A849,#REF!,2,FALSE),"")</f>
        <v/>
      </c>
      <c r="M849" s="31"/>
      <c r="T849"/>
      <c r="W849" s="78"/>
    </row>
    <row r="850" spans="1:23" hidden="1" x14ac:dyDescent="0.25">
      <c r="A850" s="159">
        <v>23081</v>
      </c>
      <c r="B850" s="105" t="s">
        <v>1102</v>
      </c>
      <c r="C850" s="250">
        <v>2</v>
      </c>
      <c r="D850" s="56"/>
      <c r="E850" s="178" t="s">
        <v>363</v>
      </c>
      <c r="F850" s="56"/>
      <c r="G850" s="178" t="s">
        <v>362</v>
      </c>
      <c r="H850" s="211"/>
      <c r="I850" s="87"/>
      <c r="J850"/>
      <c r="K850" s="32"/>
      <c r="L850" s="266" t="str">
        <f>IFERROR(VLOOKUP(A850,#REF!,2,FALSE),"")</f>
        <v/>
      </c>
      <c r="M850" s="31"/>
      <c r="N850" s="7"/>
      <c r="O850" s="7"/>
      <c r="P850" s="7"/>
      <c r="Q850" s="7"/>
      <c r="R850" s="7"/>
      <c r="S850" s="7"/>
      <c r="T850"/>
      <c r="U850" s="7"/>
      <c r="V850" s="7"/>
      <c r="W850" s="78"/>
    </row>
    <row r="851" spans="1:23" s="7" customFormat="1" hidden="1" x14ac:dyDescent="0.25">
      <c r="A851" s="159">
        <v>23098</v>
      </c>
      <c r="B851" s="105" t="s">
        <v>1103</v>
      </c>
      <c r="C851" s="250">
        <v>2</v>
      </c>
      <c r="D851" s="56"/>
      <c r="E851" s="97" t="s">
        <v>363</v>
      </c>
      <c r="F851" s="56"/>
      <c r="G851" s="97" t="s">
        <v>362</v>
      </c>
      <c r="H851" s="211"/>
      <c r="I851" s="87"/>
      <c r="J851"/>
      <c r="K851" s="32"/>
      <c r="L851" s="266" t="str">
        <f>IFERROR(VLOOKUP(A851,#REF!,2,FALSE),"")</f>
        <v/>
      </c>
      <c r="M851" s="31"/>
      <c r="T851"/>
      <c r="W851" s="78"/>
    </row>
    <row r="852" spans="1:23" s="7" customFormat="1" ht="22.5" hidden="1" x14ac:dyDescent="0.25">
      <c r="A852" s="159">
        <v>23111</v>
      </c>
      <c r="B852" s="144" t="s">
        <v>1104</v>
      </c>
      <c r="C852" s="250">
        <v>2</v>
      </c>
      <c r="D852" s="185">
        <v>42818</v>
      </c>
      <c r="E852" s="145" t="s">
        <v>356</v>
      </c>
      <c r="F852" s="185">
        <v>42821</v>
      </c>
      <c r="G852" s="145" t="s">
        <v>362</v>
      </c>
      <c r="H852" s="211"/>
      <c r="I852" s="119" t="s">
        <v>1260</v>
      </c>
      <c r="J852" s="147"/>
      <c r="K852" s="114" t="s">
        <v>1356</v>
      </c>
      <c r="L852" s="266">
        <v>42828</v>
      </c>
      <c r="M852" s="145"/>
      <c r="N852" s="145"/>
      <c r="O852" s="145"/>
      <c r="P852" s="145"/>
      <c r="Q852" s="145"/>
      <c r="R852" s="145"/>
      <c r="T852" s="147"/>
      <c r="U852" s="145"/>
      <c r="V852" s="145"/>
      <c r="W852" s="153"/>
    </row>
    <row r="853" spans="1:23" s="7" customFormat="1" hidden="1" x14ac:dyDescent="0.25">
      <c r="A853" s="159">
        <v>23114</v>
      </c>
      <c r="B853" s="105" t="s">
        <v>1105</v>
      </c>
      <c r="C853" s="250">
        <v>2</v>
      </c>
      <c r="D853" s="56"/>
      <c r="E853" s="97" t="s">
        <v>363</v>
      </c>
      <c r="F853" s="56"/>
      <c r="G853" s="97" t="s">
        <v>362</v>
      </c>
      <c r="H853" s="211"/>
      <c r="I853" s="87"/>
      <c r="J853"/>
      <c r="K853" s="32"/>
      <c r="L853" s="266" t="str">
        <f>IFERROR(VLOOKUP(A853,#REF!,2,FALSE),"")</f>
        <v/>
      </c>
      <c r="M853" s="31"/>
      <c r="T853"/>
      <c r="W853" s="78"/>
    </row>
    <row r="854" spans="1:23" s="7" customFormat="1" hidden="1" x14ac:dyDescent="0.25">
      <c r="A854" s="159">
        <v>23117</v>
      </c>
      <c r="B854" s="105" t="s">
        <v>1106</v>
      </c>
      <c r="C854" s="250">
        <v>2</v>
      </c>
      <c r="D854" s="56"/>
      <c r="E854" s="178" t="s">
        <v>363</v>
      </c>
      <c r="F854" s="56"/>
      <c r="G854" s="178" t="s">
        <v>362</v>
      </c>
      <c r="H854" s="211"/>
      <c r="I854" s="87"/>
      <c r="J854"/>
      <c r="K854" s="32"/>
      <c r="L854" s="266" t="str">
        <f>IFERROR(VLOOKUP(A854,#REF!,2,FALSE),"")</f>
        <v/>
      </c>
      <c r="M854" s="31"/>
      <c r="T854"/>
      <c r="W854" s="78"/>
    </row>
    <row r="855" spans="1:23" ht="14.45" hidden="1" customHeight="1" x14ac:dyDescent="0.25">
      <c r="A855" s="159">
        <v>23138</v>
      </c>
      <c r="B855" s="105" t="s">
        <v>1107</v>
      </c>
      <c r="C855" s="250">
        <v>2</v>
      </c>
      <c r="D855" s="56"/>
      <c r="E855" s="178" t="s">
        <v>363</v>
      </c>
      <c r="F855" s="56"/>
      <c r="G855" s="178" t="s">
        <v>362</v>
      </c>
      <c r="H855" s="211"/>
      <c r="I855" s="87"/>
      <c r="J855"/>
      <c r="K855" s="203"/>
      <c r="L855" s="266" t="str">
        <f>IFERROR(VLOOKUP(A855,#REF!,2,FALSE),"")</f>
        <v/>
      </c>
      <c r="M855" s="31"/>
      <c r="N855" s="7"/>
      <c r="O855" s="7"/>
      <c r="P855" s="7"/>
      <c r="Q855" s="7"/>
      <c r="R855" s="7"/>
      <c r="S855" s="7"/>
      <c r="T855"/>
      <c r="U855" s="7"/>
      <c r="V855" s="7"/>
      <c r="W855" s="78"/>
    </row>
    <row r="856" spans="1:23" s="7" customFormat="1" hidden="1" x14ac:dyDescent="0.25">
      <c r="A856" s="159">
        <v>23156</v>
      </c>
      <c r="B856" s="105" t="s">
        <v>1108</v>
      </c>
      <c r="C856" s="250">
        <v>2</v>
      </c>
      <c r="D856" s="56"/>
      <c r="E856" s="97" t="s">
        <v>363</v>
      </c>
      <c r="F856" s="56"/>
      <c r="G856" s="97" t="s">
        <v>362</v>
      </c>
      <c r="H856" s="211"/>
      <c r="I856" s="87"/>
      <c r="J856"/>
      <c r="K856" s="32"/>
      <c r="L856" s="266" t="str">
        <f>IFERROR(VLOOKUP(A856,#REF!,2,FALSE),"")</f>
        <v/>
      </c>
      <c r="M856" s="31"/>
      <c r="T856"/>
      <c r="W856" s="78"/>
    </row>
    <row r="857" spans="1:23" s="7" customFormat="1" hidden="1" x14ac:dyDescent="0.25">
      <c r="A857" s="159">
        <v>23157</v>
      </c>
      <c r="B857" s="193" t="s">
        <v>1109</v>
      </c>
      <c r="C857" s="250">
        <v>2</v>
      </c>
      <c r="D857" s="185">
        <v>42829</v>
      </c>
      <c r="E857" s="178" t="s">
        <v>361</v>
      </c>
      <c r="F857" s="185">
        <v>42830</v>
      </c>
      <c r="G857" s="178" t="s">
        <v>351</v>
      </c>
      <c r="H857" s="211">
        <v>42830</v>
      </c>
      <c r="I857" s="87"/>
      <c r="J857"/>
      <c r="K857" t="s">
        <v>1485</v>
      </c>
      <c r="L857" s="266" t="str">
        <f>IFERROR(VLOOKUP(A857,#REF!,2,FALSE),"")</f>
        <v/>
      </c>
      <c r="M857" s="31"/>
      <c r="T857"/>
      <c r="W857" s="78"/>
    </row>
    <row r="858" spans="1:23" s="7" customFormat="1" hidden="1" x14ac:dyDescent="0.25">
      <c r="A858" s="159">
        <v>23163</v>
      </c>
      <c r="B858" s="105" t="s">
        <v>1110</v>
      </c>
      <c r="C858" s="250">
        <v>2</v>
      </c>
      <c r="D858" s="56"/>
      <c r="E858" s="97" t="s">
        <v>363</v>
      </c>
      <c r="F858" s="56"/>
      <c r="G858" s="97" t="s">
        <v>362</v>
      </c>
      <c r="H858" s="211"/>
      <c r="I858" s="87"/>
      <c r="J858"/>
      <c r="K858" s="32"/>
      <c r="L858" s="266" t="str">
        <f>IFERROR(VLOOKUP(A858,#REF!,2,FALSE),"")</f>
        <v/>
      </c>
      <c r="M858" s="31"/>
      <c r="T858"/>
      <c r="W858" s="78"/>
    </row>
    <row r="859" spans="1:23" hidden="1" x14ac:dyDescent="0.25">
      <c r="A859" s="159">
        <v>23164</v>
      </c>
      <c r="B859" s="105" t="s">
        <v>1111</v>
      </c>
      <c r="C859" s="250">
        <v>2</v>
      </c>
      <c r="D859" s="56"/>
      <c r="E859" s="178" t="s">
        <v>363</v>
      </c>
      <c r="F859" s="56"/>
      <c r="G859" s="178" t="s">
        <v>362</v>
      </c>
      <c r="H859" s="211"/>
      <c r="I859" s="87"/>
      <c r="J859"/>
      <c r="K859" s="32"/>
      <c r="L859" s="266" t="str">
        <f>IFERROR(VLOOKUP(A859,#REF!,2,FALSE),"")</f>
        <v/>
      </c>
      <c r="M859" s="31"/>
      <c r="N859" s="7"/>
      <c r="O859" s="7"/>
      <c r="P859" s="7"/>
      <c r="Q859" s="7"/>
      <c r="R859" s="7"/>
      <c r="S859" s="7"/>
      <c r="T859"/>
      <c r="U859" s="7"/>
      <c r="V859" s="7"/>
      <c r="W859" s="78"/>
    </row>
    <row r="860" spans="1:23" s="7" customFormat="1" hidden="1" x14ac:dyDescent="0.25">
      <c r="A860" s="159">
        <v>23165</v>
      </c>
      <c r="B860" s="105" t="s">
        <v>1112</v>
      </c>
      <c r="C860" s="250">
        <v>2</v>
      </c>
      <c r="D860" s="56"/>
      <c r="E860" s="97" t="s">
        <v>363</v>
      </c>
      <c r="F860" s="56"/>
      <c r="G860" s="97" t="s">
        <v>362</v>
      </c>
      <c r="H860" s="211"/>
      <c r="I860" s="87"/>
      <c r="J860"/>
      <c r="K860" s="32"/>
      <c r="L860" s="266" t="str">
        <f>IFERROR(VLOOKUP(A860,#REF!,2,FALSE),"")</f>
        <v/>
      </c>
      <c r="M860" s="31"/>
      <c r="T860"/>
      <c r="W860" s="78"/>
    </row>
    <row r="861" spans="1:23" s="7" customFormat="1" hidden="1" x14ac:dyDescent="0.25">
      <c r="A861" s="159">
        <v>23166</v>
      </c>
      <c r="B861" s="105" t="s">
        <v>1113</v>
      </c>
      <c r="C861" s="250">
        <v>2</v>
      </c>
      <c r="D861" s="56"/>
      <c r="E861" s="97" t="s">
        <v>363</v>
      </c>
      <c r="F861" s="56"/>
      <c r="G861" s="97" t="s">
        <v>362</v>
      </c>
      <c r="H861" s="211"/>
      <c r="I861" s="87"/>
      <c r="J861"/>
      <c r="K861" s="32"/>
      <c r="L861" s="266" t="str">
        <f>IFERROR(VLOOKUP(A861,#REF!,2,FALSE),"")</f>
        <v/>
      </c>
      <c r="M861" s="31"/>
      <c r="T861"/>
      <c r="W861" s="78"/>
    </row>
    <row r="862" spans="1:23" s="7" customFormat="1" hidden="1" x14ac:dyDescent="0.25">
      <c r="A862" s="159">
        <v>23167</v>
      </c>
      <c r="B862" s="105" t="s">
        <v>1114</v>
      </c>
      <c r="C862" s="250">
        <v>2</v>
      </c>
      <c r="D862" s="56"/>
      <c r="E862" s="97" t="s">
        <v>363</v>
      </c>
      <c r="F862" s="56"/>
      <c r="G862" s="97" t="s">
        <v>362</v>
      </c>
      <c r="H862" s="211"/>
      <c r="I862" s="87"/>
      <c r="J862"/>
      <c r="K862" s="32"/>
      <c r="L862" s="266" t="str">
        <f>IFERROR(VLOOKUP(A862,#REF!,2,FALSE),"")</f>
        <v/>
      </c>
      <c r="M862" s="31"/>
      <c r="T862"/>
      <c r="W862" s="78"/>
    </row>
    <row r="863" spans="1:23" s="7" customFormat="1" hidden="1" x14ac:dyDescent="0.25">
      <c r="A863" s="159">
        <v>23168</v>
      </c>
      <c r="B863" s="105" t="s">
        <v>1115</v>
      </c>
      <c r="C863" s="250">
        <v>2</v>
      </c>
      <c r="D863" s="56"/>
      <c r="E863" s="97" t="s">
        <v>363</v>
      </c>
      <c r="F863" s="56"/>
      <c r="G863" s="97" t="s">
        <v>362</v>
      </c>
      <c r="H863" s="211"/>
      <c r="I863" s="87"/>
      <c r="J863"/>
      <c r="K863" s="32"/>
      <c r="L863" s="266" t="str">
        <f>IFERROR(VLOOKUP(A863,#REF!,2,FALSE),"")</f>
        <v/>
      </c>
      <c r="M863" s="31"/>
      <c r="T863"/>
      <c r="W863" s="78"/>
    </row>
    <row r="864" spans="1:23" s="7" customFormat="1" hidden="1" x14ac:dyDescent="0.25">
      <c r="A864" s="159">
        <v>23169</v>
      </c>
      <c r="B864" s="105" t="s">
        <v>1116</v>
      </c>
      <c r="C864" s="250">
        <v>2</v>
      </c>
      <c r="D864" s="56"/>
      <c r="E864" s="97" t="s">
        <v>363</v>
      </c>
      <c r="F864" s="56"/>
      <c r="G864" s="97" t="s">
        <v>362</v>
      </c>
      <c r="H864" s="211"/>
      <c r="I864" s="87"/>
      <c r="J864"/>
      <c r="K864" s="32"/>
      <c r="L864" s="266" t="str">
        <f>IFERROR(VLOOKUP(A864,#REF!,2,FALSE),"")</f>
        <v/>
      </c>
      <c r="M864" s="31"/>
      <c r="T864"/>
      <c r="W864" s="78"/>
    </row>
    <row r="865" spans="1:23" s="7" customFormat="1" hidden="1" x14ac:dyDescent="0.25">
      <c r="A865" s="159">
        <v>23176</v>
      </c>
      <c r="B865" s="105" t="s">
        <v>1117</v>
      </c>
      <c r="C865" s="250">
        <v>2</v>
      </c>
      <c r="D865" s="56"/>
      <c r="E865" s="97" t="s">
        <v>363</v>
      </c>
      <c r="F865" s="56"/>
      <c r="G865" s="97" t="s">
        <v>362</v>
      </c>
      <c r="H865" s="211"/>
      <c r="I865" s="87"/>
      <c r="J865"/>
      <c r="K865" s="32"/>
      <c r="L865" s="266" t="str">
        <f>IFERROR(VLOOKUP(A865,#REF!,2,FALSE),"")</f>
        <v/>
      </c>
      <c r="M865" s="31"/>
      <c r="T865"/>
      <c r="W865" s="78"/>
    </row>
    <row r="866" spans="1:23" s="7" customFormat="1" hidden="1" x14ac:dyDescent="0.25">
      <c r="A866" s="159">
        <v>23187</v>
      </c>
      <c r="B866" s="105" t="s">
        <v>1118</v>
      </c>
      <c r="C866" s="250">
        <v>2</v>
      </c>
      <c r="D866" s="56"/>
      <c r="E866" s="97" t="s">
        <v>363</v>
      </c>
      <c r="F866" s="56"/>
      <c r="G866" s="97" t="s">
        <v>362</v>
      </c>
      <c r="H866" s="211"/>
      <c r="I866" s="87"/>
      <c r="J866"/>
      <c r="K866" s="32"/>
      <c r="L866" s="266" t="str">
        <f>IFERROR(VLOOKUP(A866,#REF!,2,FALSE),"")</f>
        <v/>
      </c>
      <c r="M866" s="31"/>
      <c r="T866"/>
      <c r="W866" s="78"/>
    </row>
    <row r="867" spans="1:23" s="7" customFormat="1" hidden="1" x14ac:dyDescent="0.25">
      <c r="A867" s="159">
        <v>23283</v>
      </c>
      <c r="B867" s="105" t="s">
        <v>1119</v>
      </c>
      <c r="C867" s="250">
        <v>2</v>
      </c>
      <c r="D867" s="56"/>
      <c r="E867" s="97" t="s">
        <v>363</v>
      </c>
      <c r="F867" s="56"/>
      <c r="G867" s="97" t="s">
        <v>362</v>
      </c>
      <c r="H867" s="211"/>
      <c r="I867" s="87"/>
      <c r="J867"/>
      <c r="K867" s="32"/>
      <c r="L867" s="266" t="str">
        <f>IFERROR(VLOOKUP(A867,#REF!,2,FALSE),"")</f>
        <v/>
      </c>
      <c r="M867" s="31"/>
      <c r="T867"/>
      <c r="W867" s="78"/>
    </row>
    <row r="868" spans="1:23" s="7" customFormat="1" hidden="1" x14ac:dyDescent="0.25">
      <c r="A868" s="159">
        <v>23330</v>
      </c>
      <c r="B868" s="105" t="s">
        <v>1120</v>
      </c>
      <c r="C868" s="250">
        <v>2</v>
      </c>
      <c r="D868" s="56"/>
      <c r="E868" s="97" t="s">
        <v>363</v>
      </c>
      <c r="F868" s="56"/>
      <c r="G868" s="97" t="s">
        <v>362</v>
      </c>
      <c r="H868" s="211"/>
      <c r="I868" s="87"/>
      <c r="J868"/>
      <c r="K868" s="32"/>
      <c r="L868" s="266" t="str">
        <f>IFERROR(VLOOKUP(A868,#REF!,2,FALSE),"")</f>
        <v/>
      </c>
      <c r="M868" s="31"/>
      <c r="T868"/>
      <c r="W868" s="78"/>
    </row>
    <row r="869" spans="1:23" s="7" customFormat="1" hidden="1" x14ac:dyDescent="0.2">
      <c r="A869" s="159">
        <v>23362</v>
      </c>
      <c r="B869" s="120" t="s">
        <v>1121</v>
      </c>
      <c r="C869" s="252">
        <v>2</v>
      </c>
      <c r="D869" s="183">
        <v>42822</v>
      </c>
      <c r="E869" s="121" t="s">
        <v>354</v>
      </c>
      <c r="F869" s="183">
        <v>42823</v>
      </c>
      <c r="G869" s="121" t="s">
        <v>361</v>
      </c>
      <c r="H869" s="209">
        <v>42829</v>
      </c>
      <c r="I869" s="124"/>
      <c r="J869" s="123"/>
      <c r="K869" s="157" t="s">
        <v>1321</v>
      </c>
      <c r="L869" s="278">
        <v>42824</v>
      </c>
      <c r="M869" s="121"/>
      <c r="N869" s="190">
        <v>42828</v>
      </c>
      <c r="O869" s="190">
        <v>42829</v>
      </c>
      <c r="P869" s="121"/>
      <c r="Q869" s="121"/>
      <c r="R869" s="121"/>
      <c r="T869" s="123"/>
      <c r="U869" s="190"/>
      <c r="V869" s="121"/>
      <c r="W869" s="128"/>
    </row>
    <row r="870" spans="1:23" s="7" customFormat="1" ht="14.45" hidden="1" customHeight="1" x14ac:dyDescent="0.2">
      <c r="A870" s="159">
        <v>23379</v>
      </c>
      <c r="B870" s="144" t="s">
        <v>1122</v>
      </c>
      <c r="C870" s="250">
        <v>2</v>
      </c>
      <c r="D870" s="184">
        <v>42818</v>
      </c>
      <c r="E870" s="145" t="s">
        <v>354</v>
      </c>
      <c r="F870" s="184">
        <v>42821</v>
      </c>
      <c r="G870" s="145" t="s">
        <v>362</v>
      </c>
      <c r="H870" s="211"/>
      <c r="I870" s="119" t="s">
        <v>1249</v>
      </c>
      <c r="J870" s="147"/>
      <c r="K870" s="202" t="s">
        <v>1341</v>
      </c>
      <c r="L870" s="266"/>
      <c r="M870" s="145"/>
      <c r="N870" s="145"/>
      <c r="O870" s="145"/>
      <c r="P870" s="145"/>
      <c r="Q870" s="145"/>
      <c r="R870" s="145"/>
      <c r="T870" s="147"/>
      <c r="U870" s="145"/>
      <c r="V870" s="145"/>
      <c r="W870" s="153"/>
    </row>
    <row r="871" spans="1:23" s="7" customFormat="1" hidden="1" x14ac:dyDescent="0.25">
      <c r="A871" s="159">
        <v>23402</v>
      </c>
      <c r="B871" s="144" t="s">
        <v>1123</v>
      </c>
      <c r="C871" s="250">
        <v>2</v>
      </c>
      <c r="D871" s="184">
        <v>42817</v>
      </c>
      <c r="E871" s="145" t="s">
        <v>363</v>
      </c>
      <c r="F871" s="184">
        <v>42817</v>
      </c>
      <c r="G871" s="145" t="s">
        <v>351</v>
      </c>
      <c r="H871" s="209">
        <v>42821</v>
      </c>
      <c r="I871" s="119"/>
      <c r="J871" s="147"/>
      <c r="K871" s="114" t="s">
        <v>1271</v>
      </c>
      <c r="L871" s="266">
        <v>42818</v>
      </c>
      <c r="M871" s="145"/>
      <c r="N871" s="145"/>
      <c r="O871" s="145"/>
      <c r="P871" s="145"/>
      <c r="Q871" s="145"/>
      <c r="R871" s="145"/>
      <c r="T871" s="147"/>
      <c r="U871" s="145"/>
      <c r="V871" s="145"/>
      <c r="W871" s="153"/>
    </row>
    <row r="872" spans="1:23" s="7" customFormat="1" hidden="1" x14ac:dyDescent="0.25">
      <c r="A872" s="159">
        <v>23406</v>
      </c>
      <c r="B872" s="106" t="s">
        <v>1124</v>
      </c>
      <c r="C872" s="252">
        <v>2</v>
      </c>
      <c r="D872" s="183">
        <v>42828</v>
      </c>
      <c r="E872" s="98" t="s">
        <v>362</v>
      </c>
      <c r="F872" s="183">
        <v>42829</v>
      </c>
      <c r="G872" s="98" t="s">
        <v>351</v>
      </c>
      <c r="H872" s="209">
        <v>42829</v>
      </c>
      <c r="I872" s="87"/>
      <c r="J872" s="87"/>
      <c r="K872" s="163" t="s">
        <v>1438</v>
      </c>
      <c r="L872" s="268" t="str">
        <f>IFERROR(VLOOKUP(A872,#REF!,2,FALSE),"")</f>
        <v/>
      </c>
      <c r="M872" s="102"/>
      <c r="N872" s="82"/>
      <c r="O872" s="82"/>
      <c r="P872" s="82"/>
      <c r="Q872" s="82"/>
      <c r="R872" s="82"/>
      <c r="T872" s="60"/>
      <c r="U872" s="82"/>
      <c r="V872" s="82"/>
      <c r="W872" s="103"/>
    </row>
    <row r="873" spans="1:23" s="7" customFormat="1" hidden="1" x14ac:dyDescent="0.25">
      <c r="A873" s="159">
        <v>23466</v>
      </c>
      <c r="B873" s="105" t="s">
        <v>1125</v>
      </c>
      <c r="C873" s="250">
        <v>2</v>
      </c>
      <c r="D873" s="56"/>
      <c r="E873" s="97" t="s">
        <v>363</v>
      </c>
      <c r="F873" s="56"/>
      <c r="G873" s="97" t="s">
        <v>362</v>
      </c>
      <c r="H873" s="211"/>
      <c r="I873" s="87"/>
      <c r="J873"/>
      <c r="K873" s="32"/>
      <c r="L873" s="266" t="str">
        <f>IFERROR(VLOOKUP(A873,#REF!,2,FALSE),"")</f>
        <v/>
      </c>
      <c r="M873" s="31"/>
      <c r="T873"/>
      <c r="W873" s="78"/>
    </row>
    <row r="874" spans="1:23" s="7" customFormat="1" hidden="1" x14ac:dyDescent="0.25">
      <c r="A874" s="159">
        <v>23467</v>
      </c>
      <c r="B874" s="105" t="s">
        <v>1126</v>
      </c>
      <c r="C874" s="250">
        <v>2</v>
      </c>
      <c r="D874" s="56"/>
      <c r="E874" s="97" t="s">
        <v>363</v>
      </c>
      <c r="F874" s="56"/>
      <c r="G874" s="97" t="s">
        <v>362</v>
      </c>
      <c r="H874" s="211"/>
      <c r="I874" s="87"/>
      <c r="J874"/>
      <c r="K874" s="32"/>
      <c r="L874" s="266" t="str">
        <f>IFERROR(VLOOKUP(A874,#REF!,2,FALSE),"")</f>
        <v/>
      </c>
      <c r="M874" s="31"/>
      <c r="T874"/>
      <c r="W874" s="78"/>
    </row>
    <row r="875" spans="1:23" s="7" customFormat="1" hidden="1" x14ac:dyDescent="0.25">
      <c r="A875" s="159">
        <v>23481</v>
      </c>
      <c r="B875" s="105" t="s">
        <v>1127</v>
      </c>
      <c r="C875" s="250">
        <v>2</v>
      </c>
      <c r="D875" s="186">
        <v>42829</v>
      </c>
      <c r="E875" s="97" t="s">
        <v>354</v>
      </c>
      <c r="F875" s="186">
        <v>42829</v>
      </c>
      <c r="G875" s="97" t="s">
        <v>355</v>
      </c>
      <c r="H875" s="209">
        <v>42829</v>
      </c>
      <c r="I875" s="87"/>
      <c r="J875"/>
      <c r="K875" s="114" t="s">
        <v>1457</v>
      </c>
      <c r="L875" s="266" t="str">
        <f>IFERROR(VLOOKUP(A875,#REF!,2,FALSE),"")</f>
        <v/>
      </c>
      <c r="M875" s="31"/>
      <c r="T875"/>
      <c r="W875" s="78"/>
    </row>
    <row r="876" spans="1:23" s="82" customFormat="1" hidden="1" x14ac:dyDescent="0.25">
      <c r="A876" s="159">
        <v>23482</v>
      </c>
      <c r="B876" s="105" t="s">
        <v>1128</v>
      </c>
      <c r="C876" s="250">
        <v>2</v>
      </c>
      <c r="D876" s="186">
        <v>42829</v>
      </c>
      <c r="E876" s="178" t="s">
        <v>354</v>
      </c>
      <c r="F876" s="186">
        <v>42829</v>
      </c>
      <c r="G876" s="178" t="s">
        <v>355</v>
      </c>
      <c r="H876" s="209">
        <v>42829</v>
      </c>
      <c r="I876" s="87"/>
      <c r="J876"/>
      <c r="K876" s="114" t="s">
        <v>1457</v>
      </c>
      <c r="L876" s="266" t="str">
        <f>IFERROR(VLOOKUP(A876,#REF!,2,FALSE),"")</f>
        <v/>
      </c>
      <c r="M876" s="31"/>
      <c r="N876" s="7"/>
      <c r="O876" s="7"/>
      <c r="P876" s="7"/>
      <c r="Q876" s="7"/>
      <c r="R876" s="7"/>
      <c r="S876" s="7"/>
      <c r="T876"/>
      <c r="U876" s="7"/>
      <c r="V876" s="7"/>
      <c r="W876" s="78"/>
    </row>
    <row r="877" spans="1:23" ht="40.9" hidden="1" customHeight="1" x14ac:dyDescent="0.25">
      <c r="A877" s="159">
        <v>23502</v>
      </c>
      <c r="B877" s="105" t="s">
        <v>1129</v>
      </c>
      <c r="C877" s="250">
        <v>2</v>
      </c>
      <c r="D877" s="56"/>
      <c r="E877" s="178" t="s">
        <v>363</v>
      </c>
      <c r="F877" s="56"/>
      <c r="G877" s="178" t="s">
        <v>362</v>
      </c>
      <c r="H877" s="211"/>
      <c r="I877" s="87"/>
      <c r="J877"/>
      <c r="K877" s="203"/>
      <c r="L877" s="266" t="str">
        <f>IFERROR(VLOOKUP(A877,#REF!,2,FALSE),"")</f>
        <v/>
      </c>
      <c r="M877" s="31"/>
      <c r="N877" s="7"/>
      <c r="O877" s="7"/>
      <c r="P877" s="7"/>
      <c r="Q877" s="7"/>
      <c r="R877" s="7"/>
      <c r="S877" s="7"/>
      <c r="T877"/>
      <c r="U877" s="7"/>
      <c r="V877" s="7"/>
      <c r="W877" s="78"/>
    </row>
    <row r="878" spans="1:23" hidden="1" x14ac:dyDescent="0.25">
      <c r="A878" s="159">
        <v>23509</v>
      </c>
      <c r="B878" s="105" t="s">
        <v>1130</v>
      </c>
      <c r="C878" s="250">
        <v>2</v>
      </c>
      <c r="D878" s="56"/>
      <c r="E878" s="178" t="s">
        <v>363</v>
      </c>
      <c r="F878" s="56"/>
      <c r="G878" s="178" t="s">
        <v>362</v>
      </c>
      <c r="H878" s="211"/>
      <c r="I878" s="87"/>
      <c r="J878"/>
      <c r="K878" s="32"/>
      <c r="L878" s="266" t="str">
        <f>IFERROR(VLOOKUP(A878,#REF!,2,FALSE),"")</f>
        <v/>
      </c>
      <c r="M878" s="31"/>
      <c r="N878" s="7"/>
      <c r="O878" s="7"/>
      <c r="P878" s="7"/>
      <c r="Q878" s="7"/>
      <c r="R878" s="7"/>
      <c r="S878" s="7"/>
      <c r="T878"/>
      <c r="U878" s="7"/>
      <c r="V878" s="7"/>
      <c r="W878" s="78"/>
    </row>
    <row r="879" spans="1:23" s="82" customFormat="1" hidden="1" x14ac:dyDescent="0.25">
      <c r="A879" s="159">
        <v>23521</v>
      </c>
      <c r="B879" s="105" t="s">
        <v>1131</v>
      </c>
      <c r="C879" s="250">
        <v>2</v>
      </c>
      <c r="D879" s="56"/>
      <c r="E879" s="178" t="s">
        <v>363</v>
      </c>
      <c r="F879" s="56"/>
      <c r="G879" s="178" t="s">
        <v>362</v>
      </c>
      <c r="H879" s="211"/>
      <c r="I879" s="87"/>
      <c r="J879"/>
      <c r="K879" s="32"/>
      <c r="L879" s="266" t="str">
        <f>IFERROR(VLOOKUP(A879,#REF!,2,FALSE),"")</f>
        <v/>
      </c>
      <c r="M879" s="31"/>
      <c r="N879" s="7"/>
      <c r="O879" s="7"/>
      <c r="P879" s="7"/>
      <c r="Q879" s="7"/>
      <c r="R879" s="7"/>
      <c r="S879" s="7"/>
      <c r="T879"/>
      <c r="U879" s="7"/>
      <c r="V879" s="7"/>
      <c r="W879" s="78"/>
    </row>
    <row r="880" spans="1:23" s="7" customFormat="1" hidden="1" x14ac:dyDescent="0.25">
      <c r="A880" s="159">
        <v>23527</v>
      </c>
      <c r="B880" s="105" t="s">
        <v>1132</v>
      </c>
      <c r="C880" s="250">
        <v>2</v>
      </c>
      <c r="D880" s="56"/>
      <c r="E880" s="97" t="s">
        <v>363</v>
      </c>
      <c r="F880" s="56"/>
      <c r="G880" s="97" t="s">
        <v>362</v>
      </c>
      <c r="H880" s="211"/>
      <c r="I880" s="87"/>
      <c r="J880"/>
      <c r="K880" s="32"/>
      <c r="L880" s="266" t="str">
        <f>IFERROR(VLOOKUP(A880,#REF!,2,FALSE),"")</f>
        <v/>
      </c>
      <c r="M880" s="31"/>
      <c r="T880"/>
      <c r="W880" s="78"/>
    </row>
    <row r="881" spans="1:23" s="7" customFormat="1" hidden="1" x14ac:dyDescent="0.25">
      <c r="A881" s="159">
        <v>23537</v>
      </c>
      <c r="B881" s="105" t="s">
        <v>1133</v>
      </c>
      <c r="C881" s="250">
        <v>2</v>
      </c>
      <c r="D881" s="56"/>
      <c r="E881" s="97" t="s">
        <v>363</v>
      </c>
      <c r="F881" s="56"/>
      <c r="G881" s="97" t="s">
        <v>362</v>
      </c>
      <c r="H881" s="211"/>
      <c r="I881" s="87"/>
      <c r="J881"/>
      <c r="K881" s="32"/>
      <c r="L881" s="266" t="str">
        <f>IFERROR(VLOOKUP(A881,#REF!,2,FALSE),"")</f>
        <v/>
      </c>
      <c r="M881" s="31"/>
      <c r="T881"/>
      <c r="W881" s="78"/>
    </row>
    <row r="882" spans="1:23" s="7" customFormat="1" ht="75" hidden="1" x14ac:dyDescent="0.25">
      <c r="A882" s="159">
        <v>23541</v>
      </c>
      <c r="B882" s="105" t="s">
        <v>1134</v>
      </c>
      <c r="C882" s="217">
        <v>2</v>
      </c>
      <c r="D882" s="185">
        <v>42818</v>
      </c>
      <c r="E882" s="178" t="s">
        <v>360</v>
      </c>
      <c r="F882" s="185">
        <v>42821</v>
      </c>
      <c r="G882" s="178" t="s">
        <v>361</v>
      </c>
      <c r="H882" s="209">
        <v>42824</v>
      </c>
      <c r="I882" s="87" t="s">
        <v>1261</v>
      </c>
      <c r="J882" s="73" t="s">
        <v>1363</v>
      </c>
      <c r="K882" s="166" t="s">
        <v>1355</v>
      </c>
      <c r="L882" s="266">
        <v>42822</v>
      </c>
      <c r="M882" s="137">
        <v>42823</v>
      </c>
      <c r="N882" s="137">
        <v>42824</v>
      </c>
      <c r="T882"/>
      <c r="W882" s="78"/>
    </row>
    <row r="883" spans="1:23" s="7" customFormat="1" hidden="1" x14ac:dyDescent="0.25">
      <c r="A883" s="159">
        <v>23545</v>
      </c>
      <c r="B883" s="105" t="s">
        <v>1135</v>
      </c>
      <c r="C883" s="250">
        <v>2</v>
      </c>
      <c r="D883" s="56"/>
      <c r="E883" s="178" t="s">
        <v>363</v>
      </c>
      <c r="F883" s="56"/>
      <c r="G883" s="178" t="s">
        <v>362</v>
      </c>
      <c r="H883" s="211"/>
      <c r="I883" s="87"/>
      <c r="J883"/>
      <c r="K883" s="32"/>
      <c r="L883" s="266" t="str">
        <f>IFERROR(VLOOKUP(A883,#REF!,2,FALSE),"")</f>
        <v/>
      </c>
      <c r="M883" s="31"/>
      <c r="T883"/>
      <c r="W883" s="78"/>
    </row>
    <row r="884" spans="1:23" s="7" customFormat="1" hidden="1" x14ac:dyDescent="0.25">
      <c r="A884" s="159">
        <v>23550</v>
      </c>
      <c r="B884" s="105" t="s">
        <v>1136</v>
      </c>
      <c r="C884" s="250">
        <v>2</v>
      </c>
      <c r="D884" s="56"/>
      <c r="E884" s="97" t="s">
        <v>363</v>
      </c>
      <c r="F884" s="56"/>
      <c r="G884" s="97" t="s">
        <v>362</v>
      </c>
      <c r="H884" s="211"/>
      <c r="I884" s="87"/>
      <c r="J884"/>
      <c r="K884" s="32"/>
      <c r="L884" s="266" t="str">
        <f>IFERROR(VLOOKUP(A884,#REF!,2,FALSE),"")</f>
        <v/>
      </c>
      <c r="M884" s="31"/>
      <c r="T884"/>
      <c r="W884" s="78"/>
    </row>
    <row r="885" spans="1:23" s="7" customFormat="1" hidden="1" x14ac:dyDescent="0.25">
      <c r="A885" s="159">
        <v>23563</v>
      </c>
      <c r="B885" s="105" t="s">
        <v>1137</v>
      </c>
      <c r="C885" s="250">
        <v>2</v>
      </c>
      <c r="D885" s="56"/>
      <c r="E885" s="97" t="s">
        <v>363</v>
      </c>
      <c r="F885" s="56"/>
      <c r="G885" s="97" t="s">
        <v>362</v>
      </c>
      <c r="H885" s="211"/>
      <c r="I885" s="87"/>
      <c r="J885"/>
      <c r="K885" s="32"/>
      <c r="L885" s="266" t="str">
        <f>IFERROR(VLOOKUP(A885,#REF!,2,FALSE),"")</f>
        <v/>
      </c>
      <c r="M885" s="31"/>
      <c r="T885"/>
      <c r="W885" s="78"/>
    </row>
    <row r="886" spans="1:23" s="7" customFormat="1" hidden="1" x14ac:dyDescent="0.25">
      <c r="A886" s="159">
        <v>23598</v>
      </c>
      <c r="B886" s="105" t="s">
        <v>1138</v>
      </c>
      <c r="C886" s="250">
        <v>2</v>
      </c>
      <c r="D886" s="56"/>
      <c r="E886" s="97" t="s">
        <v>363</v>
      </c>
      <c r="F886" s="56"/>
      <c r="G886" s="97" t="s">
        <v>362</v>
      </c>
      <c r="H886" s="211"/>
      <c r="I886" s="87"/>
      <c r="J886"/>
      <c r="K886" s="32"/>
      <c r="L886" s="266" t="str">
        <f>IFERROR(VLOOKUP(A886,#REF!,2,FALSE),"")</f>
        <v/>
      </c>
      <c r="M886" s="31"/>
      <c r="T886"/>
      <c r="W886" s="78"/>
    </row>
    <row r="887" spans="1:23" s="7" customFormat="1" hidden="1" x14ac:dyDescent="0.25">
      <c r="A887" s="159">
        <v>23600</v>
      </c>
      <c r="B887" s="105" t="s">
        <v>1139</v>
      </c>
      <c r="C887" s="250">
        <v>2</v>
      </c>
      <c r="D887" s="56"/>
      <c r="E887" s="97" t="s">
        <v>363</v>
      </c>
      <c r="F887" s="56"/>
      <c r="G887" s="97" t="s">
        <v>362</v>
      </c>
      <c r="H887" s="211"/>
      <c r="I887" s="87"/>
      <c r="J887"/>
      <c r="K887" s="32"/>
      <c r="L887" s="266" t="str">
        <f>IFERROR(VLOOKUP(A887,#REF!,2,FALSE),"")</f>
        <v/>
      </c>
      <c r="M887" s="31"/>
      <c r="T887"/>
      <c r="W887" s="78"/>
    </row>
    <row r="888" spans="1:23" s="7" customFormat="1" hidden="1" x14ac:dyDescent="0.25">
      <c r="A888" s="159">
        <v>23632</v>
      </c>
      <c r="B888" s="105" t="s">
        <v>1140</v>
      </c>
      <c r="C888" s="250">
        <v>2</v>
      </c>
      <c r="D888" s="56"/>
      <c r="E888" s="97" t="s">
        <v>363</v>
      </c>
      <c r="F888" s="56"/>
      <c r="G888" s="97" t="s">
        <v>362</v>
      </c>
      <c r="H888" s="211"/>
      <c r="I888" s="87"/>
      <c r="J888"/>
      <c r="K888" s="32"/>
      <c r="L888" s="266" t="str">
        <f>IFERROR(VLOOKUP(A888,#REF!,2,FALSE),"")</f>
        <v/>
      </c>
      <c r="M888" s="31"/>
      <c r="T888"/>
      <c r="W888" s="78"/>
    </row>
    <row r="889" spans="1:23" s="7" customFormat="1" ht="93" hidden="1" customHeight="1" x14ac:dyDescent="0.25">
      <c r="A889" s="159">
        <v>23641</v>
      </c>
      <c r="B889" s="105" t="s">
        <v>1141</v>
      </c>
      <c r="C889" s="250">
        <v>2</v>
      </c>
      <c r="D889" s="56"/>
      <c r="E889" s="97" t="s">
        <v>363</v>
      </c>
      <c r="F889" s="56"/>
      <c r="G889" s="97" t="s">
        <v>362</v>
      </c>
      <c r="H889" s="211"/>
      <c r="I889" s="87"/>
      <c r="J889"/>
      <c r="K889" s="32"/>
      <c r="L889" s="266" t="str">
        <f>IFERROR(VLOOKUP(A889,#REF!,2,FALSE),"")</f>
        <v/>
      </c>
      <c r="M889" s="31"/>
      <c r="T889"/>
      <c r="W889" s="78"/>
    </row>
    <row r="890" spans="1:23" s="7" customFormat="1" hidden="1" x14ac:dyDescent="0.25">
      <c r="A890" s="159">
        <v>23647</v>
      </c>
      <c r="B890" s="106" t="s">
        <v>1142</v>
      </c>
      <c r="C890" s="252">
        <v>2</v>
      </c>
      <c r="D890" s="186">
        <v>42828</v>
      </c>
      <c r="E890" s="98" t="s">
        <v>347</v>
      </c>
      <c r="F890" s="186">
        <v>42829</v>
      </c>
      <c r="G890" s="98" t="s">
        <v>361</v>
      </c>
      <c r="H890" s="209">
        <v>42829</v>
      </c>
      <c r="I890" s="87" t="s">
        <v>1443</v>
      </c>
      <c r="J890" s="60"/>
      <c r="K890" s="163" t="s">
        <v>1431</v>
      </c>
      <c r="L890" s="268" t="str">
        <f>IFERROR(VLOOKUP(A890,#REF!,2,FALSE),"")</f>
        <v/>
      </c>
      <c r="M890" s="102"/>
      <c r="N890" s="82"/>
      <c r="O890" s="82"/>
      <c r="P890" s="82"/>
      <c r="Q890" s="82"/>
      <c r="R890" s="82"/>
      <c r="T890" s="60"/>
      <c r="U890" s="82"/>
      <c r="V890" s="82"/>
      <c r="W890" s="103"/>
    </row>
    <row r="891" spans="1:23" s="7" customFormat="1" ht="101.25" hidden="1" x14ac:dyDescent="0.25">
      <c r="A891" s="159">
        <v>23692</v>
      </c>
      <c r="B891" s="105" t="s">
        <v>1143</v>
      </c>
      <c r="C891" s="250">
        <v>2</v>
      </c>
      <c r="D891" s="184">
        <v>42825</v>
      </c>
      <c r="E891" s="97" t="s">
        <v>351</v>
      </c>
      <c r="F891" s="184">
        <v>42828</v>
      </c>
      <c r="G891" s="97" t="s">
        <v>361</v>
      </c>
      <c r="H891" s="211">
        <v>42798</v>
      </c>
      <c r="I891" s="165" t="s">
        <v>1417</v>
      </c>
      <c r="J891" s="165" t="s">
        <v>1417</v>
      </c>
      <c r="K891" t="s">
        <v>1418</v>
      </c>
      <c r="L891" s="266" t="str">
        <f>IFERROR(VLOOKUP(A891,#REF!,2,FALSE),"")</f>
        <v/>
      </c>
      <c r="M891" s="31"/>
      <c r="T891"/>
      <c r="W891" s="78"/>
    </row>
    <row r="892" spans="1:23" s="7" customFormat="1" ht="90" hidden="1" x14ac:dyDescent="0.25">
      <c r="A892" s="159">
        <v>23703</v>
      </c>
      <c r="B892" s="144" t="s">
        <v>1144</v>
      </c>
      <c r="C892" s="250">
        <v>2</v>
      </c>
      <c r="D892" s="184">
        <v>42809</v>
      </c>
      <c r="E892" s="145" t="s">
        <v>1219</v>
      </c>
      <c r="F892" s="184">
        <v>42809</v>
      </c>
      <c r="G892" s="145" t="s">
        <v>362</v>
      </c>
      <c r="H892" s="211"/>
      <c r="I892" s="119" t="s">
        <v>1250</v>
      </c>
      <c r="J892" s="147"/>
      <c r="K892" s="114" t="s">
        <v>1349</v>
      </c>
      <c r="L892" s="266"/>
      <c r="M892" s="145"/>
      <c r="N892" s="145"/>
      <c r="O892" s="145"/>
      <c r="P892" s="145"/>
      <c r="Q892" s="145"/>
      <c r="R892" s="145"/>
      <c r="T892" s="147"/>
      <c r="U892" s="145"/>
      <c r="V892" s="145"/>
      <c r="W892" s="153"/>
    </row>
    <row r="893" spans="1:23" s="7" customFormat="1" hidden="1" x14ac:dyDescent="0.25">
      <c r="A893" s="159">
        <v>23762</v>
      </c>
      <c r="B893" s="105" t="s">
        <v>1145</v>
      </c>
      <c r="C893" s="250">
        <v>2</v>
      </c>
      <c r="D893" s="256"/>
      <c r="E893" s="98" t="s">
        <v>363</v>
      </c>
      <c r="F893" s="256"/>
      <c r="G893" s="98" t="s">
        <v>362</v>
      </c>
      <c r="H893" s="209"/>
      <c r="I893" s="87"/>
      <c r="J893" s="60"/>
      <c r="K893" s="32"/>
      <c r="L893" s="266" t="str">
        <f>IFERROR(VLOOKUP(A893,#REF!,2,FALSE),"")</f>
        <v/>
      </c>
      <c r="M893" s="31"/>
      <c r="T893"/>
      <c r="W893" s="78"/>
    </row>
    <row r="894" spans="1:23" s="7" customFormat="1" hidden="1" x14ac:dyDescent="0.25">
      <c r="A894" s="159">
        <v>23763</v>
      </c>
      <c r="B894" s="105" t="s">
        <v>1146</v>
      </c>
      <c r="C894" s="250">
        <v>2</v>
      </c>
      <c r="D894" s="56"/>
      <c r="E894" s="97" t="s">
        <v>363</v>
      </c>
      <c r="F894" s="56"/>
      <c r="G894" s="97" t="s">
        <v>362</v>
      </c>
      <c r="H894" s="211"/>
      <c r="I894" s="87"/>
      <c r="J894"/>
      <c r="K894" s="32"/>
      <c r="L894" s="266" t="str">
        <f>IFERROR(VLOOKUP(A894,#REF!,2,FALSE),"")</f>
        <v/>
      </c>
      <c r="M894" s="31"/>
      <c r="T894"/>
      <c r="W894" s="78"/>
    </row>
    <row r="895" spans="1:23" s="7" customFormat="1" hidden="1" x14ac:dyDescent="0.25">
      <c r="A895" s="159">
        <v>23768</v>
      </c>
      <c r="B895" s="105" t="s">
        <v>1147</v>
      </c>
      <c r="C895" s="250">
        <v>2</v>
      </c>
      <c r="D895" s="56"/>
      <c r="E895" s="97" t="s">
        <v>363</v>
      </c>
      <c r="F895" s="56"/>
      <c r="G895" s="97" t="s">
        <v>362</v>
      </c>
      <c r="H895" s="211"/>
      <c r="I895" s="87"/>
      <c r="J895"/>
      <c r="K895" s="32"/>
      <c r="L895" s="266" t="str">
        <f>IFERROR(VLOOKUP(A895,#REF!,2,FALSE),"")</f>
        <v/>
      </c>
      <c r="M895" s="31"/>
      <c r="T895"/>
      <c r="W895" s="78"/>
    </row>
    <row r="896" spans="1:23" s="7" customFormat="1" hidden="1" x14ac:dyDescent="0.25">
      <c r="A896" s="159">
        <v>23780</v>
      </c>
      <c r="B896" s="105" t="s">
        <v>1148</v>
      </c>
      <c r="C896" s="250">
        <v>2</v>
      </c>
      <c r="D896" s="56"/>
      <c r="E896" s="97" t="s">
        <v>363</v>
      </c>
      <c r="F896" s="56"/>
      <c r="G896" s="97" t="s">
        <v>362</v>
      </c>
      <c r="H896" s="211"/>
      <c r="I896" s="87"/>
      <c r="J896"/>
      <c r="K896" s="32"/>
      <c r="L896" s="266" t="str">
        <f>IFERROR(VLOOKUP(A896,#REF!,2,FALSE),"")</f>
        <v/>
      </c>
      <c r="M896" s="31"/>
      <c r="T896"/>
      <c r="W896" s="78"/>
    </row>
    <row r="897" spans="1:23" s="82" customFormat="1" ht="14.45" hidden="1" customHeight="1" x14ac:dyDescent="0.2">
      <c r="A897" s="159">
        <v>23824</v>
      </c>
      <c r="B897" s="144" t="s">
        <v>1149</v>
      </c>
      <c r="C897" s="250">
        <v>2</v>
      </c>
      <c r="D897" s="184">
        <v>42817</v>
      </c>
      <c r="E897" s="145" t="s">
        <v>363</v>
      </c>
      <c r="F897" s="184">
        <v>42817</v>
      </c>
      <c r="G897" s="145" t="s">
        <v>354</v>
      </c>
      <c r="H897" s="209">
        <v>42822</v>
      </c>
      <c r="I897" s="119" t="s">
        <v>1251</v>
      </c>
      <c r="J897" s="148" t="s">
        <v>1270</v>
      </c>
      <c r="K897" s="155" t="s">
        <v>1271</v>
      </c>
      <c r="L897" s="266">
        <v>42818</v>
      </c>
      <c r="M897" s="145"/>
      <c r="N897" s="145"/>
      <c r="O897" s="145"/>
      <c r="P897" s="145"/>
      <c r="Q897" s="145"/>
      <c r="R897" s="145"/>
      <c r="S897" s="7"/>
      <c r="T897" s="147"/>
      <c r="U897" s="145"/>
      <c r="V897" s="145"/>
      <c r="W897" s="153"/>
    </row>
    <row r="898" spans="1:23" s="7" customFormat="1" hidden="1" x14ac:dyDescent="0.25">
      <c r="A898" s="159">
        <v>23844</v>
      </c>
      <c r="B898" s="105" t="s">
        <v>1150</v>
      </c>
      <c r="C898" s="250">
        <v>2</v>
      </c>
      <c r="D898" s="56"/>
      <c r="E898" s="178" t="s">
        <v>363</v>
      </c>
      <c r="F898" s="56"/>
      <c r="G898" s="178" t="s">
        <v>362</v>
      </c>
      <c r="H898" s="211"/>
      <c r="I898" s="87"/>
      <c r="J898"/>
      <c r="K898" s="32"/>
      <c r="L898" s="266" t="str">
        <f>IFERROR(VLOOKUP(A898,#REF!,2,FALSE),"")</f>
        <v/>
      </c>
      <c r="M898" s="31"/>
      <c r="T898"/>
      <c r="W898" s="78"/>
    </row>
    <row r="899" spans="1:23" hidden="1" x14ac:dyDescent="0.25">
      <c r="A899" s="159">
        <v>23930</v>
      </c>
      <c r="B899" s="105" t="s">
        <v>1151</v>
      </c>
      <c r="C899" s="250">
        <v>2</v>
      </c>
      <c r="D899" s="56"/>
      <c r="E899" s="178" t="s">
        <v>363</v>
      </c>
      <c r="F899" s="56"/>
      <c r="G899" s="178" t="s">
        <v>362</v>
      </c>
      <c r="H899" s="211"/>
      <c r="I899" s="87"/>
      <c r="J899"/>
      <c r="K899" s="32"/>
      <c r="L899" s="266" t="str">
        <f>IFERROR(VLOOKUP(A899,#REF!,2,FALSE),"")</f>
        <v/>
      </c>
      <c r="M899" s="31"/>
      <c r="N899" s="7"/>
      <c r="O899" s="7"/>
      <c r="P899" s="7"/>
      <c r="Q899" s="7"/>
      <c r="R899" s="7"/>
      <c r="S899" s="7"/>
      <c r="T899"/>
      <c r="U899" s="7"/>
      <c r="V899" s="7"/>
      <c r="W899" s="78"/>
    </row>
    <row r="900" spans="1:23" s="82" customFormat="1" ht="78.75" hidden="1" x14ac:dyDescent="0.25">
      <c r="A900" s="159">
        <v>23936</v>
      </c>
      <c r="B900" s="105" t="s">
        <v>1152</v>
      </c>
      <c r="C900" s="250">
        <v>2</v>
      </c>
      <c r="D900" s="185">
        <v>42829</v>
      </c>
      <c r="E900" s="178" t="s">
        <v>361</v>
      </c>
      <c r="F900" s="185">
        <v>42830</v>
      </c>
      <c r="G900" s="178" t="s">
        <v>351</v>
      </c>
      <c r="H900" s="211">
        <v>42830</v>
      </c>
      <c r="I900" s="165" t="s">
        <v>1487</v>
      </c>
      <c r="J900"/>
      <c r="K900" t="s">
        <v>1488</v>
      </c>
      <c r="L900" s="266" t="str">
        <f>IFERROR(VLOOKUP(A900,#REF!,2,FALSE),"")</f>
        <v/>
      </c>
      <c r="M900" s="31"/>
      <c r="N900" s="7"/>
      <c r="O900" s="7"/>
      <c r="P900" s="7"/>
      <c r="Q900" s="7"/>
      <c r="R900" s="7"/>
      <c r="S900" s="7"/>
      <c r="T900"/>
      <c r="U900" s="7"/>
      <c r="V900" s="7"/>
      <c r="W900" s="78"/>
    </row>
    <row r="901" spans="1:23" s="7" customFormat="1" ht="67.5" hidden="1" x14ac:dyDescent="0.25">
      <c r="A901" s="159">
        <v>23938</v>
      </c>
      <c r="B901" s="105" t="s">
        <v>1153</v>
      </c>
      <c r="C901" s="217">
        <v>2</v>
      </c>
      <c r="D901" s="184">
        <v>42823</v>
      </c>
      <c r="E901" s="97" t="s">
        <v>361</v>
      </c>
      <c r="F901" s="184">
        <v>42824</v>
      </c>
      <c r="G901" s="97" t="s">
        <v>362</v>
      </c>
      <c r="H901" s="211"/>
      <c r="I901" s="87" t="s">
        <v>1364</v>
      </c>
      <c r="J901"/>
      <c r="K901" s="114" t="s">
        <v>1365</v>
      </c>
      <c r="L901" s="271">
        <v>42825</v>
      </c>
      <c r="M901" s="31"/>
      <c r="T901"/>
      <c r="W901" s="78"/>
    </row>
    <row r="902" spans="1:23" s="7" customFormat="1" hidden="1" x14ac:dyDescent="0.25">
      <c r="A902" s="159">
        <v>23940</v>
      </c>
      <c r="B902" s="105" t="s">
        <v>1154</v>
      </c>
      <c r="C902" s="250">
        <v>2</v>
      </c>
      <c r="D902" s="56"/>
      <c r="E902" s="97" t="s">
        <v>363</v>
      </c>
      <c r="F902" s="56"/>
      <c r="G902" s="97" t="s">
        <v>362</v>
      </c>
      <c r="H902" s="211"/>
      <c r="I902" s="87"/>
      <c r="J902"/>
      <c r="K902" s="32"/>
      <c r="L902" s="266" t="str">
        <f>IFERROR(VLOOKUP(A902,#REF!,2,FALSE),"")</f>
        <v/>
      </c>
      <c r="M902" s="31"/>
      <c r="T902"/>
      <c r="W902" s="78"/>
    </row>
    <row r="903" spans="1:23" s="7" customFormat="1" ht="14.45" hidden="1" customHeight="1" x14ac:dyDescent="0.2">
      <c r="A903" s="159">
        <v>23973</v>
      </c>
      <c r="B903" s="144" t="s">
        <v>1155</v>
      </c>
      <c r="C903" s="250">
        <v>2</v>
      </c>
      <c r="D903" s="184">
        <v>42816</v>
      </c>
      <c r="E903" s="145" t="s">
        <v>363</v>
      </c>
      <c r="F903" s="184">
        <v>42817</v>
      </c>
      <c r="G903" s="145" t="s">
        <v>354</v>
      </c>
      <c r="H903" s="209">
        <v>42822</v>
      </c>
      <c r="I903" s="119" t="s">
        <v>1212</v>
      </c>
      <c r="J903" s="147"/>
      <c r="K903" s="155" t="s">
        <v>1272</v>
      </c>
      <c r="L903" s="266">
        <v>42818</v>
      </c>
      <c r="M903" s="145"/>
      <c r="N903" s="145"/>
      <c r="O903" s="145"/>
      <c r="P903" s="145"/>
      <c r="Q903" s="145"/>
      <c r="R903" s="145"/>
      <c r="T903" s="147"/>
      <c r="U903" s="145"/>
      <c r="V903" s="145"/>
      <c r="W903" s="153"/>
    </row>
    <row r="904" spans="1:23" ht="61.15" hidden="1" customHeight="1" x14ac:dyDescent="0.25">
      <c r="A904" s="159">
        <v>23974</v>
      </c>
      <c r="B904" s="144" t="s">
        <v>1156</v>
      </c>
      <c r="C904" s="250">
        <v>2</v>
      </c>
      <c r="D904" s="184">
        <v>42815</v>
      </c>
      <c r="E904" s="121" t="s">
        <v>363</v>
      </c>
      <c r="F904" s="184">
        <v>42816</v>
      </c>
      <c r="G904" s="121" t="s">
        <v>347</v>
      </c>
      <c r="H904" s="209">
        <v>42817</v>
      </c>
      <c r="I904" s="119" t="s">
        <v>1252</v>
      </c>
      <c r="J904" s="123"/>
      <c r="K904" s="114" t="s">
        <v>1347</v>
      </c>
      <c r="L904" s="266">
        <v>42817</v>
      </c>
      <c r="N904" s="145"/>
      <c r="O904" s="145"/>
      <c r="S904" s="7"/>
    </row>
    <row r="905" spans="1:23" s="7" customFormat="1" ht="146.25" hidden="1" x14ac:dyDescent="0.25">
      <c r="A905" s="159">
        <v>23975</v>
      </c>
      <c r="B905" s="144" t="s">
        <v>1157</v>
      </c>
      <c r="C905" s="250">
        <v>2</v>
      </c>
      <c r="D905" s="184">
        <v>42815</v>
      </c>
      <c r="E905" s="121" t="s">
        <v>363</v>
      </c>
      <c r="F905" s="184">
        <v>42816</v>
      </c>
      <c r="G905" s="121" t="s">
        <v>347</v>
      </c>
      <c r="H905" s="209">
        <v>42817</v>
      </c>
      <c r="I905" s="119" t="s">
        <v>1253</v>
      </c>
      <c r="J905" s="123"/>
      <c r="K905" s="114" t="s">
        <v>1347</v>
      </c>
      <c r="L905" s="266">
        <v>42817</v>
      </c>
      <c r="M905" s="145"/>
      <c r="N905" s="145"/>
      <c r="O905" s="145"/>
      <c r="P905" s="145"/>
      <c r="Q905" s="145"/>
      <c r="R905" s="145"/>
      <c r="T905" s="147"/>
      <c r="U905" s="145"/>
      <c r="V905" s="145"/>
      <c r="W905" s="153"/>
    </row>
    <row r="906" spans="1:23" s="7" customFormat="1" hidden="1" x14ac:dyDescent="0.25">
      <c r="A906" s="159">
        <v>23978</v>
      </c>
      <c r="B906" s="105" t="s">
        <v>1158</v>
      </c>
      <c r="C906" s="250">
        <v>2</v>
      </c>
      <c r="D906" s="56"/>
      <c r="E906" s="97" t="s">
        <v>363</v>
      </c>
      <c r="F906" s="56"/>
      <c r="G906" s="97" t="s">
        <v>362</v>
      </c>
      <c r="H906" s="211"/>
      <c r="I906" s="87"/>
      <c r="J906"/>
      <c r="K906" s="32"/>
      <c r="L906" s="266" t="str">
        <f>IFERROR(VLOOKUP(A906,#REF!,2,FALSE),"")</f>
        <v/>
      </c>
      <c r="M906" s="31"/>
      <c r="T906"/>
      <c r="W906" s="78"/>
    </row>
    <row r="907" spans="1:23" s="7" customFormat="1" hidden="1" x14ac:dyDescent="0.25">
      <c r="A907" s="159">
        <v>23998</v>
      </c>
      <c r="B907" s="105" t="s">
        <v>1159</v>
      </c>
      <c r="C907" s="250">
        <v>2</v>
      </c>
      <c r="D907" s="56"/>
      <c r="E907" s="97" t="s">
        <v>363</v>
      </c>
      <c r="F907" s="56"/>
      <c r="G907" s="97" t="s">
        <v>362</v>
      </c>
      <c r="H907" s="211"/>
      <c r="I907" s="87"/>
      <c r="J907"/>
      <c r="K907" s="32"/>
      <c r="L907" s="266" t="str">
        <f>IFERROR(VLOOKUP(A907,#REF!,2,FALSE),"")</f>
        <v/>
      </c>
      <c r="M907" s="31"/>
      <c r="T907"/>
      <c r="W907" s="78"/>
    </row>
    <row r="908" spans="1:23" s="7" customFormat="1" ht="88.5" hidden="1" customHeight="1" x14ac:dyDescent="0.25">
      <c r="A908" s="159">
        <v>24009</v>
      </c>
      <c r="B908" s="105" t="s">
        <v>1160</v>
      </c>
      <c r="C908" s="217">
        <v>2</v>
      </c>
      <c r="D908" s="184">
        <v>42818</v>
      </c>
      <c r="E908" s="97" t="s">
        <v>363</v>
      </c>
      <c r="F908" s="258">
        <v>42821</v>
      </c>
      <c r="G908" s="97" t="s">
        <v>354</v>
      </c>
      <c r="H908" s="211">
        <v>42824</v>
      </c>
      <c r="I908" s="87"/>
      <c r="J908" s="87" t="s">
        <v>1381</v>
      </c>
      <c r="K908" s="114" t="s">
        <v>1280</v>
      </c>
      <c r="L908" s="270">
        <v>42822</v>
      </c>
      <c r="M908" s="31"/>
      <c r="T908"/>
      <c r="W908" s="78"/>
    </row>
    <row r="909" spans="1:23" s="7" customFormat="1" hidden="1" x14ac:dyDescent="0.25">
      <c r="A909" s="159">
        <v>24010</v>
      </c>
      <c r="B909" s="105" t="s">
        <v>1161</v>
      </c>
      <c r="C909" s="250">
        <v>2</v>
      </c>
      <c r="D909" s="56"/>
      <c r="E909" s="97" t="s">
        <v>363</v>
      </c>
      <c r="F909" s="56"/>
      <c r="G909" s="97" t="s">
        <v>362</v>
      </c>
      <c r="H909" s="211"/>
      <c r="I909" s="87"/>
      <c r="J909"/>
      <c r="K909" s="32"/>
      <c r="L909" s="266" t="str">
        <f>IFERROR(VLOOKUP(A909,#REF!,2,FALSE),"")</f>
        <v/>
      </c>
      <c r="M909" s="31"/>
      <c r="T909"/>
      <c r="W909" s="78"/>
    </row>
    <row r="910" spans="1:23" ht="30.6" hidden="1" customHeight="1" x14ac:dyDescent="0.2">
      <c r="A910" s="159">
        <v>24029</v>
      </c>
      <c r="B910" s="144" t="s">
        <v>1162</v>
      </c>
      <c r="C910" s="250">
        <v>2</v>
      </c>
      <c r="D910" s="184">
        <v>42821</v>
      </c>
      <c r="E910" s="178" t="s">
        <v>362</v>
      </c>
      <c r="F910" s="184">
        <v>42822</v>
      </c>
      <c r="G910" s="145" t="s">
        <v>354</v>
      </c>
      <c r="H910" s="215">
        <v>42822</v>
      </c>
      <c r="I910" s="119" t="s">
        <v>1273</v>
      </c>
      <c r="J910" s="147"/>
      <c r="K910" s="155" t="s">
        <v>1274</v>
      </c>
      <c r="L910" s="273">
        <v>42824</v>
      </c>
      <c r="N910" s="145"/>
      <c r="O910" s="145"/>
      <c r="S910" s="7"/>
    </row>
    <row r="911" spans="1:23" hidden="1" x14ac:dyDescent="0.25">
      <c r="A911" s="159">
        <v>24040</v>
      </c>
      <c r="B911" s="105" t="s">
        <v>1163</v>
      </c>
      <c r="C911" s="250">
        <v>2</v>
      </c>
      <c r="D911" s="56"/>
      <c r="E911" s="178" t="s">
        <v>363</v>
      </c>
      <c r="F911" s="56"/>
      <c r="G911" s="178" t="s">
        <v>362</v>
      </c>
      <c r="H911" s="211"/>
      <c r="I911" s="73"/>
      <c r="J911"/>
      <c r="K911" s="32"/>
      <c r="L911" s="266" t="str">
        <f>IFERROR(VLOOKUP(A911,#REF!,2,FALSE),"")</f>
        <v/>
      </c>
      <c r="M911" s="31"/>
      <c r="N911" s="7"/>
      <c r="O911" s="7"/>
      <c r="P911" s="7"/>
      <c r="Q911" s="7"/>
      <c r="R911" s="7"/>
      <c r="S911" s="7"/>
      <c r="T911"/>
      <c r="U911" s="7"/>
      <c r="V911" s="7"/>
      <c r="W911" s="78"/>
    </row>
    <row r="912" spans="1:23" hidden="1" x14ac:dyDescent="0.25">
      <c r="A912" s="159">
        <v>24057</v>
      </c>
      <c r="B912" s="105" t="s">
        <v>1164</v>
      </c>
      <c r="C912" s="250">
        <v>2</v>
      </c>
      <c r="D912" s="56"/>
      <c r="E912" s="178" t="s">
        <v>363</v>
      </c>
      <c r="F912" s="56"/>
      <c r="G912" s="178" t="s">
        <v>362</v>
      </c>
      <c r="H912" s="211"/>
      <c r="I912" s="73"/>
      <c r="J912"/>
      <c r="K912" s="32"/>
      <c r="L912" s="266" t="str">
        <f>IFERROR(VLOOKUP(A912,#REF!,2,FALSE),"")</f>
        <v/>
      </c>
      <c r="M912" s="31"/>
      <c r="N912" s="7"/>
      <c r="O912" s="7"/>
      <c r="P912" s="7"/>
      <c r="Q912" s="7"/>
      <c r="R912" s="7"/>
      <c r="S912" s="7"/>
      <c r="T912"/>
      <c r="U912" s="7"/>
      <c r="V912" s="7"/>
      <c r="W912" s="78"/>
    </row>
    <row r="913" spans="1:23" s="7" customFormat="1" ht="14.45" hidden="1" customHeight="1" x14ac:dyDescent="0.2">
      <c r="A913" s="159">
        <v>24076</v>
      </c>
      <c r="B913" s="144" t="s">
        <v>1165</v>
      </c>
      <c r="C913" s="250">
        <v>2</v>
      </c>
      <c r="D913" s="184">
        <v>42822</v>
      </c>
      <c r="E913" s="145" t="s">
        <v>354</v>
      </c>
      <c r="F913" s="184">
        <v>42823</v>
      </c>
      <c r="G913" s="145" t="s">
        <v>362</v>
      </c>
      <c r="H913" s="211"/>
      <c r="I913" s="148" t="s">
        <v>1319</v>
      </c>
      <c r="J913" s="147"/>
      <c r="K913" s="155" t="s">
        <v>1322</v>
      </c>
      <c r="L913" s="266"/>
      <c r="M913" s="145"/>
      <c r="N913" s="145"/>
      <c r="O913" s="145"/>
      <c r="P913" s="145"/>
      <c r="Q913" s="145"/>
      <c r="R913" s="145"/>
      <c r="T913" s="147"/>
      <c r="U913" s="145"/>
      <c r="V913" s="145"/>
      <c r="W913" s="153"/>
    </row>
    <row r="914" spans="1:23" s="7" customFormat="1" hidden="1" x14ac:dyDescent="0.25">
      <c r="A914" s="159">
        <v>24105</v>
      </c>
      <c r="B914" s="105" t="s">
        <v>1166</v>
      </c>
      <c r="C914" s="250">
        <v>2</v>
      </c>
      <c r="D914" s="56"/>
      <c r="E914" s="97" t="s">
        <v>363</v>
      </c>
      <c r="F914" s="56"/>
      <c r="G914" s="97" t="s">
        <v>362</v>
      </c>
      <c r="H914" s="211"/>
      <c r="I914" s="73"/>
      <c r="J914"/>
      <c r="K914" s="32"/>
      <c r="L914" s="266" t="str">
        <f>IFERROR(VLOOKUP(A914,#REF!,2,FALSE),"")</f>
        <v/>
      </c>
      <c r="M914" s="31"/>
      <c r="T914"/>
      <c r="W914" s="78"/>
    </row>
    <row r="915" spans="1:23" s="7" customFormat="1" ht="195" hidden="1" x14ac:dyDescent="0.25">
      <c r="A915" s="159">
        <v>24113</v>
      </c>
      <c r="B915" s="105" t="s">
        <v>1167</v>
      </c>
      <c r="C915" s="217">
        <v>2</v>
      </c>
      <c r="D915" s="184">
        <v>42823</v>
      </c>
      <c r="E915" s="97" t="s">
        <v>361</v>
      </c>
      <c r="F915" s="184">
        <v>42824</v>
      </c>
      <c r="G915" s="97" t="s">
        <v>362</v>
      </c>
      <c r="H915" s="211"/>
      <c r="I915" s="73" t="s">
        <v>1366</v>
      </c>
      <c r="J915"/>
      <c r="K915" s="166" t="s">
        <v>1357</v>
      </c>
      <c r="L915" s="266" t="str">
        <f>IFERROR(VLOOKUP(A915,#REF!,2,FALSE),"")</f>
        <v/>
      </c>
      <c r="M915" s="31"/>
      <c r="T915"/>
      <c r="W915" s="78"/>
    </row>
    <row r="916" spans="1:23" s="7" customFormat="1" ht="14.45" hidden="1" customHeight="1" x14ac:dyDescent="0.2">
      <c r="A916" s="159">
        <v>24115</v>
      </c>
      <c r="B916" s="144" t="s">
        <v>1168</v>
      </c>
      <c r="C916" s="250">
        <v>2</v>
      </c>
      <c r="D916" s="184">
        <v>42822</v>
      </c>
      <c r="E916" s="145" t="s">
        <v>354</v>
      </c>
      <c r="F916" s="184">
        <v>42823</v>
      </c>
      <c r="G916" s="145" t="s">
        <v>362</v>
      </c>
      <c r="H916" s="211"/>
      <c r="I916" s="148" t="s">
        <v>1323</v>
      </c>
      <c r="J916" s="147"/>
      <c r="K916" s="155" t="s">
        <v>1321</v>
      </c>
      <c r="L916" s="266"/>
      <c r="M916" s="145"/>
      <c r="N916" s="145"/>
      <c r="O916" s="145"/>
      <c r="P916" s="145"/>
      <c r="Q916" s="145"/>
      <c r="R916" s="145"/>
      <c r="T916" s="147"/>
      <c r="U916" s="145"/>
      <c r="V916" s="145"/>
      <c r="W916" s="153"/>
    </row>
    <row r="917" spans="1:23" hidden="1" x14ac:dyDescent="0.25">
      <c r="A917" s="159">
        <v>24118</v>
      </c>
      <c r="B917" s="105" t="s">
        <v>1169</v>
      </c>
      <c r="C917" s="250">
        <v>2</v>
      </c>
      <c r="D917" s="56"/>
      <c r="E917" s="178" t="s">
        <v>363</v>
      </c>
      <c r="F917" s="56"/>
      <c r="G917" s="178" t="s">
        <v>362</v>
      </c>
      <c r="H917" s="211"/>
      <c r="I917" s="73"/>
      <c r="J917"/>
      <c r="K917" s="32"/>
      <c r="L917" s="274" t="str">
        <f>IFERROR(VLOOKUP(A917,#REF!,2,FALSE),"")</f>
        <v/>
      </c>
      <c r="M917" s="31"/>
      <c r="N917" s="7"/>
      <c r="O917" s="7"/>
      <c r="P917" s="7"/>
      <c r="Q917" s="7"/>
      <c r="R917" s="7"/>
      <c r="S917" s="7"/>
      <c r="T917"/>
      <c r="U917" s="7"/>
      <c r="V917" s="7"/>
      <c r="W917" s="78"/>
    </row>
    <row r="918" spans="1:23" s="7" customFormat="1" hidden="1" x14ac:dyDescent="0.25">
      <c r="A918" s="159">
        <v>24128</v>
      </c>
      <c r="B918" s="144" t="s">
        <v>1170</v>
      </c>
      <c r="C918" s="250">
        <v>2</v>
      </c>
      <c r="D918" s="184">
        <v>42816</v>
      </c>
      <c r="E918" s="145" t="s">
        <v>363</v>
      </c>
      <c r="F918" s="184">
        <v>42817</v>
      </c>
      <c r="G918" s="145" t="s">
        <v>357</v>
      </c>
      <c r="H918" s="211"/>
      <c r="I918" s="148"/>
      <c r="J918" s="147"/>
      <c r="K918" s="114" t="s">
        <v>1272</v>
      </c>
      <c r="L918" s="266"/>
      <c r="M918" s="145"/>
      <c r="N918" s="145"/>
      <c r="O918" s="145"/>
      <c r="P918" s="145"/>
      <c r="Q918" s="145"/>
      <c r="R918" s="145"/>
      <c r="T918" s="147"/>
      <c r="U918" s="145"/>
      <c r="V918" s="145"/>
      <c r="W918" s="153"/>
    </row>
    <row r="919" spans="1:23" s="7" customFormat="1" ht="45" hidden="1" x14ac:dyDescent="0.25">
      <c r="A919" s="160">
        <v>24130</v>
      </c>
      <c r="B919" s="105" t="s">
        <v>1171</v>
      </c>
      <c r="C919" s="217">
        <v>2</v>
      </c>
      <c r="D919" s="184">
        <v>42823</v>
      </c>
      <c r="E919" s="178" t="s">
        <v>361</v>
      </c>
      <c r="F919" s="184">
        <v>42824</v>
      </c>
      <c r="G919" s="178" t="s">
        <v>351</v>
      </c>
      <c r="H919" s="211">
        <v>42830</v>
      </c>
      <c r="I919" s="87" t="s">
        <v>1489</v>
      </c>
      <c r="J919" s="165" t="s">
        <v>1490</v>
      </c>
      <c r="K919" s="32" t="s">
        <v>1367</v>
      </c>
      <c r="L919" s="266" t="str">
        <f>IFERROR(VLOOKUP(A919,#REF!,2,FALSE),"")</f>
        <v/>
      </c>
      <c r="M919" s="31"/>
      <c r="T919"/>
      <c r="W919" s="78"/>
    </row>
    <row r="920" spans="1:23" ht="45" hidden="1" x14ac:dyDescent="0.2">
      <c r="A920" s="159">
        <v>24142</v>
      </c>
      <c r="B920" s="144" t="s">
        <v>1172</v>
      </c>
      <c r="C920" s="250">
        <v>2</v>
      </c>
      <c r="D920" s="184">
        <v>42822</v>
      </c>
      <c r="E920" s="145" t="s">
        <v>354</v>
      </c>
      <c r="F920" s="184">
        <v>42823</v>
      </c>
      <c r="G920" s="145" t="s">
        <v>362</v>
      </c>
      <c r="H920" s="211"/>
      <c r="I920" s="148" t="s">
        <v>1319</v>
      </c>
      <c r="J920" s="147"/>
      <c r="K920" s="155" t="s">
        <v>1321</v>
      </c>
      <c r="N920" s="145"/>
      <c r="O920" s="145"/>
      <c r="S920" s="7"/>
    </row>
    <row r="921" spans="1:23" s="7" customFormat="1" hidden="1" x14ac:dyDescent="0.25">
      <c r="A921" s="159">
        <v>24143</v>
      </c>
      <c r="B921" s="144" t="s">
        <v>1173</v>
      </c>
      <c r="C921" s="250">
        <v>2</v>
      </c>
      <c r="D921" s="184">
        <v>42816</v>
      </c>
      <c r="E921" s="145" t="s">
        <v>363</v>
      </c>
      <c r="F921" s="184">
        <v>42817</v>
      </c>
      <c r="G921" s="145" t="s">
        <v>357</v>
      </c>
      <c r="H921" s="211"/>
      <c r="I921" s="148"/>
      <c r="J921" s="147"/>
      <c r="K921" s="114" t="s">
        <v>1272</v>
      </c>
      <c r="L921" s="266"/>
      <c r="M921" s="145"/>
      <c r="N921" s="145"/>
      <c r="O921" s="145"/>
      <c r="P921" s="145"/>
      <c r="Q921" s="145"/>
      <c r="R921" s="145"/>
      <c r="T921" s="147"/>
      <c r="U921" s="145"/>
      <c r="V921" s="145"/>
      <c r="W921" s="153"/>
    </row>
    <row r="922" spans="1:23" s="7" customFormat="1" ht="208.5" hidden="1" customHeight="1" x14ac:dyDescent="0.25">
      <c r="A922" s="159">
        <v>24144</v>
      </c>
      <c r="B922" s="105" t="s">
        <v>1174</v>
      </c>
      <c r="C922" s="217">
        <v>2</v>
      </c>
      <c r="D922" s="184">
        <v>42823</v>
      </c>
      <c r="E922" s="97" t="s">
        <v>361</v>
      </c>
      <c r="F922" s="184">
        <v>42824</v>
      </c>
      <c r="G922" s="97" t="s">
        <v>362</v>
      </c>
      <c r="H922" s="211"/>
      <c r="I922" s="72" t="s">
        <v>1368</v>
      </c>
      <c r="J922"/>
      <c r="K922" s="32" t="s">
        <v>1369</v>
      </c>
      <c r="L922" s="266" t="str">
        <f>IFERROR(VLOOKUP(A922,#REF!,2,FALSE),"")</f>
        <v/>
      </c>
      <c r="M922" s="31"/>
      <c r="T922"/>
      <c r="W922" s="78"/>
    </row>
    <row r="923" spans="1:23" ht="72" hidden="1" customHeight="1" x14ac:dyDescent="0.25">
      <c r="A923" s="159">
        <v>24145</v>
      </c>
      <c r="B923" s="144" t="s">
        <v>1175</v>
      </c>
      <c r="C923" s="250">
        <v>2</v>
      </c>
      <c r="D923" s="184">
        <v>42816</v>
      </c>
      <c r="E923" s="145" t="s">
        <v>363</v>
      </c>
      <c r="F923" s="184">
        <v>42817</v>
      </c>
      <c r="G923" s="145" t="s">
        <v>357</v>
      </c>
      <c r="H923" s="211"/>
      <c r="I923" s="148"/>
      <c r="J923" s="147"/>
      <c r="K923" s="114" t="s">
        <v>1272</v>
      </c>
      <c r="N923" s="145"/>
      <c r="O923" s="145"/>
      <c r="S923" s="7"/>
    </row>
    <row r="924" spans="1:23" s="7" customFormat="1" hidden="1" x14ac:dyDescent="0.25">
      <c r="A924" s="159">
        <v>24150</v>
      </c>
      <c r="B924" s="105" t="s">
        <v>1176</v>
      </c>
      <c r="C924" s="250">
        <v>2</v>
      </c>
      <c r="D924" s="56"/>
      <c r="E924" s="97" t="s">
        <v>363</v>
      </c>
      <c r="F924" s="56"/>
      <c r="G924" s="97" t="s">
        <v>362</v>
      </c>
      <c r="H924" s="211"/>
      <c r="I924" s="73"/>
      <c r="J924"/>
      <c r="K924" s="32"/>
      <c r="L924" s="266" t="str">
        <f>IFERROR(VLOOKUP(A924,#REF!,2,FALSE),"")</f>
        <v/>
      </c>
      <c r="M924" s="31"/>
      <c r="T924"/>
      <c r="W924" s="78"/>
    </row>
    <row r="925" spans="1:23" hidden="1" x14ac:dyDescent="0.25">
      <c r="A925" s="159">
        <v>24153</v>
      </c>
      <c r="B925" s="105" t="s">
        <v>1177</v>
      </c>
      <c r="C925" s="250">
        <v>2</v>
      </c>
      <c r="D925" s="56"/>
      <c r="E925" s="178" t="s">
        <v>363</v>
      </c>
      <c r="F925" s="56"/>
      <c r="G925" s="178" t="s">
        <v>362</v>
      </c>
      <c r="H925" s="211"/>
      <c r="I925" s="73"/>
      <c r="J925"/>
      <c r="K925" s="32"/>
      <c r="L925" s="266" t="str">
        <f>IFERROR(VLOOKUP(A925,#REF!,2,FALSE),"")</f>
        <v/>
      </c>
      <c r="M925" s="31"/>
      <c r="N925" s="7"/>
      <c r="O925" s="7"/>
      <c r="P925" s="7"/>
      <c r="Q925" s="7"/>
      <c r="R925" s="7"/>
      <c r="S925" s="7"/>
      <c r="T925"/>
      <c r="U925" s="7"/>
      <c r="V925" s="7"/>
      <c r="W925" s="78"/>
    </row>
    <row r="926" spans="1:23" s="7" customFormat="1" ht="148.5" hidden="1" customHeight="1" x14ac:dyDescent="0.25">
      <c r="A926" s="159">
        <v>24155</v>
      </c>
      <c r="B926" s="105" t="s">
        <v>1178</v>
      </c>
      <c r="C926" s="250">
        <v>2</v>
      </c>
      <c r="D926" s="56"/>
      <c r="E926" s="97" t="s">
        <v>363</v>
      </c>
      <c r="F926" s="56"/>
      <c r="G926" s="97" t="s">
        <v>362</v>
      </c>
      <c r="H926" s="211"/>
      <c r="I926" s="73"/>
      <c r="J926"/>
      <c r="K926" s="32"/>
      <c r="L926" s="266" t="str">
        <f>IFERROR(VLOOKUP(A926,#REF!,2,FALSE),"")</f>
        <v/>
      </c>
      <c r="M926" s="31"/>
      <c r="T926"/>
      <c r="W926" s="78"/>
    </row>
    <row r="927" spans="1:23" ht="43.15" hidden="1" customHeight="1" x14ac:dyDescent="0.25">
      <c r="A927" s="159">
        <v>24159</v>
      </c>
      <c r="B927" s="105" t="s">
        <v>1179</v>
      </c>
      <c r="C927" s="250">
        <v>2</v>
      </c>
      <c r="D927" s="56"/>
      <c r="E927" s="178" t="s">
        <v>363</v>
      </c>
      <c r="F927" s="56"/>
      <c r="G927" s="178" t="s">
        <v>362</v>
      </c>
      <c r="H927" s="211"/>
      <c r="I927" s="73"/>
      <c r="J927"/>
      <c r="K927" s="32"/>
      <c r="L927" s="266" t="str">
        <f>IFERROR(VLOOKUP(A927,#REF!,2,FALSE),"")</f>
        <v/>
      </c>
      <c r="M927" s="31"/>
      <c r="N927" s="7"/>
      <c r="O927" s="7"/>
      <c r="P927" s="7"/>
      <c r="Q927" s="7"/>
      <c r="R927" s="7"/>
      <c r="S927" s="7"/>
      <c r="T927"/>
      <c r="U927" s="7"/>
      <c r="V927" s="7"/>
      <c r="W927" s="78"/>
    </row>
    <row r="928" spans="1:23" hidden="1" x14ac:dyDescent="0.25">
      <c r="A928" s="159">
        <v>17367</v>
      </c>
      <c r="B928" s="180" t="s">
        <v>1324</v>
      </c>
      <c r="C928" s="252">
        <v>2</v>
      </c>
      <c r="D928" s="260">
        <v>42825</v>
      </c>
      <c r="E928" s="181" t="s">
        <v>347</v>
      </c>
      <c r="F928" s="183">
        <v>42828</v>
      </c>
      <c r="G928" s="102" t="s">
        <v>350</v>
      </c>
      <c r="H928" s="209">
        <v>42828</v>
      </c>
      <c r="I928" s="82"/>
      <c r="J928" s="102" t="s">
        <v>1414</v>
      </c>
      <c r="K928" s="114" t="s">
        <v>1413</v>
      </c>
      <c r="L928" s="268" t="str">
        <f>IFERROR(VLOOKUP(A928,#REF!,2,FALSE),"")</f>
        <v/>
      </c>
      <c r="M928" s="102"/>
      <c r="N928" s="82"/>
      <c r="O928" s="82"/>
      <c r="P928" s="82"/>
      <c r="Q928" s="82"/>
      <c r="R928" s="82"/>
      <c r="S928" s="7"/>
      <c r="T928" s="60"/>
      <c r="U928" s="82"/>
      <c r="V928" s="82"/>
      <c r="W928" s="103"/>
    </row>
    <row r="929" spans="1:23" s="7" customFormat="1" ht="179.25" hidden="1" customHeight="1" x14ac:dyDescent="0.25">
      <c r="A929" s="160">
        <v>13771</v>
      </c>
      <c r="B929" s="134" t="s">
        <v>1325</v>
      </c>
      <c r="C929" s="250">
        <v>2</v>
      </c>
      <c r="D929" s="217"/>
      <c r="E929" s="135" t="s">
        <v>363</v>
      </c>
      <c r="F929" s="214"/>
      <c r="G929" s="31" t="s">
        <v>362</v>
      </c>
      <c r="H929" s="212"/>
      <c r="J929" s="31"/>
      <c r="K929" s="32"/>
      <c r="L929" s="266" t="str">
        <f>IFERROR(VLOOKUP(A929,#REF!,2,FALSE),"")</f>
        <v/>
      </c>
      <c r="M929" s="31"/>
      <c r="T929"/>
      <c r="W929" s="78"/>
    </row>
    <row r="930" spans="1:23" hidden="1" x14ac:dyDescent="0.25">
      <c r="A930" s="160">
        <v>19415</v>
      </c>
      <c r="B930" s="134" t="s">
        <v>1326</v>
      </c>
      <c r="C930" s="250">
        <v>2</v>
      </c>
      <c r="E930" s="135" t="s">
        <v>363</v>
      </c>
      <c r="G930" s="31" t="s">
        <v>362</v>
      </c>
      <c r="I930" s="7"/>
      <c r="J930" s="31"/>
      <c r="K930" s="32"/>
      <c r="L930" s="266" t="str">
        <f>IFERROR(VLOOKUP(A930,#REF!,2,FALSE),"")</f>
        <v/>
      </c>
      <c r="M930" s="31"/>
      <c r="N930" s="7"/>
      <c r="O930" s="7"/>
      <c r="P930" s="7"/>
      <c r="Q930" s="7"/>
      <c r="R930" s="7"/>
      <c r="S930" s="7"/>
      <c r="T930"/>
      <c r="U930" s="7"/>
      <c r="V930" s="7"/>
      <c r="W930" s="78"/>
    </row>
    <row r="931" spans="1:23" s="7" customFormat="1" hidden="1" x14ac:dyDescent="0.25">
      <c r="A931" s="160">
        <v>19419</v>
      </c>
      <c r="B931" s="134" t="s">
        <v>1327</v>
      </c>
      <c r="C931" s="250">
        <v>2</v>
      </c>
      <c r="D931" s="217"/>
      <c r="E931" s="135" t="s">
        <v>363</v>
      </c>
      <c r="F931" s="214"/>
      <c r="G931" s="31" t="s">
        <v>362</v>
      </c>
      <c r="H931" s="212"/>
      <c r="J931" s="31"/>
      <c r="K931" s="32"/>
      <c r="L931" s="266" t="str">
        <f>IFERROR(VLOOKUP(A931,#REF!,2,FALSE),"")</f>
        <v/>
      </c>
      <c r="M931" s="31"/>
      <c r="T931"/>
      <c r="W931" s="78"/>
    </row>
    <row r="932" spans="1:23" s="7" customFormat="1" hidden="1" x14ac:dyDescent="0.25">
      <c r="A932" s="160">
        <v>19420</v>
      </c>
      <c r="B932" s="134" t="s">
        <v>1328</v>
      </c>
      <c r="C932" s="250">
        <v>2</v>
      </c>
      <c r="D932" s="217"/>
      <c r="E932" s="135" t="s">
        <v>363</v>
      </c>
      <c r="F932" s="214"/>
      <c r="G932" s="31" t="s">
        <v>362</v>
      </c>
      <c r="H932" s="212"/>
      <c r="J932" s="31"/>
      <c r="K932" s="32"/>
      <c r="L932" s="266" t="str">
        <f>IFERROR(VLOOKUP(A932,#REF!,2,FALSE),"")</f>
        <v/>
      </c>
      <c r="M932" s="31"/>
      <c r="T932"/>
      <c r="W932" s="78"/>
    </row>
    <row r="933" spans="1:23" s="7" customFormat="1" hidden="1" x14ac:dyDescent="0.25">
      <c r="A933" s="160">
        <v>19579</v>
      </c>
      <c r="B933" s="134" t="s">
        <v>1329</v>
      </c>
      <c r="C933" s="250">
        <v>2</v>
      </c>
      <c r="D933" s="217"/>
      <c r="E933" s="135" t="s">
        <v>363</v>
      </c>
      <c r="F933" s="214"/>
      <c r="G933" s="31" t="s">
        <v>362</v>
      </c>
      <c r="H933" s="212"/>
      <c r="J933" s="31"/>
      <c r="K933" s="32"/>
      <c r="L933" s="266" t="str">
        <f>IFERROR(VLOOKUP(A933,#REF!,2,FALSE),"")</f>
        <v/>
      </c>
      <c r="M933" s="31"/>
      <c r="T933"/>
      <c r="W933" s="78"/>
    </row>
    <row r="934" spans="1:23" s="7" customFormat="1" hidden="1" x14ac:dyDescent="0.25">
      <c r="A934" s="160">
        <v>20972</v>
      </c>
      <c r="B934" s="134" t="s">
        <v>1330</v>
      </c>
      <c r="C934" s="250">
        <v>2</v>
      </c>
      <c r="D934" s="217"/>
      <c r="E934" s="135" t="s">
        <v>363</v>
      </c>
      <c r="F934" s="214"/>
      <c r="G934" s="31" t="s">
        <v>362</v>
      </c>
      <c r="H934" s="212"/>
      <c r="J934" s="31"/>
      <c r="K934" s="32"/>
      <c r="L934" s="266" t="str">
        <f>IFERROR(VLOOKUP(A934,#REF!,2,FALSE),"")</f>
        <v/>
      </c>
      <c r="M934" s="31"/>
      <c r="T934"/>
      <c r="W934" s="78"/>
    </row>
    <row r="935" spans="1:23" s="82" customFormat="1" hidden="1" x14ac:dyDescent="0.25">
      <c r="A935" s="160">
        <v>22565</v>
      </c>
      <c r="B935" s="134" t="s">
        <v>1331</v>
      </c>
      <c r="C935" s="250">
        <v>2</v>
      </c>
      <c r="D935" s="217"/>
      <c r="E935" s="135" t="s">
        <v>363</v>
      </c>
      <c r="F935" s="214"/>
      <c r="G935" s="31" t="s">
        <v>362</v>
      </c>
      <c r="H935" s="212"/>
      <c r="I935" s="7"/>
      <c r="J935" s="31"/>
      <c r="K935" s="32"/>
      <c r="L935" s="266" t="str">
        <f>IFERROR(VLOOKUP(A935,#REF!,2,FALSE),"")</f>
        <v/>
      </c>
      <c r="M935" s="31"/>
      <c r="N935" s="7"/>
      <c r="O935" s="7"/>
      <c r="P935" s="7"/>
      <c r="Q935" s="7"/>
      <c r="R935" s="7"/>
      <c r="S935" s="7"/>
      <c r="T935"/>
      <c r="U935" s="7"/>
      <c r="V935" s="7"/>
      <c r="W935" s="78"/>
    </row>
    <row r="936" spans="1:23" s="7" customFormat="1" hidden="1" x14ac:dyDescent="0.25">
      <c r="A936" s="160">
        <v>22775</v>
      </c>
      <c r="B936" s="134" t="s">
        <v>1332</v>
      </c>
      <c r="C936" s="250">
        <v>2</v>
      </c>
      <c r="D936" s="217"/>
      <c r="E936" s="135" t="s">
        <v>363</v>
      </c>
      <c r="F936" s="214"/>
      <c r="G936" s="31" t="s">
        <v>362</v>
      </c>
      <c r="H936" s="212"/>
      <c r="J936" s="31"/>
      <c r="K936" s="32"/>
      <c r="L936" s="266" t="str">
        <f>IFERROR(VLOOKUP(A936,#REF!,2,FALSE),"")</f>
        <v/>
      </c>
      <c r="M936" s="31"/>
      <c r="T936"/>
      <c r="W936" s="78"/>
    </row>
    <row r="937" spans="1:23" s="7" customFormat="1" hidden="1" x14ac:dyDescent="0.25">
      <c r="A937" s="160">
        <v>23143</v>
      </c>
      <c r="B937" s="134" t="s">
        <v>1333</v>
      </c>
      <c r="C937" s="250">
        <v>2</v>
      </c>
      <c r="D937" s="217"/>
      <c r="E937" s="135" t="s">
        <v>363</v>
      </c>
      <c r="F937" s="214"/>
      <c r="G937" s="31" t="s">
        <v>362</v>
      </c>
      <c r="H937" s="212"/>
      <c r="J937" s="31"/>
      <c r="K937" s="32"/>
      <c r="L937" s="266" t="str">
        <f>IFERROR(VLOOKUP(A937,#REF!,2,FALSE),"")</f>
        <v/>
      </c>
      <c r="M937" s="31"/>
      <c r="T937"/>
      <c r="W937" s="78"/>
    </row>
    <row r="938" spans="1:23" s="7" customFormat="1" hidden="1" x14ac:dyDescent="0.25">
      <c r="A938" s="159">
        <v>233</v>
      </c>
      <c r="B938" s="106" t="s">
        <v>503</v>
      </c>
      <c r="C938" s="252">
        <v>2</v>
      </c>
      <c r="D938" s="183">
        <v>42825</v>
      </c>
      <c r="E938" s="98" t="s">
        <v>350</v>
      </c>
      <c r="F938" s="183">
        <v>42825</v>
      </c>
      <c r="G938" s="121" t="s">
        <v>363</v>
      </c>
      <c r="H938" s="215">
        <v>42830</v>
      </c>
      <c r="I938" s="100"/>
      <c r="J938" s="58" t="s">
        <v>1471</v>
      </c>
      <c r="K938" s="163" t="s">
        <v>1395</v>
      </c>
      <c r="L938" s="268" t="s">
        <v>1336</v>
      </c>
      <c r="M938" s="102"/>
      <c r="N938" s="260">
        <v>42830</v>
      </c>
      <c r="O938" s="260">
        <v>42830</v>
      </c>
      <c r="P938" s="82"/>
      <c r="Q938" s="82"/>
      <c r="R938" s="82"/>
      <c r="T938" s="60"/>
      <c r="U938" s="82"/>
      <c r="V938" s="82"/>
      <c r="W938" s="116"/>
    </row>
    <row r="939" spans="1:23" s="7" customFormat="1" ht="22.5" hidden="1" x14ac:dyDescent="0.25">
      <c r="A939" s="159">
        <v>786</v>
      </c>
      <c r="B939" s="105" t="s">
        <v>557</v>
      </c>
      <c r="C939" s="250">
        <v>2</v>
      </c>
      <c r="D939" s="186">
        <v>42828</v>
      </c>
      <c r="E939" s="178" t="s">
        <v>356</v>
      </c>
      <c r="F939" s="184">
        <v>42828</v>
      </c>
      <c r="G939" s="178" t="s">
        <v>363</v>
      </c>
      <c r="H939" s="209">
        <v>42830</v>
      </c>
      <c r="I939" s="87"/>
      <c r="J939" s="58" t="s">
        <v>1472</v>
      </c>
      <c r="K939" s="191" t="s">
        <v>1447</v>
      </c>
      <c r="L939" s="266" t="s">
        <v>1336</v>
      </c>
      <c r="M939" s="31"/>
      <c r="N939" s="276">
        <v>42830</v>
      </c>
      <c r="O939" s="276">
        <v>42830</v>
      </c>
      <c r="T939"/>
      <c r="W939" s="73"/>
    </row>
    <row r="940" spans="1:23" s="7" customFormat="1" ht="33.75" hidden="1" x14ac:dyDescent="0.25">
      <c r="A940" s="159">
        <v>11675</v>
      </c>
      <c r="B940" s="105" t="s">
        <v>599</v>
      </c>
      <c r="C940" s="250">
        <v>2</v>
      </c>
      <c r="D940" s="186">
        <v>42828</v>
      </c>
      <c r="E940" s="178" t="s">
        <v>360</v>
      </c>
      <c r="F940" s="184">
        <v>42828</v>
      </c>
      <c r="G940" s="178" t="s">
        <v>363</v>
      </c>
      <c r="H940" s="209">
        <v>42830</v>
      </c>
      <c r="I940" s="87" t="s">
        <v>1451</v>
      </c>
      <c r="J940" s="195"/>
      <c r="K940" s="191" t="s">
        <v>1448</v>
      </c>
      <c r="L940" s="266" t="s">
        <v>1336</v>
      </c>
      <c r="M940" s="31"/>
      <c r="N940" s="182">
        <v>42830</v>
      </c>
      <c r="O940" s="182">
        <v>42830</v>
      </c>
      <c r="T940"/>
      <c r="W940" s="78"/>
    </row>
    <row r="941" spans="1:23" s="7" customFormat="1" ht="33.75" hidden="1" x14ac:dyDescent="0.25">
      <c r="A941" s="159">
        <v>11863</v>
      </c>
      <c r="B941" s="105" t="s">
        <v>610</v>
      </c>
      <c r="C941" s="250">
        <v>2</v>
      </c>
      <c r="D941" s="186">
        <v>42828</v>
      </c>
      <c r="E941" s="178" t="s">
        <v>360</v>
      </c>
      <c r="F941" s="184">
        <v>42828</v>
      </c>
      <c r="G941" s="178" t="s">
        <v>363</v>
      </c>
      <c r="H941" s="209">
        <v>42830</v>
      </c>
      <c r="I941" s="87"/>
      <c r="J941" s="58" t="s">
        <v>1473</v>
      </c>
      <c r="K941" s="191" t="s">
        <v>1448</v>
      </c>
      <c r="L941" s="266" t="s">
        <v>1336</v>
      </c>
      <c r="M941" s="31"/>
      <c r="N941" s="182">
        <v>42829</v>
      </c>
      <c r="O941" s="182">
        <v>42830</v>
      </c>
      <c r="T941"/>
      <c r="W941" s="78"/>
    </row>
    <row r="942" spans="1:23" s="7" customFormat="1" hidden="1" x14ac:dyDescent="0.25">
      <c r="A942" s="159">
        <v>12476</v>
      </c>
      <c r="B942" s="105" t="s">
        <v>643</v>
      </c>
      <c r="C942" s="250">
        <v>2</v>
      </c>
      <c r="D942" s="186">
        <v>42828</v>
      </c>
      <c r="E942" s="178" t="s">
        <v>359</v>
      </c>
      <c r="F942" s="184">
        <v>42829</v>
      </c>
      <c r="G942" s="145" t="s">
        <v>363</v>
      </c>
      <c r="H942" s="263">
        <v>42830</v>
      </c>
      <c r="I942" s="99"/>
      <c r="J942" s="119" t="s">
        <v>390</v>
      </c>
      <c r="K942" s="191" t="s">
        <v>1446</v>
      </c>
      <c r="L942" s="266" t="s">
        <v>1336</v>
      </c>
      <c r="M942" s="31"/>
      <c r="N942" s="276">
        <v>42830</v>
      </c>
      <c r="O942" s="276">
        <v>42830</v>
      </c>
      <c r="T942"/>
      <c r="W942" s="78"/>
    </row>
    <row r="943" spans="1:23" s="7" customFormat="1" ht="33.75" hidden="1" x14ac:dyDescent="0.25">
      <c r="A943" s="159">
        <v>13786</v>
      </c>
      <c r="B943" s="105" t="s">
        <v>675</v>
      </c>
      <c r="C943" s="250">
        <v>2</v>
      </c>
      <c r="D943" s="186">
        <v>42830</v>
      </c>
      <c r="E943" s="178" t="s">
        <v>363</v>
      </c>
      <c r="F943" s="186">
        <v>42830</v>
      </c>
      <c r="G943" s="178" t="s">
        <v>362</v>
      </c>
      <c r="H943" s="209">
        <v>42830</v>
      </c>
      <c r="I943" s="87" t="s">
        <v>1474</v>
      </c>
      <c r="J943" s="58"/>
      <c r="K943" s="191" t="s">
        <v>1475</v>
      </c>
      <c r="L943" s="269" t="s">
        <v>1336</v>
      </c>
      <c r="M943" s="31"/>
      <c r="N943" s="146"/>
      <c r="O943" s="146"/>
      <c r="T943"/>
      <c r="W943" s="78"/>
    </row>
    <row r="944" spans="1:23" s="7" customFormat="1" ht="15.75" hidden="1" x14ac:dyDescent="0.25">
      <c r="A944" s="159">
        <v>14619</v>
      </c>
      <c r="B944" s="105" t="s">
        <v>711</v>
      </c>
      <c r="C944" s="250">
        <v>2</v>
      </c>
      <c r="D944" s="186">
        <v>42828</v>
      </c>
      <c r="E944" s="178" t="s">
        <v>356</v>
      </c>
      <c r="F944" s="184">
        <v>42828</v>
      </c>
      <c r="G944" s="178" t="s">
        <v>363</v>
      </c>
      <c r="H944" s="209">
        <v>42830</v>
      </c>
      <c r="I944" s="87"/>
      <c r="J944" s="57" t="s">
        <v>1476</v>
      </c>
      <c r="K944" s="192" t="s">
        <v>1450</v>
      </c>
      <c r="L944" s="266" t="s">
        <v>1336</v>
      </c>
      <c r="M944" s="31"/>
      <c r="N944" s="276">
        <v>42830</v>
      </c>
      <c r="O944" s="276">
        <v>42830</v>
      </c>
      <c r="T944"/>
      <c r="W944" s="78"/>
    </row>
    <row r="945" spans="1:19" x14ac:dyDescent="0.2">
      <c r="A945" s="160"/>
      <c r="B945" s="158"/>
      <c r="S945" s="7"/>
    </row>
    <row r="946" spans="1:19" x14ac:dyDescent="0.2">
      <c r="A946" s="160"/>
      <c r="B946" s="158"/>
      <c r="S946" s="7"/>
    </row>
    <row r="947" spans="1:19" x14ac:dyDescent="0.2">
      <c r="A947" s="160"/>
      <c r="B947" s="158"/>
      <c r="S947" s="7"/>
    </row>
    <row r="948" spans="1:19" x14ac:dyDescent="0.2">
      <c r="A948" s="160"/>
      <c r="B948" s="158"/>
      <c r="E948" s="218"/>
      <c r="S948" s="7"/>
    </row>
    <row r="949" spans="1:19" x14ac:dyDescent="0.2">
      <c r="A949" s="160"/>
      <c r="B949" s="158"/>
      <c r="S949" s="7"/>
    </row>
    <row r="950" spans="1:19" x14ac:dyDescent="0.2">
      <c r="A950" s="160"/>
      <c r="B950" s="158"/>
      <c r="S950" s="7"/>
    </row>
    <row r="951" spans="1:19" x14ac:dyDescent="0.2">
      <c r="A951" s="160"/>
      <c r="B951" s="158"/>
      <c r="S951" s="7"/>
    </row>
    <row r="952" spans="1:19" x14ac:dyDescent="0.2">
      <c r="A952" s="160"/>
      <c r="B952" s="158"/>
      <c r="S952" s="7"/>
    </row>
    <row r="953" spans="1:19" x14ac:dyDescent="0.2">
      <c r="A953" s="160"/>
      <c r="B953" s="158"/>
      <c r="S953" s="7"/>
    </row>
    <row r="954" spans="1:19" x14ac:dyDescent="0.2">
      <c r="A954" s="160"/>
      <c r="B954" s="158"/>
      <c r="S954" s="7"/>
    </row>
    <row r="955" spans="1:19" x14ac:dyDescent="0.2">
      <c r="A955" s="160"/>
      <c r="B955" s="158"/>
      <c r="S955" s="7"/>
    </row>
    <row r="956" spans="1:19" x14ac:dyDescent="0.2">
      <c r="A956" s="160"/>
      <c r="B956" s="158"/>
      <c r="S956" s="7"/>
    </row>
    <row r="957" spans="1:19" x14ac:dyDescent="0.2">
      <c r="A957" s="160"/>
      <c r="B957" s="158"/>
      <c r="S957" s="7"/>
    </row>
    <row r="958" spans="1:19" x14ac:dyDescent="0.2">
      <c r="A958" s="160"/>
      <c r="B958" s="158"/>
      <c r="S958" s="7"/>
    </row>
    <row r="959" spans="1:19" x14ac:dyDescent="0.2">
      <c r="A959" s="160"/>
      <c r="B959" s="158"/>
      <c r="S959" s="7"/>
    </row>
    <row r="960" spans="1:19" x14ac:dyDescent="0.2">
      <c r="A960" s="160"/>
      <c r="B960" s="158"/>
      <c r="S960" s="7"/>
    </row>
    <row r="961" spans="1:19" x14ac:dyDescent="0.2">
      <c r="A961" s="160"/>
      <c r="B961" s="158"/>
      <c r="S961" s="7"/>
    </row>
    <row r="962" spans="1:19" x14ac:dyDescent="0.2">
      <c r="A962" s="160"/>
      <c r="B962" s="158"/>
      <c r="S962" s="7"/>
    </row>
    <row r="963" spans="1:19" x14ac:dyDescent="0.2">
      <c r="A963" s="160"/>
      <c r="B963" s="158"/>
      <c r="S963" s="7"/>
    </row>
    <row r="964" spans="1:19" x14ac:dyDescent="0.2">
      <c r="A964" s="160"/>
      <c r="B964" s="158"/>
      <c r="S964" s="7"/>
    </row>
    <row r="965" spans="1:19" x14ac:dyDescent="0.2">
      <c r="A965" s="160"/>
      <c r="B965" s="158"/>
      <c r="S965" s="7"/>
    </row>
    <row r="966" spans="1:19" x14ac:dyDescent="0.2">
      <c r="A966" s="160"/>
      <c r="B966" s="158"/>
      <c r="S966" s="7"/>
    </row>
    <row r="967" spans="1:19" x14ac:dyDescent="0.2">
      <c r="A967" s="160"/>
      <c r="B967" s="158"/>
      <c r="S967" s="7"/>
    </row>
    <row r="968" spans="1:19" x14ac:dyDescent="0.2">
      <c r="A968" s="160"/>
      <c r="B968" s="158"/>
      <c r="S968" s="7"/>
    </row>
    <row r="969" spans="1:19" x14ac:dyDescent="0.2">
      <c r="A969" s="160"/>
      <c r="B969" s="158"/>
      <c r="S969" s="7"/>
    </row>
    <row r="970" spans="1:19" x14ac:dyDescent="0.2">
      <c r="A970" s="160"/>
      <c r="B970" s="158"/>
      <c r="S970" s="7"/>
    </row>
    <row r="971" spans="1:19" x14ac:dyDescent="0.2">
      <c r="A971" s="160"/>
      <c r="B971" s="158"/>
      <c r="S971" s="7"/>
    </row>
    <row r="972" spans="1:19" x14ac:dyDescent="0.2">
      <c r="A972" s="160"/>
      <c r="B972" s="158"/>
      <c r="S972" s="7"/>
    </row>
    <row r="973" spans="1:19" x14ac:dyDescent="0.2">
      <c r="A973" s="160"/>
      <c r="B973" s="158"/>
      <c r="S973" s="7"/>
    </row>
    <row r="974" spans="1:19" x14ac:dyDescent="0.2">
      <c r="A974" s="160"/>
      <c r="B974" s="158"/>
      <c r="S974" s="7"/>
    </row>
    <row r="975" spans="1:19" x14ac:dyDescent="0.2">
      <c r="A975" s="160"/>
      <c r="B975" s="158"/>
      <c r="S975" s="7"/>
    </row>
    <row r="976" spans="1:19" x14ac:dyDescent="0.2">
      <c r="A976" s="160"/>
      <c r="B976" s="158"/>
      <c r="S976" s="7"/>
    </row>
    <row r="977" spans="1:19" x14ac:dyDescent="0.2">
      <c r="A977" s="160"/>
      <c r="B977" s="158"/>
      <c r="S977" s="7"/>
    </row>
    <row r="978" spans="1:19" x14ac:dyDescent="0.2">
      <c r="A978" s="160"/>
      <c r="B978" s="158"/>
      <c r="S978" s="7"/>
    </row>
    <row r="979" spans="1:19" x14ac:dyDescent="0.2">
      <c r="A979" s="160"/>
      <c r="B979" s="158"/>
      <c r="S979" s="7"/>
    </row>
    <row r="980" spans="1:19" x14ac:dyDescent="0.2">
      <c r="A980" s="160"/>
      <c r="B980" s="158"/>
      <c r="S980" s="7"/>
    </row>
    <row r="981" spans="1:19" x14ac:dyDescent="0.2">
      <c r="A981" s="160"/>
      <c r="B981" s="158"/>
      <c r="S981" s="7"/>
    </row>
    <row r="982" spans="1:19" x14ac:dyDescent="0.2">
      <c r="A982" s="160"/>
      <c r="B982" s="158"/>
      <c r="S982" s="7"/>
    </row>
    <row r="983" spans="1:19" x14ac:dyDescent="0.2">
      <c r="A983" s="160"/>
      <c r="B983" s="158"/>
      <c r="S983" s="7"/>
    </row>
    <row r="984" spans="1:19" x14ac:dyDescent="0.2">
      <c r="A984" s="160"/>
      <c r="B984" s="158"/>
      <c r="S984" s="7"/>
    </row>
    <row r="985" spans="1:19" x14ac:dyDescent="0.2">
      <c r="A985" s="160"/>
      <c r="B985" s="158"/>
      <c r="S985" s="7"/>
    </row>
    <row r="986" spans="1:19" x14ac:dyDescent="0.2">
      <c r="A986" s="160"/>
      <c r="B986" s="158"/>
      <c r="S986" s="7"/>
    </row>
    <row r="987" spans="1:19" x14ac:dyDescent="0.2">
      <c r="A987" s="160"/>
      <c r="B987" s="158"/>
      <c r="S987" s="7"/>
    </row>
    <row r="988" spans="1:19" x14ac:dyDescent="0.2">
      <c r="A988" s="160"/>
      <c r="B988" s="158"/>
      <c r="S988" s="7"/>
    </row>
    <row r="989" spans="1:19" x14ac:dyDescent="0.2">
      <c r="A989" s="160"/>
      <c r="B989" s="158"/>
      <c r="S989" s="7"/>
    </row>
    <row r="990" spans="1:19" x14ac:dyDescent="0.2">
      <c r="S990" s="7"/>
    </row>
    <row r="991" spans="1:19" x14ac:dyDescent="0.2">
      <c r="S991" s="7"/>
    </row>
    <row r="992" spans="1:19" x14ac:dyDescent="0.2">
      <c r="S992" s="7"/>
    </row>
    <row r="993" spans="19:19" x14ac:dyDescent="0.2">
      <c r="S993" s="7"/>
    </row>
    <row r="994" spans="19:19" x14ac:dyDescent="0.2">
      <c r="S994" s="7"/>
    </row>
    <row r="995" spans="19:19" x14ac:dyDescent="0.2">
      <c r="S995" s="7"/>
    </row>
    <row r="996" spans="19:19" x14ac:dyDescent="0.2">
      <c r="S996" s="7"/>
    </row>
    <row r="997" spans="19:19" x14ac:dyDescent="0.2">
      <c r="S997" s="7"/>
    </row>
    <row r="998" spans="19:19" x14ac:dyDescent="0.2">
      <c r="S998" s="7"/>
    </row>
    <row r="999" spans="19:19" x14ac:dyDescent="0.2">
      <c r="S999" s="7"/>
    </row>
    <row r="1000" spans="19:19" x14ac:dyDescent="0.2">
      <c r="S1000" s="7"/>
    </row>
    <row r="1001" spans="19:19" x14ac:dyDescent="0.2">
      <c r="S1001" s="7"/>
    </row>
    <row r="1002" spans="19:19" x14ac:dyDescent="0.2">
      <c r="S1002" s="7"/>
    </row>
    <row r="1003" spans="19:19" x14ac:dyDescent="0.2">
      <c r="S1003" s="7"/>
    </row>
    <row r="1004" spans="19:19" x14ac:dyDescent="0.2">
      <c r="S1004" s="7"/>
    </row>
    <row r="1005" spans="19:19" x14ac:dyDescent="0.2">
      <c r="S1005" s="7"/>
    </row>
    <row r="1006" spans="19:19" x14ac:dyDescent="0.2">
      <c r="S1006" s="7"/>
    </row>
    <row r="1007" spans="19:19" x14ac:dyDescent="0.2">
      <c r="S1007" s="7"/>
    </row>
    <row r="1008" spans="19:19" x14ac:dyDescent="0.2">
      <c r="S1008" s="7"/>
    </row>
    <row r="1009" spans="19:19" x14ac:dyDescent="0.2">
      <c r="S1009" s="7"/>
    </row>
    <row r="1010" spans="19:19" x14ac:dyDescent="0.2">
      <c r="S1010" s="7"/>
    </row>
    <row r="1011" spans="19:19" x14ac:dyDescent="0.2">
      <c r="S1011" s="7"/>
    </row>
    <row r="1012" spans="19:19" x14ac:dyDescent="0.2">
      <c r="S1012" s="7"/>
    </row>
    <row r="1013" spans="19:19" x14ac:dyDescent="0.2">
      <c r="S1013" s="7"/>
    </row>
    <row r="1014" spans="19:19" x14ac:dyDescent="0.2">
      <c r="S1014" s="7"/>
    </row>
    <row r="1015" spans="19:19" x14ac:dyDescent="0.2">
      <c r="S1015" s="7"/>
    </row>
    <row r="1016" spans="19:19" x14ac:dyDescent="0.2">
      <c r="S1016" s="7"/>
    </row>
    <row r="1017" spans="19:19" x14ac:dyDescent="0.2">
      <c r="S1017" s="7"/>
    </row>
    <row r="1018" spans="19:19" x14ac:dyDescent="0.2">
      <c r="S1018" s="7"/>
    </row>
    <row r="1019" spans="19:19" x14ac:dyDescent="0.2">
      <c r="S1019" s="7"/>
    </row>
    <row r="1020" spans="19:19" x14ac:dyDescent="0.2">
      <c r="S1020" s="7"/>
    </row>
    <row r="1021" spans="19:19" x14ac:dyDescent="0.2">
      <c r="S1021" s="7"/>
    </row>
    <row r="1022" spans="19:19" x14ac:dyDescent="0.2">
      <c r="S1022" s="7"/>
    </row>
    <row r="1023" spans="19:19" x14ac:dyDescent="0.2">
      <c r="S1023" s="7"/>
    </row>
    <row r="1024" spans="19:19" x14ac:dyDescent="0.2">
      <c r="S1024" s="7"/>
    </row>
    <row r="1025" spans="19:19" x14ac:dyDescent="0.2">
      <c r="S1025" s="7"/>
    </row>
    <row r="1026" spans="19:19" x14ac:dyDescent="0.2">
      <c r="S1026" s="7"/>
    </row>
    <row r="1027" spans="19:19" x14ac:dyDescent="0.2">
      <c r="S1027" s="7"/>
    </row>
    <row r="1028" spans="19:19" x14ac:dyDescent="0.2">
      <c r="S1028" s="7"/>
    </row>
    <row r="1029" spans="19:19" x14ac:dyDescent="0.2">
      <c r="S1029" s="7"/>
    </row>
    <row r="1030" spans="19:19" x14ac:dyDescent="0.2">
      <c r="S1030" s="7"/>
    </row>
    <row r="1031" spans="19:19" x14ac:dyDescent="0.2">
      <c r="S1031" s="7"/>
    </row>
    <row r="1032" spans="19:19" x14ac:dyDescent="0.2">
      <c r="S1032" s="7"/>
    </row>
    <row r="1033" spans="19:19" x14ac:dyDescent="0.2">
      <c r="S1033" s="7"/>
    </row>
    <row r="1034" spans="19:19" x14ac:dyDescent="0.2">
      <c r="S1034" s="7"/>
    </row>
    <row r="1035" spans="19:19" x14ac:dyDescent="0.2">
      <c r="S1035" s="7"/>
    </row>
    <row r="1036" spans="19:19" x14ac:dyDescent="0.2">
      <c r="S1036" s="7"/>
    </row>
    <row r="1037" spans="19:19" x14ac:dyDescent="0.2">
      <c r="S1037" s="7"/>
    </row>
    <row r="1038" spans="19:19" x14ac:dyDescent="0.2">
      <c r="S1038" s="7"/>
    </row>
    <row r="1039" spans="19:19" x14ac:dyDescent="0.2">
      <c r="S1039" s="7"/>
    </row>
    <row r="1040" spans="19:19" x14ac:dyDescent="0.2">
      <c r="S1040" s="7"/>
    </row>
    <row r="1041" spans="19:19" x14ac:dyDescent="0.2">
      <c r="S1041" s="7"/>
    </row>
    <row r="1042" spans="19:19" x14ac:dyDescent="0.2">
      <c r="S1042" s="7"/>
    </row>
    <row r="1043" spans="19:19" x14ac:dyDescent="0.2">
      <c r="S1043" s="7"/>
    </row>
    <row r="1044" spans="19:19" x14ac:dyDescent="0.2">
      <c r="S1044" s="7"/>
    </row>
    <row r="1045" spans="19:19" x14ac:dyDescent="0.2">
      <c r="S1045" s="7"/>
    </row>
    <row r="1046" spans="19:19" x14ac:dyDescent="0.2">
      <c r="S1046" s="7"/>
    </row>
    <row r="1047" spans="19:19" x14ac:dyDescent="0.2">
      <c r="S1047" s="7"/>
    </row>
    <row r="1048" spans="19:19" x14ac:dyDescent="0.2">
      <c r="S1048" s="7"/>
    </row>
    <row r="1049" spans="19:19" x14ac:dyDescent="0.2">
      <c r="S1049" s="7"/>
    </row>
    <row r="1050" spans="19:19" x14ac:dyDescent="0.2">
      <c r="S1050" s="7"/>
    </row>
    <row r="1051" spans="19:19" x14ac:dyDescent="0.2">
      <c r="S1051" s="7"/>
    </row>
    <row r="1052" spans="19:19" x14ac:dyDescent="0.2">
      <c r="S1052" s="7"/>
    </row>
    <row r="1053" spans="19:19" x14ac:dyDescent="0.2">
      <c r="S1053" s="7"/>
    </row>
    <row r="1054" spans="19:19" x14ac:dyDescent="0.2">
      <c r="S1054" s="7"/>
    </row>
    <row r="1055" spans="19:19" x14ac:dyDescent="0.2">
      <c r="S1055" s="7"/>
    </row>
    <row r="1056" spans="19:19" x14ac:dyDescent="0.2">
      <c r="S1056" s="7"/>
    </row>
    <row r="1057" spans="19:19" x14ac:dyDescent="0.2">
      <c r="S1057" s="7"/>
    </row>
    <row r="1058" spans="19:19" x14ac:dyDescent="0.2">
      <c r="S1058" s="7"/>
    </row>
    <row r="1059" spans="19:19" x14ac:dyDescent="0.2">
      <c r="S1059" s="7"/>
    </row>
    <row r="1060" spans="19:19" x14ac:dyDescent="0.2">
      <c r="S1060" s="7"/>
    </row>
    <row r="1061" spans="19:19" x14ac:dyDescent="0.2">
      <c r="S1061" s="7"/>
    </row>
    <row r="1062" spans="19:19" x14ac:dyDescent="0.2">
      <c r="S1062" s="7"/>
    </row>
    <row r="1063" spans="19:19" x14ac:dyDescent="0.2">
      <c r="S1063" s="7"/>
    </row>
    <row r="1064" spans="19:19" x14ac:dyDescent="0.2">
      <c r="S1064" s="7"/>
    </row>
    <row r="1065" spans="19:19" x14ac:dyDescent="0.2">
      <c r="S1065" s="7"/>
    </row>
    <row r="1066" spans="19:19" x14ac:dyDescent="0.2">
      <c r="S1066" s="7"/>
    </row>
    <row r="1067" spans="19:19" x14ac:dyDescent="0.2">
      <c r="S1067" s="7"/>
    </row>
    <row r="1068" spans="19:19" x14ac:dyDescent="0.2">
      <c r="S1068" s="7"/>
    </row>
    <row r="1069" spans="19:19" x14ac:dyDescent="0.2">
      <c r="S1069" s="7"/>
    </row>
    <row r="1070" spans="19:19" x14ac:dyDescent="0.2">
      <c r="S1070" s="7"/>
    </row>
    <row r="1071" spans="19:19" x14ac:dyDescent="0.2">
      <c r="S1071" s="7"/>
    </row>
    <row r="1072" spans="19:19" x14ac:dyDescent="0.2">
      <c r="S1072" s="7"/>
    </row>
    <row r="1073" spans="19:19" x14ac:dyDescent="0.2">
      <c r="S1073" s="7"/>
    </row>
    <row r="1074" spans="19:19" x14ac:dyDescent="0.2">
      <c r="S1074" s="7"/>
    </row>
    <row r="1075" spans="19:19" x14ac:dyDescent="0.2">
      <c r="S1075" s="7"/>
    </row>
    <row r="1076" spans="19:19" x14ac:dyDescent="0.2">
      <c r="S1076" s="7"/>
    </row>
    <row r="1077" spans="19:19" x14ac:dyDescent="0.2">
      <c r="S1077" s="7"/>
    </row>
    <row r="1078" spans="19:19" x14ac:dyDescent="0.2">
      <c r="S1078" s="7"/>
    </row>
    <row r="1079" spans="19:19" x14ac:dyDescent="0.2">
      <c r="S1079" s="7"/>
    </row>
    <row r="1080" spans="19:19" x14ac:dyDescent="0.2">
      <c r="S1080" s="7"/>
    </row>
    <row r="1081" spans="19:19" x14ac:dyDescent="0.2">
      <c r="S1081" s="7"/>
    </row>
    <row r="1082" spans="19:19" x14ac:dyDescent="0.2">
      <c r="S1082" s="7"/>
    </row>
    <row r="1083" spans="19:19" x14ac:dyDescent="0.2">
      <c r="S1083" s="7"/>
    </row>
    <row r="1084" spans="19:19" x14ac:dyDescent="0.2">
      <c r="S1084" s="7"/>
    </row>
    <row r="1085" spans="19:19" x14ac:dyDescent="0.2">
      <c r="S1085" s="7"/>
    </row>
    <row r="1086" spans="19:19" x14ac:dyDescent="0.2">
      <c r="S1086" s="7"/>
    </row>
    <row r="1087" spans="19:19" x14ac:dyDescent="0.2">
      <c r="S1087" s="7"/>
    </row>
    <row r="1088" spans="19:19" x14ac:dyDescent="0.2">
      <c r="S1088" s="7"/>
    </row>
    <row r="1089" spans="19:19" x14ac:dyDescent="0.2">
      <c r="S1089" s="7"/>
    </row>
    <row r="1090" spans="19:19" x14ac:dyDescent="0.2">
      <c r="S1090" s="7"/>
    </row>
    <row r="1091" spans="19:19" x14ac:dyDescent="0.2">
      <c r="S1091" s="7"/>
    </row>
    <row r="1092" spans="19:19" x14ac:dyDescent="0.2">
      <c r="S1092" s="7"/>
    </row>
    <row r="1093" spans="19:19" x14ac:dyDescent="0.2">
      <c r="S1093" s="7"/>
    </row>
    <row r="1094" spans="19:19" x14ac:dyDescent="0.2">
      <c r="S1094" s="7"/>
    </row>
    <row r="1095" spans="19:19" x14ac:dyDescent="0.2">
      <c r="S1095" s="7"/>
    </row>
    <row r="1096" spans="19:19" x14ac:dyDescent="0.2">
      <c r="S1096" s="7"/>
    </row>
    <row r="1097" spans="19:19" x14ac:dyDescent="0.2">
      <c r="S1097" s="7"/>
    </row>
    <row r="1098" spans="19:19" x14ac:dyDescent="0.2">
      <c r="S1098" s="7"/>
    </row>
    <row r="1099" spans="19:19" x14ac:dyDescent="0.2">
      <c r="S1099" s="7"/>
    </row>
    <row r="1100" spans="19:19" x14ac:dyDescent="0.2">
      <c r="S1100" s="7"/>
    </row>
    <row r="1101" spans="19:19" x14ac:dyDescent="0.2">
      <c r="S1101" s="7"/>
    </row>
    <row r="1102" spans="19:19" x14ac:dyDescent="0.2">
      <c r="S1102" s="7"/>
    </row>
    <row r="1103" spans="19:19" x14ac:dyDescent="0.2">
      <c r="S1103" s="7"/>
    </row>
    <row r="1104" spans="19:19" x14ac:dyDescent="0.2">
      <c r="S1104" s="7"/>
    </row>
    <row r="1105" spans="19:19" x14ac:dyDescent="0.2">
      <c r="S1105" s="7"/>
    </row>
    <row r="1106" spans="19:19" x14ac:dyDescent="0.2">
      <c r="S1106" s="7"/>
    </row>
    <row r="1107" spans="19:19" x14ac:dyDescent="0.2">
      <c r="S1107" s="7"/>
    </row>
    <row r="1108" spans="19:19" x14ac:dyDescent="0.2">
      <c r="S1108" s="7"/>
    </row>
    <row r="1109" spans="19:19" x14ac:dyDescent="0.2">
      <c r="S1109" s="7"/>
    </row>
    <row r="1110" spans="19:19" x14ac:dyDescent="0.2">
      <c r="S1110" s="7"/>
    </row>
    <row r="1111" spans="19:19" x14ac:dyDescent="0.2">
      <c r="S1111" s="7"/>
    </row>
    <row r="1112" spans="19:19" x14ac:dyDescent="0.2">
      <c r="S1112" s="7"/>
    </row>
    <row r="1113" spans="19:19" x14ac:dyDescent="0.2">
      <c r="S1113" s="7"/>
    </row>
    <row r="1114" spans="19:19" x14ac:dyDescent="0.2">
      <c r="S1114" s="7"/>
    </row>
    <row r="1115" spans="19:19" x14ac:dyDescent="0.2">
      <c r="S1115" s="7"/>
    </row>
    <row r="1116" spans="19:19" x14ac:dyDescent="0.2">
      <c r="S1116" s="7"/>
    </row>
    <row r="1117" spans="19:19" x14ac:dyDescent="0.2">
      <c r="S1117" s="7"/>
    </row>
    <row r="1118" spans="19:19" x14ac:dyDescent="0.2">
      <c r="S1118" s="7"/>
    </row>
    <row r="1119" spans="19:19" x14ac:dyDescent="0.2">
      <c r="S1119" s="7"/>
    </row>
    <row r="1120" spans="19:19" x14ac:dyDescent="0.2">
      <c r="S1120" s="7"/>
    </row>
    <row r="1121" spans="19:19" x14ac:dyDescent="0.2">
      <c r="S1121" s="7"/>
    </row>
    <row r="1122" spans="19:19" x14ac:dyDescent="0.2">
      <c r="S1122" s="7"/>
    </row>
    <row r="1123" spans="19:19" x14ac:dyDescent="0.2">
      <c r="S1123" s="7"/>
    </row>
    <row r="1124" spans="19:19" x14ac:dyDescent="0.2">
      <c r="S1124" s="7"/>
    </row>
    <row r="1125" spans="19:19" x14ac:dyDescent="0.2">
      <c r="S1125" s="7"/>
    </row>
    <row r="1126" spans="19:19" x14ac:dyDescent="0.2">
      <c r="S1126" s="7"/>
    </row>
    <row r="1127" spans="19:19" x14ac:dyDescent="0.2">
      <c r="S1127" s="7"/>
    </row>
    <row r="1128" spans="19:19" x14ac:dyDescent="0.2">
      <c r="S1128" s="7"/>
    </row>
    <row r="1129" spans="19:19" x14ac:dyDescent="0.2">
      <c r="S1129" s="7"/>
    </row>
    <row r="1130" spans="19:19" x14ac:dyDescent="0.2">
      <c r="S1130" s="7"/>
    </row>
    <row r="1131" spans="19:19" x14ac:dyDescent="0.2">
      <c r="S1131" s="7"/>
    </row>
    <row r="1132" spans="19:19" x14ac:dyDescent="0.2">
      <c r="S1132" s="7"/>
    </row>
    <row r="1133" spans="19:19" x14ac:dyDescent="0.2">
      <c r="S1133" s="7"/>
    </row>
    <row r="1134" spans="19:19" x14ac:dyDescent="0.2">
      <c r="S1134" s="7"/>
    </row>
    <row r="1135" spans="19:19" x14ac:dyDescent="0.2">
      <c r="S1135" s="7"/>
    </row>
    <row r="1136" spans="19:19" x14ac:dyDescent="0.2">
      <c r="S1136" s="7"/>
    </row>
    <row r="1137" spans="19:19" x14ac:dyDescent="0.2">
      <c r="S1137" s="7"/>
    </row>
    <row r="1138" spans="19:19" x14ac:dyDescent="0.2">
      <c r="S1138" s="7"/>
    </row>
    <row r="1139" spans="19:19" x14ac:dyDescent="0.2">
      <c r="S1139" s="7"/>
    </row>
    <row r="1140" spans="19:19" x14ac:dyDescent="0.2">
      <c r="S1140" s="7"/>
    </row>
    <row r="1141" spans="19:19" x14ac:dyDescent="0.2">
      <c r="S1141" s="7"/>
    </row>
    <row r="1142" spans="19:19" x14ac:dyDescent="0.2">
      <c r="S1142" s="7"/>
    </row>
    <row r="1143" spans="19:19" x14ac:dyDescent="0.2">
      <c r="S1143" s="7"/>
    </row>
    <row r="1144" spans="19:19" x14ac:dyDescent="0.2">
      <c r="S1144" s="7"/>
    </row>
    <row r="1145" spans="19:19" x14ac:dyDescent="0.2">
      <c r="S1145" s="7"/>
    </row>
    <row r="1146" spans="19:19" x14ac:dyDescent="0.2">
      <c r="S1146" s="7"/>
    </row>
    <row r="1147" spans="19:19" x14ac:dyDescent="0.2">
      <c r="S1147" s="7"/>
    </row>
    <row r="1148" spans="19:19" x14ac:dyDescent="0.2">
      <c r="S1148" s="7"/>
    </row>
    <row r="1149" spans="19:19" x14ac:dyDescent="0.2">
      <c r="S1149" s="7"/>
    </row>
    <row r="1150" spans="19:19" x14ac:dyDescent="0.2">
      <c r="S1150" s="7"/>
    </row>
    <row r="1151" spans="19:19" x14ac:dyDescent="0.2">
      <c r="S1151" s="7"/>
    </row>
    <row r="1152" spans="19:19" x14ac:dyDescent="0.2">
      <c r="S1152" s="7"/>
    </row>
    <row r="1153" spans="19:19" x14ac:dyDescent="0.2">
      <c r="S1153" s="7"/>
    </row>
    <row r="1154" spans="19:19" x14ac:dyDescent="0.2">
      <c r="S1154" s="7"/>
    </row>
    <row r="1155" spans="19:19" x14ac:dyDescent="0.2">
      <c r="S1155" s="7"/>
    </row>
    <row r="1156" spans="19:19" x14ac:dyDescent="0.2">
      <c r="S1156" s="7"/>
    </row>
    <row r="1157" spans="19:19" x14ac:dyDescent="0.2">
      <c r="S1157" s="7"/>
    </row>
    <row r="1158" spans="19:19" x14ac:dyDescent="0.2">
      <c r="S1158" s="7"/>
    </row>
    <row r="1159" spans="19:19" x14ac:dyDescent="0.2">
      <c r="S1159" s="7"/>
    </row>
    <row r="1160" spans="19:19" x14ac:dyDescent="0.2">
      <c r="S1160" s="7"/>
    </row>
    <row r="1161" spans="19:19" x14ac:dyDescent="0.2">
      <c r="S1161" s="7"/>
    </row>
    <row r="1162" spans="19:19" x14ac:dyDescent="0.2">
      <c r="S1162" s="7"/>
    </row>
    <row r="1163" spans="19:19" x14ac:dyDescent="0.2">
      <c r="S1163" s="7"/>
    </row>
    <row r="1164" spans="19:19" x14ac:dyDescent="0.2">
      <c r="S1164" s="7"/>
    </row>
    <row r="1165" spans="19:19" x14ac:dyDescent="0.2">
      <c r="S1165" s="7"/>
    </row>
    <row r="1166" spans="19:19" x14ac:dyDescent="0.2">
      <c r="S1166" s="7"/>
    </row>
    <row r="1167" spans="19:19" x14ac:dyDescent="0.2">
      <c r="S1167" s="7"/>
    </row>
    <row r="1168" spans="19:19" x14ac:dyDescent="0.2">
      <c r="S1168" s="7"/>
    </row>
    <row r="1169" spans="19:19" x14ac:dyDescent="0.2">
      <c r="S1169" s="7"/>
    </row>
    <row r="1170" spans="19:19" x14ac:dyDescent="0.2">
      <c r="S1170" s="7"/>
    </row>
    <row r="1171" spans="19:19" x14ac:dyDescent="0.2">
      <c r="S1171" s="7"/>
    </row>
    <row r="1172" spans="19:19" x14ac:dyDescent="0.2">
      <c r="S1172" s="7"/>
    </row>
    <row r="1173" spans="19:19" x14ac:dyDescent="0.2">
      <c r="S1173" s="7"/>
    </row>
    <row r="1174" spans="19:19" x14ac:dyDescent="0.2">
      <c r="S1174" s="7"/>
    </row>
    <row r="1175" spans="19:19" x14ac:dyDescent="0.2">
      <c r="S1175" s="7"/>
    </row>
    <row r="1176" spans="19:19" x14ac:dyDescent="0.2">
      <c r="S1176" s="7"/>
    </row>
    <row r="1177" spans="19:19" x14ac:dyDescent="0.2">
      <c r="S1177" s="7"/>
    </row>
    <row r="1178" spans="19:19" x14ac:dyDescent="0.2">
      <c r="S1178" s="7"/>
    </row>
    <row r="1179" spans="19:19" x14ac:dyDescent="0.2">
      <c r="S1179" s="7"/>
    </row>
    <row r="1180" spans="19:19" x14ac:dyDescent="0.2">
      <c r="S1180" s="7"/>
    </row>
    <row r="1181" spans="19:19" x14ac:dyDescent="0.2">
      <c r="S1181" s="7"/>
    </row>
    <row r="1182" spans="19:19" x14ac:dyDescent="0.2">
      <c r="S1182" s="7"/>
    </row>
    <row r="1183" spans="19:19" x14ac:dyDescent="0.2">
      <c r="S1183" s="7"/>
    </row>
    <row r="1184" spans="19:19" x14ac:dyDescent="0.2">
      <c r="S1184" s="7"/>
    </row>
    <row r="1185" spans="19:19" x14ac:dyDescent="0.2">
      <c r="S1185" s="7"/>
    </row>
    <row r="1186" spans="19:19" x14ac:dyDescent="0.2">
      <c r="S1186" s="7"/>
    </row>
    <row r="1187" spans="19:19" x14ac:dyDescent="0.2">
      <c r="S1187" s="7"/>
    </row>
    <row r="1188" spans="19:19" x14ac:dyDescent="0.2">
      <c r="S1188" s="7"/>
    </row>
    <row r="1189" spans="19:19" x14ac:dyDescent="0.2">
      <c r="S1189" s="7"/>
    </row>
    <row r="1190" spans="19:19" x14ac:dyDescent="0.2">
      <c r="S1190" s="7"/>
    </row>
    <row r="1191" spans="19:19" x14ac:dyDescent="0.2">
      <c r="S1191" s="7"/>
    </row>
    <row r="1192" spans="19:19" x14ac:dyDescent="0.2">
      <c r="S1192" s="7"/>
    </row>
    <row r="1193" spans="19:19" x14ac:dyDescent="0.2">
      <c r="S1193" s="7"/>
    </row>
    <row r="1194" spans="19:19" x14ac:dyDescent="0.2">
      <c r="S1194" s="7"/>
    </row>
    <row r="1195" spans="19:19" x14ac:dyDescent="0.2">
      <c r="S1195" s="7"/>
    </row>
    <row r="1196" spans="19:19" x14ac:dyDescent="0.2">
      <c r="S1196" s="7"/>
    </row>
    <row r="1197" spans="19:19" x14ac:dyDescent="0.2">
      <c r="S1197" s="7"/>
    </row>
    <row r="1198" spans="19:19" x14ac:dyDescent="0.2">
      <c r="S1198" s="7"/>
    </row>
    <row r="1199" spans="19:19" x14ac:dyDescent="0.2">
      <c r="S1199" s="7"/>
    </row>
    <row r="1200" spans="19:19" x14ac:dyDescent="0.2">
      <c r="S1200" s="7"/>
    </row>
    <row r="1201" spans="19:19" x14ac:dyDescent="0.2">
      <c r="S1201" s="7"/>
    </row>
    <row r="1202" spans="19:19" x14ac:dyDescent="0.2">
      <c r="S1202" s="7"/>
    </row>
    <row r="1203" spans="19:19" x14ac:dyDescent="0.2">
      <c r="S1203" s="7"/>
    </row>
    <row r="1204" spans="19:19" x14ac:dyDescent="0.2">
      <c r="S1204" s="7"/>
    </row>
    <row r="1205" spans="19:19" x14ac:dyDescent="0.2">
      <c r="S1205" s="7"/>
    </row>
    <row r="1206" spans="19:19" x14ac:dyDescent="0.2">
      <c r="S1206" s="7"/>
    </row>
    <row r="1207" spans="19:19" x14ac:dyDescent="0.2">
      <c r="S1207" s="7"/>
    </row>
    <row r="1208" spans="19:19" x14ac:dyDescent="0.2">
      <c r="S1208" s="7"/>
    </row>
    <row r="1209" spans="19:19" x14ac:dyDescent="0.2">
      <c r="S1209" s="7"/>
    </row>
    <row r="1210" spans="19:19" x14ac:dyDescent="0.2">
      <c r="S1210" s="7"/>
    </row>
    <row r="1211" spans="19:19" x14ac:dyDescent="0.2">
      <c r="S1211" s="7"/>
    </row>
    <row r="1212" spans="19:19" x14ac:dyDescent="0.2">
      <c r="S1212" s="7"/>
    </row>
    <row r="1213" spans="19:19" x14ac:dyDescent="0.2">
      <c r="S1213" s="7"/>
    </row>
    <row r="1214" spans="19:19" x14ac:dyDescent="0.2">
      <c r="S1214" s="7"/>
    </row>
    <row r="1215" spans="19:19" x14ac:dyDescent="0.2">
      <c r="S1215" s="7"/>
    </row>
    <row r="1216" spans="19:19" x14ac:dyDescent="0.2">
      <c r="S1216" s="7"/>
    </row>
    <row r="1217" spans="19:19" x14ac:dyDescent="0.2">
      <c r="S1217" s="7"/>
    </row>
    <row r="1218" spans="19:19" x14ac:dyDescent="0.2">
      <c r="S1218" s="7"/>
    </row>
    <row r="1219" spans="19:19" x14ac:dyDescent="0.2">
      <c r="S1219" s="7"/>
    </row>
    <row r="1220" spans="19:19" x14ac:dyDescent="0.2">
      <c r="S1220" s="7"/>
    </row>
    <row r="1221" spans="19:19" x14ac:dyDescent="0.2">
      <c r="S1221" s="7"/>
    </row>
    <row r="1222" spans="19:19" x14ac:dyDescent="0.2">
      <c r="S1222" s="7"/>
    </row>
    <row r="1223" spans="19:19" x14ac:dyDescent="0.2">
      <c r="S1223" s="7"/>
    </row>
    <row r="1224" spans="19:19" x14ac:dyDescent="0.2">
      <c r="S1224" s="7"/>
    </row>
    <row r="1225" spans="19:19" x14ac:dyDescent="0.2">
      <c r="S1225" s="7"/>
    </row>
    <row r="1226" spans="19:19" x14ac:dyDescent="0.2">
      <c r="S1226" s="7"/>
    </row>
    <row r="1227" spans="19:19" x14ac:dyDescent="0.2">
      <c r="S1227" s="7"/>
    </row>
    <row r="1228" spans="19:19" x14ac:dyDescent="0.2">
      <c r="S1228" s="7"/>
    </row>
    <row r="1229" spans="19:19" x14ac:dyDescent="0.2">
      <c r="S1229" s="7"/>
    </row>
    <row r="1230" spans="19:19" x14ac:dyDescent="0.2">
      <c r="S1230" s="7"/>
    </row>
    <row r="1231" spans="19:19" x14ac:dyDescent="0.2">
      <c r="S1231" s="7"/>
    </row>
    <row r="1232" spans="19:19" x14ac:dyDescent="0.2">
      <c r="S1232" s="7"/>
    </row>
    <row r="1233" spans="19:19" x14ac:dyDescent="0.2">
      <c r="S1233" s="7"/>
    </row>
    <row r="1234" spans="19:19" x14ac:dyDescent="0.2">
      <c r="S1234" s="7"/>
    </row>
    <row r="1235" spans="19:19" x14ac:dyDescent="0.2">
      <c r="S1235" s="7"/>
    </row>
    <row r="1236" spans="19:19" x14ac:dyDescent="0.2">
      <c r="S1236" s="7"/>
    </row>
    <row r="1237" spans="19:19" x14ac:dyDescent="0.2">
      <c r="S1237" s="7"/>
    </row>
    <row r="1238" spans="19:19" x14ac:dyDescent="0.2">
      <c r="S1238" s="7"/>
    </row>
    <row r="1239" spans="19:19" x14ac:dyDescent="0.2">
      <c r="S1239" s="7"/>
    </row>
    <row r="1240" spans="19:19" x14ac:dyDescent="0.2">
      <c r="S1240" s="7"/>
    </row>
    <row r="1241" spans="19:19" x14ac:dyDescent="0.2">
      <c r="S1241" s="7"/>
    </row>
    <row r="1242" spans="19:19" x14ac:dyDescent="0.2">
      <c r="S1242" s="7"/>
    </row>
    <row r="1243" spans="19:19" x14ac:dyDescent="0.2">
      <c r="S1243" s="7"/>
    </row>
    <row r="1244" spans="19:19" x14ac:dyDescent="0.2">
      <c r="S1244" s="7"/>
    </row>
    <row r="1245" spans="19:19" x14ac:dyDescent="0.2">
      <c r="S1245" s="7"/>
    </row>
    <row r="1246" spans="19:19" x14ac:dyDescent="0.2">
      <c r="S1246" s="7"/>
    </row>
    <row r="1247" spans="19:19" x14ac:dyDescent="0.2">
      <c r="S1247" s="7"/>
    </row>
    <row r="1248" spans="19:19" x14ac:dyDescent="0.2">
      <c r="S1248" s="7"/>
    </row>
    <row r="1249" spans="19:19" x14ac:dyDescent="0.2">
      <c r="S1249" s="7"/>
    </row>
    <row r="1250" spans="19:19" x14ac:dyDescent="0.2">
      <c r="S1250" s="7"/>
    </row>
    <row r="1251" spans="19:19" x14ac:dyDescent="0.2">
      <c r="S1251" s="7"/>
    </row>
    <row r="1252" spans="19:19" x14ac:dyDescent="0.2">
      <c r="S1252" s="7"/>
    </row>
    <row r="1253" spans="19:19" x14ac:dyDescent="0.2">
      <c r="S1253" s="7"/>
    </row>
    <row r="1254" spans="19:19" x14ac:dyDescent="0.2">
      <c r="S1254" s="7"/>
    </row>
    <row r="1255" spans="19:19" x14ac:dyDescent="0.2">
      <c r="S1255" s="7"/>
    </row>
    <row r="1256" spans="19:19" x14ac:dyDescent="0.2">
      <c r="S1256" s="7"/>
    </row>
    <row r="1257" spans="19:19" x14ac:dyDescent="0.2">
      <c r="S1257" s="7"/>
    </row>
    <row r="1258" spans="19:19" x14ac:dyDescent="0.2">
      <c r="S1258" s="7"/>
    </row>
    <row r="1259" spans="19:19" x14ac:dyDescent="0.2">
      <c r="S1259" s="7"/>
    </row>
    <row r="1260" spans="19:19" x14ac:dyDescent="0.2">
      <c r="S1260" s="7"/>
    </row>
    <row r="1261" spans="19:19" x14ac:dyDescent="0.2">
      <c r="S1261" s="7"/>
    </row>
    <row r="1262" spans="19:19" x14ac:dyDescent="0.2">
      <c r="S1262" s="7"/>
    </row>
    <row r="1263" spans="19:19" x14ac:dyDescent="0.2">
      <c r="S1263" s="7"/>
    </row>
    <row r="1264" spans="19:19" x14ac:dyDescent="0.2">
      <c r="S1264" s="7"/>
    </row>
    <row r="1265" spans="19:19" x14ac:dyDescent="0.2">
      <c r="S1265" s="7"/>
    </row>
    <row r="1266" spans="19:19" x14ac:dyDescent="0.2">
      <c r="S1266" s="7"/>
    </row>
    <row r="1267" spans="19:19" x14ac:dyDescent="0.2">
      <c r="S1267" s="7"/>
    </row>
    <row r="1268" spans="19:19" x14ac:dyDescent="0.2">
      <c r="S1268" s="7"/>
    </row>
    <row r="1269" spans="19:19" x14ac:dyDescent="0.2">
      <c r="S1269" s="7"/>
    </row>
    <row r="1270" spans="19:19" x14ac:dyDescent="0.2">
      <c r="S1270" s="7"/>
    </row>
    <row r="1271" spans="19:19" x14ac:dyDescent="0.2">
      <c r="S1271" s="7"/>
    </row>
    <row r="1272" spans="19:19" x14ac:dyDescent="0.2">
      <c r="S1272" s="7"/>
    </row>
    <row r="1273" spans="19:19" x14ac:dyDescent="0.2">
      <c r="S1273" s="7"/>
    </row>
    <row r="1274" spans="19:19" x14ac:dyDescent="0.2">
      <c r="S1274" s="7"/>
    </row>
    <row r="1275" spans="19:19" x14ac:dyDescent="0.2">
      <c r="S1275" s="7"/>
    </row>
    <row r="1276" spans="19:19" x14ac:dyDescent="0.2">
      <c r="S1276" s="7"/>
    </row>
    <row r="1277" spans="19:19" x14ac:dyDescent="0.2">
      <c r="S1277" s="7"/>
    </row>
    <row r="1278" spans="19:19" x14ac:dyDescent="0.2">
      <c r="S1278" s="7"/>
    </row>
    <row r="1279" spans="19:19" x14ac:dyDescent="0.2">
      <c r="S1279" s="7"/>
    </row>
    <row r="1280" spans="19:19" x14ac:dyDescent="0.2">
      <c r="S1280" s="7"/>
    </row>
    <row r="1281" spans="19:19" x14ac:dyDescent="0.2">
      <c r="S1281" s="7"/>
    </row>
    <row r="1282" spans="19:19" x14ac:dyDescent="0.2">
      <c r="S1282" s="7"/>
    </row>
    <row r="1283" spans="19:19" x14ac:dyDescent="0.2">
      <c r="S1283" s="7"/>
    </row>
    <row r="1284" spans="19:19" x14ac:dyDescent="0.2">
      <c r="S1284" s="7"/>
    </row>
    <row r="1285" spans="19:19" x14ac:dyDescent="0.2">
      <c r="S1285" s="7"/>
    </row>
    <row r="1286" spans="19:19" x14ac:dyDescent="0.2">
      <c r="S1286" s="7"/>
    </row>
    <row r="1287" spans="19:19" x14ac:dyDescent="0.2">
      <c r="S1287" s="7"/>
    </row>
    <row r="1288" spans="19:19" x14ac:dyDescent="0.2">
      <c r="S1288" s="7"/>
    </row>
    <row r="1289" spans="19:19" x14ac:dyDescent="0.2">
      <c r="S1289" s="7"/>
    </row>
    <row r="1290" spans="19:19" x14ac:dyDescent="0.2">
      <c r="S1290" s="7"/>
    </row>
    <row r="1291" spans="19:19" x14ac:dyDescent="0.2">
      <c r="S1291" s="7"/>
    </row>
    <row r="1292" spans="19:19" x14ac:dyDescent="0.2">
      <c r="S1292" s="7"/>
    </row>
    <row r="1293" spans="19:19" x14ac:dyDescent="0.2">
      <c r="S1293" s="7"/>
    </row>
    <row r="1294" spans="19:19" x14ac:dyDescent="0.2">
      <c r="S1294" s="7"/>
    </row>
    <row r="1295" spans="19:19" x14ac:dyDescent="0.2">
      <c r="S1295" s="7"/>
    </row>
    <row r="1296" spans="19:19" x14ac:dyDescent="0.2">
      <c r="S1296" s="7"/>
    </row>
    <row r="1297" spans="19:19" x14ac:dyDescent="0.2">
      <c r="S1297" s="7"/>
    </row>
    <row r="1298" spans="19:19" x14ac:dyDescent="0.2">
      <c r="S1298" s="7"/>
    </row>
    <row r="1299" spans="19:19" x14ac:dyDescent="0.2">
      <c r="S1299" s="7"/>
    </row>
    <row r="1300" spans="19:19" x14ac:dyDescent="0.2">
      <c r="S1300" s="7"/>
    </row>
    <row r="1301" spans="19:19" x14ac:dyDescent="0.2">
      <c r="S1301" s="7"/>
    </row>
    <row r="1302" spans="19:19" x14ac:dyDescent="0.2">
      <c r="S1302" s="7"/>
    </row>
    <row r="1303" spans="19:19" x14ac:dyDescent="0.2">
      <c r="S1303" s="7"/>
    </row>
    <row r="1304" spans="19:19" x14ac:dyDescent="0.2">
      <c r="S1304" s="7"/>
    </row>
    <row r="1305" spans="19:19" x14ac:dyDescent="0.2">
      <c r="S1305" s="7"/>
    </row>
    <row r="1306" spans="19:19" x14ac:dyDescent="0.2">
      <c r="S1306" s="7"/>
    </row>
    <row r="1307" spans="19:19" x14ac:dyDescent="0.2">
      <c r="S1307" s="7"/>
    </row>
    <row r="1308" spans="19:19" x14ac:dyDescent="0.2">
      <c r="S1308" s="7"/>
    </row>
    <row r="1309" spans="19:19" x14ac:dyDescent="0.2">
      <c r="S1309" s="7"/>
    </row>
    <row r="1310" spans="19:19" x14ac:dyDescent="0.2">
      <c r="S1310" s="7"/>
    </row>
    <row r="1311" spans="19:19" x14ac:dyDescent="0.2">
      <c r="S1311" s="7"/>
    </row>
    <row r="1312" spans="19:19" x14ac:dyDescent="0.2">
      <c r="S1312" s="7"/>
    </row>
    <row r="1313" spans="19:19" x14ac:dyDescent="0.2">
      <c r="S1313" s="7"/>
    </row>
    <row r="1314" spans="19:19" x14ac:dyDescent="0.2">
      <c r="S1314" s="7"/>
    </row>
    <row r="1315" spans="19:19" x14ac:dyDescent="0.2">
      <c r="S1315" s="7"/>
    </row>
    <row r="1316" spans="19:19" x14ac:dyDescent="0.2">
      <c r="S1316" s="7"/>
    </row>
    <row r="1317" spans="19:19" x14ac:dyDescent="0.2">
      <c r="S1317" s="7"/>
    </row>
    <row r="1318" spans="19:19" x14ac:dyDescent="0.2">
      <c r="S1318" s="7"/>
    </row>
    <row r="1319" spans="19:19" x14ac:dyDescent="0.2">
      <c r="S1319" s="7"/>
    </row>
    <row r="1320" spans="19:19" x14ac:dyDescent="0.2">
      <c r="S1320" s="7"/>
    </row>
    <row r="1321" spans="19:19" x14ac:dyDescent="0.2">
      <c r="S1321" s="7"/>
    </row>
    <row r="1322" spans="19:19" x14ac:dyDescent="0.2">
      <c r="S1322" s="7"/>
    </row>
    <row r="1323" spans="19:19" x14ac:dyDescent="0.2">
      <c r="S1323" s="7"/>
    </row>
    <row r="1324" spans="19:19" x14ac:dyDescent="0.2">
      <c r="S1324" s="7"/>
    </row>
    <row r="1325" spans="19:19" x14ac:dyDescent="0.2">
      <c r="S1325" s="7"/>
    </row>
    <row r="1326" spans="19:19" x14ac:dyDescent="0.2">
      <c r="S1326" s="7"/>
    </row>
    <row r="1327" spans="19:19" x14ac:dyDescent="0.2">
      <c r="S1327" s="7"/>
    </row>
    <row r="1328" spans="19:19" x14ac:dyDescent="0.2">
      <c r="S1328" s="7"/>
    </row>
    <row r="1329" spans="19:19" x14ac:dyDescent="0.2">
      <c r="S1329" s="7"/>
    </row>
    <row r="1330" spans="19:19" x14ac:dyDescent="0.2">
      <c r="S1330" s="7"/>
    </row>
    <row r="1331" spans="19:19" x14ac:dyDescent="0.2">
      <c r="S1331" s="7"/>
    </row>
    <row r="1332" spans="19:19" x14ac:dyDescent="0.2">
      <c r="S1332" s="7"/>
    </row>
    <row r="1333" spans="19:19" x14ac:dyDescent="0.2">
      <c r="S1333" s="7"/>
    </row>
    <row r="1334" spans="19:19" x14ac:dyDescent="0.2">
      <c r="S1334" s="7"/>
    </row>
    <row r="1335" spans="19:19" x14ac:dyDescent="0.2">
      <c r="S1335" s="7"/>
    </row>
    <row r="1336" spans="19:19" x14ac:dyDescent="0.2">
      <c r="S1336" s="7"/>
    </row>
    <row r="1337" spans="19:19" x14ac:dyDescent="0.2">
      <c r="S1337" s="7"/>
    </row>
    <row r="1338" spans="19:19" x14ac:dyDescent="0.2">
      <c r="S1338" s="7"/>
    </row>
    <row r="1339" spans="19:19" x14ac:dyDescent="0.2">
      <c r="S1339" s="7"/>
    </row>
    <row r="1340" spans="19:19" x14ac:dyDescent="0.2">
      <c r="S1340" s="7"/>
    </row>
    <row r="1341" spans="19:19" x14ac:dyDescent="0.2">
      <c r="S1341" s="7"/>
    </row>
    <row r="1342" spans="19:19" x14ac:dyDescent="0.2">
      <c r="S1342" s="7"/>
    </row>
    <row r="1343" spans="19:19" x14ac:dyDescent="0.2">
      <c r="S1343" s="7"/>
    </row>
    <row r="1344" spans="19:19" x14ac:dyDescent="0.2">
      <c r="S1344" s="7"/>
    </row>
    <row r="1345" spans="19:19" x14ac:dyDescent="0.2">
      <c r="S1345" s="7"/>
    </row>
    <row r="1346" spans="19:19" x14ac:dyDescent="0.2">
      <c r="S1346" s="7"/>
    </row>
    <row r="1347" spans="19:19" x14ac:dyDescent="0.2">
      <c r="S1347" s="7"/>
    </row>
    <row r="1348" spans="19:19" x14ac:dyDescent="0.2">
      <c r="S1348" s="7"/>
    </row>
    <row r="1349" spans="19:19" x14ac:dyDescent="0.2">
      <c r="S1349" s="7"/>
    </row>
    <row r="1350" spans="19:19" x14ac:dyDescent="0.2">
      <c r="S1350" s="7"/>
    </row>
    <row r="1351" spans="19:19" x14ac:dyDescent="0.2">
      <c r="S1351" s="7"/>
    </row>
    <row r="1352" spans="19:19" x14ac:dyDescent="0.2">
      <c r="S1352" s="7"/>
    </row>
    <row r="1353" spans="19:19" x14ac:dyDescent="0.2">
      <c r="S1353" s="7"/>
    </row>
    <row r="1354" spans="19:19" x14ac:dyDescent="0.2">
      <c r="S1354" s="7"/>
    </row>
    <row r="1355" spans="19:19" x14ac:dyDescent="0.2">
      <c r="S1355" s="7"/>
    </row>
    <row r="1356" spans="19:19" x14ac:dyDescent="0.2">
      <c r="S1356" s="7"/>
    </row>
    <row r="1357" spans="19:19" x14ac:dyDescent="0.2">
      <c r="S1357" s="7"/>
    </row>
    <row r="1358" spans="19:19" x14ac:dyDescent="0.2">
      <c r="S1358" s="7"/>
    </row>
    <row r="1359" spans="19:19" x14ac:dyDescent="0.2">
      <c r="S1359" s="7"/>
    </row>
    <row r="1360" spans="19:19" x14ac:dyDescent="0.2">
      <c r="S1360" s="7"/>
    </row>
    <row r="1361" spans="19:19" x14ac:dyDescent="0.2">
      <c r="S1361" s="7"/>
    </row>
    <row r="1362" spans="19:19" x14ac:dyDescent="0.2">
      <c r="S1362" s="7"/>
    </row>
    <row r="1363" spans="19:19" x14ac:dyDescent="0.2">
      <c r="S1363" s="7"/>
    </row>
    <row r="1364" spans="19:19" x14ac:dyDescent="0.2">
      <c r="S1364" s="7"/>
    </row>
    <row r="1365" spans="19:19" x14ac:dyDescent="0.2">
      <c r="S1365" s="7"/>
    </row>
    <row r="1366" spans="19:19" x14ac:dyDescent="0.2">
      <c r="S1366" s="7"/>
    </row>
    <row r="1367" spans="19:19" x14ac:dyDescent="0.2">
      <c r="S1367" s="7"/>
    </row>
    <row r="1368" spans="19:19" x14ac:dyDescent="0.2">
      <c r="S1368" s="7"/>
    </row>
    <row r="1369" spans="19:19" x14ac:dyDescent="0.2">
      <c r="S1369" s="7"/>
    </row>
    <row r="1370" spans="19:19" x14ac:dyDescent="0.2">
      <c r="S1370" s="7"/>
    </row>
    <row r="1371" spans="19:19" x14ac:dyDescent="0.2">
      <c r="S1371" s="7"/>
    </row>
    <row r="1372" spans="19:19" x14ac:dyDescent="0.2">
      <c r="S1372" s="7"/>
    </row>
    <row r="1373" spans="19:19" x14ac:dyDescent="0.2">
      <c r="S1373" s="7"/>
    </row>
    <row r="1374" spans="19:19" x14ac:dyDescent="0.2">
      <c r="S1374" s="7"/>
    </row>
    <row r="1375" spans="19:19" x14ac:dyDescent="0.2">
      <c r="S1375" s="7"/>
    </row>
    <row r="1376" spans="19:19" x14ac:dyDescent="0.2">
      <c r="S1376" s="7"/>
    </row>
    <row r="1377" spans="19:19" x14ac:dyDescent="0.2">
      <c r="S1377" s="7"/>
    </row>
    <row r="1378" spans="19:19" x14ac:dyDescent="0.2">
      <c r="S1378" s="7"/>
    </row>
    <row r="1379" spans="19:19" x14ac:dyDescent="0.2">
      <c r="S1379" s="7"/>
    </row>
    <row r="1380" spans="19:19" x14ac:dyDescent="0.2">
      <c r="S1380" s="7"/>
    </row>
    <row r="1381" spans="19:19" x14ac:dyDescent="0.2">
      <c r="S1381" s="7"/>
    </row>
    <row r="1382" spans="19:19" x14ac:dyDescent="0.2">
      <c r="S1382" s="7"/>
    </row>
    <row r="1383" spans="19:19" x14ac:dyDescent="0.2">
      <c r="S1383" s="7"/>
    </row>
    <row r="1384" spans="19:19" x14ac:dyDescent="0.2">
      <c r="S1384" s="7"/>
    </row>
    <row r="1385" spans="19:19" x14ac:dyDescent="0.2">
      <c r="S1385" s="7"/>
    </row>
    <row r="1386" spans="19:19" x14ac:dyDescent="0.2">
      <c r="S1386" s="7"/>
    </row>
    <row r="1387" spans="19:19" x14ac:dyDescent="0.2">
      <c r="S1387" s="7"/>
    </row>
    <row r="1388" spans="19:19" x14ac:dyDescent="0.2">
      <c r="S1388" s="7"/>
    </row>
    <row r="1389" spans="19:19" x14ac:dyDescent="0.2">
      <c r="S1389" s="7"/>
    </row>
    <row r="1390" spans="19:19" x14ac:dyDescent="0.2">
      <c r="S1390" s="7"/>
    </row>
    <row r="1391" spans="19:19" x14ac:dyDescent="0.2">
      <c r="S1391" s="7"/>
    </row>
    <row r="1392" spans="19:19" x14ac:dyDescent="0.2">
      <c r="S1392" s="7"/>
    </row>
    <row r="1393" spans="19:19" x14ac:dyDescent="0.2">
      <c r="S1393" s="7"/>
    </row>
    <row r="1394" spans="19:19" x14ac:dyDescent="0.2">
      <c r="S1394" s="7"/>
    </row>
    <row r="1395" spans="19:19" x14ac:dyDescent="0.2">
      <c r="S1395" s="7"/>
    </row>
    <row r="1396" spans="19:19" x14ac:dyDescent="0.2">
      <c r="S1396" s="7"/>
    </row>
    <row r="1397" spans="19:19" x14ac:dyDescent="0.2">
      <c r="S1397" s="7"/>
    </row>
    <row r="1398" spans="19:19" x14ac:dyDescent="0.2">
      <c r="S1398" s="7"/>
    </row>
    <row r="1399" spans="19:19" x14ac:dyDescent="0.2">
      <c r="S1399" s="7"/>
    </row>
    <row r="1400" spans="19:19" x14ac:dyDescent="0.2">
      <c r="S1400" s="7"/>
    </row>
    <row r="1401" spans="19:19" x14ac:dyDescent="0.2">
      <c r="S1401" s="7"/>
    </row>
    <row r="1402" spans="19:19" x14ac:dyDescent="0.2">
      <c r="S1402" s="7"/>
    </row>
    <row r="1403" spans="19:19" x14ac:dyDescent="0.2">
      <c r="S1403" s="7"/>
    </row>
    <row r="1404" spans="19:19" x14ac:dyDescent="0.2">
      <c r="S1404" s="7"/>
    </row>
    <row r="1405" spans="19:19" x14ac:dyDescent="0.2">
      <c r="S1405" s="7"/>
    </row>
    <row r="1406" spans="19:19" x14ac:dyDescent="0.2">
      <c r="S1406" s="7"/>
    </row>
    <row r="1407" spans="19:19" x14ac:dyDescent="0.2">
      <c r="S1407" s="7"/>
    </row>
    <row r="1408" spans="19:19" x14ac:dyDescent="0.2">
      <c r="S1408" s="7"/>
    </row>
    <row r="1409" spans="19:19" x14ac:dyDescent="0.2">
      <c r="S1409" s="7"/>
    </row>
    <row r="1410" spans="19:19" x14ac:dyDescent="0.2">
      <c r="S1410" s="7"/>
    </row>
    <row r="1411" spans="19:19" x14ac:dyDescent="0.2">
      <c r="S1411" s="7"/>
    </row>
    <row r="1412" spans="19:19" x14ac:dyDescent="0.2">
      <c r="S1412" s="7"/>
    </row>
    <row r="1413" spans="19:19" x14ac:dyDescent="0.2">
      <c r="S1413" s="7"/>
    </row>
    <row r="1414" spans="19:19" x14ac:dyDescent="0.2">
      <c r="S1414" s="7"/>
    </row>
    <row r="1415" spans="19:19" x14ac:dyDescent="0.2">
      <c r="S1415" s="7"/>
    </row>
    <row r="1416" spans="19:19" x14ac:dyDescent="0.2">
      <c r="S1416" s="7"/>
    </row>
    <row r="1417" spans="19:19" x14ac:dyDescent="0.2">
      <c r="S1417" s="7"/>
    </row>
    <row r="1418" spans="19:19" x14ac:dyDescent="0.2">
      <c r="S1418" s="7"/>
    </row>
    <row r="1419" spans="19:19" x14ac:dyDescent="0.2">
      <c r="S1419" s="7"/>
    </row>
    <row r="1420" spans="19:19" x14ac:dyDescent="0.2">
      <c r="S1420" s="7"/>
    </row>
    <row r="1421" spans="19:19" x14ac:dyDescent="0.2">
      <c r="S1421" s="7"/>
    </row>
    <row r="1422" spans="19:19" x14ac:dyDescent="0.2">
      <c r="S1422" s="7"/>
    </row>
    <row r="1423" spans="19:19" x14ac:dyDescent="0.2">
      <c r="S1423" s="7"/>
    </row>
    <row r="1424" spans="19:19" x14ac:dyDescent="0.2">
      <c r="S1424" s="7"/>
    </row>
    <row r="1425" spans="19:19" x14ac:dyDescent="0.2">
      <c r="S1425" s="7"/>
    </row>
    <row r="1426" spans="19:19" x14ac:dyDescent="0.2">
      <c r="S1426" s="7"/>
    </row>
    <row r="1427" spans="19:19" x14ac:dyDescent="0.2">
      <c r="S1427" s="7"/>
    </row>
    <row r="1428" spans="19:19" x14ac:dyDescent="0.2">
      <c r="S1428" s="7"/>
    </row>
    <row r="1429" spans="19:19" x14ac:dyDescent="0.2">
      <c r="S1429" s="7"/>
    </row>
    <row r="1430" spans="19:19" x14ac:dyDescent="0.2">
      <c r="S1430" s="7"/>
    </row>
    <row r="1431" spans="19:19" x14ac:dyDescent="0.2">
      <c r="S1431" s="7"/>
    </row>
    <row r="1432" spans="19:19" x14ac:dyDescent="0.2">
      <c r="S1432" s="7"/>
    </row>
    <row r="1433" spans="19:19" x14ac:dyDescent="0.2">
      <c r="S1433" s="7"/>
    </row>
    <row r="1434" spans="19:19" x14ac:dyDescent="0.2">
      <c r="S1434" s="7"/>
    </row>
    <row r="1435" spans="19:19" x14ac:dyDescent="0.2">
      <c r="S1435" s="7"/>
    </row>
    <row r="1436" spans="19:19" x14ac:dyDescent="0.2">
      <c r="S1436" s="7"/>
    </row>
    <row r="1437" spans="19:19" x14ac:dyDescent="0.2">
      <c r="S1437" s="7"/>
    </row>
    <row r="1438" spans="19:19" x14ac:dyDescent="0.2">
      <c r="S1438" s="7"/>
    </row>
    <row r="1439" spans="19:19" x14ac:dyDescent="0.2">
      <c r="S1439" s="7"/>
    </row>
    <row r="1440" spans="19:19" x14ac:dyDescent="0.2">
      <c r="S1440" s="7"/>
    </row>
    <row r="1441" spans="19:19" x14ac:dyDescent="0.2">
      <c r="S1441" s="7"/>
    </row>
    <row r="1442" spans="19:19" x14ac:dyDescent="0.2">
      <c r="S1442" s="7"/>
    </row>
    <row r="1443" spans="19:19" x14ac:dyDescent="0.2">
      <c r="S1443" s="7"/>
    </row>
    <row r="1444" spans="19:19" x14ac:dyDescent="0.2">
      <c r="S1444" s="7"/>
    </row>
    <row r="1445" spans="19:19" x14ac:dyDescent="0.2">
      <c r="S1445" s="7"/>
    </row>
    <row r="1446" spans="19:19" x14ac:dyDescent="0.2">
      <c r="S1446" s="7"/>
    </row>
    <row r="1447" spans="19:19" x14ac:dyDescent="0.2">
      <c r="S1447" s="7"/>
    </row>
    <row r="1448" spans="19:19" x14ac:dyDescent="0.2">
      <c r="S1448" s="7"/>
    </row>
    <row r="1449" spans="19:19" x14ac:dyDescent="0.2">
      <c r="S1449" s="7"/>
    </row>
    <row r="1450" spans="19:19" x14ac:dyDescent="0.2">
      <c r="S1450" s="7"/>
    </row>
    <row r="1451" spans="19:19" x14ac:dyDescent="0.2">
      <c r="S1451" s="7"/>
    </row>
    <row r="1452" spans="19:19" x14ac:dyDescent="0.2">
      <c r="S1452" s="7"/>
    </row>
    <row r="1453" spans="19:19" x14ac:dyDescent="0.2">
      <c r="S1453" s="7"/>
    </row>
    <row r="1454" spans="19:19" x14ac:dyDescent="0.2">
      <c r="S1454" s="7"/>
    </row>
    <row r="1455" spans="19:19" x14ac:dyDescent="0.2">
      <c r="S1455" s="7"/>
    </row>
    <row r="1456" spans="19:19" x14ac:dyDescent="0.2">
      <c r="S1456" s="7"/>
    </row>
    <row r="1457" spans="19:19" x14ac:dyDescent="0.2">
      <c r="S1457" s="7"/>
    </row>
    <row r="1458" spans="19:19" x14ac:dyDescent="0.2">
      <c r="S1458" s="7"/>
    </row>
    <row r="1459" spans="19:19" x14ac:dyDescent="0.2">
      <c r="S1459" s="7"/>
    </row>
    <row r="1460" spans="19:19" x14ac:dyDescent="0.2">
      <c r="S1460" s="7"/>
    </row>
    <row r="1461" spans="19:19" x14ac:dyDescent="0.2">
      <c r="S1461" s="7"/>
    </row>
    <row r="1462" spans="19:19" x14ac:dyDescent="0.2">
      <c r="S1462" s="7"/>
    </row>
    <row r="1463" spans="19:19" x14ac:dyDescent="0.2">
      <c r="S1463" s="7"/>
    </row>
    <row r="1464" spans="19:19" x14ac:dyDescent="0.2">
      <c r="S1464" s="7"/>
    </row>
    <row r="1465" spans="19:19" x14ac:dyDescent="0.2">
      <c r="S1465" s="7"/>
    </row>
    <row r="1466" spans="19:19" x14ac:dyDescent="0.2">
      <c r="S1466" s="7"/>
    </row>
    <row r="1467" spans="19:19" x14ac:dyDescent="0.2">
      <c r="S1467" s="7"/>
    </row>
    <row r="1468" spans="19:19" x14ac:dyDescent="0.2">
      <c r="S1468" s="7"/>
    </row>
    <row r="1469" spans="19:19" x14ac:dyDescent="0.2">
      <c r="S1469" s="7"/>
    </row>
    <row r="1470" spans="19:19" x14ac:dyDescent="0.2">
      <c r="S1470" s="7"/>
    </row>
    <row r="1471" spans="19:19" x14ac:dyDescent="0.2">
      <c r="S1471" s="7"/>
    </row>
    <row r="1472" spans="19:19" x14ac:dyDescent="0.2">
      <c r="S1472" s="7"/>
    </row>
    <row r="1473" spans="19:19" x14ac:dyDescent="0.2">
      <c r="S1473" s="7"/>
    </row>
    <row r="1474" spans="19:19" x14ac:dyDescent="0.2">
      <c r="S1474" s="7"/>
    </row>
    <row r="1475" spans="19:19" x14ac:dyDescent="0.2">
      <c r="S1475" s="7"/>
    </row>
    <row r="1476" spans="19:19" x14ac:dyDescent="0.2">
      <c r="S1476" s="7"/>
    </row>
    <row r="1477" spans="19:19" x14ac:dyDescent="0.2">
      <c r="S1477" s="7"/>
    </row>
    <row r="1478" spans="19:19" x14ac:dyDescent="0.2">
      <c r="S1478" s="7"/>
    </row>
    <row r="1479" spans="19:19" x14ac:dyDescent="0.2">
      <c r="S1479" s="7"/>
    </row>
    <row r="1480" spans="19:19" x14ac:dyDescent="0.2">
      <c r="S1480" s="7"/>
    </row>
    <row r="1481" spans="19:19" x14ac:dyDescent="0.2">
      <c r="S1481" s="7"/>
    </row>
    <row r="1482" spans="19:19" x14ac:dyDescent="0.2">
      <c r="S1482" s="7"/>
    </row>
    <row r="1483" spans="19:19" x14ac:dyDescent="0.2">
      <c r="S1483" s="7"/>
    </row>
    <row r="1484" spans="19:19" x14ac:dyDescent="0.2">
      <c r="S1484" s="7"/>
    </row>
    <row r="1485" spans="19:19" x14ac:dyDescent="0.2">
      <c r="S1485" s="7"/>
    </row>
    <row r="1486" spans="19:19" x14ac:dyDescent="0.2">
      <c r="S1486" s="7"/>
    </row>
    <row r="1487" spans="19:19" x14ac:dyDescent="0.2">
      <c r="S1487" s="7"/>
    </row>
    <row r="1488" spans="19:19" x14ac:dyDescent="0.2">
      <c r="S1488" s="7"/>
    </row>
    <row r="1489" spans="19:19" x14ac:dyDescent="0.2">
      <c r="S1489" s="7"/>
    </row>
    <row r="1490" spans="19:19" x14ac:dyDescent="0.2">
      <c r="S1490" s="7"/>
    </row>
    <row r="1491" spans="19:19" x14ac:dyDescent="0.2">
      <c r="S1491" s="7"/>
    </row>
    <row r="1492" spans="19:19" x14ac:dyDescent="0.2">
      <c r="S1492" s="7"/>
    </row>
    <row r="1493" spans="19:19" x14ac:dyDescent="0.2">
      <c r="S1493" s="7"/>
    </row>
    <row r="1494" spans="19:19" x14ac:dyDescent="0.2">
      <c r="S1494" s="7"/>
    </row>
    <row r="1495" spans="19:19" x14ac:dyDescent="0.2">
      <c r="S1495" s="7"/>
    </row>
    <row r="1496" spans="19:19" x14ac:dyDescent="0.2">
      <c r="S1496" s="7"/>
    </row>
    <row r="1497" spans="19:19" x14ac:dyDescent="0.2">
      <c r="S1497" s="7"/>
    </row>
    <row r="1498" spans="19:19" x14ac:dyDescent="0.2">
      <c r="S1498" s="7"/>
    </row>
    <row r="1499" spans="19:19" x14ac:dyDescent="0.2">
      <c r="S1499" s="7"/>
    </row>
    <row r="1500" spans="19:19" x14ac:dyDescent="0.2">
      <c r="S1500" s="7"/>
    </row>
    <row r="1501" spans="19:19" x14ac:dyDescent="0.2">
      <c r="S1501" s="7"/>
    </row>
    <row r="1502" spans="19:19" x14ac:dyDescent="0.2">
      <c r="S1502" s="7"/>
    </row>
    <row r="1503" spans="19:19" x14ac:dyDescent="0.2">
      <c r="S1503" s="7"/>
    </row>
    <row r="1504" spans="19:19" x14ac:dyDescent="0.2">
      <c r="S1504" s="7"/>
    </row>
    <row r="1505" spans="19:19" x14ac:dyDescent="0.2">
      <c r="S1505" s="7"/>
    </row>
    <row r="1506" spans="19:19" x14ac:dyDescent="0.2">
      <c r="S1506" s="7"/>
    </row>
    <row r="1507" spans="19:19" x14ac:dyDescent="0.2">
      <c r="S1507" s="7"/>
    </row>
    <row r="1508" spans="19:19" x14ac:dyDescent="0.2">
      <c r="S1508" s="7"/>
    </row>
    <row r="1509" spans="19:19" x14ac:dyDescent="0.2">
      <c r="S1509" s="7"/>
    </row>
    <row r="1510" spans="19:19" x14ac:dyDescent="0.2">
      <c r="S1510" s="7"/>
    </row>
    <row r="1511" spans="19:19" x14ac:dyDescent="0.2">
      <c r="S1511" s="7"/>
    </row>
    <row r="1512" spans="19:19" x14ac:dyDescent="0.2">
      <c r="S1512" s="7"/>
    </row>
    <row r="1513" spans="19:19" x14ac:dyDescent="0.2">
      <c r="S1513" s="7"/>
    </row>
    <row r="1514" spans="19:19" x14ac:dyDescent="0.2">
      <c r="S1514" s="7"/>
    </row>
    <row r="1515" spans="19:19" x14ac:dyDescent="0.2">
      <c r="S1515" s="7"/>
    </row>
    <row r="1516" spans="19:19" x14ac:dyDescent="0.2">
      <c r="S1516" s="7"/>
    </row>
    <row r="1517" spans="19:19" x14ac:dyDescent="0.2">
      <c r="S1517" s="7"/>
    </row>
    <row r="1518" spans="19:19" x14ac:dyDescent="0.2">
      <c r="S1518" s="7"/>
    </row>
    <row r="1519" spans="19:19" x14ac:dyDescent="0.2">
      <c r="S1519" s="7"/>
    </row>
    <row r="1520" spans="19:19" x14ac:dyDescent="0.2">
      <c r="S1520" s="7"/>
    </row>
    <row r="1521" spans="19:19" x14ac:dyDescent="0.2">
      <c r="S1521" s="7"/>
    </row>
    <row r="1522" spans="19:19" x14ac:dyDescent="0.2">
      <c r="S1522" s="7"/>
    </row>
    <row r="1523" spans="19:19" x14ac:dyDescent="0.2">
      <c r="S1523" s="7"/>
    </row>
    <row r="1524" spans="19:19" x14ac:dyDescent="0.2">
      <c r="S1524" s="7"/>
    </row>
    <row r="1525" spans="19:19" x14ac:dyDescent="0.2">
      <c r="S1525" s="7"/>
    </row>
    <row r="1526" spans="19:19" x14ac:dyDescent="0.2">
      <c r="S1526" s="7"/>
    </row>
    <row r="1527" spans="19:19" x14ac:dyDescent="0.2">
      <c r="S1527" s="7"/>
    </row>
    <row r="1528" spans="19:19" x14ac:dyDescent="0.2">
      <c r="S1528" s="7"/>
    </row>
    <row r="1529" spans="19:19" x14ac:dyDescent="0.2">
      <c r="S1529" s="7"/>
    </row>
    <row r="1530" spans="19:19" x14ac:dyDescent="0.2">
      <c r="S1530" s="7"/>
    </row>
    <row r="1531" spans="19:19" x14ac:dyDescent="0.2">
      <c r="S1531" s="7"/>
    </row>
    <row r="1532" spans="19:19" x14ac:dyDescent="0.2">
      <c r="S1532" s="7"/>
    </row>
    <row r="1533" spans="19:19" x14ac:dyDescent="0.2">
      <c r="S1533" s="7"/>
    </row>
    <row r="1534" spans="19:19" x14ac:dyDescent="0.2">
      <c r="S1534" s="7"/>
    </row>
    <row r="1535" spans="19:19" x14ac:dyDescent="0.2">
      <c r="S1535" s="7"/>
    </row>
    <row r="1536" spans="19:19" x14ac:dyDescent="0.2">
      <c r="S1536" s="7"/>
    </row>
    <row r="1537" spans="19:19" x14ac:dyDescent="0.2">
      <c r="S1537" s="7"/>
    </row>
    <row r="1538" spans="19:19" x14ac:dyDescent="0.2">
      <c r="S1538" s="7"/>
    </row>
    <row r="1539" spans="19:19" x14ac:dyDescent="0.2">
      <c r="S1539" s="7"/>
    </row>
    <row r="1540" spans="19:19" x14ac:dyDescent="0.2">
      <c r="S1540" s="7"/>
    </row>
    <row r="1541" spans="19:19" x14ac:dyDescent="0.2">
      <c r="S1541" s="7"/>
    </row>
    <row r="1542" spans="19:19" x14ac:dyDescent="0.2">
      <c r="S1542" s="7"/>
    </row>
    <row r="1543" spans="19:19" x14ac:dyDescent="0.2">
      <c r="S1543" s="7"/>
    </row>
    <row r="1544" spans="19:19" x14ac:dyDescent="0.2">
      <c r="S1544" s="7"/>
    </row>
    <row r="1545" spans="19:19" x14ac:dyDescent="0.2">
      <c r="S1545" s="7"/>
    </row>
    <row r="1546" spans="19:19" x14ac:dyDescent="0.2">
      <c r="S1546" s="7"/>
    </row>
    <row r="1547" spans="19:19" x14ac:dyDescent="0.2">
      <c r="S1547" s="7"/>
    </row>
    <row r="1548" spans="19:19" x14ac:dyDescent="0.2">
      <c r="S1548" s="7"/>
    </row>
    <row r="1549" spans="19:19" x14ac:dyDescent="0.2">
      <c r="S1549" s="7"/>
    </row>
    <row r="1550" spans="19:19" x14ac:dyDescent="0.2">
      <c r="S1550" s="7"/>
    </row>
    <row r="1551" spans="19:19" x14ac:dyDescent="0.2">
      <c r="S1551" s="7"/>
    </row>
    <row r="1552" spans="19:19" x14ac:dyDescent="0.2">
      <c r="S1552" s="7"/>
    </row>
    <row r="1553" spans="19:19" x14ac:dyDescent="0.2">
      <c r="S1553" s="7"/>
    </row>
    <row r="1554" spans="19:19" x14ac:dyDescent="0.2">
      <c r="S1554" s="7"/>
    </row>
    <row r="1555" spans="19:19" x14ac:dyDescent="0.2">
      <c r="S1555" s="7"/>
    </row>
    <row r="1556" spans="19:19" x14ac:dyDescent="0.2">
      <c r="S1556" s="7"/>
    </row>
    <row r="1557" spans="19:19" x14ac:dyDescent="0.2">
      <c r="S1557" s="7"/>
    </row>
    <row r="1558" spans="19:19" x14ac:dyDescent="0.2">
      <c r="S1558" s="7"/>
    </row>
    <row r="1559" spans="19:19" x14ac:dyDescent="0.2">
      <c r="S1559" s="7"/>
    </row>
    <row r="1560" spans="19:19" x14ac:dyDescent="0.2">
      <c r="S1560" s="7"/>
    </row>
    <row r="1561" spans="19:19" x14ac:dyDescent="0.2">
      <c r="S1561" s="7"/>
    </row>
    <row r="1562" spans="19:19" x14ac:dyDescent="0.2">
      <c r="S1562" s="7"/>
    </row>
    <row r="1563" spans="19:19" x14ac:dyDescent="0.2">
      <c r="S1563" s="7"/>
    </row>
    <row r="1564" spans="19:19" x14ac:dyDescent="0.2">
      <c r="S1564" s="7"/>
    </row>
    <row r="1565" spans="19:19" x14ac:dyDescent="0.2">
      <c r="S1565" s="7"/>
    </row>
    <row r="1566" spans="19:19" x14ac:dyDescent="0.2">
      <c r="S1566" s="7"/>
    </row>
    <row r="1567" spans="19:19" x14ac:dyDescent="0.2">
      <c r="S1567" s="7"/>
    </row>
    <row r="1568" spans="19:19" x14ac:dyDescent="0.2">
      <c r="S1568" s="7"/>
    </row>
    <row r="1569" spans="19:19" x14ac:dyDescent="0.2">
      <c r="S1569" s="7"/>
    </row>
    <row r="1570" spans="19:19" x14ac:dyDescent="0.2">
      <c r="S1570" s="7"/>
    </row>
    <row r="1571" spans="19:19" x14ac:dyDescent="0.2">
      <c r="S1571" s="7"/>
    </row>
    <row r="1572" spans="19:19" x14ac:dyDescent="0.2">
      <c r="S1572" s="7"/>
    </row>
    <row r="1573" spans="19:19" x14ac:dyDescent="0.2">
      <c r="S1573" s="7"/>
    </row>
    <row r="1574" spans="19:19" x14ac:dyDescent="0.2">
      <c r="S1574" s="7"/>
    </row>
    <row r="1575" spans="19:19" x14ac:dyDescent="0.2">
      <c r="S1575" s="7"/>
    </row>
    <row r="1576" spans="19:19" x14ac:dyDescent="0.2">
      <c r="S1576" s="7"/>
    </row>
    <row r="1577" spans="19:19" x14ac:dyDescent="0.2">
      <c r="S1577" s="7"/>
    </row>
    <row r="1578" spans="19:19" x14ac:dyDescent="0.2">
      <c r="S1578" s="7"/>
    </row>
    <row r="1579" spans="19:19" x14ac:dyDescent="0.2">
      <c r="S1579" s="7"/>
    </row>
    <row r="1580" spans="19:19" x14ac:dyDescent="0.2">
      <c r="S1580" s="7"/>
    </row>
    <row r="1581" spans="19:19" x14ac:dyDescent="0.2">
      <c r="S1581" s="7"/>
    </row>
    <row r="1582" spans="19:19" x14ac:dyDescent="0.2">
      <c r="S1582" s="7"/>
    </row>
    <row r="1583" spans="19:19" x14ac:dyDescent="0.2">
      <c r="S1583" s="7"/>
    </row>
    <row r="1584" spans="19:19" x14ac:dyDescent="0.2">
      <c r="S1584" s="7"/>
    </row>
    <row r="1585" spans="19:19" x14ac:dyDescent="0.2">
      <c r="S1585" s="7"/>
    </row>
    <row r="1586" spans="19:19" x14ac:dyDescent="0.2">
      <c r="S1586" s="7"/>
    </row>
    <row r="1587" spans="19:19" x14ac:dyDescent="0.2">
      <c r="S1587" s="7"/>
    </row>
    <row r="1588" spans="19:19" x14ac:dyDescent="0.2">
      <c r="S1588" s="7"/>
    </row>
    <row r="1589" spans="19:19" x14ac:dyDescent="0.2">
      <c r="S1589" s="7"/>
    </row>
    <row r="1590" spans="19:19" x14ac:dyDescent="0.2">
      <c r="S1590" s="7"/>
    </row>
    <row r="1591" spans="19:19" x14ac:dyDescent="0.2">
      <c r="S1591" s="7"/>
    </row>
    <row r="1592" spans="19:19" x14ac:dyDescent="0.2">
      <c r="S1592" s="7"/>
    </row>
    <row r="1593" spans="19:19" x14ac:dyDescent="0.2">
      <c r="S1593" s="7"/>
    </row>
    <row r="1594" spans="19:19" x14ac:dyDescent="0.2">
      <c r="S1594" s="7"/>
    </row>
    <row r="1595" spans="19:19" x14ac:dyDescent="0.2">
      <c r="S1595" s="7"/>
    </row>
    <row r="1596" spans="19:19" x14ac:dyDescent="0.2">
      <c r="S1596" s="7"/>
    </row>
    <row r="1597" spans="19:19" x14ac:dyDescent="0.2">
      <c r="S1597" s="7"/>
    </row>
    <row r="1598" spans="19:19" x14ac:dyDescent="0.2">
      <c r="S1598" s="7"/>
    </row>
    <row r="1599" spans="19:19" x14ac:dyDescent="0.2">
      <c r="S1599" s="7"/>
    </row>
    <row r="1600" spans="19:19" x14ac:dyDescent="0.2">
      <c r="S1600" s="7"/>
    </row>
    <row r="1601" spans="19:19" x14ac:dyDescent="0.2">
      <c r="S1601" s="7"/>
    </row>
    <row r="1602" spans="19:19" x14ac:dyDescent="0.2">
      <c r="S1602" s="7"/>
    </row>
    <row r="1603" spans="19:19" x14ac:dyDescent="0.2">
      <c r="S1603" s="7"/>
    </row>
    <row r="1604" spans="19:19" x14ac:dyDescent="0.2">
      <c r="S1604" s="7"/>
    </row>
    <row r="1605" spans="19:19" x14ac:dyDescent="0.2">
      <c r="S1605" s="7"/>
    </row>
    <row r="1606" spans="19:19" x14ac:dyDescent="0.2">
      <c r="S1606" s="7"/>
    </row>
    <row r="1607" spans="19:19" x14ac:dyDescent="0.2">
      <c r="S1607" s="7"/>
    </row>
    <row r="1608" spans="19:19" x14ac:dyDescent="0.2">
      <c r="S1608" s="7"/>
    </row>
    <row r="1609" spans="19:19" x14ac:dyDescent="0.2">
      <c r="S1609" s="7"/>
    </row>
    <row r="1610" spans="19:19" x14ac:dyDescent="0.2">
      <c r="S1610" s="7"/>
    </row>
    <row r="1611" spans="19:19" x14ac:dyDescent="0.2">
      <c r="S1611" s="7"/>
    </row>
    <row r="1612" spans="19:19" x14ac:dyDescent="0.2">
      <c r="S1612" s="7"/>
    </row>
    <row r="1613" spans="19:19" x14ac:dyDescent="0.2">
      <c r="S1613" s="7"/>
    </row>
    <row r="1614" spans="19:19" x14ac:dyDescent="0.2">
      <c r="S1614" s="7"/>
    </row>
    <row r="1615" spans="19:19" x14ac:dyDescent="0.2">
      <c r="S1615" s="7"/>
    </row>
    <row r="1616" spans="19:19" x14ac:dyDescent="0.2">
      <c r="S1616" s="7"/>
    </row>
    <row r="1617" spans="19:19" x14ac:dyDescent="0.2">
      <c r="S1617" s="7"/>
    </row>
    <row r="1618" spans="19:19" x14ac:dyDescent="0.2">
      <c r="S1618" s="7"/>
    </row>
    <row r="1619" spans="19:19" x14ac:dyDescent="0.2">
      <c r="S1619" s="7"/>
    </row>
    <row r="1620" spans="19:19" x14ac:dyDescent="0.2">
      <c r="S1620" s="7"/>
    </row>
    <row r="1621" spans="19:19" x14ac:dyDescent="0.2">
      <c r="S1621" s="7"/>
    </row>
    <row r="1622" spans="19:19" x14ac:dyDescent="0.2">
      <c r="S1622" s="7"/>
    </row>
    <row r="1623" spans="19:19" x14ac:dyDescent="0.2">
      <c r="S1623" s="7"/>
    </row>
    <row r="1624" spans="19:19" x14ac:dyDescent="0.2">
      <c r="S1624" s="7"/>
    </row>
    <row r="1625" spans="19:19" x14ac:dyDescent="0.2">
      <c r="S1625" s="7"/>
    </row>
    <row r="1626" spans="19:19" x14ac:dyDescent="0.2">
      <c r="S1626" s="7"/>
    </row>
    <row r="1627" spans="19:19" x14ac:dyDescent="0.2">
      <c r="S1627" s="7"/>
    </row>
    <row r="1628" spans="19:19" x14ac:dyDescent="0.2">
      <c r="S1628" s="7"/>
    </row>
    <row r="1629" spans="19:19" x14ac:dyDescent="0.2">
      <c r="S1629" s="7"/>
    </row>
    <row r="1630" spans="19:19" x14ac:dyDescent="0.2">
      <c r="S1630" s="7"/>
    </row>
    <row r="1631" spans="19:19" x14ac:dyDescent="0.2">
      <c r="S1631" s="7"/>
    </row>
    <row r="1632" spans="19:19" x14ac:dyDescent="0.2">
      <c r="S1632" s="7"/>
    </row>
    <row r="1633" spans="19:19" x14ac:dyDescent="0.2">
      <c r="S1633" s="7"/>
    </row>
    <row r="1634" spans="19:19" x14ac:dyDescent="0.2">
      <c r="S1634" s="7"/>
    </row>
    <row r="1635" spans="19:19" x14ac:dyDescent="0.2">
      <c r="S1635" s="7"/>
    </row>
    <row r="1636" spans="19:19" x14ac:dyDescent="0.2">
      <c r="S1636" s="7"/>
    </row>
    <row r="1637" spans="19:19" x14ac:dyDescent="0.2">
      <c r="S1637" s="7"/>
    </row>
    <row r="1638" spans="19:19" x14ac:dyDescent="0.2">
      <c r="S1638" s="7"/>
    </row>
    <row r="1639" spans="19:19" x14ac:dyDescent="0.2">
      <c r="S1639" s="7"/>
    </row>
    <row r="1640" spans="19:19" x14ac:dyDescent="0.2">
      <c r="S1640" s="7"/>
    </row>
    <row r="1641" spans="19:19" x14ac:dyDescent="0.2">
      <c r="S1641" s="7"/>
    </row>
    <row r="1642" spans="19:19" x14ac:dyDescent="0.2">
      <c r="S1642" s="7"/>
    </row>
    <row r="1643" spans="19:19" x14ac:dyDescent="0.2">
      <c r="S1643" s="7"/>
    </row>
    <row r="1644" spans="19:19" x14ac:dyDescent="0.2">
      <c r="S1644" s="7"/>
    </row>
    <row r="1645" spans="19:19" x14ac:dyDescent="0.2">
      <c r="S1645" s="7"/>
    </row>
    <row r="1646" spans="19:19" x14ac:dyDescent="0.2">
      <c r="S1646" s="7"/>
    </row>
    <row r="1647" spans="19:19" x14ac:dyDescent="0.2">
      <c r="S1647" s="7"/>
    </row>
    <row r="1648" spans="19:19" x14ac:dyDescent="0.2">
      <c r="S1648" s="7"/>
    </row>
    <row r="1649" spans="19:19" x14ac:dyDescent="0.2">
      <c r="S1649" s="7"/>
    </row>
    <row r="1650" spans="19:19" x14ac:dyDescent="0.2">
      <c r="S1650" s="7"/>
    </row>
    <row r="1651" spans="19:19" x14ac:dyDescent="0.2">
      <c r="S1651" s="7"/>
    </row>
    <row r="1652" spans="19:19" x14ac:dyDescent="0.2">
      <c r="S1652" s="7"/>
    </row>
    <row r="1653" spans="19:19" x14ac:dyDescent="0.2">
      <c r="S1653" s="7"/>
    </row>
    <row r="1654" spans="19:19" x14ac:dyDescent="0.2">
      <c r="S1654" s="7"/>
    </row>
    <row r="1655" spans="19:19" x14ac:dyDescent="0.2">
      <c r="S1655" s="7"/>
    </row>
    <row r="1656" spans="19:19" x14ac:dyDescent="0.2">
      <c r="S1656" s="7"/>
    </row>
    <row r="1657" spans="19:19" x14ac:dyDescent="0.2">
      <c r="S1657" s="7"/>
    </row>
    <row r="1658" spans="19:19" x14ac:dyDescent="0.2">
      <c r="S1658" s="7"/>
    </row>
    <row r="1659" spans="19:19" x14ac:dyDescent="0.2">
      <c r="S1659" s="7"/>
    </row>
    <row r="1660" spans="19:19" x14ac:dyDescent="0.2">
      <c r="S1660" s="7"/>
    </row>
    <row r="1661" spans="19:19" x14ac:dyDescent="0.2">
      <c r="S1661" s="7"/>
    </row>
    <row r="1662" spans="19:19" x14ac:dyDescent="0.2">
      <c r="S1662" s="7"/>
    </row>
    <row r="1663" spans="19:19" x14ac:dyDescent="0.2">
      <c r="S1663" s="7"/>
    </row>
    <row r="1664" spans="19:19" x14ac:dyDescent="0.2">
      <c r="S1664" s="7"/>
    </row>
    <row r="1665" spans="19:19" x14ac:dyDescent="0.2">
      <c r="S1665" s="7"/>
    </row>
    <row r="1666" spans="19:19" x14ac:dyDescent="0.2">
      <c r="S1666" s="7"/>
    </row>
    <row r="1667" spans="19:19" x14ac:dyDescent="0.2">
      <c r="S1667" s="7"/>
    </row>
    <row r="1668" spans="19:19" x14ac:dyDescent="0.2">
      <c r="S1668" s="7"/>
    </row>
    <row r="1669" spans="19:19" x14ac:dyDescent="0.2">
      <c r="S1669" s="7"/>
    </row>
    <row r="1670" spans="19:19" x14ac:dyDescent="0.2">
      <c r="S1670" s="7"/>
    </row>
    <row r="1671" spans="19:19" x14ac:dyDescent="0.2">
      <c r="S1671" s="7"/>
    </row>
    <row r="1672" spans="19:19" x14ac:dyDescent="0.2">
      <c r="S1672" s="7"/>
    </row>
    <row r="1673" spans="19:19" x14ac:dyDescent="0.2">
      <c r="S1673" s="7"/>
    </row>
    <row r="1674" spans="19:19" x14ac:dyDescent="0.2">
      <c r="S1674" s="7"/>
    </row>
    <row r="1675" spans="19:19" x14ac:dyDescent="0.2">
      <c r="S1675" s="7"/>
    </row>
    <row r="1676" spans="19:19" x14ac:dyDescent="0.2">
      <c r="S1676" s="7"/>
    </row>
    <row r="1677" spans="19:19" x14ac:dyDescent="0.2">
      <c r="S1677" s="7"/>
    </row>
    <row r="1678" spans="19:19" x14ac:dyDescent="0.2">
      <c r="S1678" s="7"/>
    </row>
    <row r="1679" spans="19:19" x14ac:dyDescent="0.2">
      <c r="S1679" s="7"/>
    </row>
    <row r="1680" spans="19:19" x14ac:dyDescent="0.2">
      <c r="S1680" s="7"/>
    </row>
    <row r="1681" spans="19:19" x14ac:dyDescent="0.2">
      <c r="S1681" s="7"/>
    </row>
    <row r="1682" spans="19:19" x14ac:dyDescent="0.2">
      <c r="S1682" s="7"/>
    </row>
    <row r="1683" spans="19:19" x14ac:dyDescent="0.2">
      <c r="S1683" s="7"/>
    </row>
    <row r="1684" spans="19:19" x14ac:dyDescent="0.2">
      <c r="S1684" s="7"/>
    </row>
    <row r="1685" spans="19:19" x14ac:dyDescent="0.2">
      <c r="S1685" s="7"/>
    </row>
    <row r="1686" spans="19:19" x14ac:dyDescent="0.2">
      <c r="S1686" s="7"/>
    </row>
    <row r="1687" spans="19:19" x14ac:dyDescent="0.2">
      <c r="S1687" s="7"/>
    </row>
    <row r="1688" spans="19:19" x14ac:dyDescent="0.2">
      <c r="S1688" s="7"/>
    </row>
    <row r="1689" spans="19:19" x14ac:dyDescent="0.2">
      <c r="S1689" s="7"/>
    </row>
    <row r="1690" spans="19:19" x14ac:dyDescent="0.2">
      <c r="S1690" s="7"/>
    </row>
    <row r="1691" spans="19:19" x14ac:dyDescent="0.2">
      <c r="S1691" s="7"/>
    </row>
    <row r="1692" spans="19:19" x14ac:dyDescent="0.2">
      <c r="S1692" s="7"/>
    </row>
    <row r="1693" spans="19:19" x14ac:dyDescent="0.2">
      <c r="S1693" s="7"/>
    </row>
    <row r="1694" spans="19:19" x14ac:dyDescent="0.2">
      <c r="S1694" s="7"/>
    </row>
    <row r="1695" spans="19:19" x14ac:dyDescent="0.2">
      <c r="S1695" s="7"/>
    </row>
    <row r="1696" spans="19:19" x14ac:dyDescent="0.2">
      <c r="S1696" s="7"/>
    </row>
    <row r="1697" spans="19:19" x14ac:dyDescent="0.2">
      <c r="S1697" s="7"/>
    </row>
    <row r="1698" spans="19:19" x14ac:dyDescent="0.2">
      <c r="S1698" s="7"/>
    </row>
    <row r="1699" spans="19:19" x14ac:dyDescent="0.2">
      <c r="S1699" s="7"/>
    </row>
    <row r="1700" spans="19:19" x14ac:dyDescent="0.2">
      <c r="S1700" s="7"/>
    </row>
    <row r="1701" spans="19:19" x14ac:dyDescent="0.2">
      <c r="S1701" s="7"/>
    </row>
    <row r="1702" spans="19:19" x14ac:dyDescent="0.2">
      <c r="S1702" s="7"/>
    </row>
    <row r="1703" spans="19:19" x14ac:dyDescent="0.2">
      <c r="S1703" s="7"/>
    </row>
    <row r="1704" spans="19:19" x14ac:dyDescent="0.2">
      <c r="S1704" s="7"/>
    </row>
    <row r="1705" spans="19:19" x14ac:dyDescent="0.2">
      <c r="S1705" s="7"/>
    </row>
    <row r="1706" spans="19:19" x14ac:dyDescent="0.2">
      <c r="S1706" s="7"/>
    </row>
    <row r="1707" spans="19:19" x14ac:dyDescent="0.2">
      <c r="S1707" s="7"/>
    </row>
    <row r="1708" spans="19:19" x14ac:dyDescent="0.2">
      <c r="S1708" s="7"/>
    </row>
    <row r="1709" spans="19:19" x14ac:dyDescent="0.2">
      <c r="S1709" s="7"/>
    </row>
    <row r="1710" spans="19:19" x14ac:dyDescent="0.2">
      <c r="S1710" s="7"/>
    </row>
    <row r="1711" spans="19:19" x14ac:dyDescent="0.2">
      <c r="S1711" s="7"/>
    </row>
    <row r="1712" spans="19:19" x14ac:dyDescent="0.2">
      <c r="S1712" s="7"/>
    </row>
    <row r="1713" spans="19:19" x14ac:dyDescent="0.2">
      <c r="S1713" s="7"/>
    </row>
    <row r="1714" spans="19:19" x14ac:dyDescent="0.2">
      <c r="S1714" s="7"/>
    </row>
    <row r="1715" spans="19:19" x14ac:dyDescent="0.2">
      <c r="S1715" s="7"/>
    </row>
    <row r="1716" spans="19:19" x14ac:dyDescent="0.2">
      <c r="S1716" s="7"/>
    </row>
    <row r="1717" spans="19:19" x14ac:dyDescent="0.2">
      <c r="S1717" s="7"/>
    </row>
    <row r="1718" spans="19:19" x14ac:dyDescent="0.2">
      <c r="S1718" s="7"/>
    </row>
    <row r="1719" spans="19:19" x14ac:dyDescent="0.2">
      <c r="S1719" s="7"/>
    </row>
    <row r="1720" spans="19:19" x14ac:dyDescent="0.2">
      <c r="S1720" s="7"/>
    </row>
    <row r="1721" spans="19:19" x14ac:dyDescent="0.2">
      <c r="S1721" s="7"/>
    </row>
    <row r="1722" spans="19:19" x14ac:dyDescent="0.2">
      <c r="S1722" s="7"/>
    </row>
    <row r="1723" spans="19:19" x14ac:dyDescent="0.2">
      <c r="S1723" s="7"/>
    </row>
    <row r="1724" spans="19:19" x14ac:dyDescent="0.2">
      <c r="S1724" s="7"/>
    </row>
    <row r="1725" spans="19:19" x14ac:dyDescent="0.2">
      <c r="S1725" s="7"/>
    </row>
    <row r="1726" spans="19:19" x14ac:dyDescent="0.2">
      <c r="S1726" s="7"/>
    </row>
    <row r="1727" spans="19:19" x14ac:dyDescent="0.2">
      <c r="S1727" s="7"/>
    </row>
    <row r="1728" spans="19:19" x14ac:dyDescent="0.2">
      <c r="S1728" s="7"/>
    </row>
    <row r="1729" spans="19:19" x14ac:dyDescent="0.2">
      <c r="S1729" s="7"/>
    </row>
    <row r="1730" spans="19:19" x14ac:dyDescent="0.2">
      <c r="S1730" s="7"/>
    </row>
    <row r="1731" spans="19:19" x14ac:dyDescent="0.2">
      <c r="S1731" s="7"/>
    </row>
    <row r="1732" spans="19:19" x14ac:dyDescent="0.2">
      <c r="S1732" s="7"/>
    </row>
    <row r="1733" spans="19:19" x14ac:dyDescent="0.2">
      <c r="S1733" s="7"/>
    </row>
    <row r="1734" spans="19:19" x14ac:dyDescent="0.2">
      <c r="S1734" s="7"/>
    </row>
    <row r="1735" spans="19:19" x14ac:dyDescent="0.2">
      <c r="S1735" s="7"/>
    </row>
    <row r="1736" spans="19:19" x14ac:dyDescent="0.2">
      <c r="S1736" s="7"/>
    </row>
    <row r="1737" spans="19:19" x14ac:dyDescent="0.2">
      <c r="S1737" s="7"/>
    </row>
    <row r="1738" spans="19:19" x14ac:dyDescent="0.2">
      <c r="S1738" s="7"/>
    </row>
    <row r="1739" spans="19:19" x14ac:dyDescent="0.2">
      <c r="S1739" s="7"/>
    </row>
    <row r="1740" spans="19:19" x14ac:dyDescent="0.2">
      <c r="S1740" s="7"/>
    </row>
    <row r="1741" spans="19:19" x14ac:dyDescent="0.2">
      <c r="S1741" s="7"/>
    </row>
    <row r="1742" spans="19:19" x14ac:dyDescent="0.2">
      <c r="S1742" s="7"/>
    </row>
    <row r="1743" spans="19:19" x14ac:dyDescent="0.2">
      <c r="S1743" s="7"/>
    </row>
    <row r="1744" spans="19:19" x14ac:dyDescent="0.2">
      <c r="S1744" s="7"/>
    </row>
    <row r="1745" spans="19:19" x14ac:dyDescent="0.2">
      <c r="S1745" s="7"/>
    </row>
    <row r="1746" spans="19:19" x14ac:dyDescent="0.2">
      <c r="S1746" s="7"/>
    </row>
    <row r="1747" spans="19:19" x14ac:dyDescent="0.2">
      <c r="S1747" s="7"/>
    </row>
    <row r="1748" spans="19:19" x14ac:dyDescent="0.2">
      <c r="S1748" s="7"/>
    </row>
    <row r="1749" spans="19:19" x14ac:dyDescent="0.2">
      <c r="S1749" s="7"/>
    </row>
    <row r="1750" spans="19:19" x14ac:dyDescent="0.2">
      <c r="S1750" s="7"/>
    </row>
    <row r="1751" spans="19:19" x14ac:dyDescent="0.2">
      <c r="S1751" s="7"/>
    </row>
    <row r="1752" spans="19:19" x14ac:dyDescent="0.2">
      <c r="S1752" s="7"/>
    </row>
    <row r="1753" spans="19:19" x14ac:dyDescent="0.2">
      <c r="S1753" s="7"/>
    </row>
    <row r="1754" spans="19:19" x14ac:dyDescent="0.2">
      <c r="S1754" s="7"/>
    </row>
    <row r="1755" spans="19:19" x14ac:dyDescent="0.2">
      <c r="S1755" s="7"/>
    </row>
    <row r="1756" spans="19:19" x14ac:dyDescent="0.2">
      <c r="S1756" s="7"/>
    </row>
    <row r="1757" spans="19:19" x14ac:dyDescent="0.2">
      <c r="S1757" s="7"/>
    </row>
    <row r="1758" spans="19:19" x14ac:dyDescent="0.2">
      <c r="S1758" s="7"/>
    </row>
    <row r="1759" spans="19:19" x14ac:dyDescent="0.2">
      <c r="S1759" s="7"/>
    </row>
    <row r="1760" spans="19:19" x14ac:dyDescent="0.2">
      <c r="S1760" s="7"/>
    </row>
    <row r="1761" spans="19:19" x14ac:dyDescent="0.2">
      <c r="S1761" s="7"/>
    </row>
    <row r="1762" spans="19:19" x14ac:dyDescent="0.2">
      <c r="S1762" s="7"/>
    </row>
    <row r="1763" spans="19:19" x14ac:dyDescent="0.2">
      <c r="S1763" s="7"/>
    </row>
    <row r="1764" spans="19:19" x14ac:dyDescent="0.2">
      <c r="S1764" s="7"/>
    </row>
    <row r="1765" spans="19:19" x14ac:dyDescent="0.2">
      <c r="S1765" s="7"/>
    </row>
    <row r="1766" spans="19:19" x14ac:dyDescent="0.2">
      <c r="S1766" s="7"/>
    </row>
    <row r="1767" spans="19:19" x14ac:dyDescent="0.2">
      <c r="S1767" s="7"/>
    </row>
    <row r="1768" spans="19:19" x14ac:dyDescent="0.2">
      <c r="S1768" s="7"/>
    </row>
    <row r="1769" spans="19:19" x14ac:dyDescent="0.2">
      <c r="S1769" s="7"/>
    </row>
    <row r="1770" spans="19:19" x14ac:dyDescent="0.2">
      <c r="S1770" s="7"/>
    </row>
    <row r="1771" spans="19:19" x14ac:dyDescent="0.2">
      <c r="S1771" s="7"/>
    </row>
    <row r="1772" spans="19:19" x14ac:dyDescent="0.2">
      <c r="S1772" s="7"/>
    </row>
    <row r="1773" spans="19:19" x14ac:dyDescent="0.2">
      <c r="S1773" s="7"/>
    </row>
    <row r="1774" spans="19:19" x14ac:dyDescent="0.2">
      <c r="S1774" s="7"/>
    </row>
    <row r="1775" spans="19:19" x14ac:dyDescent="0.2">
      <c r="S1775" s="7"/>
    </row>
    <row r="1776" spans="19:19" x14ac:dyDescent="0.2">
      <c r="S1776" s="7"/>
    </row>
    <row r="1777" spans="19:19" x14ac:dyDescent="0.2">
      <c r="S1777" s="7"/>
    </row>
    <row r="1778" spans="19:19" x14ac:dyDescent="0.2">
      <c r="S1778" s="7"/>
    </row>
    <row r="1779" spans="19:19" x14ac:dyDescent="0.2">
      <c r="S1779" s="7"/>
    </row>
    <row r="1780" spans="19:19" x14ac:dyDescent="0.2">
      <c r="S1780" s="7"/>
    </row>
    <row r="1781" spans="19:19" x14ac:dyDescent="0.2">
      <c r="S1781" s="7"/>
    </row>
    <row r="1782" spans="19:19" x14ac:dyDescent="0.2">
      <c r="S1782" s="7"/>
    </row>
    <row r="1783" spans="19:19" x14ac:dyDescent="0.2">
      <c r="S1783" s="7"/>
    </row>
    <row r="1784" spans="19:19" x14ac:dyDescent="0.2">
      <c r="S1784" s="7"/>
    </row>
    <row r="1785" spans="19:19" x14ac:dyDescent="0.2">
      <c r="S1785" s="7"/>
    </row>
    <row r="1786" spans="19:19" x14ac:dyDescent="0.2">
      <c r="S1786" s="7"/>
    </row>
    <row r="1787" spans="19:19" x14ac:dyDescent="0.2">
      <c r="S1787" s="7"/>
    </row>
    <row r="1788" spans="19:19" x14ac:dyDescent="0.2">
      <c r="S1788" s="7"/>
    </row>
    <row r="1789" spans="19:19" x14ac:dyDescent="0.2">
      <c r="S1789" s="7"/>
    </row>
    <row r="1790" spans="19:19" x14ac:dyDescent="0.2">
      <c r="S1790" s="7"/>
    </row>
    <row r="1791" spans="19:19" x14ac:dyDescent="0.2">
      <c r="S1791" s="7"/>
    </row>
    <row r="1792" spans="19:19" x14ac:dyDescent="0.2">
      <c r="S1792" s="7"/>
    </row>
    <row r="1793" spans="19:19" x14ac:dyDescent="0.2">
      <c r="S1793" s="7"/>
    </row>
    <row r="1794" spans="19:19" x14ac:dyDescent="0.2">
      <c r="S1794" s="7"/>
    </row>
    <row r="1795" spans="19:19" x14ac:dyDescent="0.2">
      <c r="S1795" s="7"/>
    </row>
    <row r="1796" spans="19:19" x14ac:dyDescent="0.2">
      <c r="S1796" s="7"/>
    </row>
    <row r="1797" spans="19:19" x14ac:dyDescent="0.2">
      <c r="S1797" s="7"/>
    </row>
    <row r="1798" spans="19:19" x14ac:dyDescent="0.2">
      <c r="S1798" s="7"/>
    </row>
    <row r="1799" spans="19:19" x14ac:dyDescent="0.2">
      <c r="S1799" s="7"/>
    </row>
    <row r="1800" spans="19:19" x14ac:dyDescent="0.2">
      <c r="S1800" s="7"/>
    </row>
    <row r="1801" spans="19:19" x14ac:dyDescent="0.2">
      <c r="S1801" s="7"/>
    </row>
    <row r="1802" spans="19:19" x14ac:dyDescent="0.2">
      <c r="S1802" s="7"/>
    </row>
    <row r="1803" spans="19:19" x14ac:dyDescent="0.2">
      <c r="S1803" s="7"/>
    </row>
    <row r="1804" spans="19:19" x14ac:dyDescent="0.2">
      <c r="S1804" s="7"/>
    </row>
    <row r="1805" spans="19:19" x14ac:dyDescent="0.2">
      <c r="S1805" s="7"/>
    </row>
    <row r="1806" spans="19:19" x14ac:dyDescent="0.2">
      <c r="S1806" s="7"/>
    </row>
    <row r="1807" spans="19:19" x14ac:dyDescent="0.2">
      <c r="S1807" s="7"/>
    </row>
    <row r="1808" spans="19:19" x14ac:dyDescent="0.2">
      <c r="S1808" s="7"/>
    </row>
    <row r="1809" spans="19:19" x14ac:dyDescent="0.2">
      <c r="S1809" s="7"/>
    </row>
    <row r="1810" spans="19:19" x14ac:dyDescent="0.2">
      <c r="S1810" s="7"/>
    </row>
    <row r="1811" spans="19:19" x14ac:dyDescent="0.2">
      <c r="S1811" s="7"/>
    </row>
    <row r="1812" spans="19:19" x14ac:dyDescent="0.2">
      <c r="S1812" s="7"/>
    </row>
    <row r="1813" spans="19:19" x14ac:dyDescent="0.2">
      <c r="S1813" s="7"/>
    </row>
    <row r="1814" spans="19:19" x14ac:dyDescent="0.2">
      <c r="S1814" s="7"/>
    </row>
    <row r="1815" spans="19:19" x14ac:dyDescent="0.2">
      <c r="S1815" s="7"/>
    </row>
    <row r="1816" spans="19:19" x14ac:dyDescent="0.2">
      <c r="S1816" s="7"/>
    </row>
    <row r="1817" spans="19:19" x14ac:dyDescent="0.2">
      <c r="S1817" s="7"/>
    </row>
    <row r="1818" spans="19:19" x14ac:dyDescent="0.2">
      <c r="S1818" s="7"/>
    </row>
    <row r="1819" spans="19:19" x14ac:dyDescent="0.2">
      <c r="S1819" s="7"/>
    </row>
    <row r="1820" spans="19:19" x14ac:dyDescent="0.2">
      <c r="S1820" s="7"/>
    </row>
    <row r="1821" spans="19:19" x14ac:dyDescent="0.2">
      <c r="S1821" s="7"/>
    </row>
    <row r="1822" spans="19:19" x14ac:dyDescent="0.2">
      <c r="S1822" s="7"/>
    </row>
    <row r="1823" spans="19:19" x14ac:dyDescent="0.2">
      <c r="S1823" s="7"/>
    </row>
    <row r="1824" spans="19:19" x14ac:dyDescent="0.2">
      <c r="S1824" s="7"/>
    </row>
    <row r="1825" spans="19:19" x14ac:dyDescent="0.2">
      <c r="S1825" s="7"/>
    </row>
    <row r="1826" spans="19:19" x14ac:dyDescent="0.2">
      <c r="S1826" s="7"/>
    </row>
    <row r="1827" spans="19:19" x14ac:dyDescent="0.2">
      <c r="S1827" s="7"/>
    </row>
    <row r="1828" spans="19:19" x14ac:dyDescent="0.2">
      <c r="S1828" s="7"/>
    </row>
    <row r="1829" spans="19:19" x14ac:dyDescent="0.2">
      <c r="S1829" s="7"/>
    </row>
    <row r="1830" spans="19:19" x14ac:dyDescent="0.2">
      <c r="S1830" s="7"/>
    </row>
    <row r="1831" spans="19:19" x14ac:dyDescent="0.2">
      <c r="S1831" s="7"/>
    </row>
    <row r="1832" spans="19:19" x14ac:dyDescent="0.2">
      <c r="S1832" s="7"/>
    </row>
    <row r="1833" spans="19:19" x14ac:dyDescent="0.2">
      <c r="S1833" s="7"/>
    </row>
    <row r="1834" spans="19:19" x14ac:dyDescent="0.2">
      <c r="S1834" s="7"/>
    </row>
    <row r="1835" spans="19:19" x14ac:dyDescent="0.2">
      <c r="S1835" s="7"/>
    </row>
    <row r="1836" spans="19:19" x14ac:dyDescent="0.2">
      <c r="S1836" s="7"/>
    </row>
    <row r="1837" spans="19:19" x14ac:dyDescent="0.2">
      <c r="S1837" s="7"/>
    </row>
    <row r="1838" spans="19:19" x14ac:dyDescent="0.2">
      <c r="S1838" s="7"/>
    </row>
    <row r="1839" spans="19:19" x14ac:dyDescent="0.2">
      <c r="S1839" s="7"/>
    </row>
    <row r="1840" spans="19:19" x14ac:dyDescent="0.2">
      <c r="S1840" s="7"/>
    </row>
    <row r="1841" spans="19:19" x14ac:dyDescent="0.2">
      <c r="S1841" s="7"/>
    </row>
    <row r="1842" spans="19:19" x14ac:dyDescent="0.2">
      <c r="S1842" s="7"/>
    </row>
    <row r="1843" spans="19:19" x14ac:dyDescent="0.2">
      <c r="S1843" s="7"/>
    </row>
    <row r="1844" spans="19:19" x14ac:dyDescent="0.2">
      <c r="S1844" s="7"/>
    </row>
    <row r="1845" spans="19:19" x14ac:dyDescent="0.2">
      <c r="S1845" s="7"/>
    </row>
    <row r="1846" spans="19:19" x14ac:dyDescent="0.2">
      <c r="S1846" s="7"/>
    </row>
    <row r="1847" spans="19:19" x14ac:dyDescent="0.2">
      <c r="S1847" s="7"/>
    </row>
    <row r="1848" spans="19:19" x14ac:dyDescent="0.2">
      <c r="S1848" s="7"/>
    </row>
    <row r="1849" spans="19:19" x14ac:dyDescent="0.2">
      <c r="S1849" s="7"/>
    </row>
    <row r="1850" spans="19:19" x14ac:dyDescent="0.2">
      <c r="S1850" s="7"/>
    </row>
    <row r="1851" spans="19:19" x14ac:dyDescent="0.2">
      <c r="S1851" s="7"/>
    </row>
    <row r="1852" spans="19:19" x14ac:dyDescent="0.2">
      <c r="S1852" s="7"/>
    </row>
    <row r="1853" spans="19:19" x14ac:dyDescent="0.2">
      <c r="S1853" s="7"/>
    </row>
    <row r="1854" spans="19:19" x14ac:dyDescent="0.2">
      <c r="S1854" s="7"/>
    </row>
    <row r="1855" spans="19:19" x14ac:dyDescent="0.2">
      <c r="S1855" s="7"/>
    </row>
    <row r="1856" spans="19:19" x14ac:dyDescent="0.2">
      <c r="S1856" s="7"/>
    </row>
    <row r="1857" spans="19:19" x14ac:dyDescent="0.2">
      <c r="S1857" s="7"/>
    </row>
    <row r="1858" spans="19:19" x14ac:dyDescent="0.2">
      <c r="S1858" s="7"/>
    </row>
    <row r="1859" spans="19:19" x14ac:dyDescent="0.2">
      <c r="S1859" s="7"/>
    </row>
    <row r="1860" spans="19:19" x14ac:dyDescent="0.2">
      <c r="S1860" s="7"/>
    </row>
    <row r="1861" spans="19:19" x14ac:dyDescent="0.2">
      <c r="S1861" s="7"/>
    </row>
    <row r="1862" spans="19:19" x14ac:dyDescent="0.2">
      <c r="S1862" s="7"/>
    </row>
    <row r="1863" spans="19:19" x14ac:dyDescent="0.2">
      <c r="S1863" s="7"/>
    </row>
    <row r="1864" spans="19:19" x14ac:dyDescent="0.2">
      <c r="S1864" s="7"/>
    </row>
    <row r="1865" spans="19:19" x14ac:dyDescent="0.2">
      <c r="S1865" s="7"/>
    </row>
    <row r="1866" spans="19:19" x14ac:dyDescent="0.2">
      <c r="S1866" s="7"/>
    </row>
    <row r="1867" spans="19:19" x14ac:dyDescent="0.2">
      <c r="S1867" s="7"/>
    </row>
    <row r="1868" spans="19:19" x14ac:dyDescent="0.2">
      <c r="S1868" s="7"/>
    </row>
    <row r="1869" spans="19:19" x14ac:dyDescent="0.2">
      <c r="S1869" s="7"/>
    </row>
    <row r="1870" spans="19:19" x14ac:dyDescent="0.2">
      <c r="S1870" s="7"/>
    </row>
    <row r="1871" spans="19:19" x14ac:dyDescent="0.2">
      <c r="S1871" s="7"/>
    </row>
    <row r="1872" spans="19:19" x14ac:dyDescent="0.2">
      <c r="S1872" s="7"/>
    </row>
    <row r="1873" spans="19:19" x14ac:dyDescent="0.2">
      <c r="S1873" s="7"/>
    </row>
    <row r="1874" spans="19:19" x14ac:dyDescent="0.2">
      <c r="S1874" s="7"/>
    </row>
    <row r="1875" spans="19:19" x14ac:dyDescent="0.2">
      <c r="S1875" s="7"/>
    </row>
    <row r="1876" spans="19:19" x14ac:dyDescent="0.2">
      <c r="S1876" s="7"/>
    </row>
    <row r="1877" spans="19:19" x14ac:dyDescent="0.2">
      <c r="S1877" s="7"/>
    </row>
    <row r="1878" spans="19:19" x14ac:dyDescent="0.2">
      <c r="S1878" s="7"/>
    </row>
    <row r="1879" spans="19:19" x14ac:dyDescent="0.2">
      <c r="S1879" s="7"/>
    </row>
    <row r="1880" spans="19:19" x14ac:dyDescent="0.2">
      <c r="S1880" s="7"/>
    </row>
    <row r="1881" spans="19:19" x14ac:dyDescent="0.2">
      <c r="S1881" s="7"/>
    </row>
    <row r="1882" spans="19:19" x14ac:dyDescent="0.2">
      <c r="S1882" s="7"/>
    </row>
    <row r="1883" spans="19:19" x14ac:dyDescent="0.2">
      <c r="S1883" s="7"/>
    </row>
    <row r="1884" spans="19:19" x14ac:dyDescent="0.2">
      <c r="S1884" s="7"/>
    </row>
    <row r="1885" spans="19:19" x14ac:dyDescent="0.2">
      <c r="S1885" s="7"/>
    </row>
    <row r="1886" spans="19:19" x14ac:dyDescent="0.2">
      <c r="S1886" s="7"/>
    </row>
    <row r="1887" spans="19:19" x14ac:dyDescent="0.2">
      <c r="S1887" s="7"/>
    </row>
    <row r="1888" spans="19:19" x14ac:dyDescent="0.2">
      <c r="S1888" s="7"/>
    </row>
    <row r="1889" spans="19:19" x14ac:dyDescent="0.2">
      <c r="S1889" s="7"/>
    </row>
    <row r="1890" spans="19:19" x14ac:dyDescent="0.2">
      <c r="S1890" s="7"/>
    </row>
    <row r="1891" spans="19:19" x14ac:dyDescent="0.2">
      <c r="S1891" s="7"/>
    </row>
    <row r="1892" spans="19:19" x14ac:dyDescent="0.2">
      <c r="S1892" s="7"/>
    </row>
    <row r="1893" spans="19:19" x14ac:dyDescent="0.2">
      <c r="S1893" s="7"/>
    </row>
    <row r="1894" spans="19:19" x14ac:dyDescent="0.2">
      <c r="S1894" s="7"/>
    </row>
    <row r="1895" spans="19:19" x14ac:dyDescent="0.2">
      <c r="S1895" s="7"/>
    </row>
    <row r="1896" spans="19:19" x14ac:dyDescent="0.2">
      <c r="S1896" s="7"/>
    </row>
    <row r="1897" spans="19:19" x14ac:dyDescent="0.2">
      <c r="S1897" s="7"/>
    </row>
    <row r="1898" spans="19:19" x14ac:dyDescent="0.2">
      <c r="S1898" s="7"/>
    </row>
    <row r="1899" spans="19:19" x14ac:dyDescent="0.2">
      <c r="S1899" s="7"/>
    </row>
    <row r="1900" spans="19:19" x14ac:dyDescent="0.2">
      <c r="S1900" s="7"/>
    </row>
    <row r="1901" spans="19:19" x14ac:dyDescent="0.2">
      <c r="S1901" s="7"/>
    </row>
    <row r="1902" spans="19:19" x14ac:dyDescent="0.2">
      <c r="S1902" s="7"/>
    </row>
    <row r="1903" spans="19:19" x14ac:dyDescent="0.2">
      <c r="S1903" s="7"/>
    </row>
    <row r="1904" spans="19:19" x14ac:dyDescent="0.2">
      <c r="S1904" s="7"/>
    </row>
    <row r="1905" spans="19:19" x14ac:dyDescent="0.2">
      <c r="S1905" s="7"/>
    </row>
    <row r="1906" spans="19:19" x14ac:dyDescent="0.2">
      <c r="S1906" s="7"/>
    </row>
    <row r="1907" spans="19:19" x14ac:dyDescent="0.2">
      <c r="S1907" s="7"/>
    </row>
    <row r="1908" spans="19:19" x14ac:dyDescent="0.2">
      <c r="S1908" s="7"/>
    </row>
    <row r="1909" spans="19:19" x14ac:dyDescent="0.2">
      <c r="S1909" s="7"/>
    </row>
    <row r="1910" spans="19:19" x14ac:dyDescent="0.2">
      <c r="S1910" s="7"/>
    </row>
    <row r="1911" spans="19:19" x14ac:dyDescent="0.2">
      <c r="S1911" s="7"/>
    </row>
    <row r="1912" spans="19:19" x14ac:dyDescent="0.2">
      <c r="S1912" s="7"/>
    </row>
    <row r="1913" spans="19:19" x14ac:dyDescent="0.2">
      <c r="S1913" s="7"/>
    </row>
    <row r="1914" spans="19:19" x14ac:dyDescent="0.2">
      <c r="S1914" s="7"/>
    </row>
    <row r="1915" spans="19:19" x14ac:dyDescent="0.2">
      <c r="S1915" s="7"/>
    </row>
    <row r="1916" spans="19:19" x14ac:dyDescent="0.2">
      <c r="S1916" s="7"/>
    </row>
    <row r="1917" spans="19:19" x14ac:dyDescent="0.2">
      <c r="S1917" s="7"/>
    </row>
    <row r="1918" spans="19:19" x14ac:dyDescent="0.2">
      <c r="S1918" s="7"/>
    </row>
    <row r="1919" spans="19:19" x14ac:dyDescent="0.2">
      <c r="S1919" s="7"/>
    </row>
    <row r="1920" spans="19:19" x14ac:dyDescent="0.2">
      <c r="S1920" s="7"/>
    </row>
    <row r="1921" spans="19:19" x14ac:dyDescent="0.2">
      <c r="S1921" s="7"/>
    </row>
    <row r="1922" spans="19:19" x14ac:dyDescent="0.2">
      <c r="S1922" s="7"/>
    </row>
    <row r="1923" spans="19:19" x14ac:dyDescent="0.2">
      <c r="S1923" s="7"/>
    </row>
    <row r="1924" spans="19:19" x14ac:dyDescent="0.2">
      <c r="S1924" s="7"/>
    </row>
    <row r="1925" spans="19:19" x14ac:dyDescent="0.2">
      <c r="S1925" s="7"/>
    </row>
    <row r="1926" spans="19:19" x14ac:dyDescent="0.2">
      <c r="S1926" s="7"/>
    </row>
    <row r="1927" spans="19:19" x14ac:dyDescent="0.2">
      <c r="S1927" s="7"/>
    </row>
    <row r="1928" spans="19:19" x14ac:dyDescent="0.2">
      <c r="S1928" s="7"/>
    </row>
    <row r="1929" spans="19:19" x14ac:dyDescent="0.2">
      <c r="S1929" s="7"/>
    </row>
    <row r="1930" spans="19:19" x14ac:dyDescent="0.2">
      <c r="S1930" s="7"/>
    </row>
    <row r="1931" spans="19:19" x14ac:dyDescent="0.2">
      <c r="S1931" s="7"/>
    </row>
    <row r="1932" spans="19:19" x14ac:dyDescent="0.2">
      <c r="S1932" s="7"/>
    </row>
    <row r="1933" spans="19:19" x14ac:dyDescent="0.2">
      <c r="S1933" s="7"/>
    </row>
    <row r="1934" spans="19:19" x14ac:dyDescent="0.2">
      <c r="S1934" s="7"/>
    </row>
    <row r="1935" spans="19:19" x14ac:dyDescent="0.2">
      <c r="S1935" s="7"/>
    </row>
    <row r="1936" spans="19:19" x14ac:dyDescent="0.2">
      <c r="S1936" s="7"/>
    </row>
    <row r="1937" spans="19:19" x14ac:dyDescent="0.2">
      <c r="S1937" s="7"/>
    </row>
    <row r="1938" spans="19:19" x14ac:dyDescent="0.2">
      <c r="S1938" s="7"/>
    </row>
    <row r="1939" spans="19:19" x14ac:dyDescent="0.2">
      <c r="S1939" s="7"/>
    </row>
    <row r="1940" spans="19:19" x14ac:dyDescent="0.2">
      <c r="S1940" s="7"/>
    </row>
    <row r="1941" spans="19:19" x14ac:dyDescent="0.2">
      <c r="S1941" s="7"/>
    </row>
    <row r="1942" spans="19:19" x14ac:dyDescent="0.2">
      <c r="S1942" s="7"/>
    </row>
    <row r="1943" spans="19:19" x14ac:dyDescent="0.2">
      <c r="S1943" s="7"/>
    </row>
    <row r="1944" spans="19:19" x14ac:dyDescent="0.2">
      <c r="S1944" s="7"/>
    </row>
    <row r="1945" spans="19:19" x14ac:dyDescent="0.2">
      <c r="S1945" s="7"/>
    </row>
    <row r="1946" spans="19:19" x14ac:dyDescent="0.2">
      <c r="S1946" s="7"/>
    </row>
    <row r="1947" spans="19:19" x14ac:dyDescent="0.2">
      <c r="S1947" s="7"/>
    </row>
    <row r="1948" spans="19:19" x14ac:dyDescent="0.2">
      <c r="S1948" s="7"/>
    </row>
    <row r="1949" spans="19:19" x14ac:dyDescent="0.2">
      <c r="S1949" s="7"/>
    </row>
    <row r="1950" spans="19:19" x14ac:dyDescent="0.2">
      <c r="S1950" s="7"/>
    </row>
    <row r="1951" spans="19:19" x14ac:dyDescent="0.2">
      <c r="S1951" s="7"/>
    </row>
    <row r="1952" spans="19:19" x14ac:dyDescent="0.2">
      <c r="S1952" s="7"/>
    </row>
    <row r="1953" spans="19:19" x14ac:dyDescent="0.2">
      <c r="S1953" s="7"/>
    </row>
    <row r="1954" spans="19:19" x14ac:dyDescent="0.2">
      <c r="S1954" s="7"/>
    </row>
    <row r="1955" spans="19:19" x14ac:dyDescent="0.2">
      <c r="S1955" s="7"/>
    </row>
    <row r="1956" spans="19:19" x14ac:dyDescent="0.2">
      <c r="S1956" s="7"/>
    </row>
    <row r="1957" spans="19:19" x14ac:dyDescent="0.2">
      <c r="S1957" s="7"/>
    </row>
    <row r="1958" spans="19:19" x14ac:dyDescent="0.2">
      <c r="S1958" s="7"/>
    </row>
    <row r="1959" spans="19:19" x14ac:dyDescent="0.2">
      <c r="S1959" s="7"/>
    </row>
    <row r="1960" spans="19:19" x14ac:dyDescent="0.2">
      <c r="S1960" s="7"/>
    </row>
    <row r="1961" spans="19:19" x14ac:dyDescent="0.2">
      <c r="S1961" s="7"/>
    </row>
    <row r="1962" spans="19:19" x14ac:dyDescent="0.2">
      <c r="S1962" s="7"/>
    </row>
    <row r="1963" spans="19:19" x14ac:dyDescent="0.2">
      <c r="S1963" s="7"/>
    </row>
    <row r="1964" spans="19:19" x14ac:dyDescent="0.2">
      <c r="S1964" s="7"/>
    </row>
    <row r="1965" spans="19:19" x14ac:dyDescent="0.2">
      <c r="S1965" s="7"/>
    </row>
    <row r="1966" spans="19:19" x14ac:dyDescent="0.2">
      <c r="S1966" s="7"/>
    </row>
    <row r="1967" spans="19:19" x14ac:dyDescent="0.2">
      <c r="S1967" s="7"/>
    </row>
    <row r="1968" spans="19:19" x14ac:dyDescent="0.2">
      <c r="S1968" s="7"/>
    </row>
    <row r="1969" spans="19:19" x14ac:dyDescent="0.2">
      <c r="S1969" s="7"/>
    </row>
    <row r="1970" spans="19:19" x14ac:dyDescent="0.2">
      <c r="S1970" s="7"/>
    </row>
    <row r="1971" spans="19:19" x14ac:dyDescent="0.2">
      <c r="S1971" s="7"/>
    </row>
    <row r="1972" spans="19:19" x14ac:dyDescent="0.2">
      <c r="S1972" s="7"/>
    </row>
    <row r="1973" spans="19:19" x14ac:dyDescent="0.2">
      <c r="S1973" s="7"/>
    </row>
    <row r="1974" spans="19:19" x14ac:dyDescent="0.2">
      <c r="S1974" s="7"/>
    </row>
    <row r="1975" spans="19:19" x14ac:dyDescent="0.2">
      <c r="S1975" s="7"/>
    </row>
    <row r="1976" spans="19:19" x14ac:dyDescent="0.2">
      <c r="S1976" s="7"/>
    </row>
    <row r="1977" spans="19:19" x14ac:dyDescent="0.2">
      <c r="S1977" s="7"/>
    </row>
    <row r="1978" spans="19:19" x14ac:dyDescent="0.2">
      <c r="S1978" s="7"/>
    </row>
    <row r="1979" spans="19:19" x14ac:dyDescent="0.2">
      <c r="S1979" s="7"/>
    </row>
    <row r="1980" spans="19:19" x14ac:dyDescent="0.2">
      <c r="S1980" s="7"/>
    </row>
    <row r="1981" spans="19:19" x14ac:dyDescent="0.2">
      <c r="S1981" s="7"/>
    </row>
    <row r="1982" spans="19:19" x14ac:dyDescent="0.2">
      <c r="S1982" s="7"/>
    </row>
    <row r="1983" spans="19:19" x14ac:dyDescent="0.2">
      <c r="S1983" s="7"/>
    </row>
    <row r="1984" spans="19:19" x14ac:dyDescent="0.2">
      <c r="S1984" s="7"/>
    </row>
    <row r="1985" spans="19:19" x14ac:dyDescent="0.2">
      <c r="S1985" s="7"/>
    </row>
    <row r="1986" spans="19:19" x14ac:dyDescent="0.2">
      <c r="S1986" s="7"/>
    </row>
    <row r="1987" spans="19:19" x14ac:dyDescent="0.2">
      <c r="S1987" s="7"/>
    </row>
    <row r="1988" spans="19:19" x14ac:dyDescent="0.2">
      <c r="S1988" s="7"/>
    </row>
    <row r="1989" spans="19:19" x14ac:dyDescent="0.2">
      <c r="S1989" s="7"/>
    </row>
    <row r="1990" spans="19:19" x14ac:dyDescent="0.2">
      <c r="S1990" s="7"/>
    </row>
    <row r="1991" spans="19:19" x14ac:dyDescent="0.2">
      <c r="S1991" s="7"/>
    </row>
    <row r="1992" spans="19:19" x14ac:dyDescent="0.2">
      <c r="S1992" s="7"/>
    </row>
    <row r="1993" spans="19:19" x14ac:dyDescent="0.2">
      <c r="S1993" s="7"/>
    </row>
    <row r="1994" spans="19:19" x14ac:dyDescent="0.2">
      <c r="S1994" s="7"/>
    </row>
    <row r="1995" spans="19:19" x14ac:dyDescent="0.2">
      <c r="S1995" s="7"/>
    </row>
    <row r="1996" spans="19:19" x14ac:dyDescent="0.2">
      <c r="S1996" s="7"/>
    </row>
    <row r="1997" spans="19:19" x14ac:dyDescent="0.2">
      <c r="S1997" s="7"/>
    </row>
    <row r="1998" spans="19:19" x14ac:dyDescent="0.2">
      <c r="S1998" s="7"/>
    </row>
    <row r="1999" spans="19:19" x14ac:dyDescent="0.2">
      <c r="S1999" s="7"/>
    </row>
    <row r="2000" spans="19:19" x14ac:dyDescent="0.2">
      <c r="S2000" s="7"/>
    </row>
    <row r="2001" spans="19:19" x14ac:dyDescent="0.2">
      <c r="S2001" s="7"/>
    </row>
    <row r="2002" spans="19:19" x14ac:dyDescent="0.2">
      <c r="S2002" s="7"/>
    </row>
    <row r="2003" spans="19:19" x14ac:dyDescent="0.2">
      <c r="S2003" s="7"/>
    </row>
    <row r="2004" spans="19:19" x14ac:dyDescent="0.2">
      <c r="S2004" s="7"/>
    </row>
    <row r="2005" spans="19:19" x14ac:dyDescent="0.2">
      <c r="S2005" s="7"/>
    </row>
    <row r="2006" spans="19:19" x14ac:dyDescent="0.2">
      <c r="S2006" s="7"/>
    </row>
    <row r="2007" spans="19:19" x14ac:dyDescent="0.2">
      <c r="S2007" s="7"/>
    </row>
    <row r="2008" spans="19:19" x14ac:dyDescent="0.2">
      <c r="S2008" s="7"/>
    </row>
    <row r="2009" spans="19:19" x14ac:dyDescent="0.2">
      <c r="S2009" s="7"/>
    </row>
    <row r="2010" spans="19:19" x14ac:dyDescent="0.2">
      <c r="S2010" s="7"/>
    </row>
    <row r="2011" spans="19:19" x14ac:dyDescent="0.2">
      <c r="S2011" s="7"/>
    </row>
    <row r="2012" spans="19:19" x14ac:dyDescent="0.2">
      <c r="S2012" s="7"/>
    </row>
    <row r="2013" spans="19:19" x14ac:dyDescent="0.2">
      <c r="S2013" s="7"/>
    </row>
    <row r="2014" spans="19:19" x14ac:dyDescent="0.2">
      <c r="S2014" s="7"/>
    </row>
    <row r="2015" spans="19:19" x14ac:dyDescent="0.2">
      <c r="S2015" s="7"/>
    </row>
    <row r="2016" spans="19:19" x14ac:dyDescent="0.2">
      <c r="S2016" s="7"/>
    </row>
    <row r="2017" spans="19:19" x14ac:dyDescent="0.2">
      <c r="S2017" s="7"/>
    </row>
    <row r="2018" spans="19:19" x14ac:dyDescent="0.2">
      <c r="S2018" s="7"/>
    </row>
    <row r="2019" spans="19:19" x14ac:dyDescent="0.2">
      <c r="S2019" s="7"/>
    </row>
    <row r="2020" spans="19:19" x14ac:dyDescent="0.2">
      <c r="S2020" s="7"/>
    </row>
    <row r="2021" spans="19:19" x14ac:dyDescent="0.2">
      <c r="S2021" s="7"/>
    </row>
    <row r="2022" spans="19:19" x14ac:dyDescent="0.2">
      <c r="S2022" s="7"/>
    </row>
    <row r="2023" spans="19:19" x14ac:dyDescent="0.2">
      <c r="S2023" s="7"/>
    </row>
    <row r="2024" spans="19:19" x14ac:dyDescent="0.2">
      <c r="S2024" s="7"/>
    </row>
    <row r="2025" spans="19:19" x14ac:dyDescent="0.2">
      <c r="S2025" s="7"/>
    </row>
    <row r="2026" spans="19:19" x14ac:dyDescent="0.2">
      <c r="S2026" s="7"/>
    </row>
    <row r="2027" spans="19:19" x14ac:dyDescent="0.2">
      <c r="S2027" s="7"/>
    </row>
    <row r="2028" spans="19:19" x14ac:dyDescent="0.2">
      <c r="S2028" s="7"/>
    </row>
    <row r="2029" spans="19:19" x14ac:dyDescent="0.2">
      <c r="S2029" s="7"/>
    </row>
    <row r="2030" spans="19:19" x14ac:dyDescent="0.2">
      <c r="S2030" s="7"/>
    </row>
    <row r="2031" spans="19:19" x14ac:dyDescent="0.2">
      <c r="S2031" s="7"/>
    </row>
    <row r="2032" spans="19:19" x14ac:dyDescent="0.2">
      <c r="S2032" s="7"/>
    </row>
    <row r="2033" spans="19:19" x14ac:dyDescent="0.2">
      <c r="S2033" s="7"/>
    </row>
    <row r="2034" spans="19:19" x14ac:dyDescent="0.2">
      <c r="S2034" s="7"/>
    </row>
    <row r="2035" spans="19:19" x14ac:dyDescent="0.2">
      <c r="S2035" s="7"/>
    </row>
    <row r="2036" spans="19:19" x14ac:dyDescent="0.2">
      <c r="S2036" s="7"/>
    </row>
    <row r="2037" spans="19:19" x14ac:dyDescent="0.2">
      <c r="S2037" s="7"/>
    </row>
    <row r="2038" spans="19:19" x14ac:dyDescent="0.2">
      <c r="S2038" s="7"/>
    </row>
    <row r="2039" spans="19:19" x14ac:dyDescent="0.2">
      <c r="S2039" s="7"/>
    </row>
    <row r="2040" spans="19:19" x14ac:dyDescent="0.2">
      <c r="S2040" s="7"/>
    </row>
    <row r="2041" spans="19:19" x14ac:dyDescent="0.2">
      <c r="S2041" s="7"/>
    </row>
    <row r="2042" spans="19:19" x14ac:dyDescent="0.2">
      <c r="S2042" s="7"/>
    </row>
    <row r="2043" spans="19:19" x14ac:dyDescent="0.2">
      <c r="S2043" s="7"/>
    </row>
    <row r="2044" spans="19:19" x14ac:dyDescent="0.2">
      <c r="S2044" s="7"/>
    </row>
    <row r="2045" spans="19:19" x14ac:dyDescent="0.2">
      <c r="S2045" s="7"/>
    </row>
    <row r="2046" spans="19:19" x14ac:dyDescent="0.2">
      <c r="S2046" s="7"/>
    </row>
    <row r="2047" spans="19:19" x14ac:dyDescent="0.2">
      <c r="S2047" s="7"/>
    </row>
    <row r="2048" spans="19:19" x14ac:dyDescent="0.2">
      <c r="S2048" s="7"/>
    </row>
    <row r="2049" spans="19:19" x14ac:dyDescent="0.2">
      <c r="S2049" s="7"/>
    </row>
    <row r="2050" spans="19:19" x14ac:dyDescent="0.2">
      <c r="S2050" s="7"/>
    </row>
    <row r="2051" spans="19:19" x14ac:dyDescent="0.2">
      <c r="S2051" s="7"/>
    </row>
    <row r="2052" spans="19:19" x14ac:dyDescent="0.2">
      <c r="S2052" s="7"/>
    </row>
    <row r="2053" spans="19:19" x14ac:dyDescent="0.2">
      <c r="S2053" s="7"/>
    </row>
    <row r="2054" spans="19:19" x14ac:dyDescent="0.2">
      <c r="S2054" s="7"/>
    </row>
    <row r="2055" spans="19:19" x14ac:dyDescent="0.2">
      <c r="S2055" s="7"/>
    </row>
    <row r="2056" spans="19:19" x14ac:dyDescent="0.2">
      <c r="S2056" s="7"/>
    </row>
    <row r="2057" spans="19:19" x14ac:dyDescent="0.2">
      <c r="S2057" s="7"/>
    </row>
    <row r="2058" spans="19:19" x14ac:dyDescent="0.2">
      <c r="S2058" s="7"/>
    </row>
    <row r="2059" spans="19:19" x14ac:dyDescent="0.2">
      <c r="S2059" s="7"/>
    </row>
    <row r="2060" spans="19:19" x14ac:dyDescent="0.2">
      <c r="S2060" s="7"/>
    </row>
    <row r="2061" spans="19:19" x14ac:dyDescent="0.2">
      <c r="S2061" s="7"/>
    </row>
    <row r="2062" spans="19:19" x14ac:dyDescent="0.2">
      <c r="S2062" s="7"/>
    </row>
    <row r="2063" spans="19:19" x14ac:dyDescent="0.2">
      <c r="S2063" s="7"/>
    </row>
    <row r="2064" spans="19:19" x14ac:dyDescent="0.2">
      <c r="S2064" s="7"/>
    </row>
    <row r="2065" spans="19:19" x14ac:dyDescent="0.2">
      <c r="S2065" s="7"/>
    </row>
    <row r="2066" spans="19:19" x14ac:dyDescent="0.2">
      <c r="S2066" s="7"/>
    </row>
    <row r="2067" spans="19:19" x14ac:dyDescent="0.2">
      <c r="S2067" s="7"/>
    </row>
    <row r="2068" spans="19:19" x14ac:dyDescent="0.2">
      <c r="S2068" s="7"/>
    </row>
    <row r="2069" spans="19:19" x14ac:dyDescent="0.2">
      <c r="S2069" s="7"/>
    </row>
    <row r="2070" spans="19:19" x14ac:dyDescent="0.2">
      <c r="S2070" s="7"/>
    </row>
    <row r="2071" spans="19:19" x14ac:dyDescent="0.2">
      <c r="S2071" s="7"/>
    </row>
    <row r="2072" spans="19:19" x14ac:dyDescent="0.2">
      <c r="S2072" s="7"/>
    </row>
    <row r="2073" spans="19:19" x14ac:dyDescent="0.2">
      <c r="S2073" s="7"/>
    </row>
    <row r="2074" spans="19:19" x14ac:dyDescent="0.2">
      <c r="S2074" s="7"/>
    </row>
    <row r="2075" spans="19:19" x14ac:dyDescent="0.2">
      <c r="S2075" s="7"/>
    </row>
    <row r="2076" spans="19:19" x14ac:dyDescent="0.2">
      <c r="S2076" s="7"/>
    </row>
    <row r="2077" spans="19:19" x14ac:dyDescent="0.2">
      <c r="S2077" s="7"/>
    </row>
    <row r="2078" spans="19:19" x14ac:dyDescent="0.2">
      <c r="S2078" s="7"/>
    </row>
    <row r="2079" spans="19:19" x14ac:dyDescent="0.2">
      <c r="S2079" s="7"/>
    </row>
    <row r="2080" spans="19:19" x14ac:dyDescent="0.2">
      <c r="S2080" s="7"/>
    </row>
    <row r="2081" spans="19:19" x14ac:dyDescent="0.2">
      <c r="S2081" s="7"/>
    </row>
    <row r="2082" spans="19:19" x14ac:dyDescent="0.2">
      <c r="S2082" s="7"/>
    </row>
    <row r="2083" spans="19:19" x14ac:dyDescent="0.2">
      <c r="S2083" s="7"/>
    </row>
    <row r="2084" spans="19:19" x14ac:dyDescent="0.2">
      <c r="S2084" s="7"/>
    </row>
    <row r="2085" spans="19:19" x14ac:dyDescent="0.2">
      <c r="S2085" s="7"/>
    </row>
    <row r="2086" spans="19:19" x14ac:dyDescent="0.2">
      <c r="S2086" s="7"/>
    </row>
    <row r="2087" spans="19:19" x14ac:dyDescent="0.2">
      <c r="S2087" s="7"/>
    </row>
    <row r="2088" spans="19:19" x14ac:dyDescent="0.2">
      <c r="S2088" s="7"/>
    </row>
    <row r="2089" spans="19:19" x14ac:dyDescent="0.2">
      <c r="S2089" s="7"/>
    </row>
    <row r="2090" spans="19:19" x14ac:dyDescent="0.2">
      <c r="S2090" s="7"/>
    </row>
    <row r="2091" spans="19:19" x14ac:dyDescent="0.2">
      <c r="S2091" s="7"/>
    </row>
    <row r="2092" spans="19:19" x14ac:dyDescent="0.2">
      <c r="S2092" s="7"/>
    </row>
    <row r="2093" spans="19:19" x14ac:dyDescent="0.2">
      <c r="S2093" s="7"/>
    </row>
    <row r="2094" spans="19:19" x14ac:dyDescent="0.2">
      <c r="S2094" s="7"/>
    </row>
    <row r="2095" spans="19:19" x14ac:dyDescent="0.2">
      <c r="S2095" s="7"/>
    </row>
    <row r="2096" spans="19:19" x14ac:dyDescent="0.2">
      <c r="S2096" s="7"/>
    </row>
    <row r="2097" spans="19:19" x14ac:dyDescent="0.2">
      <c r="S2097" s="7"/>
    </row>
    <row r="2098" spans="19:19" x14ac:dyDescent="0.2">
      <c r="S2098" s="7"/>
    </row>
    <row r="2099" spans="19:19" x14ac:dyDescent="0.2">
      <c r="S2099" s="7"/>
    </row>
    <row r="2100" spans="19:19" x14ac:dyDescent="0.2">
      <c r="S2100" s="7"/>
    </row>
    <row r="2101" spans="19:19" x14ac:dyDescent="0.2">
      <c r="S2101" s="7"/>
    </row>
    <row r="2102" spans="19:19" x14ac:dyDescent="0.2">
      <c r="S2102" s="7"/>
    </row>
    <row r="2103" spans="19:19" x14ac:dyDescent="0.2">
      <c r="S2103" s="7"/>
    </row>
    <row r="2104" spans="19:19" x14ac:dyDescent="0.2">
      <c r="S2104" s="7"/>
    </row>
    <row r="2105" spans="19:19" x14ac:dyDescent="0.2">
      <c r="S2105" s="7"/>
    </row>
    <row r="2106" spans="19:19" x14ac:dyDescent="0.2">
      <c r="S2106" s="7"/>
    </row>
    <row r="2107" spans="19:19" x14ac:dyDescent="0.2">
      <c r="S2107" s="7"/>
    </row>
    <row r="2108" spans="19:19" x14ac:dyDescent="0.2">
      <c r="S2108" s="7"/>
    </row>
    <row r="2109" spans="19:19" x14ac:dyDescent="0.2">
      <c r="S2109" s="7"/>
    </row>
    <row r="2110" spans="19:19" x14ac:dyDescent="0.2">
      <c r="S2110" s="7"/>
    </row>
    <row r="2111" spans="19:19" x14ac:dyDescent="0.2">
      <c r="S2111" s="7"/>
    </row>
    <row r="2112" spans="19:19" x14ac:dyDescent="0.2">
      <c r="S2112" s="7"/>
    </row>
    <row r="2113" spans="19:19" x14ac:dyDescent="0.2">
      <c r="S2113" s="7"/>
    </row>
    <row r="2114" spans="19:19" x14ac:dyDescent="0.2">
      <c r="S2114" s="7"/>
    </row>
    <row r="2115" spans="19:19" x14ac:dyDescent="0.2">
      <c r="S2115" s="7"/>
    </row>
    <row r="2116" spans="19:19" x14ac:dyDescent="0.2">
      <c r="S2116" s="7"/>
    </row>
    <row r="2117" spans="19:19" x14ac:dyDescent="0.2">
      <c r="S2117" s="7"/>
    </row>
    <row r="2118" spans="19:19" x14ac:dyDescent="0.2">
      <c r="S2118" s="7"/>
    </row>
    <row r="2119" spans="19:19" x14ac:dyDescent="0.2">
      <c r="S2119" s="7"/>
    </row>
    <row r="2120" spans="19:19" x14ac:dyDescent="0.2">
      <c r="S2120" s="7"/>
    </row>
    <row r="2121" spans="19:19" x14ac:dyDescent="0.2">
      <c r="S2121" s="7"/>
    </row>
    <row r="2122" spans="19:19" x14ac:dyDescent="0.2">
      <c r="S2122" s="7"/>
    </row>
    <row r="2123" spans="19:19" x14ac:dyDescent="0.2">
      <c r="S2123" s="7"/>
    </row>
    <row r="2124" spans="19:19" x14ac:dyDescent="0.2">
      <c r="S2124" s="7"/>
    </row>
    <row r="2125" spans="19:19" x14ac:dyDescent="0.2">
      <c r="S2125" s="7"/>
    </row>
    <row r="2126" spans="19:19" x14ac:dyDescent="0.2">
      <c r="S2126" s="7"/>
    </row>
    <row r="2127" spans="19:19" x14ac:dyDescent="0.2">
      <c r="S2127" s="7"/>
    </row>
    <row r="2128" spans="19:19" x14ac:dyDescent="0.2">
      <c r="S2128" s="7"/>
    </row>
    <row r="2129" spans="19:19" x14ac:dyDescent="0.2">
      <c r="S2129" s="7"/>
    </row>
    <row r="2130" spans="19:19" x14ac:dyDescent="0.2">
      <c r="S2130" s="7"/>
    </row>
    <row r="2131" spans="19:19" x14ac:dyDescent="0.2">
      <c r="S2131" s="7"/>
    </row>
    <row r="2132" spans="19:19" x14ac:dyDescent="0.2">
      <c r="S2132" s="7"/>
    </row>
    <row r="2133" spans="19:19" x14ac:dyDescent="0.2">
      <c r="S2133" s="7"/>
    </row>
    <row r="2134" spans="19:19" x14ac:dyDescent="0.2">
      <c r="S2134" s="7"/>
    </row>
    <row r="2135" spans="19:19" x14ac:dyDescent="0.2">
      <c r="S2135" s="7"/>
    </row>
    <row r="2136" spans="19:19" x14ac:dyDescent="0.2">
      <c r="S2136" s="7"/>
    </row>
    <row r="2137" spans="19:19" x14ac:dyDescent="0.2">
      <c r="S2137" s="7"/>
    </row>
    <row r="2138" spans="19:19" x14ac:dyDescent="0.2">
      <c r="S2138" s="7"/>
    </row>
    <row r="2139" spans="19:19" x14ac:dyDescent="0.2">
      <c r="S2139" s="7"/>
    </row>
    <row r="2140" spans="19:19" x14ac:dyDescent="0.2">
      <c r="S2140" s="7"/>
    </row>
    <row r="2141" spans="19:19" x14ac:dyDescent="0.2">
      <c r="S2141" s="7"/>
    </row>
    <row r="2142" spans="19:19" x14ac:dyDescent="0.2">
      <c r="S2142" s="7"/>
    </row>
    <row r="2143" spans="19:19" x14ac:dyDescent="0.2">
      <c r="S2143" s="7"/>
    </row>
    <row r="2144" spans="19:19" x14ac:dyDescent="0.2">
      <c r="S2144" s="7"/>
    </row>
    <row r="2145" spans="19:19" x14ac:dyDescent="0.2">
      <c r="S2145" s="7"/>
    </row>
    <row r="2146" spans="19:19" x14ac:dyDescent="0.2">
      <c r="S2146" s="7"/>
    </row>
    <row r="2147" spans="19:19" x14ac:dyDescent="0.2">
      <c r="S2147" s="7"/>
    </row>
    <row r="2148" spans="19:19" x14ac:dyDescent="0.2">
      <c r="S2148" s="7"/>
    </row>
    <row r="2149" spans="19:19" x14ac:dyDescent="0.2">
      <c r="S2149" s="7"/>
    </row>
    <row r="2150" spans="19:19" x14ac:dyDescent="0.2">
      <c r="S2150" s="7"/>
    </row>
    <row r="2151" spans="19:19" x14ac:dyDescent="0.2">
      <c r="S2151" s="7"/>
    </row>
    <row r="2152" spans="19:19" x14ac:dyDescent="0.2">
      <c r="S2152" s="7"/>
    </row>
    <row r="2153" spans="19:19" x14ac:dyDescent="0.2">
      <c r="S2153" s="7"/>
    </row>
    <row r="2154" spans="19:19" x14ac:dyDescent="0.2">
      <c r="S2154" s="7"/>
    </row>
    <row r="2155" spans="19:19" x14ac:dyDescent="0.2">
      <c r="S2155" s="7"/>
    </row>
    <row r="2156" spans="19:19" x14ac:dyDescent="0.2">
      <c r="S2156" s="7"/>
    </row>
    <row r="2157" spans="19:19" x14ac:dyDescent="0.2">
      <c r="S2157" s="7"/>
    </row>
    <row r="2158" spans="19:19" x14ac:dyDescent="0.2">
      <c r="S2158" s="7"/>
    </row>
    <row r="2159" spans="19:19" x14ac:dyDescent="0.2">
      <c r="S2159" s="7"/>
    </row>
    <row r="2160" spans="19:19" x14ac:dyDescent="0.2">
      <c r="S2160" s="7"/>
    </row>
    <row r="2161" spans="19:19" x14ac:dyDescent="0.2">
      <c r="S2161" s="7"/>
    </row>
    <row r="2162" spans="19:19" x14ac:dyDescent="0.2">
      <c r="S2162" s="7"/>
    </row>
    <row r="2163" spans="19:19" x14ac:dyDescent="0.2">
      <c r="S2163" s="7"/>
    </row>
    <row r="2164" spans="19:19" x14ac:dyDescent="0.2">
      <c r="S2164" s="7"/>
    </row>
    <row r="2165" spans="19:19" x14ac:dyDescent="0.2">
      <c r="S2165" s="7"/>
    </row>
    <row r="2166" spans="19:19" x14ac:dyDescent="0.2">
      <c r="S2166" s="7"/>
    </row>
    <row r="2167" spans="19:19" x14ac:dyDescent="0.2">
      <c r="S2167" s="7"/>
    </row>
    <row r="2168" spans="19:19" x14ac:dyDescent="0.2">
      <c r="S2168" s="7"/>
    </row>
    <row r="2169" spans="19:19" x14ac:dyDescent="0.2">
      <c r="S2169" s="7"/>
    </row>
    <row r="2170" spans="19:19" x14ac:dyDescent="0.2">
      <c r="S2170" s="7"/>
    </row>
    <row r="2171" spans="19:19" x14ac:dyDescent="0.2">
      <c r="S2171" s="7"/>
    </row>
    <row r="2172" spans="19:19" x14ac:dyDescent="0.2">
      <c r="S2172" s="7"/>
    </row>
    <row r="2173" spans="19:19" x14ac:dyDescent="0.2">
      <c r="S2173" s="7"/>
    </row>
    <row r="2174" spans="19:19" x14ac:dyDescent="0.2">
      <c r="S2174" s="7"/>
    </row>
    <row r="2175" spans="19:19" x14ac:dyDescent="0.2">
      <c r="S2175" s="7"/>
    </row>
    <row r="2176" spans="19:19" x14ac:dyDescent="0.2">
      <c r="S2176" s="7"/>
    </row>
    <row r="2177" spans="19:19" x14ac:dyDescent="0.2">
      <c r="S2177" s="7"/>
    </row>
    <row r="2178" spans="19:19" x14ac:dyDescent="0.2">
      <c r="S2178" s="7"/>
    </row>
    <row r="2179" spans="19:19" x14ac:dyDescent="0.2">
      <c r="S2179" s="7"/>
    </row>
    <row r="2180" spans="19:19" x14ac:dyDescent="0.2">
      <c r="S2180" s="7"/>
    </row>
    <row r="2181" spans="19:19" x14ac:dyDescent="0.2">
      <c r="S2181" s="7"/>
    </row>
    <row r="2182" spans="19:19" x14ac:dyDescent="0.2">
      <c r="S2182" s="7"/>
    </row>
    <row r="2183" spans="19:19" x14ac:dyDescent="0.2">
      <c r="S2183" s="7"/>
    </row>
    <row r="2184" spans="19:19" x14ac:dyDescent="0.2">
      <c r="S2184" s="7"/>
    </row>
    <row r="2185" spans="19:19" x14ac:dyDescent="0.2">
      <c r="S2185" s="7"/>
    </row>
    <row r="2186" spans="19:19" x14ac:dyDescent="0.2">
      <c r="S2186" s="7"/>
    </row>
    <row r="2187" spans="19:19" x14ac:dyDescent="0.2">
      <c r="S2187" s="7"/>
    </row>
    <row r="2188" spans="19:19" x14ac:dyDescent="0.2">
      <c r="S2188" s="7"/>
    </row>
    <row r="2189" spans="19:19" x14ac:dyDescent="0.2">
      <c r="S2189" s="7"/>
    </row>
    <row r="2190" spans="19:19" x14ac:dyDescent="0.2">
      <c r="S2190" s="7"/>
    </row>
    <row r="2191" spans="19:19" x14ac:dyDescent="0.2">
      <c r="S2191" s="7"/>
    </row>
    <row r="2192" spans="19:19" x14ac:dyDescent="0.2">
      <c r="S2192" s="7"/>
    </row>
    <row r="2193" spans="19:19" x14ac:dyDescent="0.2">
      <c r="S2193" s="7"/>
    </row>
    <row r="2194" spans="19:19" x14ac:dyDescent="0.2">
      <c r="S2194" s="7"/>
    </row>
    <row r="2195" spans="19:19" x14ac:dyDescent="0.2">
      <c r="S2195" s="7"/>
    </row>
    <row r="2196" spans="19:19" x14ac:dyDescent="0.2">
      <c r="S2196" s="7"/>
    </row>
    <row r="2197" spans="19:19" x14ac:dyDescent="0.2">
      <c r="S2197" s="7"/>
    </row>
    <row r="2198" spans="19:19" x14ac:dyDescent="0.2">
      <c r="S2198" s="7"/>
    </row>
    <row r="2199" spans="19:19" x14ac:dyDescent="0.2">
      <c r="S2199" s="7"/>
    </row>
    <row r="2200" spans="19:19" x14ac:dyDescent="0.2">
      <c r="S2200" s="7"/>
    </row>
    <row r="2201" spans="19:19" x14ac:dyDescent="0.2">
      <c r="S2201" s="7"/>
    </row>
    <row r="2202" spans="19:19" x14ac:dyDescent="0.2">
      <c r="S2202" s="7"/>
    </row>
    <row r="2203" spans="19:19" x14ac:dyDescent="0.2">
      <c r="S2203" s="7"/>
    </row>
    <row r="2204" spans="19:19" x14ac:dyDescent="0.2">
      <c r="S2204" s="7"/>
    </row>
    <row r="2205" spans="19:19" x14ac:dyDescent="0.2">
      <c r="S2205" s="7"/>
    </row>
    <row r="2206" spans="19:19" x14ac:dyDescent="0.2">
      <c r="S2206" s="7"/>
    </row>
    <row r="2207" spans="19:19" x14ac:dyDescent="0.2">
      <c r="S2207" s="7"/>
    </row>
    <row r="2208" spans="19:19" x14ac:dyDescent="0.2">
      <c r="S2208" s="7"/>
    </row>
    <row r="2209" spans="19:19" x14ac:dyDescent="0.2">
      <c r="S2209" s="7"/>
    </row>
    <row r="2210" spans="19:19" x14ac:dyDescent="0.2">
      <c r="S2210" s="7"/>
    </row>
    <row r="2211" spans="19:19" x14ac:dyDescent="0.2">
      <c r="S2211" s="7"/>
    </row>
    <row r="2212" spans="19:19" x14ac:dyDescent="0.2">
      <c r="S2212" s="7"/>
    </row>
    <row r="2213" spans="19:19" x14ac:dyDescent="0.2">
      <c r="S2213" s="7"/>
    </row>
    <row r="2214" spans="19:19" x14ac:dyDescent="0.2">
      <c r="S2214" s="7"/>
    </row>
    <row r="2215" spans="19:19" x14ac:dyDescent="0.2">
      <c r="S2215" s="7"/>
    </row>
    <row r="2216" spans="19:19" x14ac:dyDescent="0.2">
      <c r="S2216" s="7"/>
    </row>
    <row r="2217" spans="19:19" x14ac:dyDescent="0.2">
      <c r="S2217" s="7"/>
    </row>
    <row r="2218" spans="19:19" x14ac:dyDescent="0.2">
      <c r="S2218" s="7"/>
    </row>
    <row r="2219" spans="19:19" x14ac:dyDescent="0.2">
      <c r="S2219" s="7"/>
    </row>
    <row r="2220" spans="19:19" x14ac:dyDescent="0.2">
      <c r="S2220" s="7"/>
    </row>
    <row r="2221" spans="19:19" x14ac:dyDescent="0.2">
      <c r="S2221" s="7"/>
    </row>
    <row r="2222" spans="19:19" x14ac:dyDescent="0.2">
      <c r="S2222" s="7"/>
    </row>
    <row r="2223" spans="19:19" x14ac:dyDescent="0.2">
      <c r="S2223" s="7"/>
    </row>
    <row r="2224" spans="19:19" x14ac:dyDescent="0.2">
      <c r="S2224" s="7"/>
    </row>
    <row r="2225" spans="19:19" x14ac:dyDescent="0.2">
      <c r="S2225" s="7"/>
    </row>
    <row r="2226" spans="19:19" x14ac:dyDescent="0.2">
      <c r="S2226" s="7"/>
    </row>
    <row r="2227" spans="19:19" x14ac:dyDescent="0.2">
      <c r="S2227" s="7"/>
    </row>
    <row r="2228" spans="19:19" x14ac:dyDescent="0.2">
      <c r="S2228" s="7"/>
    </row>
    <row r="2229" spans="19:19" x14ac:dyDescent="0.2">
      <c r="S2229" s="7"/>
    </row>
    <row r="2230" spans="19:19" x14ac:dyDescent="0.2">
      <c r="S2230" s="7"/>
    </row>
    <row r="2231" spans="19:19" x14ac:dyDescent="0.2">
      <c r="S2231" s="7"/>
    </row>
    <row r="2232" spans="19:19" x14ac:dyDescent="0.2">
      <c r="S2232" s="7"/>
    </row>
    <row r="2233" spans="19:19" x14ac:dyDescent="0.2">
      <c r="S2233" s="7"/>
    </row>
    <row r="2234" spans="19:19" x14ac:dyDescent="0.2">
      <c r="S2234" s="7"/>
    </row>
    <row r="2235" spans="19:19" x14ac:dyDescent="0.2">
      <c r="S2235" s="7"/>
    </row>
    <row r="2236" spans="19:19" x14ac:dyDescent="0.2">
      <c r="S2236" s="7"/>
    </row>
    <row r="2237" spans="19:19" x14ac:dyDescent="0.2">
      <c r="S2237" s="7"/>
    </row>
    <row r="2238" spans="19:19" x14ac:dyDescent="0.2">
      <c r="S2238" s="7"/>
    </row>
    <row r="2239" spans="19:19" x14ac:dyDescent="0.2">
      <c r="S2239" s="7"/>
    </row>
    <row r="2240" spans="19:19" x14ac:dyDescent="0.2">
      <c r="S2240" s="7"/>
    </row>
    <row r="2241" spans="19:19" x14ac:dyDescent="0.2">
      <c r="S2241" s="7"/>
    </row>
    <row r="2242" spans="19:19" x14ac:dyDescent="0.2">
      <c r="S2242" s="7"/>
    </row>
    <row r="2243" spans="19:19" x14ac:dyDescent="0.2">
      <c r="S2243" s="7"/>
    </row>
    <row r="2244" spans="19:19" x14ac:dyDescent="0.2">
      <c r="S2244" s="7"/>
    </row>
    <row r="2245" spans="19:19" x14ac:dyDescent="0.2">
      <c r="S2245" s="7"/>
    </row>
    <row r="2246" spans="19:19" x14ac:dyDescent="0.2">
      <c r="S2246" s="7"/>
    </row>
    <row r="2247" spans="19:19" x14ac:dyDescent="0.2">
      <c r="S2247" s="7"/>
    </row>
    <row r="2248" spans="19:19" x14ac:dyDescent="0.2">
      <c r="S2248" s="7"/>
    </row>
    <row r="2249" spans="19:19" x14ac:dyDescent="0.2">
      <c r="S2249" s="7"/>
    </row>
    <row r="2250" spans="19:19" x14ac:dyDescent="0.2">
      <c r="S2250" s="7"/>
    </row>
    <row r="2251" spans="19:19" x14ac:dyDescent="0.2">
      <c r="S2251" s="7"/>
    </row>
    <row r="2252" spans="19:19" x14ac:dyDescent="0.2">
      <c r="S2252" s="7"/>
    </row>
    <row r="2253" spans="19:19" x14ac:dyDescent="0.2">
      <c r="S2253" s="7"/>
    </row>
    <row r="2254" spans="19:19" x14ac:dyDescent="0.2">
      <c r="S2254" s="7"/>
    </row>
    <row r="2255" spans="19:19" x14ac:dyDescent="0.2">
      <c r="S2255" s="7"/>
    </row>
    <row r="2256" spans="19:19" x14ac:dyDescent="0.2">
      <c r="S2256" s="7"/>
    </row>
    <row r="2257" spans="19:19" x14ac:dyDescent="0.2">
      <c r="S2257" s="7"/>
    </row>
    <row r="2258" spans="19:19" x14ac:dyDescent="0.2">
      <c r="S2258" s="7"/>
    </row>
    <row r="2259" spans="19:19" x14ac:dyDescent="0.2">
      <c r="S2259" s="7"/>
    </row>
    <row r="2260" spans="19:19" x14ac:dyDescent="0.2">
      <c r="S2260" s="7"/>
    </row>
    <row r="2261" spans="19:19" x14ac:dyDescent="0.2">
      <c r="S2261" s="7"/>
    </row>
    <row r="2262" spans="19:19" x14ac:dyDescent="0.2">
      <c r="S2262" s="7"/>
    </row>
    <row r="2263" spans="19:19" x14ac:dyDescent="0.2">
      <c r="S2263" s="7"/>
    </row>
    <row r="2264" spans="19:19" x14ac:dyDescent="0.2">
      <c r="S2264" s="7"/>
    </row>
    <row r="2265" spans="19:19" x14ac:dyDescent="0.2">
      <c r="S2265" s="7"/>
    </row>
    <row r="2266" spans="19:19" x14ac:dyDescent="0.2">
      <c r="S2266" s="7"/>
    </row>
    <row r="2267" spans="19:19" x14ac:dyDescent="0.2">
      <c r="S2267" s="7"/>
    </row>
    <row r="2268" spans="19:19" x14ac:dyDescent="0.2">
      <c r="S2268" s="7"/>
    </row>
    <row r="2269" spans="19:19" x14ac:dyDescent="0.2">
      <c r="S2269" s="7"/>
    </row>
    <row r="2270" spans="19:19" x14ac:dyDescent="0.2">
      <c r="S2270" s="7"/>
    </row>
    <row r="2271" spans="19:19" x14ac:dyDescent="0.2">
      <c r="S2271" s="7"/>
    </row>
    <row r="2272" spans="19:19" x14ac:dyDescent="0.2">
      <c r="S2272" s="7"/>
    </row>
    <row r="2273" spans="19:19" x14ac:dyDescent="0.2">
      <c r="S2273" s="7"/>
    </row>
    <row r="2274" spans="19:19" x14ac:dyDescent="0.2">
      <c r="S2274" s="7"/>
    </row>
    <row r="2275" spans="19:19" x14ac:dyDescent="0.2">
      <c r="S2275" s="7"/>
    </row>
    <row r="2276" spans="19:19" x14ac:dyDescent="0.2">
      <c r="S2276" s="7"/>
    </row>
    <row r="2277" spans="19:19" x14ac:dyDescent="0.2">
      <c r="S2277" s="7"/>
    </row>
    <row r="2278" spans="19:19" x14ac:dyDescent="0.2">
      <c r="S2278" s="7"/>
    </row>
    <row r="2279" spans="19:19" x14ac:dyDescent="0.2">
      <c r="S2279" s="7"/>
    </row>
    <row r="2280" spans="19:19" x14ac:dyDescent="0.2">
      <c r="S2280" s="7"/>
    </row>
    <row r="2281" spans="19:19" x14ac:dyDescent="0.2">
      <c r="S2281" s="7"/>
    </row>
    <row r="2282" spans="19:19" x14ac:dyDescent="0.2">
      <c r="S2282" s="7"/>
    </row>
    <row r="2283" spans="19:19" x14ac:dyDescent="0.2">
      <c r="S2283" s="7"/>
    </row>
    <row r="2284" spans="19:19" x14ac:dyDescent="0.2">
      <c r="S2284" s="7"/>
    </row>
    <row r="2285" spans="19:19" x14ac:dyDescent="0.2">
      <c r="S2285" s="7"/>
    </row>
    <row r="2286" spans="19:19" x14ac:dyDescent="0.2">
      <c r="S2286" s="7"/>
    </row>
    <row r="2287" spans="19:19" x14ac:dyDescent="0.2">
      <c r="S2287" s="7"/>
    </row>
    <row r="2288" spans="19:19" x14ac:dyDescent="0.2">
      <c r="S2288" s="7"/>
    </row>
    <row r="2289" spans="19:19" x14ac:dyDescent="0.2">
      <c r="S2289" s="7"/>
    </row>
    <row r="2290" spans="19:19" x14ac:dyDescent="0.2">
      <c r="S2290" s="7"/>
    </row>
    <row r="2291" spans="19:19" x14ac:dyDescent="0.2">
      <c r="S2291" s="7"/>
    </row>
    <row r="2292" spans="19:19" x14ac:dyDescent="0.2">
      <c r="S2292" s="7"/>
    </row>
    <row r="2293" spans="19:19" x14ac:dyDescent="0.2">
      <c r="S2293" s="7"/>
    </row>
    <row r="2294" spans="19:19" x14ac:dyDescent="0.2">
      <c r="S2294" s="7"/>
    </row>
    <row r="2295" spans="19:19" x14ac:dyDescent="0.2">
      <c r="S2295" s="7"/>
    </row>
    <row r="2296" spans="19:19" x14ac:dyDescent="0.2">
      <c r="S2296" s="7"/>
    </row>
    <row r="2297" spans="19:19" x14ac:dyDescent="0.2">
      <c r="S2297" s="7"/>
    </row>
    <row r="2298" spans="19:19" x14ac:dyDescent="0.2">
      <c r="S2298" s="7"/>
    </row>
    <row r="2299" spans="19:19" x14ac:dyDescent="0.2">
      <c r="S2299" s="7"/>
    </row>
    <row r="2300" spans="19:19" x14ac:dyDescent="0.2">
      <c r="S2300" s="7"/>
    </row>
    <row r="2301" spans="19:19" x14ac:dyDescent="0.2">
      <c r="S2301" s="7"/>
    </row>
    <row r="2302" spans="19:19" x14ac:dyDescent="0.2">
      <c r="S2302" s="7"/>
    </row>
    <row r="2303" spans="19:19" x14ac:dyDescent="0.2">
      <c r="S2303" s="7"/>
    </row>
    <row r="2304" spans="19:19" x14ac:dyDescent="0.2">
      <c r="S2304" s="7"/>
    </row>
    <row r="2305" spans="19:19" x14ac:dyDescent="0.2">
      <c r="S2305" s="7"/>
    </row>
    <row r="2306" spans="19:19" x14ac:dyDescent="0.2">
      <c r="S2306" s="7"/>
    </row>
    <row r="2307" spans="19:19" x14ac:dyDescent="0.2">
      <c r="S2307" s="7"/>
    </row>
    <row r="2308" spans="19:19" x14ac:dyDescent="0.2">
      <c r="S2308" s="7"/>
    </row>
    <row r="2309" spans="19:19" x14ac:dyDescent="0.2">
      <c r="S2309" s="7"/>
    </row>
    <row r="2310" spans="19:19" x14ac:dyDescent="0.2">
      <c r="S2310" s="7"/>
    </row>
    <row r="2311" spans="19:19" x14ac:dyDescent="0.2">
      <c r="S2311" s="7"/>
    </row>
    <row r="2312" spans="19:19" x14ac:dyDescent="0.2">
      <c r="S2312" s="7"/>
    </row>
    <row r="2313" spans="19:19" x14ac:dyDescent="0.2">
      <c r="S2313" s="7"/>
    </row>
    <row r="2314" spans="19:19" x14ac:dyDescent="0.2">
      <c r="S2314" s="7"/>
    </row>
    <row r="2315" spans="19:19" x14ac:dyDescent="0.2">
      <c r="S2315" s="7"/>
    </row>
    <row r="2316" spans="19:19" x14ac:dyDescent="0.2">
      <c r="S2316" s="7"/>
    </row>
    <row r="2317" spans="19:19" x14ac:dyDescent="0.2">
      <c r="S2317" s="7"/>
    </row>
    <row r="2318" spans="19:19" x14ac:dyDescent="0.2">
      <c r="S2318" s="7"/>
    </row>
    <row r="2319" spans="19:19" x14ac:dyDescent="0.2">
      <c r="S2319" s="7"/>
    </row>
    <row r="2320" spans="19:19" x14ac:dyDescent="0.2">
      <c r="S2320" s="7"/>
    </row>
    <row r="2321" spans="19:19" x14ac:dyDescent="0.2">
      <c r="S2321" s="7"/>
    </row>
    <row r="2322" spans="19:19" x14ac:dyDescent="0.2">
      <c r="S2322" s="7"/>
    </row>
    <row r="2323" spans="19:19" x14ac:dyDescent="0.2">
      <c r="S2323" s="7"/>
    </row>
    <row r="2324" spans="19:19" x14ac:dyDescent="0.2">
      <c r="S2324" s="7"/>
    </row>
    <row r="2325" spans="19:19" x14ac:dyDescent="0.2">
      <c r="S2325" s="7"/>
    </row>
    <row r="2326" spans="19:19" x14ac:dyDescent="0.2">
      <c r="S2326" s="7"/>
    </row>
    <row r="2327" spans="19:19" x14ac:dyDescent="0.2">
      <c r="S2327" s="7"/>
    </row>
    <row r="2328" spans="19:19" x14ac:dyDescent="0.2">
      <c r="S2328" s="7"/>
    </row>
    <row r="2329" spans="19:19" x14ac:dyDescent="0.2">
      <c r="S2329" s="7"/>
    </row>
    <row r="2330" spans="19:19" x14ac:dyDescent="0.2">
      <c r="S2330" s="7"/>
    </row>
    <row r="2331" spans="19:19" x14ac:dyDescent="0.2">
      <c r="S2331" s="7"/>
    </row>
    <row r="2332" spans="19:19" x14ac:dyDescent="0.2">
      <c r="S2332" s="7"/>
    </row>
    <row r="2333" spans="19:19" x14ac:dyDescent="0.2">
      <c r="S2333" s="7"/>
    </row>
    <row r="2334" spans="19:19" x14ac:dyDescent="0.2">
      <c r="S2334" s="7"/>
    </row>
    <row r="2335" spans="19:19" x14ac:dyDescent="0.2">
      <c r="S2335" s="7"/>
    </row>
    <row r="2336" spans="19:19" x14ac:dyDescent="0.2">
      <c r="S2336" s="7"/>
    </row>
    <row r="2337" spans="19:19" x14ac:dyDescent="0.2">
      <c r="S2337" s="7"/>
    </row>
    <row r="2338" spans="19:19" x14ac:dyDescent="0.2">
      <c r="S2338" s="7"/>
    </row>
    <row r="2339" spans="19:19" x14ac:dyDescent="0.2">
      <c r="S2339" s="7"/>
    </row>
    <row r="2340" spans="19:19" x14ac:dyDescent="0.2">
      <c r="S2340" s="7"/>
    </row>
    <row r="2341" spans="19:19" x14ac:dyDescent="0.2">
      <c r="S2341" s="7"/>
    </row>
    <row r="2342" spans="19:19" x14ac:dyDescent="0.2">
      <c r="S2342" s="7"/>
    </row>
    <row r="2343" spans="19:19" x14ac:dyDescent="0.2">
      <c r="S2343" s="7"/>
    </row>
    <row r="2344" spans="19:19" x14ac:dyDescent="0.2">
      <c r="S2344" s="7"/>
    </row>
    <row r="2345" spans="19:19" x14ac:dyDescent="0.2">
      <c r="S2345" s="7"/>
    </row>
    <row r="2346" spans="19:19" x14ac:dyDescent="0.2">
      <c r="S2346" s="7"/>
    </row>
    <row r="2347" spans="19:19" x14ac:dyDescent="0.2">
      <c r="S2347" s="7"/>
    </row>
    <row r="2348" spans="19:19" x14ac:dyDescent="0.2">
      <c r="S2348" s="7"/>
    </row>
    <row r="2349" spans="19:19" x14ac:dyDescent="0.2">
      <c r="S2349" s="7"/>
    </row>
    <row r="2350" spans="19:19" x14ac:dyDescent="0.2">
      <c r="S2350" s="7"/>
    </row>
    <row r="2351" spans="19:19" x14ac:dyDescent="0.2">
      <c r="S2351" s="7"/>
    </row>
    <row r="2352" spans="19:19" x14ac:dyDescent="0.2">
      <c r="S2352" s="7"/>
    </row>
    <row r="2353" spans="19:19" x14ac:dyDescent="0.2">
      <c r="S2353" s="7"/>
    </row>
    <row r="2354" spans="19:19" x14ac:dyDescent="0.2">
      <c r="S2354" s="7"/>
    </row>
    <row r="2355" spans="19:19" x14ac:dyDescent="0.2">
      <c r="S2355" s="7"/>
    </row>
    <row r="2356" spans="19:19" x14ac:dyDescent="0.2">
      <c r="S2356" s="7"/>
    </row>
    <row r="2357" spans="19:19" x14ac:dyDescent="0.2">
      <c r="S2357" s="7"/>
    </row>
    <row r="2358" spans="19:19" x14ac:dyDescent="0.2">
      <c r="S2358" s="7"/>
    </row>
    <row r="2359" spans="19:19" x14ac:dyDescent="0.2">
      <c r="S2359" s="7"/>
    </row>
    <row r="2360" spans="19:19" x14ac:dyDescent="0.2">
      <c r="S2360" s="7"/>
    </row>
    <row r="2361" spans="19:19" x14ac:dyDescent="0.2">
      <c r="S2361" s="7"/>
    </row>
    <row r="2362" spans="19:19" x14ac:dyDescent="0.2">
      <c r="S2362" s="7"/>
    </row>
    <row r="2363" spans="19:19" x14ac:dyDescent="0.2">
      <c r="S2363" s="7"/>
    </row>
    <row r="2364" spans="19:19" x14ac:dyDescent="0.2">
      <c r="S2364" s="7"/>
    </row>
    <row r="2365" spans="19:19" x14ac:dyDescent="0.2">
      <c r="S2365" s="7"/>
    </row>
    <row r="2366" spans="19:19" x14ac:dyDescent="0.2">
      <c r="S2366" s="7"/>
    </row>
    <row r="2367" spans="19:19" x14ac:dyDescent="0.2">
      <c r="S2367" s="7"/>
    </row>
    <row r="2368" spans="19:19" x14ac:dyDescent="0.2">
      <c r="S2368" s="7"/>
    </row>
    <row r="2369" spans="19:19" x14ac:dyDescent="0.2">
      <c r="S2369" s="7"/>
    </row>
    <row r="2370" spans="19:19" x14ac:dyDescent="0.2">
      <c r="S2370" s="7"/>
    </row>
    <row r="2371" spans="19:19" x14ac:dyDescent="0.2">
      <c r="S2371" s="7"/>
    </row>
    <row r="2372" spans="19:19" x14ac:dyDescent="0.2">
      <c r="S2372" s="7"/>
    </row>
    <row r="2373" spans="19:19" x14ac:dyDescent="0.2">
      <c r="S2373" s="7"/>
    </row>
    <row r="2374" spans="19:19" x14ac:dyDescent="0.2">
      <c r="S2374" s="7"/>
    </row>
    <row r="2375" spans="19:19" x14ac:dyDescent="0.2">
      <c r="S2375" s="7"/>
    </row>
    <row r="2376" spans="19:19" x14ac:dyDescent="0.2">
      <c r="S2376" s="7"/>
    </row>
    <row r="2377" spans="19:19" x14ac:dyDescent="0.2">
      <c r="S2377" s="7"/>
    </row>
    <row r="2378" spans="19:19" x14ac:dyDescent="0.2">
      <c r="S2378" s="7"/>
    </row>
    <row r="2379" spans="19:19" x14ac:dyDescent="0.2">
      <c r="S2379" s="7"/>
    </row>
    <row r="2380" spans="19:19" x14ac:dyDescent="0.2">
      <c r="S2380" s="7"/>
    </row>
    <row r="2381" spans="19:19" x14ac:dyDescent="0.2">
      <c r="S2381" s="7"/>
    </row>
    <row r="2382" spans="19:19" x14ac:dyDescent="0.2">
      <c r="S2382" s="7"/>
    </row>
    <row r="2383" spans="19:19" x14ac:dyDescent="0.2">
      <c r="S2383" s="7"/>
    </row>
    <row r="2384" spans="19:19" x14ac:dyDescent="0.2">
      <c r="S2384" s="7"/>
    </row>
    <row r="2385" spans="19:19" x14ac:dyDescent="0.2">
      <c r="S2385" s="7"/>
    </row>
    <row r="2386" spans="19:19" x14ac:dyDescent="0.2">
      <c r="S2386" s="7"/>
    </row>
    <row r="2387" spans="19:19" x14ac:dyDescent="0.2">
      <c r="S2387" s="7"/>
    </row>
    <row r="2388" spans="19:19" x14ac:dyDescent="0.2">
      <c r="S2388" s="7"/>
    </row>
    <row r="2389" spans="19:19" x14ac:dyDescent="0.2">
      <c r="S2389" s="7"/>
    </row>
    <row r="2390" spans="19:19" x14ac:dyDescent="0.2">
      <c r="S2390" s="7"/>
    </row>
    <row r="2391" spans="19:19" x14ac:dyDescent="0.2">
      <c r="S2391" s="7"/>
    </row>
    <row r="2392" spans="19:19" x14ac:dyDescent="0.2">
      <c r="S2392" s="7"/>
    </row>
    <row r="2393" spans="19:19" x14ac:dyDescent="0.2">
      <c r="S2393" s="7"/>
    </row>
    <row r="2394" spans="19:19" x14ac:dyDescent="0.2">
      <c r="S2394" s="7"/>
    </row>
    <row r="2395" spans="19:19" x14ac:dyDescent="0.2">
      <c r="S2395" s="7"/>
    </row>
    <row r="2396" spans="19:19" x14ac:dyDescent="0.2">
      <c r="S2396" s="7"/>
    </row>
    <row r="2397" spans="19:19" x14ac:dyDescent="0.2">
      <c r="S2397" s="7"/>
    </row>
    <row r="2398" spans="19:19" x14ac:dyDescent="0.2">
      <c r="S2398" s="7"/>
    </row>
    <row r="2399" spans="19:19" x14ac:dyDescent="0.2">
      <c r="S2399" s="7"/>
    </row>
    <row r="2400" spans="19:19" x14ac:dyDescent="0.2">
      <c r="S2400" s="7"/>
    </row>
    <row r="2401" spans="19:19" x14ac:dyDescent="0.2">
      <c r="S2401" s="7"/>
    </row>
    <row r="2402" spans="19:19" x14ac:dyDescent="0.2">
      <c r="S2402" s="7"/>
    </row>
    <row r="2403" spans="19:19" x14ac:dyDescent="0.2">
      <c r="S2403" s="7"/>
    </row>
    <row r="2404" spans="19:19" x14ac:dyDescent="0.2">
      <c r="S2404" s="7"/>
    </row>
    <row r="2405" spans="19:19" x14ac:dyDescent="0.2">
      <c r="S2405" s="7"/>
    </row>
    <row r="2406" spans="19:19" x14ac:dyDescent="0.2">
      <c r="S2406" s="7"/>
    </row>
    <row r="2407" spans="19:19" x14ac:dyDescent="0.2">
      <c r="S2407" s="7"/>
    </row>
    <row r="2408" spans="19:19" x14ac:dyDescent="0.2">
      <c r="S2408" s="7"/>
    </row>
    <row r="2409" spans="19:19" x14ac:dyDescent="0.2">
      <c r="S2409" s="7"/>
    </row>
    <row r="2410" spans="19:19" x14ac:dyDescent="0.2">
      <c r="S2410" s="7"/>
    </row>
    <row r="2411" spans="19:19" x14ac:dyDescent="0.2">
      <c r="S2411" s="7"/>
    </row>
    <row r="2412" spans="19:19" x14ac:dyDescent="0.2">
      <c r="S2412" s="7"/>
    </row>
    <row r="2413" spans="19:19" x14ac:dyDescent="0.2">
      <c r="S2413" s="7"/>
    </row>
    <row r="2414" spans="19:19" x14ac:dyDescent="0.2">
      <c r="S2414" s="7"/>
    </row>
    <row r="2415" spans="19:19" x14ac:dyDescent="0.2">
      <c r="S2415" s="7"/>
    </row>
    <row r="2416" spans="19:19" x14ac:dyDescent="0.2">
      <c r="S2416" s="7"/>
    </row>
    <row r="2417" spans="19:19" x14ac:dyDescent="0.2">
      <c r="S2417" s="7"/>
    </row>
    <row r="2418" spans="19:19" x14ac:dyDescent="0.2">
      <c r="S2418" s="7"/>
    </row>
    <row r="2419" spans="19:19" x14ac:dyDescent="0.2">
      <c r="S2419" s="7"/>
    </row>
    <row r="2420" spans="19:19" x14ac:dyDescent="0.2">
      <c r="S2420" s="7"/>
    </row>
    <row r="2421" spans="19:19" x14ac:dyDescent="0.2">
      <c r="S2421" s="7"/>
    </row>
    <row r="2422" spans="19:19" x14ac:dyDescent="0.2">
      <c r="S2422" s="7"/>
    </row>
    <row r="2423" spans="19:19" x14ac:dyDescent="0.2">
      <c r="S2423" s="7"/>
    </row>
    <row r="2424" spans="19:19" x14ac:dyDescent="0.2">
      <c r="S2424" s="7"/>
    </row>
    <row r="2425" spans="19:19" x14ac:dyDescent="0.2">
      <c r="S2425" s="7"/>
    </row>
    <row r="2426" spans="19:19" x14ac:dyDescent="0.2">
      <c r="S2426" s="7"/>
    </row>
    <row r="2427" spans="19:19" x14ac:dyDescent="0.2">
      <c r="S2427" s="7"/>
    </row>
    <row r="2428" spans="19:19" x14ac:dyDescent="0.2">
      <c r="S2428" s="7"/>
    </row>
    <row r="2429" spans="19:19" x14ac:dyDescent="0.2">
      <c r="S2429" s="7"/>
    </row>
    <row r="2430" spans="19:19" x14ac:dyDescent="0.2">
      <c r="S2430" s="7"/>
    </row>
    <row r="2431" spans="19:19" x14ac:dyDescent="0.2">
      <c r="S2431" s="7"/>
    </row>
    <row r="2432" spans="19:19" x14ac:dyDescent="0.2">
      <c r="S2432" s="7"/>
    </row>
    <row r="2433" spans="19:19" x14ac:dyDescent="0.2">
      <c r="S2433" s="7"/>
    </row>
    <row r="2434" spans="19:19" x14ac:dyDescent="0.2">
      <c r="S2434" s="7"/>
    </row>
    <row r="2435" spans="19:19" x14ac:dyDescent="0.2">
      <c r="S2435" s="7"/>
    </row>
    <row r="2436" spans="19:19" x14ac:dyDescent="0.2">
      <c r="S2436" s="7"/>
    </row>
    <row r="2437" spans="19:19" x14ac:dyDescent="0.2">
      <c r="S2437" s="7"/>
    </row>
    <row r="2438" spans="19:19" x14ac:dyDescent="0.2">
      <c r="S2438" s="7"/>
    </row>
    <row r="2439" spans="19:19" x14ac:dyDescent="0.2">
      <c r="S2439" s="7"/>
    </row>
    <row r="2440" spans="19:19" x14ac:dyDescent="0.2">
      <c r="S2440" s="7"/>
    </row>
    <row r="2441" spans="19:19" x14ac:dyDescent="0.2">
      <c r="S2441" s="7"/>
    </row>
    <row r="2442" spans="19:19" x14ac:dyDescent="0.2">
      <c r="S2442" s="7"/>
    </row>
    <row r="2443" spans="19:19" x14ac:dyDescent="0.2">
      <c r="S2443" s="7"/>
    </row>
    <row r="2444" spans="19:19" x14ac:dyDescent="0.2">
      <c r="S2444" s="7"/>
    </row>
    <row r="2445" spans="19:19" x14ac:dyDescent="0.2">
      <c r="S2445" s="7"/>
    </row>
    <row r="2446" spans="19:19" x14ac:dyDescent="0.2">
      <c r="S2446" s="7"/>
    </row>
    <row r="2447" spans="19:19" x14ac:dyDescent="0.2">
      <c r="S2447" s="7"/>
    </row>
    <row r="2448" spans="19:19" x14ac:dyDescent="0.2">
      <c r="S2448" s="7"/>
    </row>
    <row r="2449" spans="19:19" x14ac:dyDescent="0.2">
      <c r="S2449" s="7"/>
    </row>
    <row r="2450" spans="19:19" x14ac:dyDescent="0.2">
      <c r="S2450" s="7"/>
    </row>
    <row r="2451" spans="19:19" x14ac:dyDescent="0.2">
      <c r="S2451" s="7"/>
    </row>
    <row r="2452" spans="19:19" x14ac:dyDescent="0.2">
      <c r="S2452" s="7"/>
    </row>
    <row r="2453" spans="19:19" x14ac:dyDescent="0.2">
      <c r="S2453" s="7"/>
    </row>
    <row r="2454" spans="19:19" x14ac:dyDescent="0.2">
      <c r="S2454" s="7"/>
    </row>
    <row r="2455" spans="19:19" x14ac:dyDescent="0.2">
      <c r="S2455" s="7"/>
    </row>
    <row r="2456" spans="19:19" x14ac:dyDescent="0.2">
      <c r="S2456" s="7"/>
    </row>
    <row r="2457" spans="19:19" x14ac:dyDescent="0.2">
      <c r="S2457" s="7"/>
    </row>
    <row r="2458" spans="19:19" x14ac:dyDescent="0.2">
      <c r="S2458" s="7"/>
    </row>
    <row r="2459" spans="19:19" x14ac:dyDescent="0.2">
      <c r="S2459" s="7"/>
    </row>
    <row r="2460" spans="19:19" x14ac:dyDescent="0.2">
      <c r="S2460" s="7"/>
    </row>
    <row r="2461" spans="19:19" x14ac:dyDescent="0.2">
      <c r="S2461" s="7"/>
    </row>
    <row r="2462" spans="19:19" x14ac:dyDescent="0.2">
      <c r="S2462" s="7"/>
    </row>
    <row r="2463" spans="19:19" x14ac:dyDescent="0.2">
      <c r="S2463" s="7"/>
    </row>
    <row r="2464" spans="19:19" x14ac:dyDescent="0.2">
      <c r="S2464" s="7"/>
    </row>
    <row r="2465" spans="19:19" x14ac:dyDescent="0.2">
      <c r="S2465" s="7"/>
    </row>
    <row r="2466" spans="19:19" x14ac:dyDescent="0.2">
      <c r="S2466" s="7"/>
    </row>
    <row r="2467" spans="19:19" x14ac:dyDescent="0.2">
      <c r="S2467" s="7"/>
    </row>
    <row r="2468" spans="19:19" x14ac:dyDescent="0.2">
      <c r="S2468" s="7"/>
    </row>
    <row r="2469" spans="19:19" x14ac:dyDescent="0.2">
      <c r="S2469" s="7"/>
    </row>
    <row r="2470" spans="19:19" x14ac:dyDescent="0.2">
      <c r="S2470" s="7"/>
    </row>
    <row r="2471" spans="19:19" x14ac:dyDescent="0.2">
      <c r="S2471" s="7"/>
    </row>
    <row r="2472" spans="19:19" x14ac:dyDescent="0.2">
      <c r="S2472" s="7"/>
    </row>
    <row r="2473" spans="19:19" x14ac:dyDescent="0.2">
      <c r="S2473" s="7"/>
    </row>
    <row r="2474" spans="19:19" x14ac:dyDescent="0.2">
      <c r="S2474" s="7"/>
    </row>
    <row r="2475" spans="19:19" x14ac:dyDescent="0.2">
      <c r="S2475" s="7"/>
    </row>
    <row r="2476" spans="19:19" x14ac:dyDescent="0.2">
      <c r="S2476" s="7"/>
    </row>
    <row r="2477" spans="19:19" x14ac:dyDescent="0.2">
      <c r="S2477" s="7"/>
    </row>
    <row r="2478" spans="19:19" x14ac:dyDescent="0.2">
      <c r="S2478" s="7"/>
    </row>
    <row r="2479" spans="19:19" x14ac:dyDescent="0.2">
      <c r="S2479" s="7"/>
    </row>
    <row r="2480" spans="19:19" x14ac:dyDescent="0.2">
      <c r="S2480" s="7"/>
    </row>
    <row r="2481" spans="19:19" x14ac:dyDescent="0.2">
      <c r="S2481" s="7"/>
    </row>
    <row r="2482" spans="19:19" x14ac:dyDescent="0.2">
      <c r="S2482" s="7"/>
    </row>
    <row r="2483" spans="19:19" x14ac:dyDescent="0.2">
      <c r="S2483" s="7"/>
    </row>
    <row r="2484" spans="19:19" x14ac:dyDescent="0.2">
      <c r="S2484" s="7"/>
    </row>
    <row r="2485" spans="19:19" x14ac:dyDescent="0.2">
      <c r="S2485" s="7"/>
    </row>
    <row r="2486" spans="19:19" x14ac:dyDescent="0.2">
      <c r="S2486" s="7"/>
    </row>
    <row r="2487" spans="19:19" x14ac:dyDescent="0.2">
      <c r="S2487" s="7"/>
    </row>
    <row r="2488" spans="19:19" x14ac:dyDescent="0.2">
      <c r="S2488" s="7"/>
    </row>
    <row r="2489" spans="19:19" x14ac:dyDescent="0.2">
      <c r="S2489" s="7"/>
    </row>
    <row r="2490" spans="19:19" x14ac:dyDescent="0.2">
      <c r="S2490" s="7"/>
    </row>
    <row r="2491" spans="19:19" x14ac:dyDescent="0.2">
      <c r="S2491" s="7"/>
    </row>
    <row r="2492" spans="19:19" x14ac:dyDescent="0.2">
      <c r="S2492" s="7"/>
    </row>
    <row r="2493" spans="19:19" x14ac:dyDescent="0.2">
      <c r="S2493" s="7"/>
    </row>
    <row r="2494" spans="19:19" x14ac:dyDescent="0.2">
      <c r="S2494" s="7"/>
    </row>
    <row r="2495" spans="19:19" x14ac:dyDescent="0.2">
      <c r="S2495" s="7"/>
    </row>
    <row r="2496" spans="19:19" x14ac:dyDescent="0.2">
      <c r="S2496" s="7"/>
    </row>
    <row r="2497" spans="19:19" x14ac:dyDescent="0.2">
      <c r="S2497" s="7"/>
    </row>
    <row r="2498" spans="19:19" x14ac:dyDescent="0.2">
      <c r="S2498" s="7"/>
    </row>
    <row r="2499" spans="19:19" x14ac:dyDescent="0.2">
      <c r="S2499" s="7"/>
    </row>
    <row r="2500" spans="19:19" x14ac:dyDescent="0.2">
      <c r="S2500" s="7"/>
    </row>
    <row r="2501" spans="19:19" x14ac:dyDescent="0.2">
      <c r="S2501" s="7"/>
    </row>
    <row r="2502" spans="19:19" x14ac:dyDescent="0.2">
      <c r="S2502" s="7"/>
    </row>
    <row r="2503" spans="19:19" x14ac:dyDescent="0.2">
      <c r="S2503" s="7"/>
    </row>
    <row r="2504" spans="19:19" x14ac:dyDescent="0.2">
      <c r="S2504" s="7"/>
    </row>
    <row r="2505" spans="19:19" x14ac:dyDescent="0.2">
      <c r="S2505" s="7"/>
    </row>
    <row r="2506" spans="19:19" x14ac:dyDescent="0.2">
      <c r="S2506" s="7"/>
    </row>
    <row r="2507" spans="19:19" x14ac:dyDescent="0.2">
      <c r="S2507" s="7"/>
    </row>
    <row r="2508" spans="19:19" x14ac:dyDescent="0.2">
      <c r="S2508" s="7"/>
    </row>
    <row r="2509" spans="19:19" x14ac:dyDescent="0.2">
      <c r="S2509" s="7"/>
    </row>
    <row r="2510" spans="19:19" x14ac:dyDescent="0.2">
      <c r="S2510" s="7"/>
    </row>
    <row r="2511" spans="19:19" x14ac:dyDescent="0.2">
      <c r="S2511" s="7"/>
    </row>
    <row r="2512" spans="19:19" x14ac:dyDescent="0.2">
      <c r="S2512" s="7"/>
    </row>
    <row r="2513" spans="19:19" x14ac:dyDescent="0.2">
      <c r="S2513" s="7"/>
    </row>
    <row r="2514" spans="19:19" x14ac:dyDescent="0.2">
      <c r="S2514" s="7"/>
    </row>
    <row r="2515" spans="19:19" x14ac:dyDescent="0.2">
      <c r="S2515" s="7"/>
    </row>
    <row r="2516" spans="19:19" x14ac:dyDescent="0.2">
      <c r="S2516" s="7"/>
    </row>
    <row r="2517" spans="19:19" x14ac:dyDescent="0.2">
      <c r="S2517" s="7"/>
    </row>
    <row r="2518" spans="19:19" x14ac:dyDescent="0.2">
      <c r="S2518" s="7"/>
    </row>
    <row r="2519" spans="19:19" x14ac:dyDescent="0.2">
      <c r="S2519" s="7"/>
    </row>
    <row r="2520" spans="19:19" x14ac:dyDescent="0.2">
      <c r="S2520" s="7"/>
    </row>
    <row r="2521" spans="19:19" x14ac:dyDescent="0.2">
      <c r="S2521" s="7"/>
    </row>
    <row r="2522" spans="19:19" x14ac:dyDescent="0.2">
      <c r="S2522" s="7"/>
    </row>
    <row r="2523" spans="19:19" x14ac:dyDescent="0.2">
      <c r="S2523" s="7"/>
    </row>
    <row r="2524" spans="19:19" x14ac:dyDescent="0.2">
      <c r="S2524" s="7"/>
    </row>
    <row r="2525" spans="19:19" x14ac:dyDescent="0.2">
      <c r="S2525" s="7"/>
    </row>
    <row r="2526" spans="19:19" x14ac:dyDescent="0.2">
      <c r="S2526" s="7"/>
    </row>
    <row r="2527" spans="19:19" x14ac:dyDescent="0.2">
      <c r="S2527" s="7"/>
    </row>
    <row r="2528" spans="19:19" x14ac:dyDescent="0.2">
      <c r="S2528" s="7"/>
    </row>
    <row r="2529" spans="19:19" x14ac:dyDescent="0.2">
      <c r="S2529" s="7"/>
    </row>
    <row r="2530" spans="19:19" x14ac:dyDescent="0.2">
      <c r="S2530" s="7"/>
    </row>
    <row r="2531" spans="19:19" x14ac:dyDescent="0.2">
      <c r="S2531" s="7"/>
    </row>
    <row r="2532" spans="19:19" x14ac:dyDescent="0.2">
      <c r="S2532" s="7"/>
    </row>
    <row r="2533" spans="19:19" x14ac:dyDescent="0.2">
      <c r="S2533" s="7"/>
    </row>
    <row r="2534" spans="19:19" x14ac:dyDescent="0.2">
      <c r="S2534" s="7"/>
    </row>
    <row r="2535" spans="19:19" x14ac:dyDescent="0.2">
      <c r="S2535" s="7"/>
    </row>
    <row r="2536" spans="19:19" x14ac:dyDescent="0.2">
      <c r="S2536" s="7"/>
    </row>
    <row r="2537" spans="19:19" x14ac:dyDescent="0.2">
      <c r="S2537" s="7"/>
    </row>
    <row r="2538" spans="19:19" x14ac:dyDescent="0.2">
      <c r="S2538" s="7"/>
    </row>
    <row r="2539" spans="19:19" x14ac:dyDescent="0.2">
      <c r="S2539" s="7"/>
    </row>
    <row r="2540" spans="19:19" x14ac:dyDescent="0.2">
      <c r="S2540" s="7"/>
    </row>
    <row r="2541" spans="19:19" x14ac:dyDescent="0.2">
      <c r="S2541" s="7"/>
    </row>
    <row r="2542" spans="19:19" x14ac:dyDescent="0.2">
      <c r="S2542" s="7"/>
    </row>
    <row r="2543" spans="19:19" x14ac:dyDescent="0.2">
      <c r="S2543" s="7"/>
    </row>
    <row r="2544" spans="19:19" x14ac:dyDescent="0.2">
      <c r="S2544" s="7"/>
    </row>
    <row r="2545" spans="19:19" x14ac:dyDescent="0.2">
      <c r="S2545" s="7"/>
    </row>
    <row r="2546" spans="19:19" x14ac:dyDescent="0.2">
      <c r="S2546" s="7"/>
    </row>
    <row r="2547" spans="19:19" x14ac:dyDescent="0.2">
      <c r="S2547" s="7"/>
    </row>
    <row r="2548" spans="19:19" x14ac:dyDescent="0.2">
      <c r="S2548" s="7"/>
    </row>
    <row r="2549" spans="19:19" x14ac:dyDescent="0.2">
      <c r="S2549" s="7"/>
    </row>
    <row r="2550" spans="19:19" x14ac:dyDescent="0.2">
      <c r="S2550" s="7"/>
    </row>
    <row r="2551" spans="19:19" x14ac:dyDescent="0.2">
      <c r="S2551" s="7"/>
    </row>
    <row r="2552" spans="19:19" x14ac:dyDescent="0.2">
      <c r="S2552" s="7"/>
    </row>
    <row r="2553" spans="19:19" x14ac:dyDescent="0.2">
      <c r="S2553" s="7"/>
    </row>
    <row r="2554" spans="19:19" x14ac:dyDescent="0.2">
      <c r="S2554" s="7"/>
    </row>
    <row r="2555" spans="19:19" x14ac:dyDescent="0.2">
      <c r="S2555" s="7"/>
    </row>
    <row r="2556" spans="19:19" x14ac:dyDescent="0.2">
      <c r="S2556" s="7"/>
    </row>
    <row r="2557" spans="19:19" x14ac:dyDescent="0.2">
      <c r="S2557" s="7"/>
    </row>
    <row r="2558" spans="19:19" x14ac:dyDescent="0.2">
      <c r="S2558" s="7"/>
    </row>
    <row r="2559" spans="19:19" x14ac:dyDescent="0.2">
      <c r="S2559" s="7"/>
    </row>
    <row r="2560" spans="19:19" x14ac:dyDescent="0.2">
      <c r="S2560" s="7"/>
    </row>
    <row r="2561" spans="19:19" x14ac:dyDescent="0.2">
      <c r="S2561" s="7"/>
    </row>
    <row r="2562" spans="19:19" x14ac:dyDescent="0.2">
      <c r="S2562" s="7"/>
    </row>
    <row r="2563" spans="19:19" x14ac:dyDescent="0.2">
      <c r="S2563" s="7"/>
    </row>
    <row r="2564" spans="19:19" x14ac:dyDescent="0.2">
      <c r="S2564" s="7"/>
    </row>
    <row r="2565" spans="19:19" x14ac:dyDescent="0.2">
      <c r="S2565" s="7"/>
    </row>
    <row r="2566" spans="19:19" x14ac:dyDescent="0.2">
      <c r="S2566" s="7"/>
    </row>
    <row r="2567" spans="19:19" x14ac:dyDescent="0.2">
      <c r="S2567" s="7"/>
    </row>
    <row r="2568" spans="19:19" x14ac:dyDescent="0.2">
      <c r="S2568" s="7"/>
    </row>
    <row r="2569" spans="19:19" x14ac:dyDescent="0.2">
      <c r="S2569" s="7"/>
    </row>
    <row r="2570" spans="19:19" x14ac:dyDescent="0.2">
      <c r="S2570" s="7"/>
    </row>
    <row r="2571" spans="19:19" x14ac:dyDescent="0.2">
      <c r="S2571" s="7"/>
    </row>
    <row r="2572" spans="19:19" x14ac:dyDescent="0.2">
      <c r="S2572" s="7"/>
    </row>
    <row r="2573" spans="19:19" x14ac:dyDescent="0.2">
      <c r="S2573" s="7"/>
    </row>
    <row r="2574" spans="19:19" x14ac:dyDescent="0.2">
      <c r="S2574" s="7"/>
    </row>
    <row r="2575" spans="19:19" x14ac:dyDescent="0.2">
      <c r="S2575" s="7"/>
    </row>
    <row r="2576" spans="19:19" x14ac:dyDescent="0.2">
      <c r="S2576" s="7"/>
    </row>
    <row r="2577" spans="19:19" x14ac:dyDescent="0.2">
      <c r="S2577" s="7"/>
    </row>
    <row r="2578" spans="19:19" x14ac:dyDescent="0.2">
      <c r="S2578" s="7"/>
    </row>
    <row r="2579" spans="19:19" x14ac:dyDescent="0.2">
      <c r="S2579" s="7"/>
    </row>
    <row r="2580" spans="19:19" x14ac:dyDescent="0.2">
      <c r="S2580" s="7"/>
    </row>
    <row r="2581" spans="19:19" x14ac:dyDescent="0.2">
      <c r="S2581" s="7"/>
    </row>
    <row r="2582" spans="19:19" x14ac:dyDescent="0.2">
      <c r="S2582" s="7"/>
    </row>
    <row r="2583" spans="19:19" x14ac:dyDescent="0.2">
      <c r="S2583" s="7"/>
    </row>
    <row r="2584" spans="19:19" x14ac:dyDescent="0.2">
      <c r="S2584" s="7"/>
    </row>
    <row r="2585" spans="19:19" x14ac:dyDescent="0.2">
      <c r="S2585" s="7"/>
    </row>
    <row r="2586" spans="19:19" x14ac:dyDescent="0.2">
      <c r="S2586" s="7"/>
    </row>
    <row r="2587" spans="19:19" x14ac:dyDescent="0.2">
      <c r="S2587" s="7"/>
    </row>
    <row r="2588" spans="19:19" x14ac:dyDescent="0.2">
      <c r="S2588" s="7"/>
    </row>
    <row r="2589" spans="19:19" x14ac:dyDescent="0.2">
      <c r="S2589" s="7"/>
    </row>
    <row r="2590" spans="19:19" x14ac:dyDescent="0.2">
      <c r="S2590" s="7"/>
    </row>
    <row r="2591" spans="19:19" x14ac:dyDescent="0.2">
      <c r="S2591" s="7"/>
    </row>
    <row r="2592" spans="19:19" x14ac:dyDescent="0.2">
      <c r="S2592" s="7"/>
    </row>
    <row r="2593" spans="19:19" x14ac:dyDescent="0.2">
      <c r="S2593" s="7"/>
    </row>
    <row r="2594" spans="19:19" x14ac:dyDescent="0.2">
      <c r="S2594" s="7"/>
    </row>
    <row r="2595" spans="19:19" x14ac:dyDescent="0.2">
      <c r="S2595" s="7"/>
    </row>
    <row r="2596" spans="19:19" x14ac:dyDescent="0.2">
      <c r="S2596" s="7"/>
    </row>
    <row r="2597" spans="19:19" x14ac:dyDescent="0.2">
      <c r="S2597" s="7"/>
    </row>
    <row r="2598" spans="19:19" x14ac:dyDescent="0.2">
      <c r="S2598" s="7"/>
    </row>
    <row r="2599" spans="19:19" x14ac:dyDescent="0.2">
      <c r="S2599" s="7"/>
    </row>
    <row r="2600" spans="19:19" x14ac:dyDescent="0.2">
      <c r="S2600" s="7"/>
    </row>
    <row r="2601" spans="19:19" x14ac:dyDescent="0.2">
      <c r="S2601" s="7"/>
    </row>
    <row r="2602" spans="19:19" x14ac:dyDescent="0.2">
      <c r="S2602" s="7"/>
    </row>
    <row r="2603" spans="19:19" x14ac:dyDescent="0.2">
      <c r="S2603" s="7"/>
    </row>
    <row r="2604" spans="19:19" x14ac:dyDescent="0.2">
      <c r="S2604" s="7"/>
    </row>
    <row r="2605" spans="19:19" x14ac:dyDescent="0.2">
      <c r="S2605" s="7"/>
    </row>
    <row r="2606" spans="19:19" x14ac:dyDescent="0.2">
      <c r="S2606" s="7"/>
    </row>
    <row r="2607" spans="19:19" x14ac:dyDescent="0.2">
      <c r="S2607" s="7"/>
    </row>
    <row r="2608" spans="19:19" x14ac:dyDescent="0.2">
      <c r="S2608" s="7"/>
    </row>
    <row r="2609" spans="19:19" x14ac:dyDescent="0.2">
      <c r="S2609" s="7"/>
    </row>
    <row r="2610" spans="19:19" x14ac:dyDescent="0.2">
      <c r="S2610" s="7"/>
    </row>
    <row r="2611" spans="19:19" x14ac:dyDescent="0.2">
      <c r="S2611" s="7"/>
    </row>
    <row r="2612" spans="19:19" x14ac:dyDescent="0.2">
      <c r="S2612" s="7"/>
    </row>
    <row r="2613" spans="19:19" x14ac:dyDescent="0.2">
      <c r="S2613" s="7"/>
    </row>
    <row r="2614" spans="19:19" x14ac:dyDescent="0.2">
      <c r="S2614" s="7"/>
    </row>
    <row r="2615" spans="19:19" x14ac:dyDescent="0.2">
      <c r="S2615" s="7"/>
    </row>
    <row r="2616" spans="19:19" x14ac:dyDescent="0.2">
      <c r="S2616" s="7"/>
    </row>
    <row r="2617" spans="19:19" x14ac:dyDescent="0.2">
      <c r="S2617" s="7"/>
    </row>
    <row r="2618" spans="19:19" x14ac:dyDescent="0.2">
      <c r="S2618" s="7"/>
    </row>
    <row r="2619" spans="19:19" x14ac:dyDescent="0.2">
      <c r="S2619" s="7"/>
    </row>
    <row r="2620" spans="19:19" x14ac:dyDescent="0.2">
      <c r="S2620" s="7"/>
    </row>
    <row r="2621" spans="19:19" x14ac:dyDescent="0.2">
      <c r="S2621" s="7"/>
    </row>
    <row r="2622" spans="19:19" x14ac:dyDescent="0.2">
      <c r="S2622" s="7"/>
    </row>
    <row r="2623" spans="19:19" x14ac:dyDescent="0.2">
      <c r="S2623" s="7"/>
    </row>
    <row r="2624" spans="19:19" x14ac:dyDescent="0.2">
      <c r="S2624" s="7"/>
    </row>
    <row r="2625" spans="19:19" x14ac:dyDescent="0.2">
      <c r="S2625" s="7"/>
    </row>
    <row r="2626" spans="19:19" x14ac:dyDescent="0.2">
      <c r="S2626" s="7"/>
    </row>
    <row r="2627" spans="19:19" x14ac:dyDescent="0.2">
      <c r="S2627" s="7"/>
    </row>
    <row r="2628" spans="19:19" x14ac:dyDescent="0.2">
      <c r="S2628" s="7"/>
    </row>
    <row r="2629" spans="19:19" x14ac:dyDescent="0.2">
      <c r="S2629" s="7"/>
    </row>
    <row r="2630" spans="19:19" x14ac:dyDescent="0.2">
      <c r="S2630" s="7"/>
    </row>
    <row r="2631" spans="19:19" x14ac:dyDescent="0.2">
      <c r="S2631" s="7"/>
    </row>
    <row r="2632" spans="19:19" x14ac:dyDescent="0.2">
      <c r="S2632" s="7"/>
    </row>
    <row r="2633" spans="19:19" x14ac:dyDescent="0.2">
      <c r="S2633" s="7"/>
    </row>
    <row r="2634" spans="19:19" x14ac:dyDescent="0.2">
      <c r="S2634" s="7"/>
    </row>
    <row r="2635" spans="19:19" x14ac:dyDescent="0.2">
      <c r="S2635" s="7"/>
    </row>
    <row r="2636" spans="19:19" x14ac:dyDescent="0.2">
      <c r="S2636" s="7"/>
    </row>
    <row r="2637" spans="19:19" x14ac:dyDescent="0.2">
      <c r="S2637" s="7"/>
    </row>
    <row r="2638" spans="19:19" x14ac:dyDescent="0.2">
      <c r="S2638" s="7"/>
    </row>
    <row r="2639" spans="19:19" x14ac:dyDescent="0.2">
      <c r="S2639" s="7"/>
    </row>
    <row r="2640" spans="19:19" x14ac:dyDescent="0.2">
      <c r="S2640" s="7"/>
    </row>
    <row r="2641" spans="19:19" x14ac:dyDescent="0.2">
      <c r="S2641" s="7"/>
    </row>
    <row r="2642" spans="19:19" x14ac:dyDescent="0.2">
      <c r="S2642" s="7"/>
    </row>
    <row r="2643" spans="19:19" x14ac:dyDescent="0.2">
      <c r="S2643" s="7"/>
    </row>
    <row r="2644" spans="19:19" x14ac:dyDescent="0.2">
      <c r="S2644" s="7"/>
    </row>
    <row r="2645" spans="19:19" x14ac:dyDescent="0.2">
      <c r="S2645" s="7"/>
    </row>
    <row r="2646" spans="19:19" x14ac:dyDescent="0.2">
      <c r="S2646" s="7"/>
    </row>
    <row r="2647" spans="19:19" x14ac:dyDescent="0.2">
      <c r="S2647" s="7"/>
    </row>
    <row r="2648" spans="19:19" x14ac:dyDescent="0.2">
      <c r="S2648" s="7"/>
    </row>
    <row r="2649" spans="19:19" x14ac:dyDescent="0.2">
      <c r="S2649" s="7"/>
    </row>
    <row r="2650" spans="19:19" x14ac:dyDescent="0.2">
      <c r="S2650" s="7"/>
    </row>
    <row r="2651" spans="19:19" x14ac:dyDescent="0.2">
      <c r="S2651" s="7"/>
    </row>
    <row r="2652" spans="19:19" x14ac:dyDescent="0.2">
      <c r="S2652" s="7"/>
    </row>
    <row r="2653" spans="19:19" x14ac:dyDescent="0.2">
      <c r="S2653" s="7"/>
    </row>
    <row r="2654" spans="19:19" x14ac:dyDescent="0.2">
      <c r="S2654" s="7"/>
    </row>
    <row r="2655" spans="19:19" x14ac:dyDescent="0.2">
      <c r="S2655" s="7"/>
    </row>
    <row r="2656" spans="19:19" x14ac:dyDescent="0.2">
      <c r="S2656" s="7"/>
    </row>
    <row r="2657" spans="19:19" x14ac:dyDescent="0.2">
      <c r="S2657" s="7"/>
    </row>
    <row r="2658" spans="19:19" x14ac:dyDescent="0.2">
      <c r="S2658" s="7"/>
    </row>
    <row r="2659" spans="19:19" x14ac:dyDescent="0.2">
      <c r="S2659" s="7"/>
    </row>
    <row r="2660" spans="19:19" x14ac:dyDescent="0.2">
      <c r="S2660" s="7"/>
    </row>
    <row r="2661" spans="19:19" x14ac:dyDescent="0.2">
      <c r="S2661" s="7"/>
    </row>
    <row r="2662" spans="19:19" x14ac:dyDescent="0.2">
      <c r="S2662" s="7"/>
    </row>
    <row r="2663" spans="19:19" x14ac:dyDescent="0.2">
      <c r="S2663" s="7"/>
    </row>
    <row r="2664" spans="19:19" x14ac:dyDescent="0.2">
      <c r="S2664" s="7"/>
    </row>
    <row r="2665" spans="19:19" x14ac:dyDescent="0.2">
      <c r="S2665" s="7"/>
    </row>
    <row r="2666" spans="19:19" x14ac:dyDescent="0.2">
      <c r="S2666" s="7"/>
    </row>
    <row r="2667" spans="19:19" x14ac:dyDescent="0.2">
      <c r="S2667" s="7"/>
    </row>
    <row r="2668" spans="19:19" x14ac:dyDescent="0.2">
      <c r="S2668" s="7"/>
    </row>
    <row r="2669" spans="19:19" x14ac:dyDescent="0.2">
      <c r="S2669" s="7"/>
    </row>
    <row r="2670" spans="19:19" x14ac:dyDescent="0.2">
      <c r="S2670" s="7"/>
    </row>
    <row r="2671" spans="19:19" x14ac:dyDescent="0.2">
      <c r="S2671" s="7"/>
    </row>
    <row r="2672" spans="19:19" x14ac:dyDescent="0.2">
      <c r="S2672" s="7"/>
    </row>
    <row r="2673" spans="19:19" x14ac:dyDescent="0.2">
      <c r="S2673" s="7"/>
    </row>
    <row r="2674" spans="19:19" x14ac:dyDescent="0.2">
      <c r="S2674" s="7"/>
    </row>
    <row r="2675" spans="19:19" x14ac:dyDescent="0.2">
      <c r="S2675" s="7"/>
    </row>
    <row r="2676" spans="19:19" x14ac:dyDescent="0.2">
      <c r="S2676" s="7"/>
    </row>
    <row r="2677" spans="19:19" x14ac:dyDescent="0.2">
      <c r="S2677" s="7"/>
    </row>
    <row r="2678" spans="19:19" x14ac:dyDescent="0.2">
      <c r="S2678" s="7"/>
    </row>
    <row r="2679" spans="19:19" x14ac:dyDescent="0.2">
      <c r="S2679" s="7"/>
    </row>
    <row r="2680" spans="19:19" x14ac:dyDescent="0.2">
      <c r="S2680" s="7"/>
    </row>
    <row r="2681" spans="19:19" x14ac:dyDescent="0.2">
      <c r="S2681" s="7"/>
    </row>
    <row r="2682" spans="19:19" x14ac:dyDescent="0.2">
      <c r="S2682" s="7"/>
    </row>
    <row r="2683" spans="19:19" x14ac:dyDescent="0.2">
      <c r="S2683" s="7"/>
    </row>
    <row r="2684" spans="19:19" x14ac:dyDescent="0.2">
      <c r="S2684" s="7"/>
    </row>
    <row r="2685" spans="19:19" x14ac:dyDescent="0.2">
      <c r="S2685" s="7"/>
    </row>
    <row r="2686" spans="19:19" x14ac:dyDescent="0.2">
      <c r="S2686" s="7"/>
    </row>
    <row r="2687" spans="19:19" x14ac:dyDescent="0.2">
      <c r="S2687" s="7"/>
    </row>
    <row r="2688" spans="19:19" x14ac:dyDescent="0.2">
      <c r="S2688" s="7"/>
    </row>
    <row r="2689" spans="19:19" x14ac:dyDescent="0.2">
      <c r="S2689" s="7"/>
    </row>
    <row r="2690" spans="19:19" x14ac:dyDescent="0.2">
      <c r="S2690" s="7"/>
    </row>
    <row r="2691" spans="19:19" x14ac:dyDescent="0.2">
      <c r="S2691" s="7"/>
    </row>
    <row r="2692" spans="19:19" x14ac:dyDescent="0.2">
      <c r="S2692" s="7"/>
    </row>
    <row r="2693" spans="19:19" x14ac:dyDescent="0.2">
      <c r="S2693" s="7"/>
    </row>
    <row r="2694" spans="19:19" x14ac:dyDescent="0.2">
      <c r="S2694" s="7"/>
    </row>
    <row r="2695" spans="19:19" x14ac:dyDescent="0.2">
      <c r="S2695" s="7"/>
    </row>
    <row r="2696" spans="19:19" x14ac:dyDescent="0.2">
      <c r="S2696" s="7"/>
    </row>
    <row r="2697" spans="19:19" x14ac:dyDescent="0.2">
      <c r="S2697" s="7"/>
    </row>
    <row r="2698" spans="19:19" x14ac:dyDescent="0.2">
      <c r="S2698" s="7"/>
    </row>
    <row r="2699" spans="19:19" x14ac:dyDescent="0.2">
      <c r="S2699" s="7"/>
    </row>
    <row r="2700" spans="19:19" x14ac:dyDescent="0.2">
      <c r="S2700" s="7"/>
    </row>
    <row r="2701" spans="19:19" x14ac:dyDescent="0.2">
      <c r="S2701" s="7"/>
    </row>
    <row r="2702" spans="19:19" x14ac:dyDescent="0.2">
      <c r="S2702" s="7"/>
    </row>
    <row r="2703" spans="19:19" x14ac:dyDescent="0.2">
      <c r="S2703" s="7"/>
    </row>
    <row r="2704" spans="19:19" x14ac:dyDescent="0.2">
      <c r="S2704" s="7"/>
    </row>
    <row r="2705" spans="19:19" x14ac:dyDescent="0.2">
      <c r="S2705" s="7"/>
    </row>
    <row r="2706" spans="19:19" x14ac:dyDescent="0.2">
      <c r="S2706" s="7"/>
    </row>
    <row r="2707" spans="19:19" x14ac:dyDescent="0.2">
      <c r="S2707" s="7"/>
    </row>
    <row r="2708" spans="19:19" x14ac:dyDescent="0.2">
      <c r="S2708" s="7"/>
    </row>
    <row r="2709" spans="19:19" x14ac:dyDescent="0.2">
      <c r="S2709" s="7"/>
    </row>
    <row r="2710" spans="19:19" x14ac:dyDescent="0.2">
      <c r="S2710" s="7"/>
    </row>
    <row r="2711" spans="19:19" x14ac:dyDescent="0.2">
      <c r="S2711" s="7"/>
    </row>
    <row r="2712" spans="19:19" x14ac:dyDescent="0.2">
      <c r="S2712" s="7"/>
    </row>
    <row r="2713" spans="19:19" x14ac:dyDescent="0.2">
      <c r="S2713" s="7"/>
    </row>
    <row r="2714" spans="19:19" x14ac:dyDescent="0.2">
      <c r="S2714" s="7"/>
    </row>
    <row r="2715" spans="19:19" x14ac:dyDescent="0.2">
      <c r="S2715" s="7"/>
    </row>
    <row r="2716" spans="19:19" x14ac:dyDescent="0.2">
      <c r="S2716" s="7"/>
    </row>
    <row r="2717" spans="19:19" x14ac:dyDescent="0.2">
      <c r="S2717" s="7"/>
    </row>
    <row r="2718" spans="19:19" x14ac:dyDescent="0.2">
      <c r="S2718" s="7"/>
    </row>
    <row r="2719" spans="19:19" x14ac:dyDescent="0.2">
      <c r="S2719" s="7"/>
    </row>
    <row r="2720" spans="19:19" x14ac:dyDescent="0.2">
      <c r="S2720" s="7"/>
    </row>
    <row r="2721" spans="19:19" x14ac:dyDescent="0.2">
      <c r="S2721" s="7"/>
    </row>
    <row r="2722" spans="19:19" x14ac:dyDescent="0.2">
      <c r="S2722" s="7"/>
    </row>
    <row r="2723" spans="19:19" x14ac:dyDescent="0.2">
      <c r="S2723" s="7"/>
    </row>
    <row r="2724" spans="19:19" x14ac:dyDescent="0.2">
      <c r="S2724" s="7"/>
    </row>
    <row r="2725" spans="19:19" x14ac:dyDescent="0.2">
      <c r="S2725" s="7"/>
    </row>
    <row r="2726" spans="19:19" x14ac:dyDescent="0.2">
      <c r="S2726" s="7"/>
    </row>
    <row r="2727" spans="19:19" x14ac:dyDescent="0.2">
      <c r="S2727" s="7"/>
    </row>
    <row r="2728" spans="19:19" x14ac:dyDescent="0.2">
      <c r="S2728" s="7"/>
    </row>
    <row r="2729" spans="19:19" x14ac:dyDescent="0.2">
      <c r="S2729" s="7"/>
    </row>
    <row r="2730" spans="19:19" x14ac:dyDescent="0.2">
      <c r="S2730" s="7"/>
    </row>
    <row r="2731" spans="19:19" x14ac:dyDescent="0.2">
      <c r="S2731" s="7"/>
    </row>
    <row r="2732" spans="19:19" x14ac:dyDescent="0.2">
      <c r="S2732" s="7"/>
    </row>
    <row r="2733" spans="19:19" x14ac:dyDescent="0.2">
      <c r="S2733" s="7"/>
    </row>
    <row r="2734" spans="19:19" x14ac:dyDescent="0.2">
      <c r="S2734" s="7"/>
    </row>
    <row r="2735" spans="19:19" x14ac:dyDescent="0.2">
      <c r="S2735" s="7"/>
    </row>
    <row r="2736" spans="19:19" x14ac:dyDescent="0.2">
      <c r="S2736" s="7"/>
    </row>
    <row r="2737" spans="19:19" x14ac:dyDescent="0.2">
      <c r="S2737" s="7"/>
    </row>
    <row r="2738" spans="19:19" x14ac:dyDescent="0.2">
      <c r="S2738" s="7"/>
    </row>
    <row r="2739" spans="19:19" x14ac:dyDescent="0.2">
      <c r="S2739" s="7"/>
    </row>
    <row r="2740" spans="19:19" x14ac:dyDescent="0.2">
      <c r="S2740" s="7"/>
    </row>
    <row r="2741" spans="19:19" x14ac:dyDescent="0.2">
      <c r="S2741" s="7"/>
    </row>
    <row r="2742" spans="19:19" x14ac:dyDescent="0.2">
      <c r="S2742" s="7"/>
    </row>
    <row r="2743" spans="19:19" x14ac:dyDescent="0.2">
      <c r="S2743" s="7"/>
    </row>
    <row r="2744" spans="19:19" x14ac:dyDescent="0.2">
      <c r="S2744" s="7"/>
    </row>
    <row r="2745" spans="19:19" x14ac:dyDescent="0.2">
      <c r="S2745" s="7"/>
    </row>
    <row r="2746" spans="19:19" x14ac:dyDescent="0.2">
      <c r="S2746" s="7"/>
    </row>
    <row r="2747" spans="19:19" x14ac:dyDescent="0.2">
      <c r="S2747" s="7"/>
    </row>
    <row r="2748" spans="19:19" x14ac:dyDescent="0.2">
      <c r="S2748" s="7"/>
    </row>
    <row r="2749" spans="19:19" x14ac:dyDescent="0.2">
      <c r="S2749" s="7"/>
    </row>
    <row r="2750" spans="19:19" x14ac:dyDescent="0.2">
      <c r="S2750" s="7"/>
    </row>
    <row r="2751" spans="19:19" x14ac:dyDescent="0.2">
      <c r="S2751" s="7"/>
    </row>
    <row r="2752" spans="19:19" x14ac:dyDescent="0.2">
      <c r="S2752" s="7"/>
    </row>
    <row r="2753" spans="19:19" x14ac:dyDescent="0.2">
      <c r="S2753" s="7"/>
    </row>
    <row r="2754" spans="19:19" x14ac:dyDescent="0.2">
      <c r="S2754" s="7"/>
    </row>
    <row r="2755" spans="19:19" x14ac:dyDescent="0.2">
      <c r="S2755" s="7"/>
    </row>
    <row r="2756" spans="19:19" x14ac:dyDescent="0.2">
      <c r="S2756" s="7"/>
    </row>
    <row r="2757" spans="19:19" x14ac:dyDescent="0.2">
      <c r="S2757" s="7"/>
    </row>
    <row r="2758" spans="19:19" x14ac:dyDescent="0.2">
      <c r="S2758" s="7"/>
    </row>
    <row r="2759" spans="19:19" x14ac:dyDescent="0.2">
      <c r="S2759" s="7"/>
    </row>
    <row r="2760" spans="19:19" x14ac:dyDescent="0.2">
      <c r="S2760" s="7"/>
    </row>
    <row r="2761" spans="19:19" x14ac:dyDescent="0.2">
      <c r="S2761" s="7"/>
    </row>
    <row r="2762" spans="19:19" x14ac:dyDescent="0.2">
      <c r="S2762" s="7"/>
    </row>
    <row r="2763" spans="19:19" x14ac:dyDescent="0.2">
      <c r="S2763" s="7"/>
    </row>
    <row r="2764" spans="19:19" x14ac:dyDescent="0.2">
      <c r="S2764" s="7"/>
    </row>
    <row r="2765" spans="19:19" x14ac:dyDescent="0.2">
      <c r="S2765" s="7"/>
    </row>
    <row r="2766" spans="19:19" x14ac:dyDescent="0.2">
      <c r="S2766" s="7"/>
    </row>
    <row r="2767" spans="19:19" x14ac:dyDescent="0.2">
      <c r="S2767" s="7"/>
    </row>
    <row r="2768" spans="19:19" x14ac:dyDescent="0.2">
      <c r="S2768" s="7"/>
    </row>
    <row r="2769" spans="19:19" x14ac:dyDescent="0.2">
      <c r="S2769" s="7"/>
    </row>
    <row r="2770" spans="19:19" x14ac:dyDescent="0.2">
      <c r="S2770" s="7"/>
    </row>
    <row r="2771" spans="19:19" x14ac:dyDescent="0.2">
      <c r="S2771" s="7"/>
    </row>
    <row r="2772" spans="19:19" x14ac:dyDescent="0.2">
      <c r="S2772" s="7"/>
    </row>
    <row r="2773" spans="19:19" x14ac:dyDescent="0.2">
      <c r="S2773" s="7"/>
    </row>
    <row r="2774" spans="19:19" x14ac:dyDescent="0.2">
      <c r="S2774" s="7"/>
    </row>
    <row r="2775" spans="19:19" x14ac:dyDescent="0.2">
      <c r="S2775" s="7"/>
    </row>
    <row r="2776" spans="19:19" x14ac:dyDescent="0.2">
      <c r="S2776" s="7"/>
    </row>
    <row r="2777" spans="19:19" x14ac:dyDescent="0.2">
      <c r="S2777" s="7"/>
    </row>
    <row r="2778" spans="19:19" x14ac:dyDescent="0.2">
      <c r="S2778" s="7"/>
    </row>
    <row r="2779" spans="19:19" x14ac:dyDescent="0.2">
      <c r="S2779" s="7"/>
    </row>
    <row r="2780" spans="19:19" x14ac:dyDescent="0.2">
      <c r="S2780" s="7"/>
    </row>
    <row r="2781" spans="19:19" x14ac:dyDescent="0.2">
      <c r="S2781" s="7"/>
    </row>
    <row r="2782" spans="19:19" x14ac:dyDescent="0.2">
      <c r="S2782" s="7"/>
    </row>
    <row r="2783" spans="19:19" x14ac:dyDescent="0.2">
      <c r="S2783" s="7"/>
    </row>
    <row r="2784" spans="19:19" x14ac:dyDescent="0.2">
      <c r="S2784" s="7"/>
    </row>
    <row r="2785" spans="19:19" x14ac:dyDescent="0.2">
      <c r="S2785" s="7"/>
    </row>
    <row r="2786" spans="19:19" x14ac:dyDescent="0.2">
      <c r="S2786" s="7"/>
    </row>
    <row r="2787" spans="19:19" x14ac:dyDescent="0.2">
      <c r="S2787" s="7"/>
    </row>
    <row r="2788" spans="19:19" x14ac:dyDescent="0.2">
      <c r="S2788" s="7"/>
    </row>
    <row r="2789" spans="19:19" x14ac:dyDescent="0.2">
      <c r="S2789" s="7"/>
    </row>
    <row r="2790" spans="19:19" x14ac:dyDescent="0.2">
      <c r="S2790" s="7"/>
    </row>
    <row r="2791" spans="19:19" x14ac:dyDescent="0.2">
      <c r="S2791" s="7"/>
    </row>
    <row r="2792" spans="19:19" x14ac:dyDescent="0.2">
      <c r="S2792" s="7"/>
    </row>
    <row r="2793" spans="19:19" x14ac:dyDescent="0.2">
      <c r="S2793" s="7"/>
    </row>
    <row r="2794" spans="19:19" x14ac:dyDescent="0.2">
      <c r="S2794" s="7"/>
    </row>
    <row r="2795" spans="19:19" x14ac:dyDescent="0.2">
      <c r="S2795" s="7"/>
    </row>
    <row r="2796" spans="19:19" x14ac:dyDescent="0.2">
      <c r="S2796" s="7"/>
    </row>
    <row r="2797" spans="19:19" x14ac:dyDescent="0.2">
      <c r="S2797" s="7"/>
    </row>
    <row r="2798" spans="19:19" x14ac:dyDescent="0.2">
      <c r="S2798" s="7"/>
    </row>
    <row r="2799" spans="19:19" x14ac:dyDescent="0.2">
      <c r="S2799" s="7"/>
    </row>
    <row r="2800" spans="19:19" x14ac:dyDescent="0.2">
      <c r="S2800" s="7"/>
    </row>
    <row r="2801" spans="19:19" x14ac:dyDescent="0.2">
      <c r="S2801" s="7"/>
    </row>
    <row r="2802" spans="19:19" x14ac:dyDescent="0.2">
      <c r="S2802" s="7"/>
    </row>
    <row r="2803" spans="19:19" x14ac:dyDescent="0.2">
      <c r="S2803" s="7"/>
    </row>
    <row r="2804" spans="19:19" x14ac:dyDescent="0.2">
      <c r="S2804" s="7"/>
    </row>
    <row r="2805" spans="19:19" x14ac:dyDescent="0.2">
      <c r="S2805" s="7"/>
    </row>
    <row r="2806" spans="19:19" x14ac:dyDescent="0.2">
      <c r="S2806" s="7"/>
    </row>
    <row r="2807" spans="19:19" x14ac:dyDescent="0.2">
      <c r="S2807" s="7"/>
    </row>
    <row r="2808" spans="19:19" x14ac:dyDescent="0.2">
      <c r="S2808" s="7"/>
    </row>
    <row r="2809" spans="19:19" x14ac:dyDescent="0.2">
      <c r="S2809" s="7"/>
    </row>
    <row r="2810" spans="19:19" x14ac:dyDescent="0.2">
      <c r="S2810" s="7"/>
    </row>
    <row r="2811" spans="19:19" x14ac:dyDescent="0.2">
      <c r="S2811" s="7"/>
    </row>
    <row r="2812" spans="19:19" x14ac:dyDescent="0.2">
      <c r="S2812" s="7"/>
    </row>
    <row r="2813" spans="19:19" x14ac:dyDescent="0.2">
      <c r="S2813" s="7"/>
    </row>
    <row r="2814" spans="19:19" x14ac:dyDescent="0.2">
      <c r="S2814" s="7"/>
    </row>
    <row r="2815" spans="19:19" x14ac:dyDescent="0.2">
      <c r="S2815" s="7"/>
    </row>
    <row r="2816" spans="19:19" x14ac:dyDescent="0.2">
      <c r="S2816" s="7"/>
    </row>
    <row r="2817" spans="19:19" x14ac:dyDescent="0.2">
      <c r="S2817" s="7"/>
    </row>
    <row r="2818" spans="19:19" x14ac:dyDescent="0.2">
      <c r="S2818" s="7"/>
    </row>
    <row r="2819" spans="19:19" x14ac:dyDescent="0.2">
      <c r="S2819" s="7"/>
    </row>
    <row r="2820" spans="19:19" x14ac:dyDescent="0.2">
      <c r="S2820" s="7"/>
    </row>
    <row r="2821" spans="19:19" x14ac:dyDescent="0.2">
      <c r="S2821" s="7"/>
    </row>
    <row r="2822" spans="19:19" x14ac:dyDescent="0.2">
      <c r="S2822" s="7"/>
    </row>
    <row r="2823" spans="19:19" x14ac:dyDescent="0.2">
      <c r="S2823" s="7"/>
    </row>
    <row r="2824" spans="19:19" x14ac:dyDescent="0.2">
      <c r="S2824" s="7"/>
    </row>
    <row r="2825" spans="19:19" x14ac:dyDescent="0.2">
      <c r="S2825" s="7"/>
    </row>
    <row r="2826" spans="19:19" x14ac:dyDescent="0.2">
      <c r="S2826" s="7"/>
    </row>
    <row r="2827" spans="19:19" x14ac:dyDescent="0.2">
      <c r="S2827" s="7"/>
    </row>
    <row r="2828" spans="19:19" x14ac:dyDescent="0.2">
      <c r="S2828" s="7"/>
    </row>
    <row r="2829" spans="19:19" x14ac:dyDescent="0.2">
      <c r="S2829" s="7"/>
    </row>
    <row r="2830" spans="19:19" x14ac:dyDescent="0.2">
      <c r="S2830" s="7"/>
    </row>
    <row r="2831" spans="19:19" x14ac:dyDescent="0.2">
      <c r="S2831" s="7"/>
    </row>
    <row r="2832" spans="19:19" x14ac:dyDescent="0.2">
      <c r="S2832" s="7"/>
    </row>
    <row r="2833" spans="19:19" x14ac:dyDescent="0.2">
      <c r="S2833" s="7"/>
    </row>
    <row r="2834" spans="19:19" x14ac:dyDescent="0.2">
      <c r="S2834" s="7"/>
    </row>
    <row r="2835" spans="19:19" x14ac:dyDescent="0.2">
      <c r="S2835" s="7"/>
    </row>
    <row r="2836" spans="19:19" x14ac:dyDescent="0.2">
      <c r="S2836" s="7"/>
    </row>
    <row r="2837" spans="19:19" x14ac:dyDescent="0.2">
      <c r="S2837" s="7"/>
    </row>
    <row r="2838" spans="19:19" x14ac:dyDescent="0.2">
      <c r="S2838" s="7"/>
    </row>
    <row r="2839" spans="19:19" x14ac:dyDescent="0.2">
      <c r="S2839" s="7"/>
    </row>
    <row r="2840" spans="19:19" x14ac:dyDescent="0.2">
      <c r="S2840" s="7"/>
    </row>
    <row r="2841" spans="19:19" x14ac:dyDescent="0.2">
      <c r="S2841" s="7"/>
    </row>
    <row r="2842" spans="19:19" x14ac:dyDescent="0.2">
      <c r="S2842" s="7"/>
    </row>
    <row r="2843" spans="19:19" x14ac:dyDescent="0.2">
      <c r="S2843" s="7"/>
    </row>
    <row r="2844" spans="19:19" x14ac:dyDescent="0.2">
      <c r="S2844" s="7"/>
    </row>
    <row r="2845" spans="19:19" x14ac:dyDescent="0.2">
      <c r="S2845" s="7"/>
    </row>
    <row r="2846" spans="19:19" x14ac:dyDescent="0.2">
      <c r="S2846" s="7"/>
    </row>
    <row r="2847" spans="19:19" x14ac:dyDescent="0.2">
      <c r="S2847" s="7"/>
    </row>
    <row r="2848" spans="19:19" x14ac:dyDescent="0.2">
      <c r="S2848" s="7"/>
    </row>
    <row r="2849" spans="19:19" x14ac:dyDescent="0.2">
      <c r="S2849" s="7"/>
    </row>
    <row r="2850" spans="19:19" x14ac:dyDescent="0.2">
      <c r="S2850" s="7"/>
    </row>
    <row r="2851" spans="19:19" x14ac:dyDescent="0.2">
      <c r="S2851" s="7"/>
    </row>
    <row r="2852" spans="19:19" x14ac:dyDescent="0.2">
      <c r="S2852" s="7"/>
    </row>
    <row r="2853" spans="19:19" x14ac:dyDescent="0.2">
      <c r="S2853" s="7"/>
    </row>
    <row r="2854" spans="19:19" x14ac:dyDescent="0.2">
      <c r="S2854" s="7"/>
    </row>
    <row r="2855" spans="19:19" x14ac:dyDescent="0.2">
      <c r="S2855" s="7"/>
    </row>
    <row r="2856" spans="19:19" x14ac:dyDescent="0.2">
      <c r="S2856" s="7"/>
    </row>
    <row r="2857" spans="19:19" x14ac:dyDescent="0.2">
      <c r="S2857" s="7"/>
    </row>
    <row r="2858" spans="19:19" x14ac:dyDescent="0.2">
      <c r="S2858" s="7"/>
    </row>
    <row r="2859" spans="19:19" x14ac:dyDescent="0.2">
      <c r="S2859" s="7"/>
    </row>
    <row r="2860" spans="19:19" x14ac:dyDescent="0.2">
      <c r="S2860" s="7"/>
    </row>
    <row r="2861" spans="19:19" x14ac:dyDescent="0.2">
      <c r="S2861" s="7"/>
    </row>
    <row r="2862" spans="19:19" x14ac:dyDescent="0.2">
      <c r="S2862" s="7"/>
    </row>
    <row r="2863" spans="19:19" x14ac:dyDescent="0.2">
      <c r="S2863" s="7"/>
    </row>
    <row r="2864" spans="19:19" x14ac:dyDescent="0.2">
      <c r="S2864" s="7"/>
    </row>
    <row r="2865" spans="19:19" x14ac:dyDescent="0.2">
      <c r="S2865" s="7"/>
    </row>
    <row r="2866" spans="19:19" x14ac:dyDescent="0.2">
      <c r="S2866" s="7"/>
    </row>
    <row r="2867" spans="19:19" x14ac:dyDescent="0.2">
      <c r="S2867" s="7"/>
    </row>
    <row r="2868" spans="19:19" x14ac:dyDescent="0.2">
      <c r="S2868" s="7"/>
    </row>
    <row r="2869" spans="19:19" x14ac:dyDescent="0.2">
      <c r="S2869" s="7"/>
    </row>
    <row r="2870" spans="19:19" x14ac:dyDescent="0.2">
      <c r="S2870" s="7"/>
    </row>
    <row r="2871" spans="19:19" x14ac:dyDescent="0.2">
      <c r="S2871" s="7"/>
    </row>
    <row r="2872" spans="19:19" x14ac:dyDescent="0.2">
      <c r="S2872" s="7"/>
    </row>
    <row r="2873" spans="19:19" x14ac:dyDescent="0.2">
      <c r="S2873" s="7"/>
    </row>
    <row r="2874" spans="19:19" x14ac:dyDescent="0.2">
      <c r="S2874" s="7"/>
    </row>
    <row r="2875" spans="19:19" x14ac:dyDescent="0.2">
      <c r="S2875" s="7"/>
    </row>
    <row r="2876" spans="19:19" x14ac:dyDescent="0.2">
      <c r="S2876" s="7"/>
    </row>
    <row r="2877" spans="19:19" x14ac:dyDescent="0.2">
      <c r="S2877" s="7"/>
    </row>
    <row r="2878" spans="19:19" x14ac:dyDescent="0.2">
      <c r="S2878" s="7"/>
    </row>
    <row r="2879" spans="19:19" x14ac:dyDescent="0.2">
      <c r="S2879" s="7"/>
    </row>
    <row r="2880" spans="19:19" x14ac:dyDescent="0.2">
      <c r="S2880" s="7"/>
    </row>
    <row r="2881" spans="19:19" x14ac:dyDescent="0.2">
      <c r="S2881" s="7"/>
    </row>
    <row r="2882" spans="19:19" x14ac:dyDescent="0.2">
      <c r="S2882" s="7"/>
    </row>
    <row r="2883" spans="19:19" x14ac:dyDescent="0.2">
      <c r="S2883" s="7"/>
    </row>
    <row r="2884" spans="19:19" x14ac:dyDescent="0.2">
      <c r="S2884" s="7"/>
    </row>
    <row r="2885" spans="19:19" x14ac:dyDescent="0.2">
      <c r="S2885" s="7"/>
    </row>
    <row r="2886" spans="19:19" x14ac:dyDescent="0.2">
      <c r="S2886" s="7"/>
    </row>
    <row r="2887" spans="19:19" x14ac:dyDescent="0.2">
      <c r="S2887" s="7"/>
    </row>
    <row r="2888" spans="19:19" x14ac:dyDescent="0.2">
      <c r="S2888" s="7"/>
    </row>
    <row r="2889" spans="19:19" x14ac:dyDescent="0.2">
      <c r="S2889" s="7"/>
    </row>
    <row r="2890" spans="19:19" x14ac:dyDescent="0.2">
      <c r="S2890" s="7"/>
    </row>
    <row r="2891" spans="19:19" x14ac:dyDescent="0.2">
      <c r="S2891" s="7"/>
    </row>
    <row r="2892" spans="19:19" x14ac:dyDescent="0.2">
      <c r="S2892" s="7"/>
    </row>
    <row r="2893" spans="19:19" x14ac:dyDescent="0.2">
      <c r="S2893" s="7"/>
    </row>
    <row r="2894" spans="19:19" x14ac:dyDescent="0.2">
      <c r="S2894" s="7"/>
    </row>
    <row r="2895" spans="19:19" x14ac:dyDescent="0.2">
      <c r="S2895" s="7"/>
    </row>
    <row r="2896" spans="19:19" x14ac:dyDescent="0.2">
      <c r="S2896" s="7"/>
    </row>
    <row r="2897" spans="19:19" x14ac:dyDescent="0.2">
      <c r="S2897" s="7"/>
    </row>
    <row r="2898" spans="19:19" x14ac:dyDescent="0.2">
      <c r="S2898" s="7"/>
    </row>
    <row r="2899" spans="19:19" x14ac:dyDescent="0.2">
      <c r="S2899" s="7"/>
    </row>
    <row r="2900" spans="19:19" x14ac:dyDescent="0.2">
      <c r="S2900" s="7"/>
    </row>
    <row r="2901" spans="19:19" x14ac:dyDescent="0.2">
      <c r="S2901" s="7"/>
    </row>
    <row r="2902" spans="19:19" x14ac:dyDescent="0.2">
      <c r="S2902" s="7"/>
    </row>
    <row r="2903" spans="19:19" x14ac:dyDescent="0.2">
      <c r="S2903" s="7"/>
    </row>
    <row r="2904" spans="19:19" x14ac:dyDescent="0.2">
      <c r="S2904" s="7"/>
    </row>
    <row r="2905" spans="19:19" x14ac:dyDescent="0.2">
      <c r="S2905" s="7"/>
    </row>
    <row r="2906" spans="19:19" x14ac:dyDescent="0.2">
      <c r="S2906" s="7"/>
    </row>
    <row r="2907" spans="19:19" x14ac:dyDescent="0.2">
      <c r="S2907" s="7"/>
    </row>
    <row r="2908" spans="19:19" x14ac:dyDescent="0.2">
      <c r="S2908" s="7"/>
    </row>
    <row r="2909" spans="19:19" x14ac:dyDescent="0.2">
      <c r="S2909" s="7"/>
    </row>
    <row r="2910" spans="19:19" x14ac:dyDescent="0.2">
      <c r="S2910" s="7"/>
    </row>
    <row r="2911" spans="19:19" x14ac:dyDescent="0.2">
      <c r="S2911" s="7"/>
    </row>
    <row r="2912" spans="19:19" x14ac:dyDescent="0.2">
      <c r="S2912" s="7"/>
    </row>
    <row r="2913" spans="19:19" x14ac:dyDescent="0.2">
      <c r="S2913" s="7"/>
    </row>
    <row r="2914" spans="19:19" x14ac:dyDescent="0.2">
      <c r="S2914" s="7"/>
    </row>
    <row r="2915" spans="19:19" x14ac:dyDescent="0.2">
      <c r="S2915" s="7"/>
    </row>
    <row r="2916" spans="19:19" x14ac:dyDescent="0.2">
      <c r="S2916" s="7"/>
    </row>
    <row r="2917" spans="19:19" x14ac:dyDescent="0.2">
      <c r="S2917" s="7"/>
    </row>
    <row r="2918" spans="19:19" x14ac:dyDescent="0.2">
      <c r="S2918" s="7"/>
    </row>
    <row r="2919" spans="19:19" x14ac:dyDescent="0.2">
      <c r="S2919" s="7"/>
    </row>
    <row r="2920" spans="19:19" x14ac:dyDescent="0.2">
      <c r="S2920" s="7"/>
    </row>
    <row r="2921" spans="19:19" x14ac:dyDescent="0.2">
      <c r="S2921" s="7"/>
    </row>
    <row r="2922" spans="19:19" x14ac:dyDescent="0.2">
      <c r="S2922" s="7"/>
    </row>
    <row r="2923" spans="19:19" x14ac:dyDescent="0.2">
      <c r="S2923" s="7"/>
    </row>
    <row r="2924" spans="19:19" x14ac:dyDescent="0.2">
      <c r="S2924" s="7"/>
    </row>
    <row r="2925" spans="19:19" x14ac:dyDescent="0.2">
      <c r="S2925" s="7"/>
    </row>
    <row r="2926" spans="19:19" x14ac:dyDescent="0.2">
      <c r="S2926" s="7"/>
    </row>
    <row r="2927" spans="19:19" x14ac:dyDescent="0.2">
      <c r="S2927" s="7"/>
    </row>
    <row r="2928" spans="19:19" x14ac:dyDescent="0.2">
      <c r="S2928" s="7"/>
    </row>
    <row r="2929" spans="19:19" x14ac:dyDescent="0.2">
      <c r="S2929" s="7"/>
    </row>
    <row r="2930" spans="19:19" x14ac:dyDescent="0.2">
      <c r="S2930" s="7"/>
    </row>
    <row r="2931" spans="19:19" x14ac:dyDescent="0.2">
      <c r="S2931" s="7"/>
    </row>
    <row r="2932" spans="19:19" x14ac:dyDescent="0.2">
      <c r="S2932" s="7"/>
    </row>
    <row r="2933" spans="19:19" x14ac:dyDescent="0.2">
      <c r="S2933" s="7"/>
    </row>
    <row r="2934" spans="19:19" x14ac:dyDescent="0.2">
      <c r="S2934" s="7"/>
    </row>
    <row r="2935" spans="19:19" x14ac:dyDescent="0.2">
      <c r="S2935" s="7"/>
    </row>
    <row r="2936" spans="19:19" x14ac:dyDescent="0.2">
      <c r="S2936" s="7"/>
    </row>
    <row r="2937" spans="19:19" x14ac:dyDescent="0.2">
      <c r="S2937" s="7"/>
    </row>
    <row r="2938" spans="19:19" x14ac:dyDescent="0.2">
      <c r="S2938" s="7"/>
    </row>
    <row r="2939" spans="19:19" x14ac:dyDescent="0.2">
      <c r="S2939" s="7"/>
    </row>
    <row r="2940" spans="19:19" x14ac:dyDescent="0.2">
      <c r="S2940" s="7"/>
    </row>
    <row r="2941" spans="19:19" x14ac:dyDescent="0.2">
      <c r="S2941" s="7"/>
    </row>
    <row r="2942" spans="19:19" x14ac:dyDescent="0.2">
      <c r="S2942" s="7"/>
    </row>
    <row r="2943" spans="19:19" x14ac:dyDescent="0.2">
      <c r="S2943" s="7"/>
    </row>
    <row r="2944" spans="19:19" x14ac:dyDescent="0.2">
      <c r="S2944" s="7"/>
    </row>
    <row r="2945" spans="19:19" x14ac:dyDescent="0.2">
      <c r="S2945" s="7"/>
    </row>
    <row r="2946" spans="19:19" x14ac:dyDescent="0.2">
      <c r="S2946" s="7"/>
    </row>
    <row r="2947" spans="19:19" x14ac:dyDescent="0.2">
      <c r="S2947" s="7"/>
    </row>
    <row r="2948" spans="19:19" x14ac:dyDescent="0.2">
      <c r="S2948" s="7"/>
    </row>
    <row r="2949" spans="19:19" x14ac:dyDescent="0.2">
      <c r="S2949" s="7"/>
    </row>
    <row r="2950" spans="19:19" x14ac:dyDescent="0.2">
      <c r="S2950" s="7"/>
    </row>
    <row r="2951" spans="19:19" x14ac:dyDescent="0.2">
      <c r="S2951" s="7"/>
    </row>
    <row r="2952" spans="19:19" x14ac:dyDescent="0.2">
      <c r="S2952" s="7"/>
    </row>
    <row r="2953" spans="19:19" x14ac:dyDescent="0.2">
      <c r="S2953" s="7"/>
    </row>
    <row r="2954" spans="19:19" x14ac:dyDescent="0.2">
      <c r="S2954" s="7"/>
    </row>
    <row r="2955" spans="19:19" x14ac:dyDescent="0.2">
      <c r="S2955" s="7"/>
    </row>
    <row r="2956" spans="19:19" x14ac:dyDescent="0.2">
      <c r="S2956" s="7"/>
    </row>
    <row r="2957" spans="19:19" x14ac:dyDescent="0.2">
      <c r="S2957" s="7"/>
    </row>
    <row r="2958" spans="19:19" x14ac:dyDescent="0.2">
      <c r="S2958" s="7"/>
    </row>
    <row r="2959" spans="19:19" x14ac:dyDescent="0.2">
      <c r="S2959" s="7"/>
    </row>
    <row r="2960" spans="19:19" x14ac:dyDescent="0.2">
      <c r="S2960" s="7"/>
    </row>
    <row r="2961" spans="19:19" x14ac:dyDescent="0.2">
      <c r="S2961" s="7"/>
    </row>
    <row r="2962" spans="19:19" x14ac:dyDescent="0.2">
      <c r="S2962" s="7"/>
    </row>
    <row r="2963" spans="19:19" x14ac:dyDescent="0.2">
      <c r="S2963" s="7"/>
    </row>
    <row r="2964" spans="19:19" x14ac:dyDescent="0.2">
      <c r="S2964" s="7"/>
    </row>
    <row r="2965" spans="19:19" x14ac:dyDescent="0.2">
      <c r="S2965" s="7"/>
    </row>
    <row r="2966" spans="19:19" x14ac:dyDescent="0.2">
      <c r="S2966" s="7"/>
    </row>
    <row r="2967" spans="19:19" x14ac:dyDescent="0.2">
      <c r="S2967" s="7"/>
    </row>
    <row r="2968" spans="19:19" x14ac:dyDescent="0.2">
      <c r="S2968" s="7"/>
    </row>
    <row r="2969" spans="19:19" x14ac:dyDescent="0.2">
      <c r="S2969" s="7"/>
    </row>
    <row r="2970" spans="19:19" x14ac:dyDescent="0.2">
      <c r="S2970" s="7"/>
    </row>
    <row r="2971" spans="19:19" x14ac:dyDescent="0.2">
      <c r="S2971" s="7"/>
    </row>
    <row r="2972" spans="19:19" x14ac:dyDescent="0.2">
      <c r="S2972" s="7"/>
    </row>
    <row r="2973" spans="19:19" x14ac:dyDescent="0.2">
      <c r="S2973" s="7"/>
    </row>
    <row r="2974" spans="19:19" x14ac:dyDescent="0.2">
      <c r="S2974" s="7"/>
    </row>
    <row r="2975" spans="19:19" x14ac:dyDescent="0.2">
      <c r="S2975" s="7"/>
    </row>
    <row r="2976" spans="19:19" x14ac:dyDescent="0.2">
      <c r="S2976" s="7"/>
    </row>
    <row r="2977" spans="19:19" x14ac:dyDescent="0.2">
      <c r="S2977" s="7"/>
    </row>
    <row r="2978" spans="19:19" x14ac:dyDescent="0.2">
      <c r="S2978" s="7"/>
    </row>
    <row r="2979" spans="19:19" x14ac:dyDescent="0.2">
      <c r="S2979" s="7"/>
    </row>
    <row r="2980" spans="19:19" x14ac:dyDescent="0.2">
      <c r="S2980" s="7"/>
    </row>
    <row r="2981" spans="19:19" x14ac:dyDescent="0.2">
      <c r="S2981" s="7"/>
    </row>
    <row r="2982" spans="19:19" x14ac:dyDescent="0.2">
      <c r="S2982" s="7"/>
    </row>
    <row r="2983" spans="19:19" x14ac:dyDescent="0.2">
      <c r="S2983" s="7"/>
    </row>
    <row r="2984" spans="19:19" x14ac:dyDescent="0.2">
      <c r="S2984" s="7"/>
    </row>
    <row r="2985" spans="19:19" x14ac:dyDescent="0.2">
      <c r="S2985" s="7"/>
    </row>
    <row r="2986" spans="19:19" x14ac:dyDescent="0.2">
      <c r="S2986" s="7"/>
    </row>
    <row r="2987" spans="19:19" x14ac:dyDescent="0.2">
      <c r="S2987" s="7"/>
    </row>
    <row r="2988" spans="19:19" x14ac:dyDescent="0.2">
      <c r="S2988" s="7"/>
    </row>
    <row r="2989" spans="19:19" x14ac:dyDescent="0.2">
      <c r="S2989" s="7"/>
    </row>
    <row r="2990" spans="19:19" x14ac:dyDescent="0.2">
      <c r="S2990" s="7"/>
    </row>
    <row r="2991" spans="19:19" x14ac:dyDescent="0.2">
      <c r="S2991" s="7"/>
    </row>
    <row r="2992" spans="19:19" x14ac:dyDescent="0.2">
      <c r="S2992" s="7"/>
    </row>
    <row r="2993" spans="19:19" x14ac:dyDescent="0.2">
      <c r="S2993" s="7"/>
    </row>
    <row r="2994" spans="19:19" x14ac:dyDescent="0.2">
      <c r="S2994" s="7"/>
    </row>
    <row r="2995" spans="19:19" x14ac:dyDescent="0.2">
      <c r="S2995" s="7"/>
    </row>
    <row r="2996" spans="19:19" x14ac:dyDescent="0.2">
      <c r="S2996" s="7"/>
    </row>
    <row r="2997" spans="19:19" x14ac:dyDescent="0.2">
      <c r="S2997" s="7"/>
    </row>
    <row r="2998" spans="19:19" x14ac:dyDescent="0.2">
      <c r="S2998" s="7"/>
    </row>
    <row r="2999" spans="19:19" x14ac:dyDescent="0.2">
      <c r="S2999" s="7"/>
    </row>
    <row r="3000" spans="19:19" x14ac:dyDescent="0.2">
      <c r="S3000" s="7"/>
    </row>
    <row r="3001" spans="19:19" x14ac:dyDescent="0.2">
      <c r="S3001" s="7"/>
    </row>
    <row r="3002" spans="19:19" x14ac:dyDescent="0.2">
      <c r="S3002" s="7"/>
    </row>
    <row r="3003" spans="19:19" x14ac:dyDescent="0.2">
      <c r="S3003" s="7"/>
    </row>
    <row r="3004" spans="19:19" x14ac:dyDescent="0.2">
      <c r="S3004" s="7"/>
    </row>
    <row r="3005" spans="19:19" x14ac:dyDescent="0.2">
      <c r="S3005" s="7"/>
    </row>
    <row r="3006" spans="19:19" x14ac:dyDescent="0.2">
      <c r="S3006" s="7"/>
    </row>
    <row r="3007" spans="19:19" x14ac:dyDescent="0.2">
      <c r="S3007" s="7"/>
    </row>
    <row r="3008" spans="19:19" x14ac:dyDescent="0.2">
      <c r="S3008" s="7"/>
    </row>
    <row r="3009" spans="19:19" x14ac:dyDescent="0.2">
      <c r="S3009" s="7"/>
    </row>
    <row r="3010" spans="19:19" x14ac:dyDescent="0.2">
      <c r="S3010" s="7"/>
    </row>
    <row r="3011" spans="19:19" x14ac:dyDescent="0.2">
      <c r="S3011" s="7"/>
    </row>
    <row r="3012" spans="19:19" x14ac:dyDescent="0.2">
      <c r="S3012" s="7"/>
    </row>
    <row r="3013" spans="19:19" x14ac:dyDescent="0.2">
      <c r="S3013" s="7"/>
    </row>
    <row r="3014" spans="19:19" x14ac:dyDescent="0.2">
      <c r="S3014" s="7"/>
    </row>
    <row r="3015" spans="19:19" x14ac:dyDescent="0.2">
      <c r="S3015" s="7"/>
    </row>
    <row r="3016" spans="19:19" x14ac:dyDescent="0.2">
      <c r="S3016" s="7"/>
    </row>
    <row r="3017" spans="19:19" x14ac:dyDescent="0.2">
      <c r="S3017" s="7"/>
    </row>
    <row r="3018" spans="19:19" x14ac:dyDescent="0.2">
      <c r="S3018" s="7"/>
    </row>
    <row r="3019" spans="19:19" x14ac:dyDescent="0.2">
      <c r="S3019" s="7"/>
    </row>
    <row r="3020" spans="19:19" x14ac:dyDescent="0.2">
      <c r="S3020" s="7"/>
    </row>
    <row r="3021" spans="19:19" x14ac:dyDescent="0.2">
      <c r="S3021" s="7"/>
    </row>
    <row r="3022" spans="19:19" x14ac:dyDescent="0.2">
      <c r="S3022" s="7"/>
    </row>
    <row r="3023" spans="19:19" x14ac:dyDescent="0.2">
      <c r="S3023" s="7"/>
    </row>
    <row r="3024" spans="19:19" x14ac:dyDescent="0.2">
      <c r="S3024" s="7"/>
    </row>
    <row r="3025" spans="19:19" x14ac:dyDescent="0.2">
      <c r="S3025" s="7"/>
    </row>
    <row r="3026" spans="19:19" x14ac:dyDescent="0.2">
      <c r="S3026" s="7"/>
    </row>
    <row r="3027" spans="19:19" x14ac:dyDescent="0.2">
      <c r="S3027" s="7"/>
    </row>
    <row r="3028" spans="19:19" x14ac:dyDescent="0.2">
      <c r="S3028" s="7"/>
    </row>
    <row r="3029" spans="19:19" x14ac:dyDescent="0.2">
      <c r="S3029" s="7"/>
    </row>
    <row r="3030" spans="19:19" x14ac:dyDescent="0.2">
      <c r="S3030" s="7"/>
    </row>
    <row r="3031" spans="19:19" x14ac:dyDescent="0.2">
      <c r="S3031" s="7"/>
    </row>
    <row r="3032" spans="19:19" x14ac:dyDescent="0.2">
      <c r="S3032" s="7"/>
    </row>
    <row r="3033" spans="19:19" x14ac:dyDescent="0.2">
      <c r="S3033" s="7"/>
    </row>
    <row r="3034" spans="19:19" x14ac:dyDescent="0.2">
      <c r="S3034" s="7"/>
    </row>
    <row r="3035" spans="19:19" x14ac:dyDescent="0.2">
      <c r="S3035" s="7"/>
    </row>
    <row r="3036" spans="19:19" x14ac:dyDescent="0.2">
      <c r="S3036" s="7"/>
    </row>
    <row r="3037" spans="19:19" x14ac:dyDescent="0.2">
      <c r="S3037" s="7"/>
    </row>
    <row r="3038" spans="19:19" x14ac:dyDescent="0.2">
      <c r="S3038" s="7"/>
    </row>
    <row r="3039" spans="19:19" x14ac:dyDescent="0.2">
      <c r="S3039" s="7"/>
    </row>
    <row r="3040" spans="19:19" x14ac:dyDescent="0.2">
      <c r="S3040" s="7"/>
    </row>
    <row r="3041" spans="19:19" x14ac:dyDescent="0.2">
      <c r="S3041" s="7"/>
    </row>
    <row r="3042" spans="19:19" x14ac:dyDescent="0.2">
      <c r="S3042" s="7"/>
    </row>
    <row r="3043" spans="19:19" x14ac:dyDescent="0.2">
      <c r="S3043" s="7"/>
    </row>
    <row r="3044" spans="19:19" x14ac:dyDescent="0.2">
      <c r="S3044" s="7"/>
    </row>
    <row r="3045" spans="19:19" x14ac:dyDescent="0.2">
      <c r="S3045" s="7"/>
    </row>
    <row r="3046" spans="19:19" x14ac:dyDescent="0.2">
      <c r="S3046" s="7"/>
    </row>
    <row r="3047" spans="19:19" x14ac:dyDescent="0.2">
      <c r="S3047" s="7"/>
    </row>
    <row r="3048" spans="19:19" x14ac:dyDescent="0.2">
      <c r="S3048" s="7"/>
    </row>
    <row r="3049" spans="19:19" x14ac:dyDescent="0.2">
      <c r="S3049" s="7"/>
    </row>
    <row r="3050" spans="19:19" x14ac:dyDescent="0.2">
      <c r="S3050" s="7"/>
    </row>
    <row r="3051" spans="19:19" x14ac:dyDescent="0.2">
      <c r="S3051" s="7"/>
    </row>
    <row r="3052" spans="19:19" x14ac:dyDescent="0.2">
      <c r="S3052" s="7"/>
    </row>
    <row r="3053" spans="19:19" x14ac:dyDescent="0.2">
      <c r="S3053" s="7"/>
    </row>
    <row r="3054" spans="19:19" x14ac:dyDescent="0.2">
      <c r="S3054" s="7"/>
    </row>
    <row r="3055" spans="19:19" x14ac:dyDescent="0.2">
      <c r="S3055" s="7"/>
    </row>
    <row r="3056" spans="19:19" x14ac:dyDescent="0.2">
      <c r="S3056" s="7"/>
    </row>
    <row r="3057" spans="19:19" x14ac:dyDescent="0.2">
      <c r="S3057" s="7"/>
    </row>
    <row r="3058" spans="19:19" x14ac:dyDescent="0.2">
      <c r="S3058" s="7"/>
    </row>
    <row r="3059" spans="19:19" x14ac:dyDescent="0.2">
      <c r="S3059" s="7"/>
    </row>
    <row r="3060" spans="19:19" x14ac:dyDescent="0.2">
      <c r="S3060" s="7"/>
    </row>
    <row r="3061" spans="19:19" x14ac:dyDescent="0.2">
      <c r="S3061" s="7"/>
    </row>
    <row r="3062" spans="19:19" x14ac:dyDescent="0.2">
      <c r="S3062" s="7"/>
    </row>
    <row r="3063" spans="19:19" x14ac:dyDescent="0.2">
      <c r="S3063" s="7"/>
    </row>
    <row r="3064" spans="19:19" x14ac:dyDescent="0.2">
      <c r="S3064" s="7"/>
    </row>
    <row r="3065" spans="19:19" x14ac:dyDescent="0.2">
      <c r="S3065" s="7"/>
    </row>
    <row r="3066" spans="19:19" x14ac:dyDescent="0.2">
      <c r="S3066" s="7"/>
    </row>
    <row r="3067" spans="19:19" x14ac:dyDescent="0.2">
      <c r="S3067" s="7"/>
    </row>
    <row r="3068" spans="19:19" x14ac:dyDescent="0.2">
      <c r="S3068" s="7"/>
    </row>
    <row r="3069" spans="19:19" x14ac:dyDescent="0.2">
      <c r="S3069" s="7"/>
    </row>
    <row r="3070" spans="19:19" x14ac:dyDescent="0.2">
      <c r="S3070" s="7"/>
    </row>
    <row r="3071" spans="19:19" x14ac:dyDescent="0.2">
      <c r="S3071" s="7"/>
    </row>
    <row r="3072" spans="19:19" x14ac:dyDescent="0.2">
      <c r="S3072" s="7"/>
    </row>
    <row r="3073" spans="19:19" x14ac:dyDescent="0.2">
      <c r="S3073" s="7"/>
    </row>
    <row r="3074" spans="19:19" x14ac:dyDescent="0.2">
      <c r="S3074" s="7"/>
    </row>
    <row r="3075" spans="19:19" x14ac:dyDescent="0.2">
      <c r="S3075" s="7"/>
    </row>
    <row r="3076" spans="19:19" x14ac:dyDescent="0.2">
      <c r="S3076" s="7"/>
    </row>
    <row r="3077" spans="19:19" x14ac:dyDescent="0.2">
      <c r="S3077" s="7"/>
    </row>
    <row r="3078" spans="19:19" x14ac:dyDescent="0.2">
      <c r="S3078" s="7"/>
    </row>
    <row r="3079" spans="19:19" x14ac:dyDescent="0.2">
      <c r="S3079" s="7"/>
    </row>
    <row r="3080" spans="19:19" x14ac:dyDescent="0.2">
      <c r="S3080" s="7"/>
    </row>
    <row r="3081" spans="19:19" x14ac:dyDescent="0.2">
      <c r="S3081" s="7"/>
    </row>
    <row r="3082" spans="19:19" x14ac:dyDescent="0.2">
      <c r="S3082" s="7"/>
    </row>
    <row r="3083" spans="19:19" x14ac:dyDescent="0.2">
      <c r="S3083" s="7"/>
    </row>
    <row r="3084" spans="19:19" x14ac:dyDescent="0.2">
      <c r="S3084" s="7"/>
    </row>
    <row r="3085" spans="19:19" x14ac:dyDescent="0.2">
      <c r="S3085" s="7"/>
    </row>
    <row r="3086" spans="19:19" x14ac:dyDescent="0.2">
      <c r="S3086" s="7"/>
    </row>
    <row r="3087" spans="19:19" x14ac:dyDescent="0.2">
      <c r="S3087" s="7"/>
    </row>
    <row r="3088" spans="19:19" x14ac:dyDescent="0.2">
      <c r="S3088" s="7"/>
    </row>
    <row r="3089" spans="19:19" x14ac:dyDescent="0.2">
      <c r="S3089" s="7"/>
    </row>
    <row r="3090" spans="19:19" x14ac:dyDescent="0.2">
      <c r="S3090" s="7"/>
    </row>
    <row r="3091" spans="19:19" x14ac:dyDescent="0.2">
      <c r="S3091" s="7"/>
    </row>
    <row r="3092" spans="19:19" x14ac:dyDescent="0.2">
      <c r="S3092" s="7"/>
    </row>
    <row r="3093" spans="19:19" x14ac:dyDescent="0.2">
      <c r="S3093" s="7"/>
    </row>
    <row r="3094" spans="19:19" x14ac:dyDescent="0.2">
      <c r="S3094" s="7"/>
    </row>
    <row r="3095" spans="19:19" x14ac:dyDescent="0.2">
      <c r="S3095" s="7"/>
    </row>
    <row r="3096" spans="19:19" x14ac:dyDescent="0.2">
      <c r="S3096" s="7"/>
    </row>
    <row r="3097" spans="19:19" x14ac:dyDescent="0.2">
      <c r="S3097" s="7"/>
    </row>
    <row r="3098" spans="19:19" x14ac:dyDescent="0.2">
      <c r="S3098" s="7"/>
    </row>
    <row r="3099" spans="19:19" x14ac:dyDescent="0.2">
      <c r="S3099" s="7"/>
    </row>
    <row r="3100" spans="19:19" x14ac:dyDescent="0.2">
      <c r="S3100" s="7"/>
    </row>
    <row r="3101" spans="19:19" x14ac:dyDescent="0.2">
      <c r="S3101" s="7"/>
    </row>
    <row r="3102" spans="19:19" x14ac:dyDescent="0.2">
      <c r="S3102" s="7"/>
    </row>
    <row r="3103" spans="19:19" x14ac:dyDescent="0.2">
      <c r="S3103" s="7"/>
    </row>
    <row r="3104" spans="19:19" x14ac:dyDescent="0.2">
      <c r="S3104" s="7"/>
    </row>
    <row r="3105" spans="19:19" x14ac:dyDescent="0.2">
      <c r="S3105" s="7"/>
    </row>
    <row r="3106" spans="19:19" x14ac:dyDescent="0.2">
      <c r="S3106" s="7"/>
    </row>
    <row r="3107" spans="19:19" x14ac:dyDescent="0.2">
      <c r="S3107" s="7"/>
    </row>
    <row r="3108" spans="19:19" x14ac:dyDescent="0.2">
      <c r="S3108" s="7"/>
    </row>
    <row r="3109" spans="19:19" x14ac:dyDescent="0.2">
      <c r="S3109" s="7"/>
    </row>
    <row r="3110" spans="19:19" x14ac:dyDescent="0.2">
      <c r="S3110" s="7"/>
    </row>
    <row r="3111" spans="19:19" x14ac:dyDescent="0.2">
      <c r="S3111" s="7"/>
    </row>
    <row r="3112" spans="19:19" x14ac:dyDescent="0.2">
      <c r="S3112" s="7"/>
    </row>
    <row r="3113" spans="19:19" x14ac:dyDescent="0.2">
      <c r="S3113" s="7"/>
    </row>
    <row r="3114" spans="19:19" x14ac:dyDescent="0.2">
      <c r="S3114" s="7"/>
    </row>
    <row r="3115" spans="19:19" x14ac:dyDescent="0.2">
      <c r="S3115" s="7"/>
    </row>
    <row r="3116" spans="19:19" x14ac:dyDescent="0.2">
      <c r="S3116" s="7"/>
    </row>
    <row r="3117" spans="19:19" x14ac:dyDescent="0.2">
      <c r="S3117" s="7"/>
    </row>
    <row r="3118" spans="19:19" x14ac:dyDescent="0.2">
      <c r="S3118" s="7"/>
    </row>
    <row r="3119" spans="19:19" x14ac:dyDescent="0.2">
      <c r="S3119" s="7"/>
    </row>
    <row r="3120" spans="19:19" x14ac:dyDescent="0.2">
      <c r="S3120" s="7"/>
    </row>
    <row r="3121" spans="19:19" x14ac:dyDescent="0.2">
      <c r="S3121" s="7"/>
    </row>
    <row r="3122" spans="19:19" x14ac:dyDescent="0.2">
      <c r="S3122" s="7"/>
    </row>
    <row r="3123" spans="19:19" x14ac:dyDescent="0.2">
      <c r="S3123" s="7"/>
    </row>
    <row r="3124" spans="19:19" x14ac:dyDescent="0.2">
      <c r="S3124" s="7"/>
    </row>
    <row r="3125" spans="19:19" x14ac:dyDescent="0.2">
      <c r="S3125" s="7"/>
    </row>
    <row r="3126" spans="19:19" x14ac:dyDescent="0.2">
      <c r="S3126" s="7"/>
    </row>
    <row r="3127" spans="19:19" x14ac:dyDescent="0.2">
      <c r="S3127" s="7"/>
    </row>
    <row r="3128" spans="19:19" x14ac:dyDescent="0.2">
      <c r="S3128" s="7"/>
    </row>
    <row r="3129" spans="19:19" x14ac:dyDescent="0.2">
      <c r="S3129" s="7"/>
    </row>
    <row r="3130" spans="19:19" x14ac:dyDescent="0.2">
      <c r="S3130" s="7"/>
    </row>
    <row r="3131" spans="19:19" x14ac:dyDescent="0.2">
      <c r="S3131" s="7"/>
    </row>
    <row r="3132" spans="19:19" x14ac:dyDescent="0.2">
      <c r="S3132" s="7"/>
    </row>
    <row r="3133" spans="19:19" x14ac:dyDescent="0.2">
      <c r="S3133" s="7"/>
    </row>
    <row r="3134" spans="19:19" x14ac:dyDescent="0.2">
      <c r="S3134" s="7"/>
    </row>
    <row r="3135" spans="19:19" x14ac:dyDescent="0.2">
      <c r="S3135" s="7"/>
    </row>
    <row r="3136" spans="19:19" x14ac:dyDescent="0.2">
      <c r="S3136" s="7"/>
    </row>
    <row r="3137" spans="19:19" x14ac:dyDescent="0.2">
      <c r="S3137" s="7"/>
    </row>
    <row r="3138" spans="19:19" x14ac:dyDescent="0.2">
      <c r="S3138" s="7"/>
    </row>
    <row r="3139" spans="19:19" x14ac:dyDescent="0.2">
      <c r="S3139" s="7"/>
    </row>
    <row r="3140" spans="19:19" x14ac:dyDescent="0.2">
      <c r="S3140" s="7"/>
    </row>
    <row r="3141" spans="19:19" x14ac:dyDescent="0.2">
      <c r="S3141" s="7"/>
    </row>
    <row r="3142" spans="19:19" x14ac:dyDescent="0.2">
      <c r="S3142" s="7"/>
    </row>
    <row r="3143" spans="19:19" x14ac:dyDescent="0.2">
      <c r="S3143" s="7"/>
    </row>
    <row r="3144" spans="19:19" x14ac:dyDescent="0.2">
      <c r="S3144" s="7"/>
    </row>
    <row r="3145" spans="19:19" x14ac:dyDescent="0.2">
      <c r="S3145" s="7"/>
    </row>
    <row r="3146" spans="19:19" x14ac:dyDescent="0.2">
      <c r="S3146" s="7"/>
    </row>
    <row r="3147" spans="19:19" x14ac:dyDescent="0.2">
      <c r="S3147" s="7"/>
    </row>
    <row r="3148" spans="19:19" x14ac:dyDescent="0.2">
      <c r="S3148" s="7"/>
    </row>
    <row r="3149" spans="19:19" x14ac:dyDescent="0.2">
      <c r="S3149" s="7"/>
    </row>
    <row r="3150" spans="19:19" x14ac:dyDescent="0.2">
      <c r="S3150" s="7"/>
    </row>
    <row r="3151" spans="19:19" x14ac:dyDescent="0.2">
      <c r="S3151" s="7"/>
    </row>
    <row r="3152" spans="19:19" x14ac:dyDescent="0.2">
      <c r="S3152" s="7"/>
    </row>
    <row r="3153" spans="19:19" x14ac:dyDescent="0.2">
      <c r="S3153" s="7"/>
    </row>
    <row r="3154" spans="19:19" x14ac:dyDescent="0.2">
      <c r="S3154" s="7"/>
    </row>
    <row r="3155" spans="19:19" x14ac:dyDescent="0.2">
      <c r="S3155" s="7"/>
    </row>
    <row r="3156" spans="19:19" x14ac:dyDescent="0.2">
      <c r="S3156" s="7"/>
    </row>
    <row r="3157" spans="19:19" x14ac:dyDescent="0.2">
      <c r="S3157" s="7"/>
    </row>
    <row r="3158" spans="19:19" x14ac:dyDescent="0.2">
      <c r="S3158" s="7"/>
    </row>
    <row r="3159" spans="19:19" x14ac:dyDescent="0.2">
      <c r="S3159" s="7"/>
    </row>
    <row r="3160" spans="19:19" x14ac:dyDescent="0.2">
      <c r="S3160" s="7"/>
    </row>
    <row r="3161" spans="19:19" x14ac:dyDescent="0.2">
      <c r="S3161" s="7"/>
    </row>
    <row r="3162" spans="19:19" x14ac:dyDescent="0.2">
      <c r="S3162" s="7"/>
    </row>
    <row r="3163" spans="19:19" x14ac:dyDescent="0.2">
      <c r="S3163" s="7"/>
    </row>
    <row r="3164" spans="19:19" x14ac:dyDescent="0.2">
      <c r="S3164" s="7"/>
    </row>
    <row r="3165" spans="19:19" x14ac:dyDescent="0.2">
      <c r="S3165" s="7"/>
    </row>
    <row r="3166" spans="19:19" x14ac:dyDescent="0.2">
      <c r="S3166" s="7"/>
    </row>
    <row r="3167" spans="19:19" x14ac:dyDescent="0.2">
      <c r="S3167" s="7"/>
    </row>
    <row r="3168" spans="19:19" x14ac:dyDescent="0.2">
      <c r="S3168" s="7"/>
    </row>
    <row r="3169" spans="19:19" x14ac:dyDescent="0.2">
      <c r="S3169" s="7"/>
    </row>
    <row r="3170" spans="19:19" x14ac:dyDescent="0.2">
      <c r="S3170" s="7"/>
    </row>
    <row r="3171" spans="19:19" x14ac:dyDescent="0.2">
      <c r="S3171" s="7"/>
    </row>
    <row r="3172" spans="19:19" x14ac:dyDescent="0.2">
      <c r="S3172" s="7"/>
    </row>
    <row r="3173" spans="19:19" x14ac:dyDescent="0.2">
      <c r="S3173" s="7"/>
    </row>
    <row r="3174" spans="19:19" x14ac:dyDescent="0.2">
      <c r="S3174" s="7"/>
    </row>
    <row r="3175" spans="19:19" x14ac:dyDescent="0.2">
      <c r="S3175" s="7"/>
    </row>
    <row r="3176" spans="19:19" x14ac:dyDescent="0.2">
      <c r="S3176" s="7"/>
    </row>
    <row r="3177" spans="19:19" x14ac:dyDescent="0.2">
      <c r="S3177" s="7"/>
    </row>
    <row r="3178" spans="19:19" x14ac:dyDescent="0.2">
      <c r="S3178" s="7"/>
    </row>
    <row r="3179" spans="19:19" x14ac:dyDescent="0.2">
      <c r="S3179" s="7"/>
    </row>
    <row r="3180" spans="19:19" x14ac:dyDescent="0.2">
      <c r="S3180" s="7"/>
    </row>
    <row r="3181" spans="19:19" x14ac:dyDescent="0.2">
      <c r="S3181" s="7"/>
    </row>
    <row r="3182" spans="19:19" x14ac:dyDescent="0.2">
      <c r="S3182" s="7"/>
    </row>
    <row r="3183" spans="19:19" x14ac:dyDescent="0.2">
      <c r="S3183" s="7"/>
    </row>
    <row r="3184" spans="19:19" x14ac:dyDescent="0.2">
      <c r="S3184" s="7"/>
    </row>
    <row r="3185" spans="19:19" x14ac:dyDescent="0.2">
      <c r="S3185" s="7"/>
    </row>
    <row r="3186" spans="19:19" x14ac:dyDescent="0.2">
      <c r="S3186" s="7"/>
    </row>
    <row r="3187" spans="19:19" x14ac:dyDescent="0.2">
      <c r="S3187" s="7"/>
    </row>
    <row r="3188" spans="19:19" x14ac:dyDescent="0.2">
      <c r="S3188" s="7"/>
    </row>
    <row r="3189" spans="19:19" x14ac:dyDescent="0.2">
      <c r="S3189" s="7"/>
    </row>
    <row r="3190" spans="19:19" x14ac:dyDescent="0.2">
      <c r="S3190" s="7"/>
    </row>
    <row r="3191" spans="19:19" x14ac:dyDescent="0.2">
      <c r="S3191" s="7"/>
    </row>
    <row r="3192" spans="19:19" x14ac:dyDescent="0.2">
      <c r="S3192" s="7"/>
    </row>
    <row r="3193" spans="19:19" x14ac:dyDescent="0.2">
      <c r="S3193" s="7"/>
    </row>
    <row r="3194" spans="19:19" x14ac:dyDescent="0.2">
      <c r="S3194" s="7"/>
    </row>
    <row r="3195" spans="19:19" x14ac:dyDescent="0.2">
      <c r="S3195" s="7"/>
    </row>
    <row r="3196" spans="19:19" x14ac:dyDescent="0.2">
      <c r="S3196" s="7"/>
    </row>
    <row r="3197" spans="19:19" x14ac:dyDescent="0.2">
      <c r="S3197" s="7"/>
    </row>
    <row r="3198" spans="19:19" x14ac:dyDescent="0.2">
      <c r="S3198" s="7"/>
    </row>
    <row r="3199" spans="19:19" x14ac:dyDescent="0.2">
      <c r="S3199" s="7"/>
    </row>
    <row r="3200" spans="19:19" x14ac:dyDescent="0.2">
      <c r="S3200" s="7"/>
    </row>
    <row r="3201" spans="19:19" x14ac:dyDescent="0.2">
      <c r="S3201" s="7"/>
    </row>
    <row r="3202" spans="19:19" x14ac:dyDescent="0.2">
      <c r="S3202" s="7"/>
    </row>
    <row r="3203" spans="19:19" x14ac:dyDescent="0.2">
      <c r="S3203" s="7"/>
    </row>
    <row r="3204" spans="19:19" x14ac:dyDescent="0.2">
      <c r="S3204" s="7"/>
    </row>
    <row r="3205" spans="19:19" x14ac:dyDescent="0.2">
      <c r="S3205" s="7"/>
    </row>
    <row r="3206" spans="19:19" x14ac:dyDescent="0.2">
      <c r="S3206" s="7"/>
    </row>
    <row r="3207" spans="19:19" x14ac:dyDescent="0.2">
      <c r="S3207" s="7"/>
    </row>
    <row r="3208" spans="19:19" x14ac:dyDescent="0.2">
      <c r="S3208" s="7"/>
    </row>
    <row r="3209" spans="19:19" x14ac:dyDescent="0.2">
      <c r="S3209" s="7"/>
    </row>
    <row r="3210" spans="19:19" x14ac:dyDescent="0.2">
      <c r="S3210" s="7"/>
    </row>
    <row r="3211" spans="19:19" x14ac:dyDescent="0.2">
      <c r="S3211" s="7"/>
    </row>
    <row r="3212" spans="19:19" x14ac:dyDescent="0.2">
      <c r="S3212" s="7"/>
    </row>
    <row r="3213" spans="19:19" x14ac:dyDescent="0.2">
      <c r="S3213" s="7"/>
    </row>
    <row r="3214" spans="19:19" x14ac:dyDescent="0.2">
      <c r="S3214" s="7"/>
    </row>
    <row r="3215" spans="19:19" x14ac:dyDescent="0.2">
      <c r="S3215" s="7"/>
    </row>
    <row r="3216" spans="19:19" x14ac:dyDescent="0.2">
      <c r="S3216" s="7"/>
    </row>
    <row r="3217" spans="19:19" x14ac:dyDescent="0.2">
      <c r="S3217" s="7"/>
    </row>
    <row r="3218" spans="19:19" x14ac:dyDescent="0.2">
      <c r="S3218" s="7"/>
    </row>
    <row r="3219" spans="19:19" x14ac:dyDescent="0.2">
      <c r="S3219" s="7"/>
    </row>
    <row r="3220" spans="19:19" x14ac:dyDescent="0.2">
      <c r="S3220" s="7"/>
    </row>
    <row r="3221" spans="19:19" x14ac:dyDescent="0.2">
      <c r="S3221" s="7"/>
    </row>
    <row r="3222" spans="19:19" x14ac:dyDescent="0.2">
      <c r="S3222" s="7"/>
    </row>
    <row r="3223" spans="19:19" x14ac:dyDescent="0.2">
      <c r="S3223" s="7"/>
    </row>
    <row r="3224" spans="19:19" x14ac:dyDescent="0.2">
      <c r="S3224" s="7"/>
    </row>
    <row r="3225" spans="19:19" x14ac:dyDescent="0.2">
      <c r="S3225" s="7"/>
    </row>
    <row r="3226" spans="19:19" x14ac:dyDescent="0.2">
      <c r="S3226" s="7"/>
    </row>
    <row r="3227" spans="19:19" x14ac:dyDescent="0.2">
      <c r="S3227" s="7"/>
    </row>
    <row r="3228" spans="19:19" x14ac:dyDescent="0.2">
      <c r="S3228" s="7"/>
    </row>
    <row r="3229" spans="19:19" x14ac:dyDescent="0.2">
      <c r="S3229" s="7"/>
    </row>
    <row r="3230" spans="19:19" x14ac:dyDescent="0.2">
      <c r="S3230" s="7"/>
    </row>
    <row r="3231" spans="19:19" x14ac:dyDescent="0.2">
      <c r="S3231" s="7"/>
    </row>
    <row r="3232" spans="19:19" x14ac:dyDescent="0.2">
      <c r="S3232" s="7"/>
    </row>
    <row r="3233" spans="19:19" x14ac:dyDescent="0.2">
      <c r="S3233" s="7"/>
    </row>
    <row r="3234" spans="19:19" x14ac:dyDescent="0.2">
      <c r="S3234" s="7"/>
    </row>
    <row r="3235" spans="19:19" x14ac:dyDescent="0.2">
      <c r="S3235" s="7"/>
    </row>
    <row r="3236" spans="19:19" x14ac:dyDescent="0.2">
      <c r="S3236" s="7"/>
    </row>
    <row r="3237" spans="19:19" x14ac:dyDescent="0.2">
      <c r="S3237" s="7"/>
    </row>
    <row r="3238" spans="19:19" x14ac:dyDescent="0.2">
      <c r="S3238" s="7"/>
    </row>
    <row r="3239" spans="19:19" x14ac:dyDescent="0.2">
      <c r="S3239" s="7"/>
    </row>
    <row r="3240" spans="19:19" x14ac:dyDescent="0.2">
      <c r="S3240" s="7"/>
    </row>
    <row r="3241" spans="19:19" x14ac:dyDescent="0.2">
      <c r="S3241" s="7"/>
    </row>
    <row r="3242" spans="19:19" x14ac:dyDescent="0.2">
      <c r="S3242" s="7"/>
    </row>
    <row r="3243" spans="19:19" x14ac:dyDescent="0.2">
      <c r="S3243" s="7"/>
    </row>
    <row r="3244" spans="19:19" x14ac:dyDescent="0.2">
      <c r="S3244" s="7"/>
    </row>
    <row r="3245" spans="19:19" x14ac:dyDescent="0.2">
      <c r="S3245" s="7"/>
    </row>
    <row r="3246" spans="19:19" x14ac:dyDescent="0.2">
      <c r="S3246" s="7"/>
    </row>
    <row r="3247" spans="19:19" x14ac:dyDescent="0.2">
      <c r="S3247" s="7"/>
    </row>
    <row r="3248" spans="19:19" x14ac:dyDescent="0.2">
      <c r="S3248" s="7"/>
    </row>
    <row r="3249" spans="19:19" x14ac:dyDescent="0.2">
      <c r="S3249" s="7"/>
    </row>
    <row r="3250" spans="19:19" x14ac:dyDescent="0.2">
      <c r="S3250" s="7"/>
    </row>
    <row r="3251" spans="19:19" x14ac:dyDescent="0.2">
      <c r="S3251" s="7"/>
    </row>
    <row r="3252" spans="19:19" x14ac:dyDescent="0.2">
      <c r="S3252" s="7"/>
    </row>
    <row r="3253" spans="19:19" x14ac:dyDescent="0.2">
      <c r="S3253" s="7"/>
    </row>
    <row r="3254" spans="19:19" x14ac:dyDescent="0.2">
      <c r="S3254" s="7"/>
    </row>
    <row r="3255" spans="19:19" x14ac:dyDescent="0.2">
      <c r="S3255" s="7"/>
    </row>
    <row r="3256" spans="19:19" x14ac:dyDescent="0.2">
      <c r="S3256" s="7"/>
    </row>
    <row r="3257" spans="19:19" x14ac:dyDescent="0.2">
      <c r="S3257" s="7"/>
    </row>
    <row r="3258" spans="19:19" x14ac:dyDescent="0.2">
      <c r="S3258" s="7"/>
    </row>
    <row r="3259" spans="19:19" x14ac:dyDescent="0.2">
      <c r="S3259" s="7"/>
    </row>
    <row r="3260" spans="19:19" x14ac:dyDescent="0.2">
      <c r="S3260" s="7"/>
    </row>
    <row r="3261" spans="19:19" x14ac:dyDescent="0.2">
      <c r="S3261" s="7"/>
    </row>
    <row r="3262" spans="19:19" x14ac:dyDescent="0.2">
      <c r="S3262" s="7"/>
    </row>
    <row r="3263" spans="19:19" x14ac:dyDescent="0.2">
      <c r="S3263" s="7"/>
    </row>
    <row r="3264" spans="19:19" x14ac:dyDescent="0.2">
      <c r="S3264" s="7"/>
    </row>
    <row r="3265" spans="19:19" x14ac:dyDescent="0.2">
      <c r="S3265" s="7"/>
    </row>
    <row r="3266" spans="19:19" x14ac:dyDescent="0.2">
      <c r="S3266" s="7"/>
    </row>
    <row r="3267" spans="19:19" x14ac:dyDescent="0.2">
      <c r="S3267" s="7"/>
    </row>
    <row r="3268" spans="19:19" x14ac:dyDescent="0.2">
      <c r="S3268" s="7"/>
    </row>
    <row r="3269" spans="19:19" x14ac:dyDescent="0.2">
      <c r="S3269" s="7"/>
    </row>
    <row r="3270" spans="19:19" x14ac:dyDescent="0.2">
      <c r="S3270" s="7"/>
    </row>
    <row r="3271" spans="19:19" x14ac:dyDescent="0.2">
      <c r="S3271" s="7"/>
    </row>
    <row r="3272" spans="19:19" x14ac:dyDescent="0.2">
      <c r="S3272" s="7"/>
    </row>
    <row r="3273" spans="19:19" x14ac:dyDescent="0.2">
      <c r="S3273" s="7"/>
    </row>
    <row r="3274" spans="19:19" x14ac:dyDescent="0.2">
      <c r="S3274" s="7"/>
    </row>
    <row r="3275" spans="19:19" x14ac:dyDescent="0.2">
      <c r="S3275" s="7"/>
    </row>
    <row r="3276" spans="19:19" x14ac:dyDescent="0.2">
      <c r="S3276" s="7"/>
    </row>
    <row r="3277" spans="19:19" x14ac:dyDescent="0.2">
      <c r="S3277" s="7"/>
    </row>
    <row r="3278" spans="19:19" x14ac:dyDescent="0.2">
      <c r="S3278" s="7"/>
    </row>
    <row r="3279" spans="19:19" x14ac:dyDescent="0.2">
      <c r="S3279" s="7"/>
    </row>
    <row r="3280" spans="19:19" x14ac:dyDescent="0.2">
      <c r="S3280" s="7"/>
    </row>
    <row r="3281" spans="19:19" x14ac:dyDescent="0.2">
      <c r="S3281" s="7"/>
    </row>
    <row r="3282" spans="19:19" x14ac:dyDescent="0.2">
      <c r="S3282" s="7"/>
    </row>
    <row r="3283" spans="19:19" x14ac:dyDescent="0.2">
      <c r="S3283" s="7"/>
    </row>
    <row r="3284" spans="19:19" x14ac:dyDescent="0.2">
      <c r="S3284" s="7"/>
    </row>
    <row r="3285" spans="19:19" x14ac:dyDescent="0.2">
      <c r="S3285" s="7"/>
    </row>
    <row r="3286" spans="19:19" x14ac:dyDescent="0.2">
      <c r="S3286" s="7"/>
    </row>
    <row r="3287" spans="19:19" x14ac:dyDescent="0.2">
      <c r="S3287" s="7"/>
    </row>
    <row r="3288" spans="19:19" x14ac:dyDescent="0.2">
      <c r="S3288" s="7"/>
    </row>
    <row r="3289" spans="19:19" x14ac:dyDescent="0.2">
      <c r="S3289" s="7"/>
    </row>
    <row r="3290" spans="19:19" x14ac:dyDescent="0.2">
      <c r="S3290" s="7"/>
    </row>
    <row r="3291" spans="19:19" x14ac:dyDescent="0.2">
      <c r="S3291" s="7"/>
    </row>
    <row r="3292" spans="19:19" x14ac:dyDescent="0.2">
      <c r="S3292" s="7"/>
    </row>
    <row r="3293" spans="19:19" x14ac:dyDescent="0.2">
      <c r="S3293" s="7"/>
    </row>
    <row r="3294" spans="19:19" x14ac:dyDescent="0.2">
      <c r="S3294" s="7"/>
    </row>
    <row r="3295" spans="19:19" x14ac:dyDescent="0.2">
      <c r="S3295" s="7"/>
    </row>
    <row r="3296" spans="19:19" x14ac:dyDescent="0.2">
      <c r="S3296" s="7"/>
    </row>
    <row r="3297" spans="19:19" x14ac:dyDescent="0.2">
      <c r="S3297" s="7"/>
    </row>
    <row r="3298" spans="19:19" x14ac:dyDescent="0.2">
      <c r="S3298" s="7"/>
    </row>
    <row r="3299" spans="19:19" x14ac:dyDescent="0.2">
      <c r="S3299" s="7"/>
    </row>
    <row r="3300" spans="19:19" x14ac:dyDescent="0.2">
      <c r="S3300" s="7"/>
    </row>
    <row r="3301" spans="19:19" x14ac:dyDescent="0.2">
      <c r="S3301" s="7"/>
    </row>
    <row r="3302" spans="19:19" x14ac:dyDescent="0.2">
      <c r="S3302" s="7"/>
    </row>
    <row r="3303" spans="19:19" x14ac:dyDescent="0.2">
      <c r="S3303" s="7"/>
    </row>
    <row r="3304" spans="19:19" x14ac:dyDescent="0.2">
      <c r="S3304" s="7"/>
    </row>
    <row r="3305" spans="19:19" x14ac:dyDescent="0.2">
      <c r="S3305" s="7"/>
    </row>
    <row r="3306" spans="19:19" x14ac:dyDescent="0.2">
      <c r="S3306" s="7"/>
    </row>
    <row r="3307" spans="19:19" x14ac:dyDescent="0.2">
      <c r="S3307" s="7"/>
    </row>
    <row r="3308" spans="19:19" x14ac:dyDescent="0.2">
      <c r="S3308" s="7"/>
    </row>
    <row r="3309" spans="19:19" x14ac:dyDescent="0.2">
      <c r="S3309" s="7"/>
    </row>
    <row r="3310" spans="19:19" x14ac:dyDescent="0.2">
      <c r="S3310" s="7"/>
    </row>
    <row r="3311" spans="19:19" x14ac:dyDescent="0.2">
      <c r="S3311" s="7"/>
    </row>
    <row r="3312" spans="19:19" x14ac:dyDescent="0.2">
      <c r="S3312" s="7"/>
    </row>
    <row r="3313" spans="19:19" x14ac:dyDescent="0.2">
      <c r="S3313" s="7"/>
    </row>
    <row r="3314" spans="19:19" x14ac:dyDescent="0.2">
      <c r="S3314" s="7"/>
    </row>
    <row r="3315" spans="19:19" x14ac:dyDescent="0.2">
      <c r="S3315" s="7"/>
    </row>
    <row r="3316" spans="19:19" x14ac:dyDescent="0.2">
      <c r="S3316" s="7"/>
    </row>
    <row r="3317" spans="19:19" x14ac:dyDescent="0.2">
      <c r="S3317" s="7"/>
    </row>
    <row r="3318" spans="19:19" x14ac:dyDescent="0.2">
      <c r="S3318" s="7"/>
    </row>
    <row r="3319" spans="19:19" x14ac:dyDescent="0.2">
      <c r="S3319" s="7"/>
    </row>
    <row r="3320" spans="19:19" x14ac:dyDescent="0.2">
      <c r="S3320" s="7"/>
    </row>
    <row r="3321" spans="19:19" x14ac:dyDescent="0.2">
      <c r="S3321" s="7"/>
    </row>
    <row r="3322" spans="19:19" x14ac:dyDescent="0.2">
      <c r="S3322" s="7"/>
    </row>
    <row r="3323" spans="19:19" x14ac:dyDescent="0.2">
      <c r="S3323" s="7"/>
    </row>
    <row r="3324" spans="19:19" x14ac:dyDescent="0.2">
      <c r="S3324" s="7"/>
    </row>
    <row r="3325" spans="19:19" x14ac:dyDescent="0.2">
      <c r="S3325" s="7"/>
    </row>
    <row r="3326" spans="19:19" x14ac:dyDescent="0.2">
      <c r="S3326" s="7"/>
    </row>
    <row r="3327" spans="19:19" x14ac:dyDescent="0.2">
      <c r="S3327" s="7"/>
    </row>
    <row r="3328" spans="19:19" x14ac:dyDescent="0.2">
      <c r="S3328" s="7"/>
    </row>
    <row r="3329" spans="19:19" x14ac:dyDescent="0.2">
      <c r="S3329" s="7"/>
    </row>
    <row r="3330" spans="19:19" x14ac:dyDescent="0.2">
      <c r="S3330" s="7"/>
    </row>
    <row r="3331" spans="19:19" x14ac:dyDescent="0.2">
      <c r="S3331" s="7"/>
    </row>
    <row r="3332" spans="19:19" x14ac:dyDescent="0.2">
      <c r="S3332" s="7"/>
    </row>
    <row r="3333" spans="19:19" x14ac:dyDescent="0.2">
      <c r="S3333" s="7"/>
    </row>
    <row r="3334" spans="19:19" x14ac:dyDescent="0.2">
      <c r="S3334" s="7"/>
    </row>
    <row r="3335" spans="19:19" x14ac:dyDescent="0.2">
      <c r="S3335" s="7"/>
    </row>
    <row r="3336" spans="19:19" x14ac:dyDescent="0.2">
      <c r="S3336" s="7"/>
    </row>
    <row r="3337" spans="19:19" x14ac:dyDescent="0.2">
      <c r="S3337" s="7"/>
    </row>
    <row r="3338" spans="19:19" x14ac:dyDescent="0.2">
      <c r="S3338" s="7"/>
    </row>
    <row r="3339" spans="19:19" x14ac:dyDescent="0.2">
      <c r="S3339" s="7"/>
    </row>
    <row r="3340" spans="19:19" x14ac:dyDescent="0.2">
      <c r="S3340" s="7"/>
    </row>
    <row r="3341" spans="19:19" x14ac:dyDescent="0.2">
      <c r="S3341" s="7"/>
    </row>
    <row r="3342" spans="19:19" x14ac:dyDescent="0.2">
      <c r="S3342" s="7"/>
    </row>
    <row r="3343" spans="19:19" x14ac:dyDescent="0.2">
      <c r="S3343" s="7"/>
    </row>
    <row r="3344" spans="19:19" x14ac:dyDescent="0.2">
      <c r="S3344" s="7"/>
    </row>
    <row r="3345" spans="19:19" x14ac:dyDescent="0.2">
      <c r="S3345" s="7"/>
    </row>
    <row r="3346" spans="19:19" x14ac:dyDescent="0.2">
      <c r="S3346" s="7"/>
    </row>
    <row r="3347" spans="19:19" x14ac:dyDescent="0.2">
      <c r="S3347" s="7"/>
    </row>
    <row r="3348" spans="19:19" x14ac:dyDescent="0.2">
      <c r="S3348" s="7"/>
    </row>
    <row r="3349" spans="19:19" x14ac:dyDescent="0.2">
      <c r="S3349" s="7"/>
    </row>
    <row r="3350" spans="19:19" x14ac:dyDescent="0.2">
      <c r="S3350" s="7"/>
    </row>
    <row r="3351" spans="19:19" x14ac:dyDescent="0.2">
      <c r="S3351" s="7"/>
    </row>
    <row r="3352" spans="19:19" x14ac:dyDescent="0.2">
      <c r="S3352" s="7"/>
    </row>
    <row r="3353" spans="19:19" x14ac:dyDescent="0.2">
      <c r="S3353" s="7"/>
    </row>
    <row r="3354" spans="19:19" x14ac:dyDescent="0.2">
      <c r="S3354" s="7"/>
    </row>
    <row r="3355" spans="19:19" x14ac:dyDescent="0.2">
      <c r="S3355" s="7"/>
    </row>
    <row r="3356" spans="19:19" x14ac:dyDescent="0.2">
      <c r="S3356" s="7"/>
    </row>
    <row r="3357" spans="19:19" x14ac:dyDescent="0.2">
      <c r="S3357" s="7"/>
    </row>
    <row r="3358" spans="19:19" x14ac:dyDescent="0.2">
      <c r="S3358" s="7"/>
    </row>
    <row r="3359" spans="19:19" x14ac:dyDescent="0.2">
      <c r="S3359" s="7"/>
    </row>
    <row r="3360" spans="19:19" x14ac:dyDescent="0.2">
      <c r="S3360" s="7"/>
    </row>
    <row r="3361" spans="19:19" x14ac:dyDescent="0.2">
      <c r="S3361" s="7"/>
    </row>
    <row r="3362" spans="19:19" x14ac:dyDescent="0.2">
      <c r="S3362" s="7"/>
    </row>
    <row r="3363" spans="19:19" x14ac:dyDescent="0.2">
      <c r="S3363" s="7"/>
    </row>
    <row r="3364" spans="19:19" x14ac:dyDescent="0.2">
      <c r="S3364" s="7"/>
    </row>
    <row r="3365" spans="19:19" x14ac:dyDescent="0.2">
      <c r="S3365" s="7"/>
    </row>
    <row r="3366" spans="19:19" x14ac:dyDescent="0.2">
      <c r="S3366" s="7"/>
    </row>
    <row r="3367" spans="19:19" x14ac:dyDescent="0.2">
      <c r="S3367" s="7"/>
    </row>
    <row r="3368" spans="19:19" x14ac:dyDescent="0.2">
      <c r="S3368" s="7"/>
    </row>
    <row r="3369" spans="19:19" x14ac:dyDescent="0.2">
      <c r="S3369" s="7"/>
    </row>
    <row r="3370" spans="19:19" x14ac:dyDescent="0.2">
      <c r="S3370" s="7"/>
    </row>
    <row r="3371" spans="19:19" x14ac:dyDescent="0.2">
      <c r="S3371" s="7"/>
    </row>
    <row r="3372" spans="19:19" x14ac:dyDescent="0.2">
      <c r="S3372" s="7"/>
    </row>
    <row r="3373" spans="19:19" x14ac:dyDescent="0.2">
      <c r="S3373" s="7"/>
    </row>
    <row r="3374" spans="19:19" x14ac:dyDescent="0.2">
      <c r="S3374" s="7"/>
    </row>
    <row r="3375" spans="19:19" x14ac:dyDescent="0.2">
      <c r="S3375" s="7"/>
    </row>
    <row r="3376" spans="19:19" x14ac:dyDescent="0.2">
      <c r="S3376" s="7"/>
    </row>
    <row r="3377" spans="19:19" x14ac:dyDescent="0.2">
      <c r="S3377" s="7"/>
    </row>
    <row r="3378" spans="19:19" x14ac:dyDescent="0.2">
      <c r="S3378" s="7"/>
    </row>
    <row r="3379" spans="19:19" x14ac:dyDescent="0.2">
      <c r="S3379" s="7"/>
    </row>
    <row r="3380" spans="19:19" x14ac:dyDescent="0.2">
      <c r="S3380" s="7"/>
    </row>
    <row r="3381" spans="19:19" x14ac:dyDescent="0.2">
      <c r="S3381" s="7"/>
    </row>
    <row r="3382" spans="19:19" x14ac:dyDescent="0.2">
      <c r="S3382" s="7"/>
    </row>
    <row r="3383" spans="19:19" x14ac:dyDescent="0.2">
      <c r="S3383" s="7"/>
    </row>
    <row r="3384" spans="19:19" x14ac:dyDescent="0.2">
      <c r="S3384" s="7"/>
    </row>
    <row r="3385" spans="19:19" x14ac:dyDescent="0.2">
      <c r="S3385" s="7"/>
    </row>
    <row r="3386" spans="19:19" x14ac:dyDescent="0.2">
      <c r="S3386" s="7"/>
    </row>
    <row r="3387" spans="19:19" x14ac:dyDescent="0.2">
      <c r="S3387" s="7"/>
    </row>
    <row r="3388" spans="19:19" x14ac:dyDescent="0.2">
      <c r="S3388" s="7"/>
    </row>
    <row r="3389" spans="19:19" x14ac:dyDescent="0.2">
      <c r="S3389" s="7"/>
    </row>
    <row r="3390" spans="19:19" x14ac:dyDescent="0.2">
      <c r="S3390" s="7"/>
    </row>
    <row r="3391" spans="19:19" x14ac:dyDescent="0.2">
      <c r="S3391" s="7"/>
    </row>
    <row r="3392" spans="19:19" x14ac:dyDescent="0.2">
      <c r="S3392" s="7"/>
    </row>
    <row r="3393" spans="19:19" x14ac:dyDescent="0.2">
      <c r="S3393" s="7"/>
    </row>
    <row r="3394" spans="19:19" x14ac:dyDescent="0.2">
      <c r="S3394" s="7"/>
    </row>
    <row r="3395" spans="19:19" x14ac:dyDescent="0.2">
      <c r="S3395" s="7"/>
    </row>
    <row r="3396" spans="19:19" x14ac:dyDescent="0.2">
      <c r="S3396" s="7"/>
    </row>
    <row r="3397" spans="19:19" x14ac:dyDescent="0.2">
      <c r="S3397" s="7"/>
    </row>
  </sheetData>
  <autoFilter ref="A1:W944">
    <filterColumn colId="2">
      <filters>
        <filter val="1"/>
      </filters>
    </filterColumn>
  </autoFilter>
  <sortState ref="A2:W261">
    <sortCondition ref="A1"/>
  </sortState>
  <dataValidations count="1">
    <dataValidation type="list" allowBlank="1" showInputMessage="1" showErrorMessage="1" sqref="S3398:S3959">
      <formula1>$O$41:$O$45</formula1>
    </dataValidation>
  </dataValidations>
  <hyperlinks>
    <hyperlink ref="K699" r:id="rId1" display="mailto:sakasapu@ford.com"/>
    <hyperlink ref="K779" r:id="rId2" display="mailto:sakasapu@ford.com"/>
    <hyperlink ref="K897" r:id="rId3" display="mailto:abammel@ford.com"/>
    <hyperlink ref="K903" r:id="rId4" display="mailto:ykresnin@ford.com"/>
    <hyperlink ref="K910" r:id="rId5" display="mailto:iivanits@ford.com"/>
    <hyperlink ref="K283" r:id="rId6"/>
    <hyperlink ref="K817" r:id="rId7" display="mailto:iivanits@ford.com"/>
    <hyperlink ref="K913" r:id="rId8" display="mailto:wni1@ford.com"/>
    <hyperlink ref="K916" r:id="rId9" display="mailto:kraviku3@ford.com"/>
    <hyperlink ref="K920" r:id="rId10" display="mailto:kraviku3@ford.com"/>
    <hyperlink ref="K251" r:id="rId11"/>
    <hyperlink ref="K241" r:id="rId12"/>
    <hyperlink ref="K173" r:id="rId13"/>
    <hyperlink ref="K164" r:id="rId14"/>
    <hyperlink ref="K127" r:id="rId15"/>
    <hyperlink ref="K31" r:id="rId16"/>
    <hyperlink ref="K29" r:id="rId17"/>
    <hyperlink ref="K19" r:id="rId18"/>
    <hyperlink ref="K18" r:id="rId19"/>
    <hyperlink ref="K64" r:id="rId20"/>
    <hyperlink ref="K172" r:id="rId21"/>
    <hyperlink ref="K250" r:id="rId22"/>
    <hyperlink ref="K242" r:id="rId23"/>
    <hyperlink ref="K156" r:id="rId24"/>
    <hyperlink ref="K125" r:id="rId25"/>
    <hyperlink ref="K239" r:id="rId26"/>
    <hyperlink ref="K253" r:id="rId27"/>
    <hyperlink ref="K244" r:id="rId28"/>
    <hyperlink ref="K121" r:id="rId29"/>
    <hyperlink ref="K141" r:id="rId30"/>
    <hyperlink ref="K158" r:id="rId31"/>
    <hyperlink ref="K147" r:id="rId32"/>
    <hyperlink ref="K122" r:id="rId33"/>
    <hyperlink ref="K154" r:id="rId34"/>
    <hyperlink ref="K43" r:id="rId35"/>
    <hyperlink ref="K61" r:id="rId36"/>
    <hyperlink ref="K60" r:id="rId37"/>
    <hyperlink ref="K59" r:id="rId38"/>
    <hyperlink ref="K161" r:id="rId39"/>
    <hyperlink ref="K130" r:id="rId40"/>
    <hyperlink ref="K128" r:id="rId41"/>
    <hyperlink ref="K168" r:id="rId42"/>
    <hyperlink ref="K58" r:id="rId43"/>
    <hyperlink ref="K57" r:id="rId44"/>
    <hyperlink ref="K54" r:id="rId45"/>
    <hyperlink ref="K53" r:id="rId46"/>
    <hyperlink ref="K42" r:id="rId47"/>
    <hyperlink ref="K34" r:id="rId48"/>
    <hyperlink ref="K21" r:id="rId49"/>
    <hyperlink ref="K247" r:id="rId50"/>
    <hyperlink ref="K151" r:id="rId51"/>
    <hyperlink ref="K139" r:id="rId52"/>
    <hyperlink ref="K153" r:id="rId53"/>
    <hyperlink ref="K47" r:id="rId54"/>
    <hyperlink ref="K11" r:id="rId55"/>
    <hyperlink ref="K144" r:id="rId56"/>
    <hyperlink ref="K160" r:id="rId57"/>
    <hyperlink ref="K138" r:id="rId58"/>
    <hyperlink ref="K162" r:id="rId59"/>
    <hyperlink ref="K152" r:id="rId60"/>
    <hyperlink ref="K167" r:id="rId61"/>
    <hyperlink ref="K41" r:id="rId62"/>
    <hyperlink ref="K132" r:id="rId63"/>
    <hyperlink ref="K102" r:id="rId64"/>
    <hyperlink ref="K148" r:id="rId65"/>
    <hyperlink ref="K136" r:id="rId66"/>
    <hyperlink ref="K10" r:id="rId67"/>
    <hyperlink ref="K48" r:id="rId68"/>
    <hyperlink ref="K110" r:id="rId69"/>
    <hyperlink ref="K91" r:id="rId70"/>
    <hyperlink ref="K90" r:id="rId71"/>
    <hyperlink ref="K20" r:id="rId72"/>
    <hyperlink ref="K119" r:id="rId73" display="mailto:krames26@ford.com"/>
    <hyperlink ref="K238" r:id="rId74"/>
    <hyperlink ref="K155" r:id="rId75"/>
    <hyperlink ref="K150" r:id="rId76"/>
    <hyperlink ref="K92" r:id="rId77"/>
    <hyperlink ref="K65" r:id="rId78"/>
    <hyperlink ref="K24" r:id="rId79"/>
    <hyperlink ref="K120" r:id="rId80" display="mailto:krames26@ford.com"/>
    <hyperlink ref="K25" r:id="rId81" display="mailto:krames26@ford.com"/>
    <hyperlink ref="K32" r:id="rId82"/>
    <hyperlink ref="K52" r:id="rId83"/>
    <hyperlink ref="K16" r:id="rId84"/>
    <hyperlink ref="K14" r:id="rId85"/>
    <hyperlink ref="K131" r:id="rId86"/>
    <hyperlink ref="K140" r:id="rId87"/>
    <hyperlink ref="K177" r:id="rId88"/>
    <hyperlink ref="K118" r:id="rId89"/>
    <hyperlink ref="K115" r:id="rId90"/>
    <hyperlink ref="K62" r:id="rId91"/>
    <hyperlink ref="K45" r:id="rId92"/>
    <hyperlink ref="K12" r:id="rId93"/>
    <hyperlink ref="K40" r:id="rId94"/>
    <hyperlink ref="K103" r:id="rId95"/>
    <hyperlink ref="K123" r:id="rId96"/>
    <hyperlink ref="K46" r:id="rId97"/>
    <hyperlink ref="K240" r:id="rId98"/>
    <hyperlink ref="K271" r:id="rId99" display="mailto:rsowmial@ford.com"/>
    <hyperlink ref="K270:K271" r:id="rId100" display="mailto:rsowmial@ford.com"/>
    <hyperlink ref="K284" r:id="rId101" display="mailto:rsowmial@ford.com"/>
    <hyperlink ref="K285" r:id="rId102" display="mailto:rsowmial@ford.com"/>
    <hyperlink ref="K291" r:id="rId103" display="mailto:rsowmial@ford.com"/>
    <hyperlink ref="K317" r:id="rId104" display="mailto:rsowmial@ford.com"/>
    <hyperlink ref="K321" r:id="rId105" display="mailto:rsowmial@ford.com"/>
    <hyperlink ref="K322" r:id="rId106" display="mailto:rsowmial@ford.com"/>
    <hyperlink ref="K331" r:id="rId107" display="mailto:rsowmial@ford.com"/>
    <hyperlink ref="K334" r:id="rId108" display="mailto:rsowmial@ford.com"/>
    <hyperlink ref="K357" r:id="rId109" display="mailto:rsowmial@ford.com"/>
    <hyperlink ref="K363" r:id="rId110" display="mailto:rsowmial@ford.com"/>
    <hyperlink ref="K380" r:id="rId111" display="mailto:rsowmial@ford.com"/>
    <hyperlink ref="K397" r:id="rId112" display="mailto:rsowmial@ford.com"/>
    <hyperlink ref="K402" r:id="rId113" display="mailto:rsowmial@ford.com"/>
    <hyperlink ref="K403" r:id="rId114" display="mailto:rsowmial@ford.com"/>
    <hyperlink ref="K409" r:id="rId115" display="mailto:rsowmial@ford.com"/>
    <hyperlink ref="K414" r:id="rId116" display="mailto:rsowmial@ford.com"/>
    <hyperlink ref="K419" r:id="rId117" display="mailto:rsowmial@ford.com"/>
    <hyperlink ref="K490" r:id="rId118" display="mailto:rsowmial@ford.com"/>
    <hyperlink ref="K498" r:id="rId119" display="mailto:rsowmial@ford.com"/>
    <hyperlink ref="K660" r:id="rId120" display="mailto:rsowmial@ford.com"/>
    <hyperlink ref="K668" r:id="rId121" display="mailto:rsowmial@ford.com"/>
    <hyperlink ref="K718" r:id="rId122" display="mailto:rsowmial@ford.com"/>
    <hyperlink ref="K766" r:id="rId123" display="mailto:rsowmial@ford.com"/>
    <hyperlink ref="K871" r:id="rId124" display="mailto:abammel@ford.com"/>
    <hyperlink ref="K870" r:id="rId125" display="mailto:award101@ford.com"/>
    <hyperlink ref="K431" r:id="rId126" display="mailto:awinsto6@ford.com"/>
    <hyperlink ref="K432" r:id="rId127" display="mailto:awinsto6@ford.com"/>
    <hyperlink ref="K635" r:id="rId128" display="mailto:awinsto6@ford.com"/>
    <hyperlink ref="K304" r:id="rId129" display="mailto:bnatara3@ford.com"/>
    <hyperlink ref="K300:K301" r:id="rId130" display="mailto:bnatara3@ford.com"/>
    <hyperlink ref="K310" r:id="rId131" display="mailto:bnatara3@ford.com"/>
    <hyperlink ref="K354" r:id="rId132" display="mailto:bnatara3@ford.com"/>
    <hyperlink ref="K390" r:id="rId133" display="mailto:bnatara3@ford.com"/>
    <hyperlink ref="K446" r:id="rId134" display="mailto:bnatara3@ford.com"/>
    <hyperlink ref="K452" r:id="rId135" display="mailto:bnatara3@ford.com"/>
    <hyperlink ref="K464" r:id="rId136" display="mailto:bnatara3@ford.com"/>
    <hyperlink ref="K795" r:id="rId137" display="mailto:bnatara3@ford.com"/>
    <hyperlink ref="K832" r:id="rId138" display="mailto:bwesley9@ford.com"/>
    <hyperlink ref="K328" r:id="rId139" display="mailto:chsu1@ford.com"/>
    <hyperlink ref="K296" r:id="rId140" display="mailto:gbhavnis@ford.com"/>
    <hyperlink ref="K447" r:id="rId141" display="mailto:gbhavnis@ford.com"/>
    <hyperlink ref="K663" r:id="rId142" display="mailto:hmuthuku@ford.com"/>
    <hyperlink ref="K297" r:id="rId143" display="mailto:iivanits@ford.com"/>
    <hyperlink ref="K308" r:id="rId144" display="mailto:iivanits@ford.com"/>
    <hyperlink ref="K434" r:id="rId145" display="mailto:iivanits@ford.com"/>
    <hyperlink ref="K725" r:id="rId146" display="mailto:jmontice@ford.com"/>
    <hyperlink ref="K802" r:id="rId147" display="mailto:jmontice@ford.com"/>
    <hyperlink ref="K904" r:id="rId148" display="mailto:jmontice@ford.com"/>
    <hyperlink ref="K905" r:id="rId149" display="mailto:jmontice@ford.com"/>
    <hyperlink ref="K451" r:id="rId150" display="mailto:mjayakk1@ford.com"/>
    <hyperlink ref="K565" r:id="rId151" display="mailto:mjayakk1@ford.com"/>
    <hyperlink ref="K644" r:id="rId152" display="mailto:mjayakk1@ford.com"/>
    <hyperlink ref="K892" r:id="rId153" display="mailto:rwessel1@ford.com"/>
    <hyperlink ref="K324" r:id="rId154" display="mailto:sakasapu@ford.com"/>
    <hyperlink ref="K392" r:id="rId155" display="mailto:sakasapu@ford.com"/>
    <hyperlink ref="K665" r:id="rId156" display="mailto:sakasapu@ford.com"/>
    <hyperlink ref="K721" r:id="rId157" display="mailto:sakasapu@ford.com"/>
    <hyperlink ref="K300" r:id="rId158" display="mailto:skanna12@ford.com"/>
    <hyperlink ref="K436" r:id="rId159" display="mailto:skanna12@ford.com"/>
    <hyperlink ref="K437" r:id="rId160" display="mailto:skanna12@ford.com"/>
    <hyperlink ref="K450" r:id="rId161" display="mailto:skanna12@ford.com"/>
    <hyperlink ref="K453" r:id="rId162" display="mailto:skanna12@ford.com"/>
    <hyperlink ref="K628" r:id="rId163" display="mailto:skanna12@ford.com"/>
    <hyperlink ref="K299" r:id="rId164" display="mailto:sxu23@ford.com"/>
    <hyperlink ref="K549" r:id="rId165" display="mailto:tsilva47@ford.com"/>
    <hyperlink ref="K621" r:id="rId166" display="mailto:tsilva47@ford.com"/>
    <hyperlink ref="K625" r:id="rId167" display="mailto:tsilva47@ford.com"/>
    <hyperlink ref="K652" r:id="rId168" display="mailto:tsilva47@ford.com"/>
    <hyperlink ref="K301" r:id="rId169" display="mailto:ykresnin@ford.com"/>
    <hyperlink ref="K307" r:id="rId170" display="mailto:ykresnin@ford.com"/>
    <hyperlink ref="K398" r:id="rId171" display="mailto:ykresnin@ford.com"/>
    <hyperlink ref="K496" r:id="rId172" display="mailto:ykresnin@ford.com"/>
    <hyperlink ref="K531" r:id="rId173" display="mailto:ykresnin@ford.com"/>
    <hyperlink ref="K533" r:id="rId174" display="mailto:ykresnin@ford.com"/>
    <hyperlink ref="K700" r:id="rId175" display="mailto:ykresnin@ford.com"/>
    <hyperlink ref="K703" r:id="rId176" display="mailto:ykresnin@ford.com"/>
    <hyperlink ref="K727" r:id="rId177" display="mailto:ykresnin@ford.com"/>
    <hyperlink ref="K728" r:id="rId178" display="mailto:ykresnin@ford.com"/>
    <hyperlink ref="K757" r:id="rId179" display="mailto:ykresnin@ford.com"/>
    <hyperlink ref="K769" r:id="rId180" display="mailto:ykresnin@ford.com"/>
    <hyperlink ref="K784" r:id="rId181" display="mailto:ykresnin@ford.com"/>
    <hyperlink ref="K918" r:id="rId182" display="mailto:ykresnin@ford.com"/>
    <hyperlink ref="K921" r:id="rId183" display="mailto:ykresnin@ford.com"/>
    <hyperlink ref="K923" r:id="rId184" display="mailto:ykresnin@ford.com"/>
    <hyperlink ref="K263" r:id="rId185" display="mailto:rsowmial@ford.com"/>
    <hyperlink ref="K272:K275" r:id="rId186" display="mailto:rsowmial@ford.com"/>
    <hyperlink ref="K293" r:id="rId187" display="mailto:jzhou36@ford.com"/>
    <hyperlink ref="K289:K290" r:id="rId188" display="mailto:jzhou36@ford.com"/>
    <hyperlink ref="K298" r:id="rId189" display="mailto:iivanits@ford.com"/>
    <hyperlink ref="K302" r:id="rId190" display="mailto:dsureshs@ford.com"/>
    <hyperlink ref="K309" r:id="rId191" display="mailto:jzhou36@ford.com"/>
    <hyperlink ref="K323" r:id="rId192" display="mailto:jzhou36@ford.com"/>
    <hyperlink ref="K421" r:id="rId193" display="mailto:jzhou36@ford.com"/>
    <hyperlink ref="K433" r:id="rId194" display="mailto:jzhou36@ford.com"/>
    <hyperlink ref="K534" r:id="rId195" display="mailto:iivanits@ford.com"/>
    <hyperlink ref="K564" r:id="rId196" display="mailto:jzhou36@ford.com"/>
    <hyperlink ref="K634" r:id="rId197" display="mailto:iivanits@ford.com"/>
    <hyperlink ref="K658" r:id="rId198" display="mailto:iivanits@ford.com"/>
    <hyperlink ref="K675" r:id="rId199" display="mailto:sakasapu@ford.com"/>
    <hyperlink ref="K688" r:id="rId200" display="mailto:jzhou36@ford.com"/>
    <hyperlink ref="K774" r:id="rId201" display="mailto:jzhou36@ford.com"/>
    <hyperlink ref="K801" r:id="rId202" display="mailto:skanna12@ford.com"/>
    <hyperlink ref="K816" r:id="rId203" display="mailto:rparvat2@ford.com"/>
    <hyperlink ref="K820" r:id="rId204" display="mailto:sakasapu@ford.com"/>
    <hyperlink ref="K848" r:id="rId205" display="mailto:ycho1@ford.com"/>
    <hyperlink ref="K852" r:id="rId206" display="mailto:iramaiya@ford.com"/>
    <hyperlink ref="K303" r:id="rId207"/>
    <hyperlink ref="K330" r:id="rId208" display="mailto:cbozman@ford.com"/>
    <hyperlink ref="K346" r:id="rId209"/>
    <hyperlink ref="K408" r:id="rId210"/>
    <hyperlink ref="K882" r:id="rId211"/>
    <hyperlink ref="K901" r:id="rId212" display="mailto:skhare2@ford.com"/>
    <hyperlink ref="K915" r:id="rId213"/>
    <hyperlink ref="K626" r:id="rId214" display="mailto:ngaloni@ford.com"/>
    <hyperlink ref="K63" r:id="rId215"/>
    <hyperlink ref="K134" r:id="rId216"/>
    <hyperlink ref="K811" r:id="rId217" display="mailto:pkumar@ford.com"/>
    <hyperlink ref="K812" r:id="rId218" display="mailto:kbridg14@ford.com"/>
    <hyperlink ref="K748" r:id="rId219" display="mailto:umahesh1@ford.com"/>
    <hyperlink ref="K761" r:id="rId220" display="mailto:mchand45@ford.com"/>
    <hyperlink ref="K420" r:id="rId221" display="mailto:gdhanal1@ford.com"/>
    <hyperlink ref="K667" r:id="rId222" display="mailto:csarabes@ford.com"/>
    <hyperlink ref="K928" r:id="rId223" display="mailto:tmassa@ford.com"/>
    <hyperlink ref="K781" r:id="rId224"/>
    <hyperlink ref="K830" r:id="rId225" display="mailto:dsureshs@ford.com"/>
    <hyperlink ref="K786" r:id="rId226" display="mailto:mmalik@ford.com"/>
    <hyperlink ref="K463" r:id="rId227" display="mailto:jcoury@ford.com"/>
    <hyperlink ref="K803" r:id="rId228" display="mailto:jcoury@ford.com"/>
    <hyperlink ref="K847" r:id="rId229" display="mailto:erize@ford.com"/>
    <hyperlink ref="K459" r:id="rId230" display="mailto:erize@ford.com"/>
    <hyperlink ref="K720" r:id="rId231" display="mailto:erize@ford.com"/>
    <hyperlink ref="K536" r:id="rId232" display="mailto:dsureshs@ford.com"/>
    <hyperlink ref="K313" r:id="rId233" display="mailto:kraviku3@ford.com"/>
    <hyperlink ref="K441" r:id="rId234" display="mailto:rsunda23@ford.com"/>
    <hyperlink ref="K38" r:id="rId235"/>
    <hyperlink ref="K678" r:id="rId236"/>
    <hyperlink ref="K320" r:id="rId237"/>
    <hyperlink ref="K351" r:id="rId238" display="mailto:rmoriset@ford.com"/>
    <hyperlink ref="K358" r:id="rId239" display="mailto:rmoriset@ford.com"/>
    <hyperlink ref="K376" r:id="rId240" display="mailto:smercyan@ford.com"/>
    <hyperlink ref="K399" r:id="rId241" display="mailto:bdinesh6@ford.com"/>
    <hyperlink ref="K416" r:id="rId242"/>
    <hyperlink ref="K418" r:id="rId243"/>
    <hyperlink ref="K423" r:id="rId244"/>
    <hyperlink ref="K455" r:id="rId245" display="mailto:smercyan@ford.com"/>
    <hyperlink ref="K467" r:id="rId246"/>
    <hyperlink ref="K580" r:id="rId247" display="mailto:dcugat@ford.com"/>
    <hyperlink ref="K593" r:id="rId248" display="mailto:dcugat@ford.com"/>
    <hyperlink ref="K601" r:id="rId249" display="mailto:dcugat@ford.com"/>
    <hyperlink ref="K697" r:id="rId250" display="mailto:bdinesh6@ford.com"/>
    <hyperlink ref="K776" r:id="rId251" display="mailto:nramji@ford.com"/>
    <hyperlink ref="K826" r:id="rId252"/>
    <hyperlink ref="K869" r:id="rId253" display="mailto:kraviku3@ford.com"/>
    <hyperlink ref="K872" r:id="rId254" display="mailto:dcugat@ford.com"/>
    <hyperlink ref="K890" r:id="rId255" display="mailto:nramji@ford.com"/>
    <hyperlink ref="K448" r:id="rId256" display="mailto:svenk112@ford.com"/>
    <hyperlink ref="K311" r:id="rId257" display="mailto:kraviku3@ford.com"/>
    <hyperlink ref="K312" r:id="rId258" display="mailto:kraviku3@ford.com"/>
    <hyperlink ref="K314" r:id="rId259" display="mailto:kraviku3@ford.com"/>
    <hyperlink ref="K367" r:id="rId260" display="mailto:smercyan@ford.com"/>
    <hyperlink ref="K370" r:id="rId261" display="mailto:smercyan@ford.com"/>
    <hyperlink ref="K373" r:id="rId262" display="mailto:smercyan@ford.com"/>
    <hyperlink ref="K372" r:id="rId263" display="mailto:smercyan@ford.com"/>
    <hyperlink ref="K377" r:id="rId264" display="mailto:smercyan@ford.com"/>
    <hyperlink ref="K378" r:id="rId265" display="mailto:smercyan@ford.com"/>
    <hyperlink ref="K382" r:id="rId266" display="mailto:smercyan@ford.com"/>
    <hyperlink ref="K413" r:id="rId267" display="mailto:smercyan@ford.com"/>
    <hyperlink ref="K605" r:id="rId268" display="mailto:smercyan@ford.com"/>
    <hyperlink ref="K337" r:id="rId269" display="mailto:smercyan@ford.com"/>
    <hyperlink ref="K338" r:id="rId270" display="mailto:smercyan@ford.com"/>
    <hyperlink ref="K343" r:id="rId271" display="mailto:smercyan@ford.com"/>
    <hyperlink ref="K355" r:id="rId272" display="mailto:smercyan@ford.com"/>
    <hyperlink ref="K17" r:id="rId273"/>
    <hyperlink ref="K383" r:id="rId274" display="mailto:rsowmial@ford.com"/>
    <hyperlink ref="K469" r:id="rId275" display="mailto:rsowmial@ford.com"/>
    <hyperlink ref="K633" r:id="rId276" display="mailto:rsowmial@ford.com"/>
    <hyperlink ref="K690" r:id="rId277" display="mailto:rsowmial@ford.com"/>
    <hyperlink ref="K772" r:id="rId278" display="mailto:rsowmial@ford.com"/>
    <hyperlink ref="K778" r:id="rId279" display="mailto:rsowmial@ford.com"/>
    <hyperlink ref="K843" r:id="rId280" display="mailto:rsowmial@ford.com"/>
    <hyperlink ref="K290" r:id="rId281" display="mailto:umahesh1@ford.com"/>
    <hyperlink ref="K654" r:id="rId282" display="mailto:ckrishn7@ford.com"/>
    <hyperlink ref="K740" r:id="rId283" display="mailto:smercyan@ford.com"/>
    <hyperlink ref="K875" r:id="rId284" display="mailto:rpatil6@ford.com"/>
    <hyperlink ref="K876" r:id="rId285" display="mailto:rpatil6@ford.com"/>
    <hyperlink ref="K9" r:id="rId286"/>
    <hyperlink ref="K4" r:id="rId287"/>
    <hyperlink ref="K2" r:id="rId288"/>
    <hyperlink ref="K3" r:id="rId289"/>
    <hyperlink ref="K804" r:id="rId290" display="mailto:rmaula@ford.com"/>
    <hyperlink ref="K824" r:id="rId291" display="mailto:cbozman@ford.com"/>
    <hyperlink ref="K629" r:id="rId292" display="mailto:aantonyt@ford.com"/>
    <hyperlink ref="K807" r:id="rId293" display="mailto:gswapna@ford.com"/>
    <hyperlink ref="K488" r:id="rId294" display="mailto:gswapna@ford.com"/>
    <hyperlink ref="K659" r:id="rId295" display="mailto:gswapna@ford.com"/>
    <hyperlink ref="K415" r:id="rId296" display="mailto:smural22@ford.com"/>
    <hyperlink ref="K425" r:id="rId297"/>
    <hyperlink ref="K427" r:id="rId298"/>
    <hyperlink ref="K499" r:id="rId299"/>
    <hyperlink ref="K648" r:id="rId300"/>
    <hyperlink ref="K689" r:id="rId301"/>
    <hyperlink ref="K422" r:id="rId302" display="mailto:smarisar@ford.com"/>
    <hyperlink ref="K424" r:id="rId303" display="mailto:smarisar@ford.com"/>
    <hyperlink ref="K426" r:id="rId304" display="mailto:smarisar@ford.com"/>
    <hyperlink ref="K443" r:id="rId305" display="mailto:smural22@ford.com"/>
    <hyperlink ref="K711" r:id="rId306" display="mailto:smarisar@ford.com"/>
    <hyperlink ref="K780" r:id="rId307" display="mailto:nmohanr1@ford.com"/>
    <hyperlink ref="K938" r:id="rId308" display="mailto:umahesh1@ford.com"/>
    <hyperlink ref="K939" r:id="rId309" display="mailto:ssrini59@ford.com"/>
    <hyperlink ref="K940" r:id="rId310" display="mailto:smercyan@ford.com"/>
    <hyperlink ref="K941" r:id="rId311" display="mailto:smercyan@ford.com"/>
    <hyperlink ref="K942" r:id="rId312" display="mailto:gcharani@ford.com"/>
    <hyperlink ref="K943" r:id="rId313" display="mailto:krahul3@ford.com"/>
    <hyperlink ref="K489" r:id="rId314" display="mailto:cford6@ford.com"/>
    <hyperlink ref="K576" r:id="rId315" display="mailto:ggiroto@ford.com"/>
    <hyperlink ref="K584" r:id="rId316" display="mailto:ggiroto@ford.com"/>
    <hyperlink ref="K603" r:id="rId317"/>
    <hyperlink ref="K264" r:id="rId318" display="mailto:fmaybody@ford.com"/>
    <hyperlink ref="K683" r:id="rId319" display="mailto:fmaybody@ford.com"/>
    <hyperlink ref="K379" r:id="rId320" display="mailto:cford6@ford.com"/>
    <hyperlink ref="K353" r:id="rId321" display="mailto:svenk112@ford.com"/>
    <hyperlink ref="K758" r:id="rId322" display="mailto:kkathya1@ford.com"/>
    <hyperlink ref="K316" r:id="rId323" display="mailto:cfortne7@ford.com"/>
    <hyperlink ref="K460" r:id="rId324" display="mailto:cfortne7@ford.com"/>
    <hyperlink ref="K461" r:id="rId325" display="mailto:cfortne7@ford.com"/>
    <hyperlink ref="K518" r:id="rId326" display="mailto:fnozoy@ford.com"/>
    <hyperlink ref="K545" r:id="rId327" display="mailto:fnozoy@ford.com"/>
    <hyperlink ref="K546" r:id="rId328" display="mailto:fnozoy@ford.com"/>
    <hyperlink ref="K547" r:id="rId329" display="mailto:fnozoy@ford.com"/>
    <hyperlink ref="K548" r:id="rId330" display="mailto:fnozoy@ford.com"/>
    <hyperlink ref="K561" r:id="rId331" display="mailto:fnozoy@ford.com"/>
    <hyperlink ref="K716" r:id="rId332" display="mailto:fnozoy@ford.com"/>
    <hyperlink ref="K5" r:id="rId333"/>
    <hyperlink ref="K6" r:id="rId334"/>
    <hyperlink ref="K481" r:id="rId335" display="mailto:gfontan2@ford.com"/>
    <hyperlink ref="K550" r:id="rId336" display="mailto:ngaloni@ford.com"/>
    <hyperlink ref="K609" r:id="rId337" display="mailto:fnozoy@ford.com"/>
    <hyperlink ref="K542" r:id="rId338" display="mailto:ngaloni@ford.com"/>
    <hyperlink ref="K553" r:id="rId339" display="mailto:ngaloni@ford.com"/>
    <hyperlink ref="K712" r:id="rId340" display="mailto:ssousa6@ford.com"/>
    <hyperlink ref="K814" r:id="rId341" display="mailto:tyu16@ford.com"/>
    <hyperlink ref="K815" r:id="rId342" display="mailto:tyu16@ford.com"/>
    <hyperlink ref="K818" r:id="rId343" display="mailto:tyu16@ford.com"/>
    <hyperlink ref="K7" r:id="rId344"/>
    <hyperlink ref="K8" r:id="rId345"/>
    <hyperlink ref="K514" r:id="rId346" display="mailto:gfontan2@ford.com"/>
    <hyperlink ref="K579" r:id="rId347" display="mailto:gfontan2@ford.com"/>
    <hyperlink ref="K588" r:id="rId348" display="mailto:gfontan2@ford.com"/>
    <hyperlink ref="K602" r:id="rId349"/>
    <hyperlink ref="K336" r:id="rId350" display="mailto:ldinesh1@ford.com"/>
    <hyperlink ref="K599" r:id="rId351"/>
    <hyperlink ref="K638" r:id="rId352" display="mailto:ldinesh1@ford.com"/>
    <hyperlink ref="K662" r:id="rId353" display="mailto:bdinesh6@ford.com"/>
  </hyperlinks>
  <pageMargins left="0.7" right="0.7" top="0.75" bottom="0.75" header="0.3" footer="0.3"/>
  <pageSetup orientation="portrait" r:id="rId354"/>
  <legacyDrawing r:id="rId355"/>
  <extLst>
    <ext xmlns:x14="http://schemas.microsoft.com/office/spreadsheetml/2009/9/main" uri="{CCE6A557-97BC-4b89-ADB6-D9C93CAAB3DF}">
      <x14:dataValidations xmlns:xm="http://schemas.microsoft.com/office/excel/2006/main" count="3">
        <x14:dataValidation type="list" allowBlank="1" showInputMessage="1" showErrorMessage="1">
          <x14:formula1>
            <xm:f>Dashboard!$O$43:$O$47</xm:f>
          </x14:formula1>
          <xm:sqref>S3241:S3397</xm:sqref>
        </x14:dataValidation>
        <x14:dataValidation type="list" allowBlank="1" showInputMessage="1" showErrorMessage="1">
          <x14:formula1>
            <xm:f>Dashboard!$O$43:$O$49</xm:f>
          </x14:formula1>
          <xm:sqref>S190 S209 S205 S146 S246 S252 S255 S192 S178 S160 S214:S217 S95 S87:S89 S1995:S3240</xm:sqref>
        </x14:dataValidation>
        <x14:dataValidation type="list" allowBlank="1" showInputMessage="1" showErrorMessage="1">
          <x14:formula1>
            <xm:f>Dashboard!$O$43:$O$50</xm:f>
          </x14:formula1>
          <xm:sqref>S2:S86 S90:S94 S96:S145 S147:S159 S161:S177 S179:S189 S191 S193:S204 S206:S208 S210:S213 S218:S245 S247:S251 S253:S254 S256:S1994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A5" sqref="A5:A9"/>
    </sheetView>
  </sheetViews>
  <sheetFormatPr defaultRowHeight="15" x14ac:dyDescent="0.25"/>
  <cols>
    <col min="1" max="1" width="31.7109375" customWidth="1"/>
    <col min="2" max="2" width="4.42578125" customWidth="1"/>
  </cols>
  <sheetData>
    <row r="2" spans="1:2" x14ac:dyDescent="0.25">
      <c r="A2" s="11" t="s">
        <v>1200</v>
      </c>
      <c r="B2" t="s">
        <v>6</v>
      </c>
    </row>
    <row r="4" spans="1:2" x14ac:dyDescent="0.25">
      <c r="A4" s="11" t="s">
        <v>60</v>
      </c>
    </row>
    <row r="5" spans="1:2" x14ac:dyDescent="0.25">
      <c r="A5" s="12" t="s">
        <v>38</v>
      </c>
    </row>
    <row r="6" spans="1:2" x14ac:dyDescent="0.25">
      <c r="A6" s="13" t="s">
        <v>43</v>
      </c>
    </row>
    <row r="7" spans="1:2" x14ac:dyDescent="0.25">
      <c r="A7" s="12" t="s">
        <v>48</v>
      </c>
    </row>
    <row r="8" spans="1:2" x14ac:dyDescent="0.25">
      <c r="A8" s="13" t="s">
        <v>52</v>
      </c>
    </row>
    <row r="9" spans="1:2" x14ac:dyDescent="0.25">
      <c r="A9" s="13" t="s">
        <v>51</v>
      </c>
    </row>
    <row r="10" spans="1:2" x14ac:dyDescent="0.25">
      <c r="A10" s="12"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W73"/>
  <sheetViews>
    <sheetView workbookViewId="0">
      <pane xSplit="2" ySplit="2" topLeftCell="CQ27" activePane="bottomRight" state="frozen"/>
      <selection pane="topRight" activeCell="C1" sqref="C1"/>
      <selection pane="bottomLeft" activeCell="A2" sqref="A2"/>
      <selection pane="bottomRight" activeCell="CX41" sqref="CX41"/>
    </sheetView>
  </sheetViews>
  <sheetFormatPr defaultColWidth="8.85546875" defaultRowHeight="12" x14ac:dyDescent="0.2"/>
  <cols>
    <col min="1" max="1" width="17" style="6" bestFit="1" customWidth="1"/>
    <col min="2" max="2" width="32.28515625" style="10" customWidth="1"/>
    <col min="3" max="16" width="8.85546875" style="6"/>
    <col min="17" max="17" width="8.85546875" style="75"/>
    <col min="18" max="16384" width="8.85546875" style="6"/>
  </cols>
  <sheetData>
    <row r="1" spans="1:231" ht="15.75" thickBot="1" x14ac:dyDescent="0.3">
      <c r="B1" s="16" t="s">
        <v>92</v>
      </c>
      <c r="C1" s="15">
        <f t="shared" ref="C1:BN1" si="0">COUNTIF(C6:C55,"B")</f>
        <v>0</v>
      </c>
      <c r="D1" s="15">
        <f t="shared" si="0"/>
        <v>0</v>
      </c>
      <c r="E1" s="15">
        <f t="shared" si="0"/>
        <v>0</v>
      </c>
      <c r="F1" s="15">
        <f t="shared" si="0"/>
        <v>0</v>
      </c>
      <c r="G1" s="15">
        <f t="shared" si="0"/>
        <v>0</v>
      </c>
      <c r="H1" s="15">
        <f t="shared" si="0"/>
        <v>0</v>
      </c>
      <c r="I1" s="15">
        <f t="shared" si="0"/>
        <v>0</v>
      </c>
      <c r="J1" s="15">
        <f t="shared" si="0"/>
        <v>0</v>
      </c>
      <c r="K1" s="15">
        <f t="shared" si="0"/>
        <v>0</v>
      </c>
      <c r="L1" s="15">
        <f t="shared" si="0"/>
        <v>1</v>
      </c>
      <c r="M1" s="15">
        <f t="shared" si="0"/>
        <v>0</v>
      </c>
      <c r="N1" s="15">
        <f t="shared" si="0"/>
        <v>1</v>
      </c>
      <c r="O1" s="15">
        <f t="shared" si="0"/>
        <v>8</v>
      </c>
      <c r="P1" s="15">
        <f t="shared" si="0"/>
        <v>0</v>
      </c>
      <c r="Q1" s="74">
        <f t="shared" si="0"/>
        <v>0</v>
      </c>
      <c r="R1" s="15">
        <f t="shared" si="0"/>
        <v>0</v>
      </c>
      <c r="S1" s="15">
        <f t="shared" si="0"/>
        <v>0</v>
      </c>
      <c r="T1" s="15">
        <f t="shared" si="0"/>
        <v>0</v>
      </c>
      <c r="U1" s="15">
        <f t="shared" si="0"/>
        <v>0</v>
      </c>
      <c r="V1" s="15">
        <f t="shared" si="0"/>
        <v>0</v>
      </c>
      <c r="W1" s="15">
        <f t="shared" si="0"/>
        <v>4</v>
      </c>
      <c r="X1" s="15">
        <f t="shared" si="0"/>
        <v>0</v>
      </c>
      <c r="Y1" s="15">
        <f t="shared" si="0"/>
        <v>1</v>
      </c>
      <c r="Z1" s="15">
        <f t="shared" si="0"/>
        <v>2</v>
      </c>
      <c r="AA1" s="15">
        <f t="shared" si="0"/>
        <v>0</v>
      </c>
      <c r="AB1" s="15">
        <f t="shared" si="0"/>
        <v>0</v>
      </c>
      <c r="AC1" s="15">
        <f t="shared" si="0"/>
        <v>0</v>
      </c>
      <c r="AD1" s="15">
        <f t="shared" si="0"/>
        <v>1</v>
      </c>
      <c r="AE1" s="15">
        <f t="shared" si="0"/>
        <v>0</v>
      </c>
      <c r="AF1" s="15">
        <f t="shared" si="0"/>
        <v>0</v>
      </c>
      <c r="AG1" s="15">
        <f t="shared" si="0"/>
        <v>0</v>
      </c>
      <c r="AH1" s="15">
        <f t="shared" si="0"/>
        <v>0</v>
      </c>
      <c r="AI1" s="15">
        <f t="shared" si="0"/>
        <v>1</v>
      </c>
      <c r="AJ1" s="15">
        <f t="shared" si="0"/>
        <v>1</v>
      </c>
      <c r="AK1" s="15">
        <f t="shared" si="0"/>
        <v>0</v>
      </c>
      <c r="AL1" s="15">
        <f t="shared" si="0"/>
        <v>0</v>
      </c>
      <c r="AM1" s="15">
        <f t="shared" si="0"/>
        <v>2</v>
      </c>
      <c r="AN1" s="15">
        <f t="shared" si="0"/>
        <v>0</v>
      </c>
      <c r="AO1" s="15">
        <f t="shared" si="0"/>
        <v>1</v>
      </c>
      <c r="AP1" s="15">
        <f t="shared" si="0"/>
        <v>0</v>
      </c>
      <c r="AQ1" s="15">
        <f t="shared" si="0"/>
        <v>0</v>
      </c>
      <c r="AR1" s="15">
        <f t="shared" si="0"/>
        <v>2</v>
      </c>
      <c r="AS1" s="15">
        <f t="shared" si="0"/>
        <v>0</v>
      </c>
      <c r="AT1" s="15">
        <f t="shared" si="0"/>
        <v>17</v>
      </c>
      <c r="AU1" s="15">
        <f t="shared" si="0"/>
        <v>1</v>
      </c>
      <c r="AV1" s="15">
        <f t="shared" si="0"/>
        <v>13</v>
      </c>
      <c r="AW1" s="15">
        <f t="shared" si="0"/>
        <v>0</v>
      </c>
      <c r="AX1" s="15">
        <f t="shared" si="0"/>
        <v>3</v>
      </c>
      <c r="AY1" s="15">
        <f t="shared" si="0"/>
        <v>0</v>
      </c>
      <c r="AZ1" s="15">
        <f t="shared" si="0"/>
        <v>0</v>
      </c>
      <c r="BA1" s="15">
        <f t="shared" si="0"/>
        <v>2</v>
      </c>
      <c r="BB1" s="15">
        <f t="shared" si="0"/>
        <v>12</v>
      </c>
      <c r="BC1" s="15">
        <f t="shared" si="0"/>
        <v>0</v>
      </c>
      <c r="BD1" s="15">
        <f t="shared" si="0"/>
        <v>0</v>
      </c>
      <c r="BE1" s="15">
        <f t="shared" si="0"/>
        <v>0</v>
      </c>
      <c r="BF1" s="15">
        <f t="shared" si="0"/>
        <v>4</v>
      </c>
      <c r="BG1" s="15">
        <f t="shared" si="0"/>
        <v>0</v>
      </c>
      <c r="BH1" s="15">
        <f t="shared" si="0"/>
        <v>4</v>
      </c>
      <c r="BI1" s="15">
        <f t="shared" si="0"/>
        <v>7</v>
      </c>
      <c r="BJ1" s="15">
        <f t="shared" si="0"/>
        <v>1</v>
      </c>
      <c r="BK1" s="15">
        <f t="shared" si="0"/>
        <v>6</v>
      </c>
      <c r="BL1" s="15">
        <f t="shared" si="0"/>
        <v>0</v>
      </c>
      <c r="BM1" s="15">
        <f t="shared" si="0"/>
        <v>0</v>
      </c>
      <c r="BN1" s="15">
        <f t="shared" si="0"/>
        <v>0</v>
      </c>
      <c r="BO1" s="15">
        <f t="shared" ref="BO1:DZ1" si="1">COUNTIF(BO6:BO55,"B")</f>
        <v>0</v>
      </c>
      <c r="BP1" s="15">
        <f t="shared" si="1"/>
        <v>0</v>
      </c>
      <c r="BQ1" s="15">
        <f t="shared" si="1"/>
        <v>0</v>
      </c>
      <c r="BR1" s="15">
        <f t="shared" si="1"/>
        <v>0</v>
      </c>
      <c r="BS1" s="15">
        <f t="shared" si="1"/>
        <v>0</v>
      </c>
      <c r="BT1" s="15">
        <f t="shared" si="1"/>
        <v>0</v>
      </c>
      <c r="BU1" s="15">
        <f t="shared" si="1"/>
        <v>0</v>
      </c>
      <c r="BV1" s="15">
        <f t="shared" si="1"/>
        <v>0</v>
      </c>
      <c r="BW1" s="15">
        <f t="shared" si="1"/>
        <v>1</v>
      </c>
      <c r="BX1" s="15">
        <f t="shared" si="1"/>
        <v>0</v>
      </c>
      <c r="BY1" s="15">
        <f t="shared" si="1"/>
        <v>0</v>
      </c>
      <c r="BZ1" s="15">
        <f t="shared" si="1"/>
        <v>0</v>
      </c>
      <c r="CA1" s="15">
        <f t="shared" si="1"/>
        <v>0</v>
      </c>
      <c r="CB1" s="15">
        <f t="shared" si="1"/>
        <v>0</v>
      </c>
      <c r="CC1" s="15">
        <f t="shared" si="1"/>
        <v>1</v>
      </c>
      <c r="CD1" s="15">
        <f t="shared" si="1"/>
        <v>0</v>
      </c>
      <c r="CE1" s="15">
        <f t="shared" si="1"/>
        <v>0</v>
      </c>
      <c r="CF1" s="15">
        <f t="shared" si="1"/>
        <v>5</v>
      </c>
      <c r="CG1" s="15">
        <f t="shared" si="1"/>
        <v>2</v>
      </c>
      <c r="CH1" s="15">
        <f t="shared" si="1"/>
        <v>5</v>
      </c>
      <c r="CI1" s="15">
        <f t="shared" si="1"/>
        <v>2</v>
      </c>
      <c r="CJ1" s="15">
        <f t="shared" si="1"/>
        <v>0</v>
      </c>
      <c r="CK1" s="15">
        <f t="shared" si="1"/>
        <v>0</v>
      </c>
      <c r="CL1" s="15">
        <f t="shared" si="1"/>
        <v>1</v>
      </c>
      <c r="CM1" s="15">
        <f t="shared" si="1"/>
        <v>0</v>
      </c>
      <c r="CN1" s="15">
        <f t="shared" si="1"/>
        <v>5</v>
      </c>
      <c r="CO1" s="15">
        <f t="shared" si="1"/>
        <v>0</v>
      </c>
      <c r="CP1" s="15">
        <f t="shared" si="1"/>
        <v>0</v>
      </c>
      <c r="CQ1" s="15">
        <f t="shared" si="1"/>
        <v>0</v>
      </c>
      <c r="CR1" s="15">
        <f t="shared" si="1"/>
        <v>5</v>
      </c>
      <c r="CS1" s="15">
        <f t="shared" si="1"/>
        <v>0</v>
      </c>
      <c r="CT1" s="15">
        <f t="shared" si="1"/>
        <v>0</v>
      </c>
      <c r="CU1" s="15">
        <f t="shared" si="1"/>
        <v>0</v>
      </c>
      <c r="CV1" s="15">
        <f t="shared" si="1"/>
        <v>13</v>
      </c>
      <c r="CW1" s="15">
        <f t="shared" si="1"/>
        <v>0</v>
      </c>
      <c r="CX1" s="15">
        <f t="shared" si="1"/>
        <v>5</v>
      </c>
      <c r="CY1" s="15">
        <f t="shared" si="1"/>
        <v>0</v>
      </c>
      <c r="CZ1" s="15">
        <f t="shared" si="1"/>
        <v>0</v>
      </c>
      <c r="DA1" s="15">
        <f t="shared" si="1"/>
        <v>0</v>
      </c>
      <c r="DB1" s="15">
        <f t="shared" si="1"/>
        <v>0</v>
      </c>
      <c r="DC1" s="15">
        <f t="shared" si="1"/>
        <v>1</v>
      </c>
      <c r="DD1" s="15">
        <f t="shared" si="1"/>
        <v>0</v>
      </c>
      <c r="DE1" s="15">
        <f t="shared" si="1"/>
        <v>0</v>
      </c>
      <c r="DF1" s="15">
        <f t="shared" si="1"/>
        <v>0</v>
      </c>
      <c r="DG1" s="15">
        <f t="shared" si="1"/>
        <v>2</v>
      </c>
      <c r="DH1" s="15">
        <f t="shared" si="1"/>
        <v>0</v>
      </c>
      <c r="DI1" s="15">
        <f t="shared" si="1"/>
        <v>0</v>
      </c>
      <c r="DJ1" s="15">
        <f t="shared" si="1"/>
        <v>5</v>
      </c>
      <c r="DK1" s="15">
        <f t="shared" si="1"/>
        <v>2</v>
      </c>
      <c r="DL1" s="15">
        <f t="shared" si="1"/>
        <v>19</v>
      </c>
      <c r="DM1" s="15">
        <f t="shared" si="1"/>
        <v>0</v>
      </c>
      <c r="DN1" s="15">
        <f t="shared" si="1"/>
        <v>1</v>
      </c>
      <c r="DO1" s="15">
        <f t="shared" si="1"/>
        <v>0</v>
      </c>
      <c r="DP1" s="15">
        <f t="shared" si="1"/>
        <v>1</v>
      </c>
      <c r="DQ1" s="15">
        <f>COUNTIF(DQ4:DQ55,"B")</f>
        <v>5</v>
      </c>
      <c r="DR1" s="15">
        <f t="shared" si="1"/>
        <v>0</v>
      </c>
      <c r="DS1" s="15">
        <f t="shared" si="1"/>
        <v>0</v>
      </c>
      <c r="DT1" s="15">
        <f t="shared" si="1"/>
        <v>0</v>
      </c>
      <c r="DU1" s="15">
        <f t="shared" si="1"/>
        <v>0</v>
      </c>
      <c r="DV1" s="15">
        <f t="shared" si="1"/>
        <v>0</v>
      </c>
      <c r="DW1" s="15">
        <f t="shared" si="1"/>
        <v>18</v>
      </c>
      <c r="DX1" s="15">
        <f t="shared" si="1"/>
        <v>0</v>
      </c>
      <c r="DY1" s="15">
        <f t="shared" si="1"/>
        <v>4</v>
      </c>
      <c r="DZ1" s="15">
        <f t="shared" si="1"/>
        <v>0</v>
      </c>
      <c r="EA1" s="15">
        <f t="shared" ref="EA1:GL1" si="2">COUNTIF(EA6:EA55,"B")</f>
        <v>16</v>
      </c>
      <c r="EB1" s="15">
        <f t="shared" si="2"/>
        <v>0</v>
      </c>
      <c r="EC1" s="15">
        <f t="shared" si="2"/>
        <v>0</v>
      </c>
      <c r="ED1" s="15">
        <f t="shared" si="2"/>
        <v>0</v>
      </c>
      <c r="EE1" s="15">
        <f t="shared" si="2"/>
        <v>0</v>
      </c>
      <c r="EF1" s="15">
        <f t="shared" si="2"/>
        <v>0</v>
      </c>
      <c r="EG1" s="15">
        <f t="shared" si="2"/>
        <v>1</v>
      </c>
      <c r="EH1" s="15">
        <f t="shared" si="2"/>
        <v>18</v>
      </c>
      <c r="EI1" s="15">
        <f t="shared" si="2"/>
        <v>0</v>
      </c>
      <c r="EJ1" s="15">
        <f t="shared" si="2"/>
        <v>0</v>
      </c>
      <c r="EK1" s="15">
        <f t="shared" si="2"/>
        <v>0</v>
      </c>
      <c r="EL1" s="15">
        <f t="shared" si="2"/>
        <v>0</v>
      </c>
      <c r="EM1" s="15">
        <f t="shared" si="2"/>
        <v>0</v>
      </c>
      <c r="EN1" s="15">
        <f t="shared" si="2"/>
        <v>0</v>
      </c>
      <c r="EO1" s="15">
        <f t="shared" si="2"/>
        <v>0</v>
      </c>
      <c r="EP1" s="15">
        <f t="shared" si="2"/>
        <v>0</v>
      </c>
      <c r="EQ1" s="15">
        <f t="shared" si="2"/>
        <v>0</v>
      </c>
      <c r="ER1" s="15">
        <f t="shared" si="2"/>
        <v>0</v>
      </c>
      <c r="ES1" s="15">
        <f t="shared" si="2"/>
        <v>0</v>
      </c>
      <c r="ET1" s="15">
        <f t="shared" si="2"/>
        <v>0</v>
      </c>
      <c r="EU1" s="15">
        <f t="shared" si="2"/>
        <v>0</v>
      </c>
      <c r="EV1" s="15">
        <f t="shared" si="2"/>
        <v>0</v>
      </c>
      <c r="EW1" s="15">
        <f t="shared" si="2"/>
        <v>0</v>
      </c>
      <c r="EX1" s="15">
        <f t="shared" si="2"/>
        <v>11</v>
      </c>
      <c r="EY1" s="15">
        <f t="shared" si="2"/>
        <v>14</v>
      </c>
      <c r="EZ1" s="15">
        <f t="shared" si="2"/>
        <v>0</v>
      </c>
      <c r="FA1" s="15">
        <f t="shared" si="2"/>
        <v>0</v>
      </c>
      <c r="FB1" s="15">
        <f t="shared" si="2"/>
        <v>0</v>
      </c>
      <c r="FC1" s="15">
        <f t="shared" si="2"/>
        <v>0</v>
      </c>
      <c r="FD1" s="15">
        <f t="shared" si="2"/>
        <v>0</v>
      </c>
      <c r="FE1" s="15">
        <f t="shared" si="2"/>
        <v>0</v>
      </c>
      <c r="FF1" s="15">
        <f t="shared" si="2"/>
        <v>1</v>
      </c>
      <c r="FG1" s="15">
        <f>COUNTIF(FG5:FG55,"B")</f>
        <v>0</v>
      </c>
      <c r="FH1" s="15">
        <f t="shared" si="2"/>
        <v>0</v>
      </c>
      <c r="FI1" s="15">
        <f t="shared" si="2"/>
        <v>0</v>
      </c>
      <c r="FJ1" s="15">
        <f t="shared" si="2"/>
        <v>0</v>
      </c>
      <c r="FK1" s="15">
        <f t="shared" si="2"/>
        <v>0</v>
      </c>
      <c r="FL1" s="15">
        <f t="shared" si="2"/>
        <v>0</v>
      </c>
      <c r="FM1" s="15">
        <f t="shared" si="2"/>
        <v>0</v>
      </c>
      <c r="FN1" s="15">
        <f t="shared" si="2"/>
        <v>0</v>
      </c>
      <c r="FO1" s="15">
        <f t="shared" si="2"/>
        <v>0</v>
      </c>
      <c r="FP1" s="15">
        <f t="shared" si="2"/>
        <v>0</v>
      </c>
      <c r="FQ1" s="15">
        <f t="shared" si="2"/>
        <v>3</v>
      </c>
      <c r="FR1" s="15">
        <f t="shared" si="2"/>
        <v>1</v>
      </c>
      <c r="FS1" s="15">
        <f t="shared" si="2"/>
        <v>1</v>
      </c>
      <c r="FT1" s="15">
        <f t="shared" si="2"/>
        <v>1</v>
      </c>
      <c r="FU1" s="15">
        <f t="shared" si="2"/>
        <v>0</v>
      </c>
      <c r="FV1" s="15">
        <f t="shared" si="2"/>
        <v>0</v>
      </c>
      <c r="FW1" s="15">
        <f t="shared" si="2"/>
        <v>0</v>
      </c>
      <c r="FX1" s="15">
        <f t="shared" si="2"/>
        <v>0</v>
      </c>
      <c r="FY1" s="15">
        <f t="shared" si="2"/>
        <v>0</v>
      </c>
      <c r="FZ1" s="15">
        <f t="shared" si="2"/>
        <v>0</v>
      </c>
      <c r="GA1" s="15">
        <f t="shared" si="2"/>
        <v>0</v>
      </c>
      <c r="GB1" s="15">
        <f t="shared" si="2"/>
        <v>0</v>
      </c>
      <c r="GC1" s="15">
        <f t="shared" si="2"/>
        <v>0</v>
      </c>
      <c r="GD1" s="15">
        <f t="shared" si="2"/>
        <v>0</v>
      </c>
      <c r="GE1" s="15">
        <f t="shared" si="2"/>
        <v>0</v>
      </c>
      <c r="GF1" s="15">
        <f t="shared" si="2"/>
        <v>0</v>
      </c>
      <c r="GG1" s="15">
        <f t="shared" si="2"/>
        <v>0</v>
      </c>
      <c r="GH1" s="15">
        <f t="shared" si="2"/>
        <v>0</v>
      </c>
      <c r="GI1" s="15">
        <f t="shared" si="2"/>
        <v>0</v>
      </c>
      <c r="GJ1" s="15">
        <f t="shared" si="2"/>
        <v>0</v>
      </c>
      <c r="GK1" s="15">
        <f t="shared" si="2"/>
        <v>0</v>
      </c>
      <c r="GL1" s="15">
        <f t="shared" si="2"/>
        <v>0</v>
      </c>
      <c r="GM1" s="15">
        <f t="shared" ref="GM1:HW1" si="3">COUNTIF(GM6:GM55,"B")</f>
        <v>0</v>
      </c>
      <c r="GN1" s="15">
        <f t="shared" si="3"/>
        <v>0</v>
      </c>
      <c r="GO1" s="15">
        <f t="shared" si="3"/>
        <v>0</v>
      </c>
      <c r="GP1" s="15">
        <f t="shared" si="3"/>
        <v>0</v>
      </c>
      <c r="GQ1" s="15">
        <f t="shared" si="3"/>
        <v>0</v>
      </c>
      <c r="GR1" s="15">
        <f t="shared" si="3"/>
        <v>0</v>
      </c>
      <c r="GS1" s="15">
        <f t="shared" si="3"/>
        <v>0</v>
      </c>
      <c r="GT1" s="15">
        <f t="shared" si="3"/>
        <v>0</v>
      </c>
      <c r="GU1" s="15">
        <f t="shared" si="3"/>
        <v>0</v>
      </c>
      <c r="GV1" s="15">
        <f t="shared" si="3"/>
        <v>0</v>
      </c>
      <c r="GW1" s="15">
        <f t="shared" si="3"/>
        <v>0</v>
      </c>
      <c r="GX1" s="15">
        <f t="shared" si="3"/>
        <v>0</v>
      </c>
      <c r="GY1" s="15">
        <f t="shared" si="3"/>
        <v>0</v>
      </c>
      <c r="GZ1" s="15">
        <f t="shared" si="3"/>
        <v>0</v>
      </c>
      <c r="HA1" s="15">
        <f t="shared" si="3"/>
        <v>0</v>
      </c>
      <c r="HB1" s="15">
        <f t="shared" si="3"/>
        <v>0</v>
      </c>
      <c r="HC1" s="15">
        <f t="shared" si="3"/>
        <v>0</v>
      </c>
      <c r="HD1" s="15">
        <f t="shared" si="3"/>
        <v>0</v>
      </c>
      <c r="HE1" s="15">
        <f t="shared" si="3"/>
        <v>0</v>
      </c>
      <c r="HF1" s="15">
        <f t="shared" si="3"/>
        <v>0</v>
      </c>
      <c r="HG1" s="15">
        <f t="shared" si="3"/>
        <v>0</v>
      </c>
      <c r="HH1" s="15">
        <f t="shared" si="3"/>
        <v>0</v>
      </c>
      <c r="HI1" s="15">
        <f t="shared" si="3"/>
        <v>0</v>
      </c>
      <c r="HJ1" s="15">
        <f t="shared" si="3"/>
        <v>0</v>
      </c>
      <c r="HK1" s="15">
        <f t="shared" si="3"/>
        <v>0</v>
      </c>
      <c r="HL1" s="15">
        <f t="shared" si="3"/>
        <v>0</v>
      </c>
      <c r="HM1" s="15">
        <f t="shared" si="3"/>
        <v>0</v>
      </c>
      <c r="HN1" s="15">
        <f t="shared" si="3"/>
        <v>0</v>
      </c>
      <c r="HO1" s="15">
        <f t="shared" si="3"/>
        <v>0</v>
      </c>
      <c r="HP1" s="15">
        <f t="shared" si="3"/>
        <v>1</v>
      </c>
      <c r="HQ1" s="15">
        <f t="shared" si="3"/>
        <v>0</v>
      </c>
      <c r="HR1" s="15">
        <f t="shared" si="3"/>
        <v>0</v>
      </c>
      <c r="HS1" s="15">
        <f t="shared" si="3"/>
        <v>0</v>
      </c>
      <c r="HT1" s="15">
        <f t="shared" si="3"/>
        <v>0</v>
      </c>
      <c r="HU1" s="15">
        <f t="shared" si="3"/>
        <v>0</v>
      </c>
      <c r="HV1" s="15">
        <f t="shared" si="3"/>
        <v>0</v>
      </c>
      <c r="HW1" s="15">
        <f t="shared" si="3"/>
        <v>0</v>
      </c>
    </row>
    <row r="2" spans="1:231" s="1" customFormat="1" ht="19.149999999999999" customHeight="1" thickTop="1" thickBot="1" x14ac:dyDescent="0.25">
      <c r="A2" s="1" t="s">
        <v>0</v>
      </c>
      <c r="B2" s="2" t="s">
        <v>1</v>
      </c>
      <c r="C2" s="1">
        <v>13599</v>
      </c>
      <c r="D2" s="1">
        <v>18732</v>
      </c>
      <c r="E2" s="1">
        <v>839</v>
      </c>
      <c r="F2" s="1">
        <v>20981</v>
      </c>
      <c r="G2" s="1">
        <v>21319</v>
      </c>
      <c r="H2" s="1">
        <v>21493</v>
      </c>
      <c r="I2" s="1">
        <v>11770</v>
      </c>
      <c r="J2" s="1">
        <v>12739</v>
      </c>
      <c r="K2" s="1">
        <v>23931</v>
      </c>
      <c r="L2" s="1">
        <v>21671</v>
      </c>
      <c r="M2" s="1">
        <v>22016</v>
      </c>
      <c r="N2" s="1">
        <v>19115</v>
      </c>
      <c r="O2" s="1">
        <v>17425</v>
      </c>
      <c r="P2" s="1">
        <v>99</v>
      </c>
      <c r="Q2" s="1">
        <v>106</v>
      </c>
      <c r="R2" s="1">
        <v>12349</v>
      </c>
      <c r="S2" s="1">
        <v>9079</v>
      </c>
      <c r="T2" s="1">
        <v>197</v>
      </c>
      <c r="U2" s="1">
        <v>14902</v>
      </c>
      <c r="V2" s="1">
        <v>196</v>
      </c>
      <c r="W2" s="1">
        <v>12557</v>
      </c>
      <c r="X2" s="1">
        <v>12723</v>
      </c>
      <c r="Y2" s="1">
        <v>22572</v>
      </c>
      <c r="Z2" s="1">
        <v>19666</v>
      </c>
      <c r="AA2" s="1">
        <v>20032</v>
      </c>
      <c r="AB2" s="1">
        <v>14901</v>
      </c>
      <c r="AC2" s="1">
        <v>19663</v>
      </c>
      <c r="AD2" s="1">
        <v>9888</v>
      </c>
      <c r="AE2" s="1">
        <v>13941</v>
      </c>
      <c r="AF2" s="1">
        <v>20184</v>
      </c>
      <c r="AG2" s="1">
        <v>13742</v>
      </c>
      <c r="AH2" s="1">
        <v>19221</v>
      </c>
      <c r="AI2" s="1">
        <v>20703</v>
      </c>
      <c r="AJ2" s="1">
        <v>12569</v>
      </c>
      <c r="AK2" s="1">
        <v>13985</v>
      </c>
      <c r="AL2" s="1">
        <v>12497</v>
      </c>
      <c r="AM2" s="37">
        <v>13554</v>
      </c>
      <c r="AN2" s="38">
        <v>12651</v>
      </c>
      <c r="AO2" s="38">
        <v>9790</v>
      </c>
      <c r="AP2" s="38">
        <v>12619</v>
      </c>
      <c r="AQ2" s="38">
        <v>12345</v>
      </c>
      <c r="AR2" s="38">
        <v>9960</v>
      </c>
      <c r="AS2" s="38">
        <v>155</v>
      </c>
      <c r="AT2" s="38">
        <v>12757</v>
      </c>
      <c r="AU2" s="38">
        <v>14599</v>
      </c>
      <c r="AV2" s="38">
        <v>16800</v>
      </c>
      <c r="AW2" s="39">
        <v>22665</v>
      </c>
      <c r="AX2" s="39">
        <v>23451</v>
      </c>
      <c r="AY2" s="39">
        <v>12101</v>
      </c>
      <c r="AZ2" s="40">
        <v>14955</v>
      </c>
      <c r="BA2" s="39">
        <v>13984</v>
      </c>
      <c r="BB2" s="39">
        <v>12619</v>
      </c>
      <c r="BC2" s="39">
        <v>436</v>
      </c>
      <c r="BD2" s="39">
        <v>11169</v>
      </c>
      <c r="BE2" s="39">
        <v>98</v>
      </c>
      <c r="BF2" s="39">
        <v>89</v>
      </c>
      <c r="BG2" s="39">
        <v>19341</v>
      </c>
      <c r="BH2" s="39">
        <v>10030</v>
      </c>
      <c r="BI2" s="40">
        <v>94</v>
      </c>
      <c r="BJ2" s="39">
        <v>12062</v>
      </c>
      <c r="BK2" s="39">
        <v>12156</v>
      </c>
      <c r="BL2" s="40">
        <v>12490</v>
      </c>
      <c r="BM2" s="40">
        <v>14592</v>
      </c>
      <c r="BN2" s="39">
        <v>16441</v>
      </c>
      <c r="BO2" s="39">
        <v>14892</v>
      </c>
      <c r="BP2" s="39">
        <v>154</v>
      </c>
      <c r="BQ2" s="41">
        <v>16963</v>
      </c>
      <c r="BR2" s="41">
        <v>12698</v>
      </c>
      <c r="BS2" s="41">
        <v>12241</v>
      </c>
      <c r="BT2" s="41">
        <v>86</v>
      </c>
      <c r="BU2" s="41">
        <v>13509</v>
      </c>
      <c r="BV2" s="41">
        <v>19656</v>
      </c>
      <c r="BW2" s="41">
        <v>18127</v>
      </c>
      <c r="BX2" s="41">
        <v>108</v>
      </c>
      <c r="BY2" s="41">
        <v>19162</v>
      </c>
      <c r="BZ2" s="41">
        <v>14903</v>
      </c>
      <c r="CA2" s="41">
        <v>18597</v>
      </c>
      <c r="CB2" s="1">
        <v>12590</v>
      </c>
      <c r="CC2" s="1">
        <v>21659</v>
      </c>
      <c r="CD2" s="1">
        <v>19897</v>
      </c>
      <c r="CE2" s="1">
        <v>9047</v>
      </c>
      <c r="CF2" s="1">
        <v>185</v>
      </c>
      <c r="CG2" s="1">
        <v>9006</v>
      </c>
      <c r="CH2" s="1">
        <v>9008</v>
      </c>
      <c r="CI2" s="1">
        <v>20030</v>
      </c>
      <c r="CJ2" s="1">
        <v>12466</v>
      </c>
      <c r="CK2" s="1">
        <v>11577</v>
      </c>
      <c r="CL2" s="1">
        <v>107</v>
      </c>
      <c r="CM2" s="1">
        <v>11116</v>
      </c>
      <c r="CN2" s="1">
        <v>11558</v>
      </c>
      <c r="CO2" s="1">
        <v>663</v>
      </c>
      <c r="CP2" s="1">
        <v>11567</v>
      </c>
      <c r="CQ2" s="1">
        <v>23277</v>
      </c>
      <c r="CR2" s="1">
        <v>179</v>
      </c>
      <c r="CS2" s="1">
        <v>12363</v>
      </c>
      <c r="CT2" s="1">
        <v>19641</v>
      </c>
      <c r="CU2" s="1">
        <v>12362</v>
      </c>
      <c r="CV2" s="1">
        <v>162</v>
      </c>
      <c r="CW2" s="1">
        <v>9751</v>
      </c>
      <c r="CX2" s="1">
        <v>21049</v>
      </c>
      <c r="CY2" s="1">
        <v>12367</v>
      </c>
      <c r="CZ2" s="1">
        <v>12368</v>
      </c>
      <c r="DA2" s="1">
        <v>19089</v>
      </c>
      <c r="DB2" s="1">
        <v>19741</v>
      </c>
      <c r="DC2" s="1">
        <v>19946</v>
      </c>
      <c r="DD2" s="1">
        <v>14924</v>
      </c>
      <c r="DE2" s="1">
        <v>12372</v>
      </c>
      <c r="DF2" s="1">
        <v>12369</v>
      </c>
      <c r="DG2" s="1">
        <v>19836</v>
      </c>
      <c r="DH2" s="1">
        <v>20977</v>
      </c>
      <c r="DI2" s="1">
        <v>21248</v>
      </c>
      <c r="DJ2" s="1">
        <v>21281</v>
      </c>
      <c r="DK2" s="1">
        <v>19335</v>
      </c>
      <c r="DL2" s="1">
        <v>20915</v>
      </c>
      <c r="DM2" s="1">
        <v>19031</v>
      </c>
      <c r="DN2" s="1">
        <v>22411</v>
      </c>
      <c r="DO2" s="1">
        <v>12584</v>
      </c>
      <c r="DP2" s="1">
        <v>22384</v>
      </c>
      <c r="DQ2" s="1">
        <v>21078</v>
      </c>
      <c r="DR2" s="1">
        <v>13904</v>
      </c>
      <c r="DS2" s="1">
        <v>12740</v>
      </c>
      <c r="DT2" s="1">
        <v>100</v>
      </c>
      <c r="DU2" s="1">
        <v>21867</v>
      </c>
      <c r="DV2" s="1">
        <v>22364</v>
      </c>
      <c r="DW2" s="1">
        <v>12642</v>
      </c>
      <c r="DX2" s="1">
        <v>19269</v>
      </c>
      <c r="DY2" s="1">
        <v>21081</v>
      </c>
      <c r="DZ2" s="1">
        <v>22365</v>
      </c>
      <c r="EA2" s="1">
        <v>13555</v>
      </c>
      <c r="EB2" s="1">
        <v>12621</v>
      </c>
      <c r="EC2" s="1">
        <v>12364</v>
      </c>
      <c r="ED2" s="1">
        <v>12365</v>
      </c>
      <c r="EE2" s="1">
        <v>13040</v>
      </c>
      <c r="EF2" s="1">
        <v>20921</v>
      </c>
      <c r="EG2" s="1">
        <v>20670</v>
      </c>
      <c r="EH2" s="1">
        <v>12316</v>
      </c>
      <c r="EI2" s="1">
        <v>22372</v>
      </c>
      <c r="EJ2" s="1">
        <v>22373</v>
      </c>
      <c r="EK2" s="1">
        <v>22375</v>
      </c>
      <c r="EL2" s="1">
        <v>22378</v>
      </c>
      <c r="EM2" s="1">
        <v>22379</v>
      </c>
      <c r="EN2" s="1">
        <v>9083</v>
      </c>
      <c r="EO2" s="1">
        <v>21972</v>
      </c>
      <c r="EP2" s="1">
        <v>22656</v>
      </c>
      <c r="EQ2" s="1">
        <v>23062</v>
      </c>
      <c r="ER2" s="1">
        <v>23069</v>
      </c>
      <c r="ES2" s="1">
        <v>23623</v>
      </c>
      <c r="ET2" s="1">
        <v>23367</v>
      </c>
      <c r="EU2" s="1">
        <v>12612</v>
      </c>
      <c r="EV2" s="1">
        <v>18447</v>
      </c>
      <c r="EW2" s="1">
        <v>15517</v>
      </c>
      <c r="EX2" s="1">
        <v>20181</v>
      </c>
      <c r="EY2" s="1">
        <v>23059</v>
      </c>
      <c r="EZ2" s="1">
        <v>23042</v>
      </c>
      <c r="FA2" s="1">
        <v>12552</v>
      </c>
      <c r="FB2" s="1">
        <v>12607</v>
      </c>
      <c r="FC2" s="1">
        <v>13041</v>
      </c>
      <c r="FD2" s="1">
        <v>13779</v>
      </c>
      <c r="FE2" s="1">
        <v>15622</v>
      </c>
      <c r="FF2" s="1">
        <v>22334</v>
      </c>
      <c r="FG2" s="1">
        <v>22336</v>
      </c>
      <c r="FH2" s="1">
        <v>22350</v>
      </c>
      <c r="FI2" s="1">
        <v>22351</v>
      </c>
      <c r="FJ2" s="1">
        <v>22352</v>
      </c>
      <c r="FK2" s="1">
        <v>22353</v>
      </c>
      <c r="FL2" s="1">
        <v>22354</v>
      </c>
      <c r="FM2" s="1">
        <v>22355</v>
      </c>
      <c r="FN2" s="1">
        <v>22356</v>
      </c>
      <c r="FO2" s="1">
        <v>22358</v>
      </c>
      <c r="FP2" s="1">
        <v>22359</v>
      </c>
      <c r="FQ2" s="1">
        <v>22361</v>
      </c>
      <c r="FR2" s="1">
        <v>22384</v>
      </c>
      <c r="FS2" s="1">
        <v>22385</v>
      </c>
      <c r="FT2" s="1">
        <v>22387</v>
      </c>
      <c r="FU2" s="1">
        <v>22403</v>
      </c>
      <c r="FV2" s="1">
        <v>22414</v>
      </c>
      <c r="FW2" s="1">
        <v>22419</v>
      </c>
      <c r="FX2" s="1">
        <v>22430</v>
      </c>
      <c r="FY2" s="1">
        <v>22431</v>
      </c>
      <c r="FZ2" s="1">
        <v>22433</v>
      </c>
      <c r="GA2" s="1">
        <v>22434</v>
      </c>
      <c r="GB2" s="1">
        <v>22436</v>
      </c>
      <c r="GC2" s="1">
        <v>22442</v>
      </c>
      <c r="GD2" s="1">
        <v>22445</v>
      </c>
      <c r="GE2" s="1">
        <v>22447</v>
      </c>
      <c r="GF2" s="1">
        <v>22448</v>
      </c>
      <c r="GG2" s="1">
        <v>22449</v>
      </c>
      <c r="GH2" s="1">
        <v>22508</v>
      </c>
      <c r="GI2" s="1">
        <v>12586</v>
      </c>
      <c r="GJ2" s="1">
        <v>12591</v>
      </c>
      <c r="GK2" s="1">
        <v>12592</v>
      </c>
      <c r="GL2" s="1">
        <v>12594</v>
      </c>
      <c r="GM2" s="1">
        <v>12596</v>
      </c>
      <c r="GN2" s="1">
        <v>12597</v>
      </c>
      <c r="GO2" s="1">
        <v>12566</v>
      </c>
      <c r="GP2" s="1">
        <v>12598</v>
      </c>
      <c r="GQ2" s="1">
        <v>12599</v>
      </c>
      <c r="GR2" s="1">
        <v>12601</v>
      </c>
      <c r="GS2" s="1">
        <v>12604</v>
      </c>
      <c r="GT2" s="1">
        <v>12609</v>
      </c>
      <c r="GU2" s="1">
        <v>12611</v>
      </c>
      <c r="GV2" s="1">
        <v>12617</v>
      </c>
      <c r="GW2" s="1">
        <v>12624</v>
      </c>
      <c r="GX2" s="1">
        <v>12751</v>
      </c>
      <c r="GY2" s="1">
        <v>12753</v>
      </c>
      <c r="GZ2" s="1">
        <v>12754</v>
      </c>
      <c r="HA2" s="1">
        <v>14119</v>
      </c>
      <c r="HB2" s="1">
        <v>14131</v>
      </c>
      <c r="HC2" s="1">
        <v>16179</v>
      </c>
      <c r="HD2" s="1">
        <v>21620</v>
      </c>
      <c r="HE2" s="1">
        <v>21934</v>
      </c>
      <c r="HF2" s="1">
        <v>22366</v>
      </c>
      <c r="HG2" s="1">
        <v>22367</v>
      </c>
      <c r="HH2" s="1">
        <v>22368</v>
      </c>
      <c r="HI2" s="1">
        <v>22369</v>
      </c>
      <c r="HJ2" s="1">
        <v>22370</v>
      </c>
      <c r="HK2" s="1">
        <v>22406</v>
      </c>
      <c r="HL2" s="1">
        <v>22432</v>
      </c>
      <c r="HM2" s="1">
        <v>22435</v>
      </c>
      <c r="HN2" s="1">
        <v>22437</v>
      </c>
      <c r="HO2" s="1">
        <v>22438</v>
      </c>
      <c r="HP2" s="1">
        <v>22439</v>
      </c>
      <c r="HQ2" s="1">
        <v>22441</v>
      </c>
      <c r="HR2" s="1">
        <v>22444</v>
      </c>
      <c r="HS2" s="1">
        <v>22507</v>
      </c>
      <c r="HT2" s="1">
        <v>23097</v>
      </c>
      <c r="HU2" s="1">
        <v>23329</v>
      </c>
      <c r="HV2" s="1">
        <v>23328</v>
      </c>
      <c r="HW2" s="1">
        <v>14500</v>
      </c>
    </row>
    <row r="3" spans="1:231" ht="15.75" thickTop="1" x14ac:dyDescent="0.25">
      <c r="A3" s="3" t="s">
        <v>2</v>
      </c>
      <c r="B3" s="4" t="s">
        <v>3</v>
      </c>
      <c r="C3" s="5"/>
      <c r="D3" s="5"/>
      <c r="E3" s="5"/>
      <c r="F3" s="5"/>
      <c r="G3" s="5"/>
      <c r="H3" s="5"/>
      <c r="I3" s="5"/>
      <c r="J3" s="5"/>
      <c r="K3" s="5"/>
      <c r="L3" s="5"/>
      <c r="O3" s="42"/>
      <c r="Q3" s="76"/>
      <c r="Y3" s="42"/>
      <c r="AA3" s="42"/>
      <c r="AB3"/>
      <c r="AM3" s="7"/>
      <c r="AN3" s="7"/>
      <c r="AO3" s="7"/>
      <c r="AP3" s="7"/>
      <c r="AQ3" s="7"/>
      <c r="AR3" s="7"/>
      <c r="AS3" s="7"/>
      <c r="AT3" s="7"/>
      <c r="AU3" s="7"/>
      <c r="AV3" s="7"/>
      <c r="AW3" s="43"/>
      <c r="AX3" s="43"/>
      <c r="AY3" s="43"/>
      <c r="AZ3" s="43"/>
      <c r="BA3" s="43"/>
      <c r="BB3" s="43"/>
      <c r="BC3" s="43"/>
      <c r="BD3" s="43"/>
      <c r="BE3" s="43"/>
      <c r="BF3" s="43"/>
      <c r="BG3" s="43"/>
      <c r="BH3" s="43"/>
      <c r="BI3" s="43"/>
      <c r="BJ3" s="43"/>
      <c r="BK3" s="44"/>
      <c r="BL3" s="44"/>
      <c r="BM3" s="44"/>
      <c r="BN3" s="43"/>
      <c r="BO3" s="43"/>
      <c r="BP3"/>
      <c r="BQ3"/>
      <c r="BR3"/>
      <c r="BS3"/>
      <c r="BT3"/>
    </row>
    <row r="4" spans="1:231" ht="15" x14ac:dyDescent="0.25">
      <c r="A4" s="5" t="s">
        <v>2</v>
      </c>
      <c r="B4" s="4" t="s">
        <v>4</v>
      </c>
      <c r="C4" s="5"/>
      <c r="D4" s="5"/>
      <c r="E4" s="5"/>
      <c r="F4" s="5"/>
      <c r="G4" s="5"/>
      <c r="H4" s="5"/>
      <c r="I4" s="5"/>
      <c r="J4" s="5"/>
      <c r="K4" s="5"/>
      <c r="L4" s="5"/>
      <c r="O4" s="42"/>
      <c r="Q4" s="76"/>
      <c r="Y4" s="42"/>
      <c r="AA4" s="42"/>
      <c r="AB4"/>
      <c r="AM4" s="7"/>
      <c r="AN4" s="7"/>
      <c r="AO4" s="7"/>
      <c r="AP4" s="7"/>
      <c r="AQ4" s="7"/>
      <c r="AR4" s="7"/>
      <c r="AS4" s="7"/>
      <c r="AT4" s="7"/>
      <c r="AU4" s="7"/>
      <c r="AV4" s="7"/>
      <c r="AW4" s="43"/>
      <c r="AX4" s="43"/>
      <c r="AY4" s="43"/>
      <c r="AZ4" s="43"/>
      <c r="BA4" s="43"/>
      <c r="BB4" s="43"/>
      <c r="BC4" s="43"/>
      <c r="BD4" s="43"/>
      <c r="BE4" s="43"/>
      <c r="BF4" s="43"/>
      <c r="BG4" s="43"/>
      <c r="BH4" s="43"/>
      <c r="BI4" s="43"/>
      <c r="BJ4" s="43"/>
      <c r="BK4" s="44"/>
      <c r="BL4" s="44"/>
      <c r="BM4" s="44"/>
      <c r="BN4" s="43"/>
      <c r="BO4" s="43"/>
      <c r="BP4"/>
      <c r="BQ4"/>
      <c r="BR4"/>
      <c r="BS4"/>
      <c r="BT4"/>
    </row>
    <row r="5" spans="1:231" ht="15" x14ac:dyDescent="0.25">
      <c r="A5" s="5" t="s">
        <v>2</v>
      </c>
      <c r="B5" s="4" t="s">
        <v>5</v>
      </c>
      <c r="C5" s="5"/>
      <c r="D5" s="5"/>
      <c r="E5" s="5"/>
      <c r="F5" s="5"/>
      <c r="G5" s="5"/>
      <c r="H5" s="5"/>
      <c r="I5" s="5"/>
      <c r="J5" s="5"/>
      <c r="K5" s="5"/>
      <c r="L5" s="5"/>
      <c r="O5" s="42"/>
      <c r="Q5" s="76"/>
      <c r="Y5" s="42"/>
      <c r="AA5" s="42"/>
      <c r="AB5"/>
      <c r="AM5" s="7"/>
      <c r="AN5" s="7"/>
      <c r="AO5" s="7"/>
      <c r="AP5" s="7"/>
      <c r="AQ5" s="7"/>
      <c r="AR5" s="7"/>
      <c r="AS5" s="7"/>
      <c r="AT5" s="7"/>
      <c r="AU5" s="7"/>
      <c r="AV5" s="7"/>
      <c r="AW5" s="43"/>
      <c r="AX5" s="43" t="s">
        <v>6</v>
      </c>
      <c r="AY5" s="43"/>
      <c r="AZ5" s="43"/>
      <c r="BA5" s="43"/>
      <c r="BB5" s="43"/>
      <c r="BC5" s="43"/>
      <c r="BD5" s="43"/>
      <c r="BE5" s="43"/>
      <c r="BF5" s="43"/>
      <c r="BG5" s="43"/>
      <c r="BH5" s="43"/>
      <c r="BI5" s="43"/>
      <c r="BJ5" s="43"/>
      <c r="BK5" s="44"/>
      <c r="BL5" s="44"/>
      <c r="BM5" s="44"/>
      <c r="BN5" s="43"/>
      <c r="BO5" s="43"/>
      <c r="BP5"/>
      <c r="BQ5"/>
      <c r="BR5"/>
      <c r="BS5"/>
      <c r="BT5"/>
    </row>
    <row r="6" spans="1:231" ht="15" x14ac:dyDescent="0.25">
      <c r="A6" s="5" t="s">
        <v>2</v>
      </c>
      <c r="B6" s="4" t="s">
        <v>7</v>
      </c>
      <c r="C6" s="5"/>
      <c r="D6" s="5"/>
      <c r="E6" s="5"/>
      <c r="F6" s="5"/>
      <c r="G6" s="5"/>
      <c r="H6" s="5"/>
      <c r="I6" s="5"/>
      <c r="J6" s="5"/>
      <c r="K6" s="5"/>
      <c r="L6" s="5"/>
      <c r="O6" s="42"/>
      <c r="Q6" s="76"/>
      <c r="Y6" s="42"/>
      <c r="AA6" s="42"/>
      <c r="AB6"/>
      <c r="AM6" s="7"/>
      <c r="AN6" s="7"/>
      <c r="AO6" s="7"/>
      <c r="AP6" s="7"/>
      <c r="AQ6" s="7"/>
      <c r="AR6" s="7"/>
      <c r="AS6" s="7"/>
      <c r="AT6" s="7"/>
      <c r="AU6" s="7"/>
      <c r="AV6" s="7"/>
      <c r="AW6" s="43"/>
      <c r="AX6" s="43"/>
      <c r="AY6" s="43"/>
      <c r="AZ6" s="43"/>
      <c r="BA6" s="43"/>
      <c r="BB6" s="43"/>
      <c r="BC6" s="43"/>
      <c r="BD6" s="43"/>
      <c r="BE6" s="43"/>
      <c r="BF6" s="43"/>
      <c r="BG6" s="43"/>
      <c r="BH6" s="43"/>
      <c r="BI6" s="43"/>
      <c r="BJ6" s="43"/>
      <c r="BK6" s="44"/>
      <c r="BL6" s="44"/>
      <c r="BM6" s="44"/>
      <c r="BN6" s="43"/>
      <c r="BO6" s="43"/>
      <c r="BP6"/>
      <c r="BQ6"/>
      <c r="BR6"/>
      <c r="BS6"/>
      <c r="BT6"/>
    </row>
    <row r="7" spans="1:231" ht="15" x14ac:dyDescent="0.25">
      <c r="A7" s="5" t="s">
        <v>2</v>
      </c>
      <c r="B7" s="4" t="s">
        <v>8</v>
      </c>
      <c r="C7" s="5"/>
      <c r="D7" s="5"/>
      <c r="E7" s="5"/>
      <c r="F7" s="5"/>
      <c r="G7" s="5"/>
      <c r="H7" s="5"/>
      <c r="I7" s="5"/>
      <c r="J7" s="5"/>
      <c r="K7" s="5"/>
      <c r="L7" s="5"/>
      <c r="O7" s="42"/>
      <c r="Q7" s="76"/>
      <c r="Y7" s="42"/>
      <c r="AA7" s="42"/>
      <c r="AB7"/>
      <c r="AM7" s="7"/>
      <c r="AN7" s="7"/>
      <c r="AO7" s="7"/>
      <c r="AP7" s="7"/>
      <c r="AQ7" s="7"/>
      <c r="AR7" s="7"/>
      <c r="AS7" s="7"/>
      <c r="AT7" s="7"/>
      <c r="AU7" s="7"/>
      <c r="AV7" s="7"/>
      <c r="AW7" s="43"/>
      <c r="AX7" s="43"/>
      <c r="AY7" s="43"/>
      <c r="AZ7" s="43"/>
      <c r="BA7" s="43"/>
      <c r="BB7" s="43"/>
      <c r="BC7" s="43"/>
      <c r="BD7" s="43"/>
      <c r="BE7" s="43"/>
      <c r="BF7" s="43"/>
      <c r="BG7" s="43"/>
      <c r="BH7" s="43"/>
      <c r="BI7" s="43"/>
      <c r="BJ7" s="43"/>
      <c r="BK7" s="44"/>
      <c r="BL7" s="44"/>
      <c r="BM7" s="44"/>
      <c r="BN7" s="43"/>
      <c r="BO7" s="43"/>
      <c r="BP7"/>
      <c r="BQ7"/>
      <c r="BR7"/>
      <c r="BS7"/>
      <c r="BT7"/>
    </row>
    <row r="8" spans="1:231" ht="15" x14ac:dyDescent="0.25">
      <c r="A8" s="5" t="s">
        <v>2</v>
      </c>
      <c r="B8" s="4" t="s">
        <v>9</v>
      </c>
      <c r="C8" s="5"/>
      <c r="D8" s="5"/>
      <c r="E8" s="5"/>
      <c r="F8" s="5"/>
      <c r="G8" s="5"/>
      <c r="H8" s="5"/>
      <c r="I8" s="5"/>
      <c r="J8" s="5"/>
      <c r="K8" s="5"/>
      <c r="L8" s="5"/>
      <c r="O8" s="42"/>
      <c r="Q8" s="76"/>
      <c r="Y8" s="42"/>
      <c r="AA8" s="42"/>
      <c r="AB8"/>
      <c r="AM8" s="7"/>
      <c r="AN8" s="7"/>
      <c r="AO8" s="7"/>
      <c r="AP8" s="7"/>
      <c r="AQ8" s="7"/>
      <c r="AR8" s="7"/>
      <c r="AS8" s="7"/>
      <c r="AT8" s="7"/>
      <c r="AU8" s="7"/>
      <c r="AV8" s="7"/>
      <c r="AW8" s="43"/>
      <c r="AX8" s="43"/>
      <c r="AY8" s="43"/>
      <c r="AZ8" s="43"/>
      <c r="BA8" s="43"/>
      <c r="BB8" s="43"/>
      <c r="BC8" s="43"/>
      <c r="BD8" s="43"/>
      <c r="BE8" s="43"/>
      <c r="BF8" s="43"/>
      <c r="BG8" s="43"/>
      <c r="BH8" s="43"/>
      <c r="BI8" s="43"/>
      <c r="BJ8" s="43"/>
      <c r="BK8" s="44"/>
      <c r="BL8" s="44"/>
      <c r="BM8" s="44"/>
      <c r="BN8" s="43"/>
      <c r="BO8" s="43"/>
      <c r="BP8"/>
      <c r="BQ8"/>
      <c r="BR8"/>
      <c r="BS8"/>
      <c r="BT8"/>
    </row>
    <row r="9" spans="1:231" ht="15" x14ac:dyDescent="0.25">
      <c r="A9" s="5" t="s">
        <v>2</v>
      </c>
      <c r="B9" s="4" t="s">
        <v>10</v>
      </c>
      <c r="C9" s="5"/>
      <c r="D9" s="5"/>
      <c r="E9" s="5"/>
      <c r="F9" s="5"/>
      <c r="G9" s="5"/>
      <c r="H9" s="5"/>
      <c r="I9" s="5"/>
      <c r="J9" s="5"/>
      <c r="K9" s="5"/>
      <c r="L9" s="5"/>
      <c r="O9" s="42"/>
      <c r="Q9" s="76"/>
      <c r="Y9" s="42"/>
      <c r="AA9" s="42"/>
      <c r="AB9"/>
      <c r="AM9" s="7"/>
      <c r="AN9" s="7"/>
      <c r="AO9" s="7"/>
      <c r="AP9" s="7"/>
      <c r="AQ9" s="7"/>
      <c r="AR9" s="7"/>
      <c r="AS9" s="7"/>
      <c r="AT9" s="7"/>
      <c r="AU9" s="7"/>
      <c r="AV9" s="7"/>
      <c r="AW9" s="43"/>
      <c r="AX9" s="43"/>
      <c r="AY9" s="43"/>
      <c r="AZ9" s="43"/>
      <c r="BA9" s="43"/>
      <c r="BB9" s="43"/>
      <c r="BC9" s="43"/>
      <c r="BD9" s="43"/>
      <c r="BE9" s="43"/>
      <c r="BF9" s="43"/>
      <c r="BG9" s="43"/>
      <c r="BH9" s="43"/>
      <c r="BI9" s="43"/>
      <c r="BJ9" s="43"/>
      <c r="BK9" s="44"/>
      <c r="BL9" s="44"/>
      <c r="BM9" s="44"/>
      <c r="BN9" s="43"/>
      <c r="BO9" s="43"/>
      <c r="BP9"/>
      <c r="BQ9"/>
      <c r="BR9"/>
      <c r="BS9"/>
      <c r="BT9"/>
      <c r="DN9" s="6" t="s">
        <v>6</v>
      </c>
      <c r="DP9" s="6" t="s">
        <v>6</v>
      </c>
      <c r="DQ9" s="6" t="s">
        <v>6</v>
      </c>
      <c r="EY9" s="6" t="s">
        <v>6</v>
      </c>
      <c r="FF9" s="6" t="s">
        <v>6</v>
      </c>
      <c r="FQ9" s="6" t="s">
        <v>6</v>
      </c>
      <c r="FR9" s="6" t="s">
        <v>6</v>
      </c>
      <c r="HP9" s="6" t="s">
        <v>6</v>
      </c>
    </row>
    <row r="10" spans="1:231" ht="15" x14ac:dyDescent="0.25">
      <c r="A10" s="5" t="s">
        <v>2</v>
      </c>
      <c r="B10" s="4" t="s">
        <v>11</v>
      </c>
      <c r="C10" s="5"/>
      <c r="D10" s="5"/>
      <c r="E10" s="5"/>
      <c r="F10" s="5"/>
      <c r="G10" s="5"/>
      <c r="H10" s="5"/>
      <c r="I10" s="5"/>
      <c r="J10" s="5"/>
      <c r="K10" s="5"/>
      <c r="L10" s="5"/>
      <c r="O10" s="42"/>
      <c r="Q10" s="76"/>
      <c r="Y10" s="42"/>
      <c r="AA10" s="42"/>
      <c r="AB10"/>
      <c r="AM10" s="7"/>
      <c r="AN10" s="7"/>
      <c r="AO10" s="7"/>
      <c r="AP10" s="7"/>
      <c r="AQ10" s="7"/>
      <c r="AR10" s="7"/>
      <c r="AS10" s="7"/>
      <c r="AT10" s="7"/>
      <c r="AU10" s="7"/>
      <c r="AV10" s="7"/>
      <c r="AW10" s="43"/>
      <c r="AX10" s="43"/>
      <c r="AY10" s="43"/>
      <c r="AZ10" s="43"/>
      <c r="BA10" s="43"/>
      <c r="BB10" s="43"/>
      <c r="BC10" s="43"/>
      <c r="BD10" s="43"/>
      <c r="BE10" s="43"/>
      <c r="BF10" s="43"/>
      <c r="BG10" s="43"/>
      <c r="BH10" s="43"/>
      <c r="BI10" s="43"/>
      <c r="BJ10" s="43"/>
      <c r="BK10" s="44"/>
      <c r="BL10" s="44"/>
      <c r="BM10" s="44"/>
      <c r="BN10" s="43"/>
      <c r="BO10" s="43"/>
      <c r="BP10"/>
      <c r="BQ10"/>
      <c r="BR10"/>
      <c r="BS10"/>
      <c r="BT10"/>
    </row>
    <row r="11" spans="1:231" ht="15" x14ac:dyDescent="0.25">
      <c r="A11" s="5" t="s">
        <v>2</v>
      </c>
      <c r="B11" s="4" t="s">
        <v>12</v>
      </c>
      <c r="C11" s="5"/>
      <c r="D11" s="5"/>
      <c r="E11" s="5"/>
      <c r="F11" s="5"/>
      <c r="G11" s="5"/>
      <c r="H11" s="5"/>
      <c r="I11" s="5"/>
      <c r="J11" s="5"/>
      <c r="K11" s="5"/>
      <c r="L11" s="5"/>
      <c r="O11" s="42"/>
      <c r="Q11" s="76"/>
      <c r="Y11" s="42"/>
      <c r="AA11" s="42"/>
      <c r="AB11"/>
      <c r="AM11" s="7"/>
      <c r="AN11" s="7"/>
      <c r="AO11" s="7"/>
      <c r="AP11" s="7"/>
      <c r="AQ11" s="7"/>
      <c r="AR11" s="7"/>
      <c r="AS11" s="7"/>
      <c r="AT11" s="7"/>
      <c r="AU11" s="7"/>
      <c r="AV11" s="7"/>
      <c r="AW11" s="43"/>
      <c r="AX11" s="43"/>
      <c r="AY11" s="43"/>
      <c r="AZ11" s="43"/>
      <c r="BA11" s="43"/>
      <c r="BB11" s="43" t="s">
        <v>6</v>
      </c>
      <c r="BC11" s="43"/>
      <c r="BD11" s="43"/>
      <c r="BE11" s="43"/>
      <c r="BF11" s="43"/>
      <c r="BG11" s="43"/>
      <c r="BH11" s="43"/>
      <c r="BI11" s="43"/>
      <c r="BJ11" s="43"/>
      <c r="BK11" s="44"/>
      <c r="BL11" s="44"/>
      <c r="BM11" s="44"/>
      <c r="BN11" s="43"/>
      <c r="BO11" s="43"/>
      <c r="BP11"/>
      <c r="BQ11"/>
      <c r="BS11"/>
      <c r="CX11" s="6" t="s">
        <v>6</v>
      </c>
    </row>
    <row r="12" spans="1:231" ht="15" x14ac:dyDescent="0.25">
      <c r="A12" s="5" t="s">
        <v>2</v>
      </c>
      <c r="B12" s="4" t="s">
        <v>13</v>
      </c>
      <c r="C12" s="5"/>
      <c r="D12" s="5"/>
      <c r="E12" s="5"/>
      <c r="F12" s="5"/>
      <c r="G12" s="5"/>
      <c r="H12" s="5"/>
      <c r="I12" s="5"/>
      <c r="J12" s="5"/>
      <c r="K12" s="5"/>
      <c r="L12" s="5"/>
      <c r="O12" s="42"/>
      <c r="Q12" s="76"/>
      <c r="Y12" s="42"/>
      <c r="AA12" s="42"/>
      <c r="AB12"/>
      <c r="AM12" s="7"/>
      <c r="AN12" s="7"/>
      <c r="AO12" s="7"/>
      <c r="AP12" s="7"/>
      <c r="AQ12" s="7"/>
      <c r="AR12" s="7"/>
      <c r="AS12" s="7"/>
      <c r="AT12" s="7"/>
      <c r="AU12" s="7"/>
      <c r="AV12" s="7"/>
      <c r="AW12" s="43"/>
      <c r="AX12" s="43"/>
      <c r="AY12" s="43"/>
      <c r="AZ12" s="43"/>
      <c r="BA12" s="43"/>
      <c r="BB12" s="43" t="s">
        <v>6</v>
      </c>
      <c r="BC12" s="43"/>
      <c r="BD12" s="43"/>
      <c r="BE12" s="43"/>
      <c r="BF12" s="43"/>
      <c r="BG12" s="43"/>
      <c r="BH12" s="43"/>
      <c r="BI12" s="43"/>
      <c r="BJ12" s="43"/>
      <c r="BK12" s="44"/>
      <c r="BL12" s="44"/>
      <c r="BM12" s="44"/>
      <c r="BN12" s="43"/>
      <c r="BO12" s="43"/>
      <c r="BP12"/>
      <c r="BQ12"/>
      <c r="BS12"/>
    </row>
    <row r="13" spans="1:231" ht="15" x14ac:dyDescent="0.25">
      <c r="A13" s="5" t="s">
        <v>2</v>
      </c>
      <c r="B13" s="4" t="s">
        <v>14</v>
      </c>
      <c r="C13" s="5"/>
      <c r="D13" s="5"/>
      <c r="E13" s="5"/>
      <c r="F13" s="5"/>
      <c r="G13" s="5"/>
      <c r="H13" s="5"/>
      <c r="I13" s="5"/>
      <c r="J13" s="5"/>
      <c r="K13" s="5"/>
      <c r="L13" s="5"/>
      <c r="O13" s="42"/>
      <c r="Q13" s="76"/>
      <c r="Y13" s="42"/>
      <c r="AA13"/>
      <c r="AB13"/>
      <c r="AM13" s="7"/>
      <c r="AN13" s="7"/>
      <c r="AO13" s="7"/>
      <c r="AP13" s="7"/>
      <c r="AQ13" s="7"/>
      <c r="AR13" s="7"/>
      <c r="AS13" s="7"/>
      <c r="AT13" s="7"/>
      <c r="AU13" s="7"/>
      <c r="AV13" s="7"/>
      <c r="AW13" s="43"/>
      <c r="AX13" s="43"/>
      <c r="AY13" s="43"/>
      <c r="AZ13" s="43"/>
      <c r="BA13" s="43"/>
      <c r="BB13" s="43" t="s">
        <v>6</v>
      </c>
      <c r="BC13" s="43"/>
      <c r="BD13" s="43"/>
      <c r="BE13" s="43"/>
      <c r="BF13" s="43"/>
      <c r="BG13" s="43"/>
      <c r="BH13" s="43"/>
      <c r="BI13" s="43"/>
      <c r="BJ13" s="43"/>
      <c r="BK13" s="44"/>
      <c r="BL13" s="44"/>
      <c r="BM13" s="44"/>
      <c r="BN13" s="43"/>
      <c r="BO13" s="43"/>
      <c r="BP13"/>
      <c r="BQ13"/>
      <c r="BS13"/>
    </row>
    <row r="14" spans="1:231" ht="15" x14ac:dyDescent="0.25">
      <c r="A14" s="5" t="s">
        <v>2</v>
      </c>
      <c r="B14" s="4" t="s">
        <v>15</v>
      </c>
      <c r="C14" s="5"/>
      <c r="D14" s="5"/>
      <c r="E14" s="5"/>
      <c r="F14" s="5"/>
      <c r="G14" s="5"/>
      <c r="H14" s="5"/>
      <c r="I14" s="5"/>
      <c r="J14" s="5"/>
      <c r="K14" s="5"/>
      <c r="L14" s="5"/>
      <c r="O14" s="42"/>
      <c r="Q14" s="76"/>
      <c r="Y14" s="42"/>
      <c r="AA14"/>
      <c r="AB14"/>
      <c r="AM14" s="7"/>
      <c r="AN14" s="7"/>
      <c r="AO14" s="7"/>
      <c r="AP14" s="7"/>
      <c r="AQ14" s="7"/>
      <c r="AR14" s="7"/>
      <c r="AS14" s="7"/>
      <c r="AT14" s="7"/>
      <c r="AU14" s="7"/>
      <c r="AV14" s="7"/>
      <c r="AW14" s="43"/>
      <c r="AX14" s="43"/>
      <c r="AY14" s="43"/>
      <c r="AZ14" s="43"/>
      <c r="BA14" s="43"/>
      <c r="BB14" s="43" t="s">
        <v>6</v>
      </c>
      <c r="BC14" s="43"/>
      <c r="BD14" s="43"/>
      <c r="BE14" s="43"/>
      <c r="BF14" s="43"/>
      <c r="BG14" s="43"/>
      <c r="BH14" s="43"/>
      <c r="BI14" s="43"/>
      <c r="BJ14" s="43"/>
      <c r="BK14" s="44"/>
      <c r="BL14" s="44"/>
      <c r="BM14" s="44"/>
      <c r="BN14" s="43"/>
      <c r="BO14" s="43"/>
      <c r="BP14"/>
      <c r="BQ14"/>
      <c r="BS14"/>
      <c r="DL14" s="6" t="s">
        <v>6</v>
      </c>
      <c r="EY14" s="6" t="s">
        <v>6</v>
      </c>
    </row>
    <row r="15" spans="1:231" ht="15" x14ac:dyDescent="0.25">
      <c r="A15" s="5" t="s">
        <v>2</v>
      </c>
      <c r="B15" s="4" t="s">
        <v>16</v>
      </c>
      <c r="C15" s="5"/>
      <c r="D15" s="5"/>
      <c r="E15" s="5"/>
      <c r="F15" s="5"/>
      <c r="G15" s="5"/>
      <c r="H15" s="5"/>
      <c r="I15" s="5"/>
      <c r="J15" s="5"/>
      <c r="K15" s="5"/>
      <c r="L15" s="5"/>
      <c r="O15" s="42"/>
      <c r="Q15" s="76"/>
      <c r="W15" s="6" t="s">
        <v>6</v>
      </c>
      <c r="Y15" s="42"/>
      <c r="AA15"/>
      <c r="AB15"/>
      <c r="AD15" s="5"/>
      <c r="AE15" s="5"/>
      <c r="AM15" s="7"/>
      <c r="AN15" s="7"/>
      <c r="AO15" s="7"/>
      <c r="AP15" s="7"/>
      <c r="AQ15" s="7"/>
      <c r="AR15" s="7"/>
      <c r="AS15" s="7"/>
      <c r="AT15" s="7" t="s">
        <v>6</v>
      </c>
      <c r="AU15" s="7"/>
      <c r="AV15" s="7"/>
      <c r="AW15" s="43"/>
      <c r="AX15" s="43"/>
      <c r="AY15" s="43"/>
      <c r="AZ15" s="43"/>
      <c r="BA15" s="43"/>
      <c r="BB15" s="43" t="s">
        <v>6</v>
      </c>
      <c r="BC15" s="43"/>
      <c r="BD15" s="43"/>
      <c r="BE15" s="43"/>
      <c r="BF15" s="43"/>
      <c r="BG15" s="43"/>
      <c r="BH15" s="43"/>
      <c r="BI15" s="43"/>
      <c r="BJ15" s="43"/>
      <c r="BK15" s="44"/>
      <c r="BL15" s="44"/>
      <c r="BM15" s="44"/>
      <c r="BN15" s="43"/>
      <c r="BO15" s="43"/>
      <c r="BP15"/>
      <c r="BQ15"/>
      <c r="CD15" s="45"/>
      <c r="CN15" s="6" t="s">
        <v>6</v>
      </c>
      <c r="CP15" s="45"/>
      <c r="CV15" s="6" t="s">
        <v>6</v>
      </c>
      <c r="CW15" s="45"/>
      <c r="DW15" s="6" t="s">
        <v>6</v>
      </c>
      <c r="EA15" s="6" t="s">
        <v>6</v>
      </c>
      <c r="EH15" s="6" t="s">
        <v>6</v>
      </c>
      <c r="EY15" s="6" t="s">
        <v>6</v>
      </c>
    </row>
    <row r="16" spans="1:231" ht="15" x14ac:dyDescent="0.25">
      <c r="A16" s="5" t="s">
        <v>2</v>
      </c>
      <c r="B16" s="4" t="s">
        <v>17</v>
      </c>
      <c r="C16" s="5"/>
      <c r="D16" s="5"/>
      <c r="E16" s="5"/>
      <c r="F16" s="5"/>
      <c r="G16" s="5"/>
      <c r="H16" s="5"/>
      <c r="I16" s="5"/>
      <c r="J16" s="5"/>
      <c r="K16" s="5"/>
      <c r="L16" s="5"/>
      <c r="O16" s="42"/>
      <c r="Q16" s="76"/>
      <c r="Y16" s="42"/>
      <c r="AA16" s="42"/>
      <c r="AB16"/>
      <c r="AM16" s="7"/>
      <c r="AN16" s="7"/>
      <c r="AO16" s="7"/>
      <c r="AP16" s="7"/>
      <c r="AQ16" s="7"/>
      <c r="AR16" s="7"/>
      <c r="AS16" s="7"/>
      <c r="AT16" s="7"/>
      <c r="AU16" s="7"/>
      <c r="AV16" s="7"/>
      <c r="AW16" s="43"/>
      <c r="AX16" s="43"/>
      <c r="AY16" s="43"/>
      <c r="AZ16" s="43"/>
      <c r="BA16" s="43"/>
      <c r="BB16" s="43" t="s">
        <v>6</v>
      </c>
      <c r="BC16" s="43"/>
      <c r="BD16" s="43"/>
      <c r="BE16" s="43"/>
      <c r="BF16" s="43"/>
      <c r="BG16" s="43"/>
      <c r="BH16" s="43"/>
      <c r="BI16" s="43"/>
      <c r="BJ16" s="43"/>
      <c r="BK16" s="44"/>
      <c r="BL16" s="44"/>
      <c r="BM16" s="44"/>
      <c r="BN16" s="43"/>
      <c r="BO16" s="43"/>
      <c r="BP16"/>
      <c r="BQ16"/>
      <c r="BS16"/>
    </row>
    <row r="17" spans="1:214" ht="15" x14ac:dyDescent="0.25">
      <c r="A17" s="5" t="s">
        <v>2</v>
      </c>
      <c r="B17" s="4" t="s">
        <v>18</v>
      </c>
      <c r="C17" s="5"/>
      <c r="D17" s="5"/>
      <c r="E17" s="5"/>
      <c r="F17" s="5"/>
      <c r="G17" s="5"/>
      <c r="H17" s="5"/>
      <c r="I17" s="5"/>
      <c r="J17" s="5"/>
      <c r="K17" s="5"/>
      <c r="L17" s="5"/>
      <c r="O17" s="42"/>
      <c r="Q17" s="76"/>
      <c r="Y17" s="42"/>
      <c r="AA17" s="42"/>
      <c r="AB17"/>
      <c r="AM17" s="7"/>
      <c r="AN17" s="7"/>
      <c r="AO17" s="7"/>
      <c r="AP17" s="7"/>
      <c r="AQ17" s="7"/>
      <c r="AR17" s="7"/>
      <c r="AS17" s="7"/>
      <c r="AT17" s="7"/>
      <c r="AU17" s="7"/>
      <c r="AV17" s="7"/>
      <c r="AW17" s="43"/>
      <c r="AX17" s="43"/>
      <c r="AY17" s="43"/>
      <c r="AZ17" s="43"/>
      <c r="BA17" s="43"/>
      <c r="BB17" s="43" t="s">
        <v>6</v>
      </c>
      <c r="BC17" s="43"/>
      <c r="BD17" s="43"/>
      <c r="BE17" s="43"/>
      <c r="BF17" s="43"/>
      <c r="BG17" s="43"/>
      <c r="BH17" s="43"/>
      <c r="BI17" s="43"/>
      <c r="BJ17" s="43"/>
      <c r="BK17" s="44"/>
      <c r="BL17" s="44"/>
      <c r="BM17" s="44"/>
      <c r="BN17" s="43"/>
      <c r="BO17" s="43"/>
      <c r="BP17"/>
      <c r="BQ17"/>
      <c r="BS17"/>
    </row>
    <row r="18" spans="1:214" ht="15" x14ac:dyDescent="0.25">
      <c r="A18" s="5" t="s">
        <v>2</v>
      </c>
      <c r="B18" s="4" t="s">
        <v>19</v>
      </c>
      <c r="C18" s="5"/>
      <c r="D18" s="5"/>
      <c r="E18" s="5"/>
      <c r="F18" s="5"/>
      <c r="G18" s="5"/>
      <c r="H18" s="5"/>
      <c r="I18" s="5"/>
      <c r="J18" s="5"/>
      <c r="K18" s="5"/>
      <c r="L18" s="5"/>
      <c r="O18" s="42"/>
      <c r="Q18" s="76"/>
      <c r="Y18" s="42"/>
      <c r="AA18" s="42"/>
      <c r="AB18"/>
      <c r="AM18" s="7"/>
      <c r="AN18" s="7"/>
      <c r="AO18" s="7"/>
      <c r="AP18" s="7"/>
      <c r="AQ18" s="7"/>
      <c r="AR18" s="7"/>
      <c r="AS18" s="7"/>
      <c r="AT18" s="7"/>
      <c r="AU18" s="7"/>
      <c r="AV18" s="7"/>
      <c r="AW18" s="43"/>
      <c r="AX18" s="43"/>
      <c r="AY18" s="43"/>
      <c r="AZ18" s="43"/>
      <c r="BA18" s="43"/>
      <c r="BB18" s="43" t="s">
        <v>6</v>
      </c>
      <c r="BC18" s="43"/>
      <c r="BD18" s="43"/>
      <c r="BE18" s="43"/>
      <c r="BF18" s="43"/>
      <c r="BG18" s="43"/>
      <c r="BH18" s="43"/>
      <c r="BI18" s="43"/>
      <c r="BJ18" s="43"/>
      <c r="BK18" s="44"/>
      <c r="BL18" s="44"/>
      <c r="BM18" s="44"/>
      <c r="BN18" s="43"/>
      <c r="BO18" s="43"/>
      <c r="BP18"/>
      <c r="BQ18"/>
      <c r="BS18"/>
    </row>
    <row r="19" spans="1:214" ht="15" x14ac:dyDescent="0.25">
      <c r="A19" s="5" t="s">
        <v>2</v>
      </c>
      <c r="B19" s="4" t="s">
        <v>20</v>
      </c>
      <c r="C19" s="5"/>
      <c r="D19" s="5"/>
      <c r="E19" s="5"/>
      <c r="F19" s="5"/>
      <c r="G19" s="5"/>
      <c r="H19" s="5"/>
      <c r="I19" s="5"/>
      <c r="J19" s="5"/>
      <c r="K19" s="5"/>
      <c r="L19" s="5"/>
      <c r="O19" s="42"/>
      <c r="Q19" s="76"/>
      <c r="Y19" s="42"/>
      <c r="AA19"/>
      <c r="AB19"/>
      <c r="AM19" s="7"/>
      <c r="AN19" s="7"/>
      <c r="AO19" s="7"/>
      <c r="AP19" s="7"/>
      <c r="AQ19" s="7"/>
      <c r="AR19" s="7"/>
      <c r="AS19" s="7"/>
      <c r="AT19" s="7"/>
      <c r="AU19" s="7"/>
      <c r="AV19" s="7"/>
      <c r="AW19" s="43"/>
      <c r="AX19" s="43" t="s">
        <v>6</v>
      </c>
      <c r="AY19" s="43"/>
      <c r="AZ19" s="43"/>
      <c r="BA19" s="43"/>
      <c r="BB19" s="43" t="s">
        <v>6</v>
      </c>
      <c r="BC19" s="43"/>
      <c r="BD19" s="43"/>
      <c r="BE19" s="43"/>
      <c r="BF19" s="43"/>
      <c r="BG19" s="43"/>
      <c r="BH19" s="43"/>
      <c r="BI19" s="43"/>
      <c r="BJ19" s="43"/>
      <c r="BK19" s="44"/>
      <c r="BL19" s="44"/>
      <c r="BM19" s="44"/>
      <c r="BN19" s="43"/>
      <c r="BO19" s="43"/>
      <c r="BP19"/>
      <c r="BQ19"/>
      <c r="BS19"/>
      <c r="DF19" s="45"/>
      <c r="DS19" s="45"/>
    </row>
    <row r="20" spans="1:214" ht="15" x14ac:dyDescent="0.25">
      <c r="A20" s="5" t="s">
        <v>2</v>
      </c>
      <c r="B20" s="4" t="s">
        <v>21</v>
      </c>
      <c r="C20" s="5"/>
      <c r="D20" s="5"/>
      <c r="E20" s="5"/>
      <c r="F20" s="5"/>
      <c r="G20" s="5"/>
      <c r="H20" s="5"/>
      <c r="I20" s="5"/>
      <c r="J20" s="5"/>
      <c r="K20" s="5"/>
      <c r="L20" s="5"/>
      <c r="O20" s="42"/>
      <c r="Q20" s="76"/>
      <c r="Y20" s="42"/>
      <c r="AA20" s="42"/>
      <c r="AB20"/>
      <c r="AM20" s="7"/>
      <c r="AN20" s="7"/>
      <c r="AO20" s="7"/>
      <c r="AP20" s="7"/>
      <c r="AQ20" s="7"/>
      <c r="AR20" s="7"/>
      <c r="AS20" s="7"/>
      <c r="AT20" s="7"/>
      <c r="AU20" s="7"/>
      <c r="AV20" s="7"/>
      <c r="AW20" s="43"/>
      <c r="AX20" s="43"/>
      <c r="AY20" s="43"/>
      <c r="AZ20" s="43"/>
      <c r="BA20" s="43"/>
      <c r="BB20" s="43" t="s">
        <v>6</v>
      </c>
      <c r="BC20" s="43"/>
      <c r="BD20" s="43"/>
      <c r="BE20" s="43"/>
      <c r="BF20" s="43"/>
      <c r="BG20" s="43"/>
      <c r="BH20" s="43"/>
      <c r="BI20" s="43"/>
      <c r="BJ20" s="43"/>
      <c r="BK20" s="44"/>
      <c r="BL20" s="44"/>
      <c r="BM20" s="44"/>
      <c r="BN20" s="43"/>
      <c r="BO20" s="43"/>
      <c r="BP20"/>
      <c r="BQ20"/>
      <c r="BS20"/>
    </row>
    <row r="21" spans="1:214" ht="15" x14ac:dyDescent="0.25">
      <c r="A21" s="5" t="s">
        <v>2</v>
      </c>
      <c r="B21" s="4" t="s">
        <v>22</v>
      </c>
      <c r="C21" s="5"/>
      <c r="D21" s="5"/>
      <c r="E21" s="5"/>
      <c r="F21" s="5"/>
      <c r="G21" s="5"/>
      <c r="H21" s="5"/>
      <c r="I21" s="5"/>
      <c r="J21" s="5"/>
      <c r="K21" s="5"/>
      <c r="L21" s="5"/>
      <c r="O21" s="42"/>
      <c r="Q21" s="76"/>
      <c r="Y21" s="42"/>
      <c r="AA21" s="42"/>
      <c r="AB21"/>
      <c r="AM21" s="7"/>
      <c r="AN21" s="7"/>
      <c r="AO21" s="7"/>
      <c r="AP21" s="7"/>
      <c r="AQ21" s="7"/>
      <c r="AR21" s="7"/>
      <c r="AS21" s="7"/>
      <c r="AT21" s="7"/>
      <c r="AU21" s="7"/>
      <c r="AV21" s="7"/>
      <c r="AW21" s="43"/>
      <c r="AX21" s="43"/>
      <c r="AY21" s="43"/>
      <c r="AZ21" s="43"/>
      <c r="BA21" s="43"/>
      <c r="BB21" s="43"/>
      <c r="BC21" s="43"/>
      <c r="BD21" s="43"/>
      <c r="BE21" s="43"/>
      <c r="BF21" s="43"/>
      <c r="BG21" s="43"/>
      <c r="BH21" s="43"/>
      <c r="BI21" s="43"/>
      <c r="BJ21" s="43"/>
      <c r="BK21" s="44"/>
      <c r="BL21" s="44"/>
      <c r="BM21" s="44"/>
      <c r="BN21" s="43"/>
      <c r="BO21" s="43"/>
      <c r="BP21"/>
      <c r="BQ21"/>
      <c r="BR21"/>
      <c r="BS21"/>
      <c r="BT21"/>
      <c r="CC21" s="6" t="s">
        <v>6</v>
      </c>
    </row>
    <row r="22" spans="1:214" ht="15" x14ac:dyDescent="0.25">
      <c r="A22" s="5" t="s">
        <v>2</v>
      </c>
      <c r="B22" s="4" t="s">
        <v>23</v>
      </c>
      <c r="C22" s="5"/>
      <c r="D22" s="5"/>
      <c r="E22" s="5"/>
      <c r="F22" s="5"/>
      <c r="G22" s="5"/>
      <c r="H22" s="5"/>
      <c r="I22" s="5"/>
      <c r="J22" s="5"/>
      <c r="K22" s="5"/>
      <c r="L22" s="5"/>
      <c r="O22" s="42"/>
      <c r="Q22" s="76"/>
      <c r="W22" s="6" t="s">
        <v>6</v>
      </c>
      <c r="Y22" s="42"/>
      <c r="AA22"/>
      <c r="AB22"/>
      <c r="AD22" s="5"/>
      <c r="AE22" s="5"/>
      <c r="AM22" s="7"/>
      <c r="AN22" s="7"/>
      <c r="AO22" s="7"/>
      <c r="AP22" s="7"/>
      <c r="AQ22" s="7"/>
      <c r="AR22" s="7"/>
      <c r="AS22" s="7"/>
      <c r="AT22" s="7" t="s">
        <v>6</v>
      </c>
      <c r="AU22" s="7"/>
      <c r="AV22" s="7" t="s">
        <v>6</v>
      </c>
      <c r="AW22" s="43"/>
      <c r="AX22" s="43"/>
      <c r="AY22" s="43"/>
      <c r="AZ22" s="43"/>
      <c r="BA22" s="43"/>
      <c r="BB22" s="43"/>
      <c r="BC22" s="43"/>
      <c r="BD22" s="43"/>
      <c r="BE22" s="43"/>
      <c r="BF22" s="43" t="s">
        <v>6</v>
      </c>
      <c r="BG22" s="43"/>
      <c r="BH22" s="43"/>
      <c r="BI22" s="43"/>
      <c r="BJ22" s="43"/>
      <c r="BK22" s="44" t="s">
        <v>6</v>
      </c>
      <c r="BL22" s="44"/>
      <c r="BM22" s="44"/>
      <c r="BN22" s="43"/>
      <c r="BO22" s="43"/>
      <c r="BP22"/>
      <c r="BQ22"/>
      <c r="BS22"/>
      <c r="BT22"/>
      <c r="CD22" s="45"/>
      <c r="CN22" s="6" t="s">
        <v>6</v>
      </c>
      <c r="CP22" s="45"/>
      <c r="CV22" s="6" t="s">
        <v>6</v>
      </c>
      <c r="CW22" s="45"/>
      <c r="CX22" s="6" t="s">
        <v>6</v>
      </c>
      <c r="DL22" s="6" t="s">
        <v>6</v>
      </c>
      <c r="DW22" s="6" t="s">
        <v>6</v>
      </c>
      <c r="EA22" s="6" t="s">
        <v>6</v>
      </c>
      <c r="EH22" s="6" t="s">
        <v>6</v>
      </c>
      <c r="EX22" s="6" t="s">
        <v>6</v>
      </c>
      <c r="EY22" s="6" t="s">
        <v>6</v>
      </c>
    </row>
    <row r="23" spans="1:214" ht="15" x14ac:dyDescent="0.25">
      <c r="A23" s="5" t="s">
        <v>2</v>
      </c>
      <c r="B23" s="4" t="s">
        <v>24</v>
      </c>
      <c r="C23" s="5"/>
      <c r="D23" s="5"/>
      <c r="E23" s="5"/>
      <c r="F23" s="5"/>
      <c r="G23" s="5"/>
      <c r="H23" s="5"/>
      <c r="I23" s="5"/>
      <c r="J23" s="5"/>
      <c r="K23" s="5"/>
      <c r="L23" s="5"/>
      <c r="O23" s="42"/>
      <c r="Q23" s="76"/>
      <c r="W23" s="6" t="s">
        <v>6</v>
      </c>
      <c r="Y23" s="42"/>
      <c r="AA23"/>
      <c r="AB23"/>
      <c r="AD23" s="5"/>
      <c r="AE23" s="5"/>
      <c r="AM23" s="7"/>
      <c r="AN23" s="7"/>
      <c r="AO23" s="7"/>
      <c r="AP23" s="7"/>
      <c r="AQ23" s="7"/>
      <c r="AR23" s="7"/>
      <c r="AS23" s="7"/>
      <c r="AT23" s="7" t="s">
        <v>6</v>
      </c>
      <c r="AU23" s="7"/>
      <c r="AV23" s="7" t="s">
        <v>6</v>
      </c>
      <c r="AW23" s="43"/>
      <c r="AX23" s="43"/>
      <c r="AY23" s="43"/>
      <c r="AZ23" s="43"/>
      <c r="BA23" s="43"/>
      <c r="BB23" s="43"/>
      <c r="BC23" s="43"/>
      <c r="BD23" s="43"/>
      <c r="BE23" s="43"/>
      <c r="BF23" s="43"/>
      <c r="BG23" s="43"/>
      <c r="BH23" s="43"/>
      <c r="BI23" s="43"/>
      <c r="BJ23" s="43"/>
      <c r="BK23" s="44" t="s">
        <v>6</v>
      </c>
      <c r="BL23" s="44"/>
      <c r="BM23" s="44"/>
      <c r="BN23" s="43"/>
      <c r="BO23" s="43"/>
      <c r="BP23"/>
      <c r="BQ23"/>
      <c r="BS23"/>
      <c r="BT23"/>
      <c r="CD23" s="45"/>
      <c r="CN23" s="6" t="s">
        <v>6</v>
      </c>
      <c r="CP23" s="45"/>
      <c r="CV23" s="6" t="s">
        <v>6</v>
      </c>
      <c r="CW23" s="45"/>
      <c r="CX23" s="6" t="s">
        <v>6</v>
      </c>
      <c r="DW23" s="6" t="s">
        <v>6</v>
      </c>
      <c r="EA23" s="6" t="s">
        <v>6</v>
      </c>
      <c r="EH23" s="6" t="s">
        <v>6</v>
      </c>
      <c r="EY23" s="6" t="s">
        <v>6</v>
      </c>
    </row>
    <row r="24" spans="1:214" ht="15" x14ac:dyDescent="0.25">
      <c r="A24" s="5" t="s">
        <v>2</v>
      </c>
      <c r="B24" s="4" t="s">
        <v>25</v>
      </c>
      <c r="C24" s="5"/>
      <c r="D24" s="5"/>
      <c r="E24" s="5"/>
      <c r="F24" s="5"/>
      <c r="G24" s="5"/>
      <c r="H24" s="5"/>
      <c r="I24" s="5"/>
      <c r="J24" s="5"/>
      <c r="K24" s="5"/>
      <c r="L24" s="5"/>
      <c r="O24" s="42"/>
      <c r="Q24" s="76"/>
      <c r="Y24" s="42"/>
      <c r="AA24" s="42"/>
      <c r="AB24"/>
      <c r="AD24" s="5"/>
      <c r="AE24" s="5"/>
      <c r="AM24" s="7"/>
      <c r="AN24" s="7"/>
      <c r="AO24" s="7"/>
      <c r="AP24" s="7"/>
      <c r="AQ24" s="7"/>
      <c r="AR24" s="7"/>
      <c r="AS24" s="7"/>
      <c r="AT24" s="7" t="s">
        <v>6</v>
      </c>
      <c r="AU24" s="7"/>
      <c r="AV24" s="7" t="s">
        <v>6</v>
      </c>
      <c r="AW24" s="43"/>
      <c r="AX24" s="43"/>
      <c r="AY24" s="43"/>
      <c r="AZ24" s="43"/>
      <c r="BA24" s="43"/>
      <c r="BB24" s="43"/>
      <c r="BC24" s="43"/>
      <c r="BD24" s="43"/>
      <c r="BE24" s="43"/>
      <c r="BF24" s="43"/>
      <c r="BG24" s="43"/>
      <c r="BH24" s="43"/>
      <c r="BI24" s="43"/>
      <c r="BJ24" s="43"/>
      <c r="BK24" s="44"/>
      <c r="BL24" s="44"/>
      <c r="BM24" s="44"/>
      <c r="BN24" s="43"/>
      <c r="BO24" s="43"/>
      <c r="BP24"/>
      <c r="BQ24"/>
      <c r="BS24"/>
      <c r="BT24"/>
      <c r="CP24" s="45"/>
      <c r="CV24" s="6" t="s">
        <v>6</v>
      </c>
      <c r="CW24" s="45"/>
      <c r="DL24" s="6" t="s">
        <v>6</v>
      </c>
      <c r="DW24" s="6" t="s">
        <v>6</v>
      </c>
      <c r="EA24" s="6" t="s">
        <v>6</v>
      </c>
      <c r="EH24" s="6" t="s">
        <v>6</v>
      </c>
      <c r="EX24" s="6" t="s">
        <v>6</v>
      </c>
      <c r="EY24" s="6" t="s">
        <v>6</v>
      </c>
    </row>
    <row r="25" spans="1:214" ht="15" x14ac:dyDescent="0.25">
      <c r="A25" s="5" t="s">
        <v>2</v>
      </c>
      <c r="B25" s="4" t="s">
        <v>26</v>
      </c>
      <c r="C25" s="5"/>
      <c r="D25" s="5"/>
      <c r="E25" s="5"/>
      <c r="F25" s="5"/>
      <c r="G25" s="5"/>
      <c r="H25" s="5"/>
      <c r="I25" s="5"/>
      <c r="J25" s="5"/>
      <c r="K25" s="5"/>
      <c r="L25" s="5"/>
      <c r="O25" s="42"/>
      <c r="Q25" s="76"/>
      <c r="Y25" s="42"/>
      <c r="AA25" s="42"/>
      <c r="AB25"/>
      <c r="AD25" s="5"/>
      <c r="AE25" s="5"/>
      <c r="AM25" s="7"/>
      <c r="AN25" s="7"/>
      <c r="AO25" s="7"/>
      <c r="AP25" s="7"/>
      <c r="AQ25" s="7"/>
      <c r="AR25" s="7"/>
      <c r="AS25" s="7"/>
      <c r="AT25" s="7" t="s">
        <v>6</v>
      </c>
      <c r="AU25" s="7"/>
      <c r="AV25" s="7" t="s">
        <v>6</v>
      </c>
      <c r="AW25" s="43"/>
      <c r="AX25" s="43"/>
      <c r="AY25" s="43"/>
      <c r="AZ25" s="43"/>
      <c r="BA25" s="43"/>
      <c r="BB25" s="43"/>
      <c r="BC25" s="43"/>
      <c r="BD25" s="43"/>
      <c r="BE25" s="43"/>
      <c r="BF25" s="43"/>
      <c r="BG25" s="43"/>
      <c r="BH25" s="43"/>
      <c r="BI25" s="43"/>
      <c r="BJ25" s="43"/>
      <c r="BK25" s="44"/>
      <c r="BL25" s="44"/>
      <c r="BM25" s="44"/>
      <c r="BN25" s="43"/>
      <c r="BO25" s="43"/>
      <c r="BP25"/>
      <c r="BQ25"/>
      <c r="BS25"/>
      <c r="BT25"/>
      <c r="CP25" s="45"/>
      <c r="CV25" s="6" t="s">
        <v>6</v>
      </c>
      <c r="CW25" s="45"/>
      <c r="DL25" s="6" t="s">
        <v>6</v>
      </c>
      <c r="DW25" s="6" t="s">
        <v>6</v>
      </c>
      <c r="EA25" s="6" t="s">
        <v>6</v>
      </c>
      <c r="EH25" s="6" t="s">
        <v>6</v>
      </c>
      <c r="EX25" s="6" t="s">
        <v>6</v>
      </c>
      <c r="EY25" s="6" t="s">
        <v>6</v>
      </c>
    </row>
    <row r="26" spans="1:214" ht="15" x14ac:dyDescent="0.25">
      <c r="A26" s="5" t="s">
        <v>2</v>
      </c>
      <c r="B26" s="4" t="s">
        <v>27</v>
      </c>
      <c r="C26" s="5"/>
      <c r="D26" s="5"/>
      <c r="E26" s="5"/>
      <c r="F26" s="5"/>
      <c r="G26" s="5"/>
      <c r="H26" s="5"/>
      <c r="I26" s="5"/>
      <c r="J26" s="5"/>
      <c r="K26" s="5"/>
      <c r="L26" s="5"/>
      <c r="O26" s="42"/>
      <c r="Q26" s="76"/>
      <c r="Y26" s="42"/>
      <c r="AA26" s="42"/>
      <c r="AB26"/>
      <c r="AD26" s="5"/>
      <c r="AE26" s="5"/>
      <c r="AM26" s="7"/>
      <c r="AN26" s="7"/>
      <c r="AO26" s="7"/>
      <c r="AP26" s="7"/>
      <c r="AQ26" s="7"/>
      <c r="AR26" s="7"/>
      <c r="AS26" s="7"/>
      <c r="AT26" s="7" t="s">
        <v>6</v>
      </c>
      <c r="AU26" s="7"/>
      <c r="AV26" s="7" t="s">
        <v>6</v>
      </c>
      <c r="AW26" s="43"/>
      <c r="AX26" s="43"/>
      <c r="AY26" s="43"/>
      <c r="AZ26" s="43"/>
      <c r="BA26" s="43"/>
      <c r="BB26" s="43"/>
      <c r="BC26" s="43"/>
      <c r="BD26" s="43"/>
      <c r="BE26" s="43"/>
      <c r="BF26" s="43"/>
      <c r="BG26" s="43"/>
      <c r="BH26" s="43"/>
      <c r="BI26" s="43"/>
      <c r="BJ26" s="43"/>
      <c r="BK26" s="44"/>
      <c r="BL26" s="44"/>
      <c r="BM26" s="44"/>
      <c r="BN26" s="43"/>
      <c r="BO26" s="43"/>
      <c r="BP26"/>
      <c r="BQ26"/>
      <c r="BS26"/>
      <c r="BT26"/>
      <c r="CP26" s="45"/>
      <c r="CV26" s="6" t="s">
        <v>6</v>
      </c>
      <c r="CW26" s="45"/>
      <c r="DL26" s="6" t="s">
        <v>6</v>
      </c>
      <c r="DW26" s="6" t="s">
        <v>6</v>
      </c>
      <c r="EA26" s="6" t="s">
        <v>6</v>
      </c>
      <c r="EH26" s="6" t="s">
        <v>6</v>
      </c>
      <c r="EX26" s="6" t="s">
        <v>6</v>
      </c>
      <c r="EY26" s="6" t="s">
        <v>6</v>
      </c>
    </row>
    <row r="27" spans="1:214" ht="15" x14ac:dyDescent="0.25">
      <c r="A27" s="5" t="s">
        <v>2</v>
      </c>
      <c r="B27" s="4" t="s">
        <v>28</v>
      </c>
      <c r="C27" s="5"/>
      <c r="D27" s="5"/>
      <c r="E27" s="5"/>
      <c r="F27" s="5"/>
      <c r="G27" s="5"/>
      <c r="H27" s="5"/>
      <c r="I27" s="5"/>
      <c r="J27" s="5"/>
      <c r="K27" s="5"/>
      <c r="L27" s="5"/>
      <c r="O27" s="42"/>
      <c r="Q27" s="76"/>
      <c r="Y27" s="42"/>
      <c r="AA27" s="42"/>
      <c r="AB27"/>
      <c r="AM27" s="7"/>
      <c r="AN27" s="7"/>
      <c r="AO27" s="7"/>
      <c r="AP27" s="7"/>
      <c r="AQ27" s="7"/>
      <c r="AR27" s="7"/>
      <c r="AS27" s="7"/>
      <c r="AT27" s="7" t="s">
        <v>6</v>
      </c>
      <c r="AU27" s="7"/>
      <c r="AV27" s="7" t="s">
        <v>6</v>
      </c>
      <c r="AW27" s="43"/>
      <c r="AX27" s="43"/>
      <c r="AY27" s="43"/>
      <c r="AZ27" s="43"/>
      <c r="BA27" s="43"/>
      <c r="BB27" s="43"/>
      <c r="BC27" s="43"/>
      <c r="BD27" s="43"/>
      <c r="BE27" s="43"/>
      <c r="BF27" s="43"/>
      <c r="BG27" s="43"/>
      <c r="BH27" s="43"/>
      <c r="BI27" s="43" t="s">
        <v>6</v>
      </c>
      <c r="BJ27" s="43"/>
      <c r="BK27" s="44" t="s">
        <v>6</v>
      </c>
      <c r="BL27" s="44"/>
      <c r="BM27" s="44"/>
      <c r="BN27" s="43"/>
      <c r="BO27" s="43"/>
      <c r="BP27"/>
      <c r="BQ27"/>
      <c r="BS27"/>
      <c r="BT27"/>
      <c r="CD27" s="45"/>
      <c r="CP27" s="45"/>
      <c r="CV27" s="6" t="s">
        <v>6</v>
      </c>
      <c r="CW27" s="45"/>
      <c r="DL27" s="6" t="s">
        <v>6</v>
      </c>
      <c r="DW27" s="6" t="s">
        <v>6</v>
      </c>
      <c r="EA27" s="6" t="s">
        <v>6</v>
      </c>
      <c r="EH27" s="6" t="s">
        <v>6</v>
      </c>
      <c r="EX27" s="6" t="s">
        <v>6</v>
      </c>
      <c r="EY27" s="6" t="s">
        <v>6</v>
      </c>
    </row>
    <row r="28" spans="1:214" ht="15" x14ac:dyDescent="0.25">
      <c r="A28" s="5" t="s">
        <v>2</v>
      </c>
      <c r="B28" s="4" t="s">
        <v>29</v>
      </c>
      <c r="C28" s="5"/>
      <c r="D28" s="5"/>
      <c r="E28" s="5"/>
      <c r="F28" s="5"/>
      <c r="G28" s="5"/>
      <c r="H28" s="5"/>
      <c r="I28" s="5"/>
      <c r="J28" s="5"/>
      <c r="K28" s="5"/>
      <c r="L28" s="5"/>
      <c r="O28" s="42"/>
      <c r="Q28" s="76"/>
      <c r="Y28" s="42" t="s">
        <v>6</v>
      </c>
      <c r="AA28" s="42"/>
      <c r="AB28"/>
      <c r="AI28" s="5"/>
      <c r="AJ28" s="5"/>
      <c r="AM28" s="7"/>
      <c r="AN28" s="7"/>
      <c r="AO28" s="7"/>
      <c r="AP28" s="7"/>
      <c r="AQ28" s="7"/>
      <c r="AR28" s="7"/>
      <c r="AS28" s="7"/>
      <c r="AT28" s="7" t="s">
        <v>6</v>
      </c>
      <c r="AU28" s="7" t="s">
        <v>6</v>
      </c>
      <c r="AV28" s="7" t="s">
        <v>6</v>
      </c>
      <c r="AW28" s="43"/>
      <c r="AX28" s="43"/>
      <c r="AY28" s="43"/>
      <c r="AZ28" s="43"/>
      <c r="BA28" s="43"/>
      <c r="BB28" s="43"/>
      <c r="BC28" s="43"/>
      <c r="BD28" s="43"/>
      <c r="BE28" s="43"/>
      <c r="BF28" s="43" t="s">
        <v>6</v>
      </c>
      <c r="BG28" s="43"/>
      <c r="BH28" s="43"/>
      <c r="BI28" s="43" t="s">
        <v>6</v>
      </c>
      <c r="BJ28" s="43"/>
      <c r="BK28" s="44" t="s">
        <v>6</v>
      </c>
      <c r="BL28" s="44"/>
      <c r="BM28" s="44"/>
      <c r="BN28" s="43"/>
      <c r="BO28" s="43"/>
      <c r="BQ28"/>
      <c r="BS28"/>
      <c r="BT28"/>
      <c r="CD28" s="45"/>
      <c r="CL28" s="6" t="s">
        <v>6</v>
      </c>
      <c r="CP28" s="45"/>
      <c r="CV28" s="6" t="s">
        <v>6</v>
      </c>
      <c r="CW28" s="45"/>
      <c r="DE28" s="45"/>
      <c r="DL28" s="6" t="s">
        <v>6</v>
      </c>
      <c r="DW28" s="6" t="s">
        <v>6</v>
      </c>
      <c r="EA28" s="6" t="s">
        <v>6</v>
      </c>
      <c r="EH28" s="6" t="s">
        <v>6</v>
      </c>
      <c r="EX28" s="6" t="s">
        <v>6</v>
      </c>
      <c r="EY28" s="6" t="s">
        <v>6</v>
      </c>
      <c r="HF28" s="6" t="s">
        <v>1181</v>
      </c>
    </row>
    <row r="29" spans="1:214" ht="15" x14ac:dyDescent="0.25">
      <c r="A29" s="5" t="s">
        <v>2</v>
      </c>
      <c r="B29" s="4" t="s">
        <v>30</v>
      </c>
      <c r="C29" s="5"/>
      <c r="D29" s="5"/>
      <c r="E29" s="5"/>
      <c r="F29" s="5"/>
      <c r="G29" s="5"/>
      <c r="H29" s="5"/>
      <c r="I29" s="5"/>
      <c r="J29" s="5"/>
      <c r="K29" s="5"/>
      <c r="L29" s="5"/>
      <c r="O29" s="42"/>
      <c r="Q29" s="76"/>
      <c r="Y29" s="42"/>
      <c r="AA29" s="42"/>
      <c r="AB29"/>
      <c r="AM29" s="7"/>
      <c r="AN29" s="7"/>
      <c r="AO29" s="7"/>
      <c r="AP29" s="7"/>
      <c r="AQ29" s="7"/>
      <c r="AR29" s="7"/>
      <c r="AS29" s="7"/>
      <c r="AT29" s="7" t="s">
        <v>6</v>
      </c>
      <c r="AU29" s="7"/>
      <c r="AV29" s="7" t="s">
        <v>6</v>
      </c>
      <c r="AW29" s="43"/>
      <c r="AX29" s="43"/>
      <c r="AY29" s="43"/>
      <c r="AZ29" s="43"/>
      <c r="BA29" s="43"/>
      <c r="BB29" s="43"/>
      <c r="BC29" s="43"/>
      <c r="BD29" s="43"/>
      <c r="BE29" s="43"/>
      <c r="BF29" s="43"/>
      <c r="BG29" s="43"/>
      <c r="BH29" s="43"/>
      <c r="BI29" s="43" t="s">
        <v>6</v>
      </c>
      <c r="BJ29" s="43"/>
      <c r="BK29" s="44"/>
      <c r="BL29" s="44"/>
      <c r="BM29" s="44"/>
      <c r="BN29" s="43"/>
      <c r="BO29" s="43"/>
      <c r="BP29"/>
      <c r="BQ29"/>
      <c r="BS29"/>
      <c r="BT29"/>
      <c r="CD29" s="45"/>
      <c r="CP29" s="45"/>
      <c r="CV29" s="6" t="s">
        <v>6</v>
      </c>
      <c r="CW29" s="45"/>
      <c r="DL29" s="6" t="s">
        <v>6</v>
      </c>
      <c r="DW29" s="6" t="s">
        <v>6</v>
      </c>
      <c r="EA29" s="6" t="s">
        <v>6</v>
      </c>
      <c r="EH29" s="6" t="s">
        <v>6</v>
      </c>
      <c r="EX29" s="6" t="s">
        <v>6</v>
      </c>
      <c r="EY29" s="6" t="s">
        <v>6</v>
      </c>
    </row>
    <row r="30" spans="1:214" ht="15" x14ac:dyDescent="0.25">
      <c r="A30" s="5" t="s">
        <v>2</v>
      </c>
      <c r="B30" s="4" t="s">
        <v>31</v>
      </c>
      <c r="C30" s="5"/>
      <c r="D30" s="5"/>
      <c r="E30" s="5"/>
      <c r="F30" s="5"/>
      <c r="G30" s="5"/>
      <c r="H30" s="5"/>
      <c r="I30" s="5"/>
      <c r="J30" s="5"/>
      <c r="K30" s="5"/>
      <c r="L30" s="5"/>
      <c r="O30" s="42"/>
      <c r="Q30" s="76"/>
      <c r="Y30" s="42"/>
      <c r="AA30" s="42"/>
      <c r="AB30"/>
      <c r="AD30" s="5"/>
      <c r="AE30" s="5"/>
      <c r="AM30" s="7"/>
      <c r="AN30" s="7"/>
      <c r="AO30" s="7"/>
      <c r="AP30" s="7"/>
      <c r="AQ30" s="7"/>
      <c r="AR30" s="7"/>
      <c r="AS30" s="7"/>
      <c r="AT30" s="7" t="s">
        <v>6</v>
      </c>
      <c r="AU30" s="7"/>
      <c r="AV30" s="7" t="s">
        <v>6</v>
      </c>
      <c r="AW30" s="43"/>
      <c r="AX30" s="43"/>
      <c r="AY30" s="43"/>
      <c r="AZ30" s="43"/>
      <c r="BA30" s="43"/>
      <c r="BB30" s="43"/>
      <c r="BC30" s="43"/>
      <c r="BD30" s="43"/>
      <c r="BE30" s="43"/>
      <c r="BF30" s="43"/>
      <c r="BG30" s="43"/>
      <c r="BH30" s="43"/>
      <c r="BI30" s="43" t="s">
        <v>6</v>
      </c>
      <c r="BJ30" s="43"/>
      <c r="BK30" s="44"/>
      <c r="BL30" s="44"/>
      <c r="BM30" s="44"/>
      <c r="BN30" s="43"/>
      <c r="BO30" s="43"/>
      <c r="BP30"/>
      <c r="BQ30"/>
      <c r="BS30"/>
      <c r="BT30"/>
      <c r="CD30" s="45"/>
      <c r="CP30" s="45"/>
      <c r="CV30" s="6" t="s">
        <v>6</v>
      </c>
      <c r="CW30" s="45"/>
      <c r="DL30" s="6" t="s">
        <v>6</v>
      </c>
      <c r="DW30" s="6" t="s">
        <v>6</v>
      </c>
      <c r="EA30" s="6" t="s">
        <v>6</v>
      </c>
      <c r="EH30" s="6" t="s">
        <v>6</v>
      </c>
      <c r="EX30" s="6" t="s">
        <v>6</v>
      </c>
      <c r="EY30" s="6" t="s">
        <v>6</v>
      </c>
    </row>
    <row r="31" spans="1:214" ht="15" x14ac:dyDescent="0.25">
      <c r="A31" s="5" t="s">
        <v>2</v>
      </c>
      <c r="B31" s="4" t="s">
        <v>32</v>
      </c>
      <c r="C31" s="5"/>
      <c r="D31" s="5"/>
      <c r="E31" s="5"/>
      <c r="F31" s="5"/>
      <c r="G31" s="5"/>
      <c r="H31" s="5"/>
      <c r="I31" s="5"/>
      <c r="J31" s="5"/>
      <c r="K31" s="5"/>
      <c r="L31" s="5"/>
      <c r="O31" s="42"/>
      <c r="Q31" s="76"/>
      <c r="Y31" s="42"/>
      <c r="AA31" s="42"/>
      <c r="AB31"/>
      <c r="AD31" s="5"/>
      <c r="AE31" s="5"/>
      <c r="AI31" s="6" t="s">
        <v>6</v>
      </c>
      <c r="AM31" s="7"/>
      <c r="AN31" s="7"/>
      <c r="AO31" s="7"/>
      <c r="AP31" s="7"/>
      <c r="AQ31" s="7"/>
      <c r="AR31" s="7"/>
      <c r="AS31" s="7"/>
      <c r="AT31" s="7" t="s">
        <v>6</v>
      </c>
      <c r="AU31" s="7"/>
      <c r="AV31" s="7" t="s">
        <v>6</v>
      </c>
      <c r="AW31" s="43"/>
      <c r="AX31" s="43"/>
      <c r="AY31" s="43"/>
      <c r="AZ31" s="43"/>
      <c r="BA31" s="43"/>
      <c r="BB31" s="43"/>
      <c r="BC31" s="43"/>
      <c r="BD31" s="43"/>
      <c r="BE31" s="43"/>
      <c r="BF31" s="43"/>
      <c r="BG31" s="43"/>
      <c r="BH31" s="43"/>
      <c r="BI31" s="43" t="s">
        <v>6</v>
      </c>
      <c r="BJ31" s="43"/>
      <c r="BK31" s="44"/>
      <c r="BL31" s="44"/>
      <c r="BM31" s="44"/>
      <c r="BN31" s="43"/>
      <c r="BO31" s="43"/>
      <c r="BP31"/>
      <c r="BQ31"/>
      <c r="BS31"/>
      <c r="BT31"/>
      <c r="CD31" s="45"/>
      <c r="CN31" s="6" t="s">
        <v>6</v>
      </c>
      <c r="CP31" s="45"/>
      <c r="CV31" s="6" t="s">
        <v>6</v>
      </c>
      <c r="CW31" s="45"/>
      <c r="DL31" s="6" t="s">
        <v>6</v>
      </c>
      <c r="DW31" s="6" t="s">
        <v>6</v>
      </c>
      <c r="EA31" s="6" t="s">
        <v>6</v>
      </c>
      <c r="EH31" s="6" t="s">
        <v>6</v>
      </c>
      <c r="EX31" s="6" t="s">
        <v>6</v>
      </c>
      <c r="EY31" s="6" t="s">
        <v>6</v>
      </c>
    </row>
    <row r="32" spans="1:214" ht="15" x14ac:dyDescent="0.25">
      <c r="A32" s="3" t="s">
        <v>33</v>
      </c>
      <c r="B32" s="4" t="s">
        <v>34</v>
      </c>
      <c r="C32" s="5"/>
      <c r="D32" s="5"/>
      <c r="E32" s="5"/>
      <c r="F32" s="5"/>
      <c r="G32" s="5"/>
      <c r="H32" s="5"/>
      <c r="I32" s="5"/>
      <c r="J32" s="5"/>
      <c r="K32" s="5"/>
      <c r="L32" s="5"/>
      <c r="O32" s="42"/>
      <c r="Q32" s="76"/>
      <c r="Y32" s="42"/>
      <c r="AA32" s="42"/>
      <c r="AB32"/>
      <c r="AM32" s="7"/>
      <c r="AN32" s="7"/>
      <c r="AO32" s="7"/>
      <c r="AP32" s="7"/>
      <c r="AQ32" s="7"/>
      <c r="AR32" s="7"/>
      <c r="AS32" s="7"/>
      <c r="AT32" s="7"/>
      <c r="AU32" s="7"/>
      <c r="AV32" s="7"/>
      <c r="AW32" s="43"/>
      <c r="AX32" s="43"/>
      <c r="AY32" s="43"/>
      <c r="AZ32" s="43"/>
      <c r="BA32" s="43"/>
      <c r="BB32" s="43"/>
      <c r="BC32" s="43"/>
      <c r="BD32" s="43"/>
      <c r="BE32" s="43"/>
      <c r="BF32" s="43"/>
      <c r="BG32" s="43"/>
      <c r="BH32" s="43"/>
      <c r="BI32" s="43"/>
      <c r="BJ32" s="43"/>
      <c r="BK32" s="44"/>
      <c r="BL32" s="44"/>
      <c r="BM32" s="44"/>
      <c r="BN32" s="43"/>
      <c r="BO32" s="43"/>
      <c r="BP32"/>
      <c r="BQ32"/>
      <c r="BR32"/>
      <c r="BS32"/>
      <c r="BT32"/>
    </row>
    <row r="33" spans="1:176" ht="15" x14ac:dyDescent="0.25">
      <c r="A33" s="8" t="s">
        <v>35</v>
      </c>
      <c r="B33" s="4" t="s">
        <v>3</v>
      </c>
      <c r="C33" s="5"/>
      <c r="D33" s="5"/>
      <c r="E33" s="5"/>
      <c r="F33" s="5"/>
      <c r="G33" s="5"/>
      <c r="H33" s="5"/>
      <c r="I33" s="5"/>
      <c r="J33" s="5"/>
      <c r="K33" s="5"/>
      <c r="L33" s="5"/>
      <c r="O33" s="42"/>
      <c r="Q33" s="76"/>
      <c r="Y33" s="42"/>
      <c r="AA33" s="42"/>
      <c r="AB33"/>
      <c r="AM33" s="7"/>
      <c r="AN33" s="7"/>
      <c r="AO33" s="7"/>
      <c r="AP33" s="7"/>
      <c r="AQ33" s="7"/>
      <c r="AR33" s="7"/>
      <c r="AS33" s="7"/>
      <c r="AT33" s="7"/>
      <c r="AU33" s="7"/>
      <c r="AV33" s="7"/>
      <c r="AW33" s="43"/>
      <c r="AX33" s="43"/>
      <c r="AY33" s="43"/>
      <c r="AZ33" s="43"/>
      <c r="BA33" s="43"/>
      <c r="BB33" s="43"/>
      <c r="BC33" s="43"/>
      <c r="BD33" s="43"/>
      <c r="BE33" s="43"/>
      <c r="BF33" s="43"/>
      <c r="BG33" s="43"/>
      <c r="BH33" s="43"/>
      <c r="BI33" s="43"/>
      <c r="BJ33" s="43"/>
      <c r="BK33" s="44"/>
      <c r="BL33" s="44"/>
      <c r="BM33" s="44"/>
      <c r="BN33" s="43"/>
      <c r="BO33" s="43"/>
      <c r="BP33"/>
      <c r="BQ33"/>
      <c r="BR33"/>
      <c r="BS33"/>
      <c r="BT33"/>
    </row>
    <row r="34" spans="1:176" ht="15" x14ac:dyDescent="0.25">
      <c r="A34" s="5" t="s">
        <v>35</v>
      </c>
      <c r="B34" s="4" t="s">
        <v>36</v>
      </c>
      <c r="C34" s="5"/>
      <c r="D34" s="5"/>
      <c r="E34" s="5"/>
      <c r="F34" s="5"/>
      <c r="G34" s="5"/>
      <c r="H34" s="5"/>
      <c r="I34" s="5"/>
      <c r="J34" s="5"/>
      <c r="K34" s="5"/>
      <c r="L34" s="5"/>
      <c r="O34" s="42"/>
      <c r="Q34" s="76" t="s">
        <v>1181</v>
      </c>
      <c r="Y34" s="42"/>
      <c r="Z34" s="6" t="s">
        <v>6</v>
      </c>
      <c r="AA34" s="42"/>
      <c r="AB34"/>
      <c r="AM34" s="7"/>
      <c r="AN34" s="7"/>
      <c r="AO34" s="7"/>
      <c r="AP34" s="7"/>
      <c r="AQ34" s="7"/>
      <c r="AR34" s="7" t="s">
        <v>6</v>
      </c>
      <c r="AS34" s="7"/>
      <c r="AT34" s="7"/>
      <c r="AU34" s="7"/>
      <c r="AV34" s="7"/>
      <c r="AW34" s="43"/>
      <c r="AX34" s="43" t="s">
        <v>6</v>
      </c>
      <c r="AY34" s="43"/>
      <c r="AZ34" s="43"/>
      <c r="BA34" s="43"/>
      <c r="BB34" s="43" t="s">
        <v>6</v>
      </c>
      <c r="BC34" s="43"/>
      <c r="BD34" s="43"/>
      <c r="BE34" s="43"/>
      <c r="BF34" s="43"/>
      <c r="BG34" s="43"/>
      <c r="BH34" s="43"/>
      <c r="BI34" s="43"/>
      <c r="BJ34" s="43" t="s">
        <v>6</v>
      </c>
      <c r="BK34" s="44"/>
      <c r="BL34" s="44"/>
      <c r="BM34" s="44"/>
      <c r="BN34" s="43"/>
      <c r="BO34" s="43"/>
      <c r="BP34"/>
      <c r="BQ34"/>
      <c r="BR34"/>
      <c r="BS34"/>
      <c r="CG34" s="6" t="s">
        <v>6</v>
      </c>
      <c r="CI34" s="6" t="s">
        <v>6</v>
      </c>
      <c r="CX34" s="6" t="s">
        <v>6</v>
      </c>
      <c r="DC34" s="6" t="s">
        <v>6</v>
      </c>
      <c r="DL34" s="6" t="s">
        <v>6</v>
      </c>
      <c r="DQ34" s="6" t="s">
        <v>1181</v>
      </c>
      <c r="FQ34" s="6" t="s">
        <v>6</v>
      </c>
    </row>
    <row r="35" spans="1:176" ht="15" x14ac:dyDescent="0.25">
      <c r="A35" s="5" t="s">
        <v>35</v>
      </c>
      <c r="B35" s="4" t="s">
        <v>37</v>
      </c>
      <c r="C35" s="5"/>
      <c r="D35" s="5"/>
      <c r="E35" s="5"/>
      <c r="F35" s="5"/>
      <c r="G35" s="5"/>
      <c r="H35" s="5"/>
      <c r="I35" s="5"/>
      <c r="J35" s="5"/>
      <c r="K35" s="5"/>
      <c r="L35" s="5"/>
      <c r="O35" s="42"/>
      <c r="Q35" s="76"/>
      <c r="Y35" s="42"/>
      <c r="AA35" s="42"/>
      <c r="AB35"/>
      <c r="AM35" s="7"/>
      <c r="AN35" s="7"/>
      <c r="AO35" s="7"/>
      <c r="AP35" s="7"/>
      <c r="AQ35" s="7"/>
      <c r="AR35" s="7"/>
      <c r="AS35" s="7"/>
      <c r="AT35" s="7"/>
      <c r="AU35" s="7"/>
      <c r="AV35" s="7"/>
      <c r="AW35" s="43"/>
      <c r="AX35" s="43"/>
      <c r="AY35" s="43"/>
      <c r="AZ35" s="43"/>
      <c r="BA35" s="43"/>
      <c r="BB35" s="43"/>
      <c r="BC35" s="43"/>
      <c r="BD35" s="43"/>
      <c r="BE35" s="43"/>
      <c r="BF35" s="43"/>
      <c r="BG35" s="43"/>
      <c r="BH35" s="43"/>
      <c r="BI35" s="43"/>
      <c r="BJ35" s="43"/>
      <c r="BK35" s="44"/>
      <c r="BL35" s="44"/>
      <c r="BM35" s="44"/>
      <c r="BN35" s="43"/>
      <c r="BO35" s="43"/>
      <c r="BP35"/>
      <c r="BQ35"/>
      <c r="BR35"/>
      <c r="BS35"/>
      <c r="BT35"/>
      <c r="DL35" s="6" t="s">
        <v>6</v>
      </c>
      <c r="FQ35" s="6" t="s">
        <v>6</v>
      </c>
    </row>
    <row r="36" spans="1:176" ht="15" x14ac:dyDescent="0.25">
      <c r="A36" s="3" t="s">
        <v>38</v>
      </c>
      <c r="B36" s="4" t="s">
        <v>3</v>
      </c>
      <c r="C36" s="5"/>
      <c r="D36" s="5"/>
      <c r="E36" s="5"/>
      <c r="F36" s="5"/>
      <c r="G36" s="5"/>
      <c r="H36" s="5"/>
      <c r="I36" s="5"/>
      <c r="J36" s="5"/>
      <c r="K36" s="5"/>
      <c r="L36" s="5"/>
      <c r="O36" s="42"/>
      <c r="Q36" s="76"/>
      <c r="Y36" s="42"/>
      <c r="AA36" s="42"/>
      <c r="AB36"/>
      <c r="AM36" s="7"/>
      <c r="AN36" s="7"/>
      <c r="AO36" s="7"/>
      <c r="AP36" s="7"/>
      <c r="AQ36" s="7"/>
      <c r="AR36" s="7"/>
      <c r="AS36" s="7"/>
      <c r="AT36" s="7"/>
      <c r="AU36" s="7"/>
      <c r="AV36" s="7"/>
      <c r="AW36" s="43"/>
      <c r="AX36" s="43"/>
      <c r="AY36" s="43"/>
      <c r="AZ36" s="43"/>
      <c r="BA36" s="43"/>
      <c r="BB36" s="43"/>
      <c r="BC36" s="43"/>
      <c r="BD36" s="43"/>
      <c r="BE36" s="43"/>
      <c r="BF36" s="43"/>
      <c r="BG36" s="43"/>
      <c r="BH36" s="43"/>
      <c r="BI36" s="43"/>
      <c r="BJ36" s="43"/>
      <c r="BK36" s="44"/>
      <c r="BL36" s="44"/>
      <c r="BM36" s="44"/>
      <c r="BN36" s="43"/>
      <c r="BO36" s="43"/>
      <c r="BP36"/>
      <c r="BQ36"/>
      <c r="BR36"/>
      <c r="BS36"/>
      <c r="BT36"/>
    </row>
    <row r="37" spans="1:176" ht="15" x14ac:dyDescent="0.25">
      <c r="A37" s="5" t="s">
        <v>38</v>
      </c>
      <c r="B37" s="4" t="s">
        <v>39</v>
      </c>
      <c r="C37" s="5"/>
      <c r="D37" s="5"/>
      <c r="E37" s="5"/>
      <c r="F37" s="5"/>
      <c r="G37" s="5"/>
      <c r="H37" s="5"/>
      <c r="I37" s="5"/>
      <c r="J37" s="5"/>
      <c r="K37" s="5"/>
      <c r="L37" s="5"/>
      <c r="O37" s="42"/>
      <c r="Q37" s="76"/>
      <c r="Y37" s="42"/>
      <c r="AA37" s="42"/>
      <c r="AB37"/>
      <c r="AM37" s="7"/>
      <c r="AN37" s="7"/>
      <c r="AO37" s="7"/>
      <c r="AP37" s="7"/>
      <c r="AQ37" s="7"/>
      <c r="AR37" s="7"/>
      <c r="AS37" s="7"/>
      <c r="AT37" s="7"/>
      <c r="AU37" s="7"/>
      <c r="AV37" s="7"/>
      <c r="AW37" s="43"/>
      <c r="AX37" s="43"/>
      <c r="AY37" s="43"/>
      <c r="AZ37" s="43"/>
      <c r="BA37" s="43"/>
      <c r="BB37" s="43"/>
      <c r="BC37" s="43"/>
      <c r="BD37" s="43"/>
      <c r="BE37" s="43"/>
      <c r="BF37" s="43"/>
      <c r="BG37" s="43"/>
      <c r="BH37" s="43"/>
      <c r="BI37" s="43"/>
      <c r="BJ37" s="43"/>
      <c r="BK37" s="44"/>
      <c r="BL37" s="44"/>
      <c r="BM37" s="44"/>
      <c r="BN37" s="43"/>
      <c r="BO37" s="43"/>
      <c r="BP37"/>
      <c r="BQ37"/>
      <c r="BR37"/>
      <c r="BS37"/>
      <c r="BT37"/>
    </row>
    <row r="38" spans="1:176" ht="15" x14ac:dyDescent="0.25">
      <c r="A38" s="5" t="s">
        <v>38</v>
      </c>
      <c r="B38" s="4" t="s">
        <v>40</v>
      </c>
      <c r="C38" s="5"/>
      <c r="D38" s="5"/>
      <c r="E38" s="5"/>
      <c r="F38" s="5"/>
      <c r="G38" s="5"/>
      <c r="H38" s="5"/>
      <c r="I38" s="5"/>
      <c r="J38" s="5"/>
      <c r="K38" s="5"/>
      <c r="L38" s="5"/>
      <c r="O38" s="42"/>
      <c r="Q38" s="76"/>
      <c r="Y38" s="42"/>
      <c r="AA38" s="42"/>
      <c r="AB38"/>
      <c r="AM38" s="7"/>
      <c r="AN38" s="7"/>
      <c r="AO38" s="7"/>
      <c r="AP38" s="7"/>
      <c r="AQ38" s="7"/>
      <c r="AR38" s="7"/>
      <c r="AS38" s="7"/>
      <c r="AT38" s="7"/>
      <c r="AU38" s="7"/>
      <c r="AV38" s="7"/>
      <c r="AW38" s="43"/>
      <c r="AX38" s="43"/>
      <c r="AY38" s="43"/>
      <c r="AZ38" s="43"/>
      <c r="BA38" s="43"/>
      <c r="BB38" s="43"/>
      <c r="BC38" s="43"/>
      <c r="BD38" s="43"/>
      <c r="BE38" s="43"/>
      <c r="BF38" s="43"/>
      <c r="BG38" s="43"/>
      <c r="BH38" s="43"/>
      <c r="BI38" s="43"/>
      <c r="BJ38" s="43"/>
      <c r="BK38" s="44"/>
      <c r="BL38" s="44"/>
      <c r="BM38" s="44"/>
      <c r="BN38" s="43"/>
      <c r="BO38" s="43"/>
      <c r="BP38"/>
      <c r="BQ38"/>
      <c r="BR38"/>
      <c r="BS38"/>
      <c r="BT38"/>
    </row>
    <row r="39" spans="1:176" ht="15" x14ac:dyDescent="0.25">
      <c r="A39" s="5" t="s">
        <v>38</v>
      </c>
      <c r="B39" s="4" t="s">
        <v>41</v>
      </c>
      <c r="C39" s="5"/>
      <c r="D39" s="5"/>
      <c r="E39" s="5"/>
      <c r="F39" s="5"/>
      <c r="G39" s="5"/>
      <c r="H39" s="5"/>
      <c r="I39" s="5"/>
      <c r="J39" s="5"/>
      <c r="K39" s="5"/>
      <c r="L39" s="5"/>
      <c r="O39" s="42"/>
      <c r="Q39" s="76"/>
      <c r="Y39" s="42"/>
      <c r="AA39" s="42"/>
      <c r="AB39"/>
      <c r="AM39" s="7"/>
      <c r="AN39" s="7"/>
      <c r="AO39" s="7"/>
      <c r="AP39" s="7"/>
      <c r="AQ39" s="7"/>
      <c r="AR39" s="7"/>
      <c r="AS39" s="7"/>
      <c r="AT39" s="7"/>
      <c r="AU39" s="7"/>
      <c r="AV39" s="7"/>
      <c r="AW39" s="43"/>
      <c r="AX39" s="43"/>
      <c r="AY39" s="43"/>
      <c r="AZ39" s="43"/>
      <c r="BA39" s="43"/>
      <c r="BB39" s="43"/>
      <c r="BC39" s="43"/>
      <c r="BD39" s="43"/>
      <c r="BE39" s="43"/>
      <c r="BF39" s="43"/>
      <c r="BG39" s="43"/>
      <c r="BH39" s="43"/>
      <c r="BI39" s="43"/>
      <c r="BJ39" s="43"/>
      <c r="BK39" s="44"/>
      <c r="BL39" s="44"/>
      <c r="BM39" s="44"/>
      <c r="BN39" s="43"/>
      <c r="BO39" s="43"/>
      <c r="BP39"/>
      <c r="BQ39"/>
      <c r="BR39"/>
      <c r="BS39"/>
      <c r="BT39"/>
    </row>
    <row r="40" spans="1:176" ht="15" x14ac:dyDescent="0.25">
      <c r="A40" s="5" t="s">
        <v>38</v>
      </c>
      <c r="B40" s="4" t="s">
        <v>42</v>
      </c>
      <c r="C40" s="5"/>
      <c r="D40" s="5"/>
      <c r="E40" s="5"/>
      <c r="F40" s="5"/>
      <c r="G40" s="5"/>
      <c r="H40" s="5"/>
      <c r="I40" s="5"/>
      <c r="J40" s="5"/>
      <c r="K40" s="5"/>
      <c r="L40" s="5"/>
      <c r="O40" s="42"/>
      <c r="Q40" s="76"/>
      <c r="Y40" s="42"/>
      <c r="AA40" s="42"/>
      <c r="AB40"/>
      <c r="AM40" s="7"/>
      <c r="AN40" s="7"/>
      <c r="AO40" s="7"/>
      <c r="AP40" s="7"/>
      <c r="AQ40" s="7"/>
      <c r="AR40" s="7"/>
      <c r="AS40" s="7"/>
      <c r="AT40" s="7"/>
      <c r="AU40" s="7"/>
      <c r="AV40" s="7"/>
      <c r="AW40" s="43"/>
      <c r="AX40" s="43"/>
      <c r="AY40" s="43"/>
      <c r="AZ40" s="43"/>
      <c r="BA40" s="43"/>
      <c r="BB40" s="43"/>
      <c r="BC40" s="43"/>
      <c r="BD40" s="43"/>
      <c r="BE40" s="43"/>
      <c r="BF40" s="43"/>
      <c r="BG40" s="43"/>
      <c r="BH40" s="43"/>
      <c r="BI40" s="43"/>
      <c r="BJ40" s="43"/>
      <c r="BK40" s="44"/>
      <c r="BL40" s="44"/>
      <c r="BM40" s="44"/>
      <c r="BN40" s="43"/>
      <c r="BO40" s="43"/>
      <c r="BP40"/>
      <c r="BQ40"/>
      <c r="BR40"/>
      <c r="BS40"/>
      <c r="BT40"/>
    </row>
    <row r="41" spans="1:176" ht="15" x14ac:dyDescent="0.25">
      <c r="A41" s="5" t="s">
        <v>38</v>
      </c>
      <c r="B41" s="4" t="s">
        <v>43</v>
      </c>
      <c r="C41" s="5"/>
      <c r="D41" s="5"/>
      <c r="E41" s="5"/>
      <c r="F41" s="5"/>
      <c r="G41" s="5"/>
      <c r="H41" s="5"/>
      <c r="I41" s="5"/>
      <c r="J41" s="5"/>
      <c r="K41" s="5"/>
      <c r="L41" s="5"/>
      <c r="N41" s="6" t="s">
        <v>6</v>
      </c>
      <c r="O41" s="42" t="s">
        <v>6</v>
      </c>
      <c r="Q41" s="76"/>
      <c r="W41" s="6" t="s">
        <v>6</v>
      </c>
      <c r="Y41" s="42"/>
      <c r="Z41" s="6" t="s">
        <v>6</v>
      </c>
      <c r="AA41" s="42"/>
      <c r="AB41"/>
      <c r="AD41" s="6" t="s">
        <v>6</v>
      </c>
      <c r="AF41" s="5"/>
      <c r="AG41" s="5"/>
      <c r="AM41" s="7" t="s">
        <v>6</v>
      </c>
      <c r="AN41" s="7"/>
      <c r="AO41" s="7" t="s">
        <v>6</v>
      </c>
      <c r="AP41" s="7"/>
      <c r="AQ41" s="7"/>
      <c r="AR41" s="7" t="s">
        <v>6</v>
      </c>
      <c r="AS41" s="7"/>
      <c r="AT41" s="7" t="s">
        <v>6</v>
      </c>
      <c r="AU41" s="7"/>
      <c r="AV41" s="7" t="s">
        <v>6</v>
      </c>
      <c r="AW41" s="43"/>
      <c r="AX41" s="43"/>
      <c r="AY41" s="43"/>
      <c r="AZ41" s="43"/>
      <c r="BA41" s="43"/>
      <c r="BB41" s="43" t="s">
        <v>6</v>
      </c>
      <c r="BC41" s="43"/>
      <c r="BD41" s="43"/>
      <c r="BE41" s="43"/>
      <c r="BF41" s="43" t="s">
        <v>6</v>
      </c>
      <c r="BG41" s="43"/>
      <c r="BH41" s="43"/>
      <c r="BI41" s="43" t="s">
        <v>6</v>
      </c>
      <c r="BJ41" s="43"/>
      <c r="BK41" s="44" t="s">
        <v>6</v>
      </c>
      <c r="BL41" s="44"/>
      <c r="BM41" s="46"/>
      <c r="BN41" s="43"/>
      <c r="BO41" s="43"/>
      <c r="BS41"/>
      <c r="BW41" s="6" t="s">
        <v>6</v>
      </c>
      <c r="CF41" s="6" t="s">
        <v>6</v>
      </c>
      <c r="CI41" s="6" t="s">
        <v>6</v>
      </c>
      <c r="CN41" s="6" t="s">
        <v>6</v>
      </c>
      <c r="CP41" s="45"/>
      <c r="CR41" s="6" t="s">
        <v>6</v>
      </c>
      <c r="CV41" s="6" t="s">
        <v>6</v>
      </c>
      <c r="CW41" s="45"/>
      <c r="CX41" s="6" t="s">
        <v>6</v>
      </c>
      <c r="DC41" s="5"/>
      <c r="DE41" s="45"/>
      <c r="DF41" s="45"/>
      <c r="DL41" s="6" t="s">
        <v>6</v>
      </c>
      <c r="DW41" s="6" t="s">
        <v>6</v>
      </c>
      <c r="EA41" s="6" t="s">
        <v>6</v>
      </c>
      <c r="EH41" s="6" t="s">
        <v>6</v>
      </c>
      <c r="EX41" s="6" t="s">
        <v>6</v>
      </c>
      <c r="EY41" s="6" t="s">
        <v>6</v>
      </c>
      <c r="FS41" s="6" t="s">
        <v>6</v>
      </c>
      <c r="FT41" s="6" t="s">
        <v>6</v>
      </c>
    </row>
    <row r="42" spans="1:176" ht="15" x14ac:dyDescent="0.25">
      <c r="A42" s="5" t="s">
        <v>38</v>
      </c>
      <c r="B42" s="4" t="s">
        <v>44</v>
      </c>
      <c r="C42" s="5"/>
      <c r="D42" s="5"/>
      <c r="E42" s="5"/>
      <c r="F42" s="5"/>
      <c r="G42" s="5"/>
      <c r="H42" s="5"/>
      <c r="I42" s="5"/>
      <c r="J42" s="5"/>
      <c r="K42" s="5"/>
      <c r="L42" s="5"/>
      <c r="O42" s="42"/>
      <c r="Q42" s="76"/>
      <c r="Y42" s="42"/>
      <c r="AA42" s="42"/>
      <c r="AB42"/>
      <c r="AM42" s="7"/>
      <c r="AN42" s="7"/>
      <c r="AO42" s="7"/>
      <c r="AP42" s="7"/>
      <c r="AQ42" s="7"/>
      <c r="AR42" s="7"/>
      <c r="AS42" s="7"/>
      <c r="AT42" s="7"/>
      <c r="AU42" s="7"/>
      <c r="AV42" s="7"/>
      <c r="AW42" s="43"/>
      <c r="AX42" s="43"/>
      <c r="AY42" s="43"/>
      <c r="AZ42" s="43"/>
      <c r="BA42" s="43"/>
      <c r="BB42" s="43"/>
      <c r="BC42" s="43"/>
      <c r="BD42" s="43"/>
      <c r="BE42" s="43"/>
      <c r="BF42" s="43"/>
      <c r="BG42" s="43"/>
      <c r="BH42" s="43"/>
      <c r="BI42" s="43"/>
      <c r="BJ42" s="43"/>
      <c r="BK42" s="44"/>
      <c r="BL42" s="44"/>
      <c r="BM42" s="44"/>
      <c r="BN42" s="43"/>
      <c r="BO42" s="43"/>
      <c r="BP42"/>
      <c r="BQ42"/>
      <c r="BR42"/>
      <c r="BS42"/>
      <c r="BT42"/>
      <c r="CP42" s="45"/>
      <c r="DC42" s="5"/>
    </row>
    <row r="43" spans="1:176" ht="15" x14ac:dyDescent="0.25">
      <c r="A43" s="3" t="s">
        <v>45</v>
      </c>
      <c r="B43" s="4" t="s">
        <v>3</v>
      </c>
      <c r="C43" s="5"/>
      <c r="D43" s="5"/>
      <c r="E43" s="5"/>
      <c r="F43" s="5"/>
      <c r="G43" s="5"/>
      <c r="H43" s="5"/>
      <c r="I43" s="5"/>
      <c r="J43" s="5"/>
      <c r="K43" s="5"/>
      <c r="L43" s="5"/>
      <c r="O43" s="42"/>
      <c r="Q43" s="76"/>
      <c r="Y43" s="42"/>
      <c r="AA43" s="42"/>
      <c r="AB43"/>
      <c r="AM43" s="7"/>
      <c r="AN43" s="7"/>
      <c r="AO43" s="7"/>
      <c r="AP43" s="7"/>
      <c r="AQ43" s="7"/>
      <c r="AR43" s="7"/>
      <c r="AS43" s="7"/>
      <c r="AT43" s="7"/>
      <c r="AU43" s="7"/>
      <c r="AV43" s="7"/>
      <c r="AW43" s="43"/>
      <c r="AX43" s="43"/>
      <c r="AY43" s="43"/>
      <c r="AZ43" s="43"/>
      <c r="BA43" s="43"/>
      <c r="BB43" s="43"/>
      <c r="BC43" s="43"/>
      <c r="BD43" s="43"/>
      <c r="BE43" s="43"/>
      <c r="BF43" s="43"/>
      <c r="BG43" s="43"/>
      <c r="BH43" s="43"/>
      <c r="BI43" s="43"/>
      <c r="BJ43" s="43"/>
      <c r="BK43" s="44"/>
      <c r="BL43" s="44"/>
      <c r="BM43" s="44"/>
      <c r="BN43" s="43"/>
      <c r="BO43" s="43"/>
      <c r="BP43"/>
      <c r="BQ43"/>
      <c r="BR43"/>
      <c r="BS43"/>
      <c r="BT43"/>
      <c r="CP43" s="45"/>
      <c r="DC43" s="5"/>
    </row>
    <row r="44" spans="1:176" ht="15" x14ac:dyDescent="0.25">
      <c r="A44" s="5" t="s">
        <v>45</v>
      </c>
      <c r="B44" s="4" t="s">
        <v>46</v>
      </c>
      <c r="C44" s="5"/>
      <c r="D44" s="5"/>
      <c r="E44" s="5"/>
      <c r="F44" s="5"/>
      <c r="G44" s="5"/>
      <c r="H44" s="5"/>
      <c r="I44" s="5"/>
      <c r="J44" s="5"/>
      <c r="K44" s="5"/>
      <c r="L44" s="5"/>
      <c r="O44" s="42" t="s">
        <v>6</v>
      </c>
      <c r="Q44" s="76"/>
      <c r="Y44" s="42"/>
      <c r="AA44" s="42"/>
      <c r="AB44"/>
      <c r="AM44" s="7"/>
      <c r="AN44" s="7"/>
      <c r="AO44" s="7"/>
      <c r="AP44" s="7"/>
      <c r="AQ44" s="7"/>
      <c r="AR44" s="7"/>
      <c r="AS44" s="7"/>
      <c r="AT44" s="7"/>
      <c r="AU44" s="7"/>
      <c r="AV44" s="7"/>
      <c r="AW44" s="43"/>
      <c r="AX44" s="43"/>
      <c r="AY44" s="43"/>
      <c r="AZ44" s="43"/>
      <c r="BA44" s="43" t="s">
        <v>6</v>
      </c>
      <c r="BB44" s="43"/>
      <c r="BC44" s="43"/>
      <c r="BD44" s="43"/>
      <c r="BE44" s="43"/>
      <c r="BF44" s="43"/>
      <c r="BG44" s="43"/>
      <c r="BH44" s="43"/>
      <c r="BI44" s="43"/>
      <c r="BJ44" s="43"/>
      <c r="BK44" s="44"/>
      <c r="BL44" s="44"/>
      <c r="BM44" s="44"/>
      <c r="BN44" s="43"/>
      <c r="BO44" s="43"/>
      <c r="BP44"/>
      <c r="BQ44"/>
      <c r="BR44"/>
      <c r="BS44"/>
      <c r="BT44"/>
      <c r="CP44" s="45"/>
      <c r="DC44" s="5"/>
    </row>
    <row r="45" spans="1:176" ht="15" x14ac:dyDescent="0.25">
      <c r="A45" s="5" t="s">
        <v>45</v>
      </c>
      <c r="B45" s="4" t="s">
        <v>47</v>
      </c>
      <c r="C45" s="5"/>
      <c r="D45" s="5"/>
      <c r="E45" s="5"/>
      <c r="F45" s="5"/>
      <c r="G45" s="5"/>
      <c r="H45" s="5"/>
      <c r="I45" s="5"/>
      <c r="J45" s="5"/>
      <c r="K45" s="5"/>
      <c r="L45" s="5" t="s">
        <v>6</v>
      </c>
      <c r="O45" s="42" t="s">
        <v>6</v>
      </c>
      <c r="Q45" s="76"/>
      <c r="Y45" s="42"/>
      <c r="AA45" s="42"/>
      <c r="AB45"/>
      <c r="AM45" s="47" t="s">
        <v>6</v>
      </c>
      <c r="AN45" s="7"/>
      <c r="AO45" s="7"/>
      <c r="AP45" s="7"/>
      <c r="AQ45" s="7"/>
      <c r="AR45" s="7"/>
      <c r="AS45" s="7"/>
      <c r="AT45" s="7"/>
      <c r="AU45" s="7"/>
      <c r="AV45" s="7"/>
      <c r="AW45" s="43"/>
      <c r="AX45" s="43"/>
      <c r="AY45" s="43"/>
      <c r="AZ45" s="43"/>
      <c r="BA45" s="43" t="s">
        <v>6</v>
      </c>
      <c r="BB45" s="43"/>
      <c r="BC45" s="43"/>
      <c r="BD45" s="43"/>
      <c r="BE45" s="43"/>
      <c r="BF45" s="43"/>
      <c r="BG45" s="43"/>
      <c r="BH45" s="43"/>
      <c r="BI45" s="43" t="s">
        <v>6</v>
      </c>
      <c r="BJ45" s="43"/>
      <c r="BK45" s="44"/>
      <c r="BL45" s="44"/>
      <c r="BM45" s="44"/>
      <c r="BN45" s="43"/>
      <c r="BO45" s="43"/>
      <c r="BP45"/>
      <c r="BQ45"/>
      <c r="BR45"/>
      <c r="BS45"/>
      <c r="BT45"/>
      <c r="CP45" s="45"/>
      <c r="DC45" s="5"/>
      <c r="DG45" s="6" t="s">
        <v>6</v>
      </c>
      <c r="DJ45" s="6" t="s">
        <v>6</v>
      </c>
      <c r="DK45" s="6" t="s">
        <v>6</v>
      </c>
      <c r="DL45" s="6" t="s">
        <v>6</v>
      </c>
      <c r="DW45" s="6" t="s">
        <v>6</v>
      </c>
      <c r="EH45" s="6" t="s">
        <v>6</v>
      </c>
    </row>
    <row r="46" spans="1:176" ht="15" x14ac:dyDescent="0.25">
      <c r="A46" s="3" t="s">
        <v>48</v>
      </c>
      <c r="B46" s="4" t="s">
        <v>49</v>
      </c>
      <c r="C46" s="5"/>
      <c r="D46" s="5"/>
      <c r="E46" s="5"/>
      <c r="F46" s="5"/>
      <c r="G46" s="5"/>
      <c r="H46" s="5"/>
      <c r="I46" s="5"/>
      <c r="J46" s="5"/>
      <c r="K46" s="5"/>
      <c r="L46" s="5"/>
      <c r="O46" s="42"/>
      <c r="Q46" s="76"/>
      <c r="Y46" s="42"/>
      <c r="AA46" s="42"/>
      <c r="AB46" s="42"/>
      <c r="AM46" s="7"/>
      <c r="AN46" s="7"/>
      <c r="AO46" s="7"/>
      <c r="AP46" s="7"/>
      <c r="AQ46" s="7"/>
      <c r="AR46" s="7"/>
      <c r="AS46" s="7"/>
      <c r="AT46" s="7"/>
      <c r="AU46" s="7"/>
      <c r="AV46" s="7"/>
      <c r="AW46" s="43"/>
      <c r="AX46" s="43"/>
      <c r="AY46" s="43"/>
      <c r="AZ46" s="43"/>
      <c r="BA46" s="43"/>
      <c r="BB46" s="43"/>
      <c r="BC46" s="43"/>
      <c r="BD46" s="43"/>
      <c r="BE46" s="43"/>
      <c r="BF46" s="43"/>
      <c r="BG46" s="43"/>
      <c r="BH46" s="43"/>
      <c r="BI46" s="43"/>
      <c r="BJ46" s="43"/>
      <c r="BK46" s="44"/>
      <c r="BL46" s="44"/>
      <c r="BM46" s="44"/>
      <c r="BN46" s="43"/>
      <c r="BO46" s="43"/>
      <c r="BP46"/>
      <c r="BQ46"/>
      <c r="BR46"/>
      <c r="BS46"/>
      <c r="BT46"/>
      <c r="CP46" s="45"/>
    </row>
    <row r="47" spans="1:176" ht="15" x14ac:dyDescent="0.25">
      <c r="A47" s="5" t="s">
        <v>48</v>
      </c>
      <c r="B47" s="4" t="s">
        <v>3</v>
      </c>
      <c r="C47" s="5"/>
      <c r="D47" s="5"/>
      <c r="E47" s="5"/>
      <c r="F47" s="5"/>
      <c r="G47" s="5"/>
      <c r="H47" s="5"/>
      <c r="I47" s="5"/>
      <c r="J47" s="5"/>
      <c r="K47" s="5"/>
      <c r="L47" s="5"/>
      <c r="O47" s="42"/>
      <c r="Q47" s="76"/>
      <c r="Y47" s="42"/>
      <c r="AA47" s="42"/>
      <c r="AB47" s="42"/>
      <c r="AM47" s="7"/>
      <c r="AN47" s="7"/>
      <c r="AO47" s="7"/>
      <c r="AP47" s="7"/>
      <c r="AQ47" s="7"/>
      <c r="AR47" s="7"/>
      <c r="AS47" s="7"/>
      <c r="AT47" s="7"/>
      <c r="AU47" s="7"/>
      <c r="AV47" s="7"/>
      <c r="AW47" s="43"/>
      <c r="AX47" s="43"/>
      <c r="AY47" s="43"/>
      <c r="AZ47" s="43"/>
      <c r="BA47" s="43"/>
      <c r="BB47" s="43"/>
      <c r="BC47" s="43"/>
      <c r="BD47" s="43"/>
      <c r="BE47" s="43"/>
      <c r="BF47" s="43"/>
      <c r="BG47" s="43"/>
      <c r="BH47" s="43"/>
      <c r="BI47" s="43"/>
      <c r="BJ47" s="43"/>
      <c r="BK47" s="44"/>
      <c r="BL47" s="44"/>
      <c r="BM47" s="44"/>
      <c r="BN47" s="43"/>
      <c r="BO47" s="43"/>
      <c r="BP47"/>
      <c r="BQ47"/>
      <c r="BR47"/>
      <c r="BS47"/>
      <c r="BT47"/>
      <c r="CP47" s="45"/>
    </row>
    <row r="48" spans="1:176" ht="15" x14ac:dyDescent="0.25">
      <c r="A48" s="5" t="s">
        <v>48</v>
      </c>
      <c r="B48" s="4" t="s">
        <v>50</v>
      </c>
      <c r="C48" s="5"/>
      <c r="D48" s="5"/>
      <c r="E48" s="5"/>
      <c r="F48" s="5"/>
      <c r="G48" s="5"/>
      <c r="H48" s="5"/>
      <c r="I48" s="5"/>
      <c r="J48" s="5"/>
      <c r="K48" s="5"/>
      <c r="L48" s="5"/>
      <c r="O48" s="42" t="s">
        <v>6</v>
      </c>
      <c r="Q48" s="76"/>
      <c r="Y48" s="42"/>
      <c r="AA48" s="42"/>
      <c r="AB48" s="42"/>
      <c r="AJ48" s="6" t="s">
        <v>6</v>
      </c>
      <c r="AM48" s="7"/>
      <c r="AN48" s="7"/>
      <c r="AO48" s="7"/>
      <c r="AP48" s="7"/>
      <c r="AQ48" s="7"/>
      <c r="AR48" s="7"/>
      <c r="AS48" s="7"/>
      <c r="AT48" s="7" t="s">
        <v>6</v>
      </c>
      <c r="AU48" s="7"/>
      <c r="AV48" s="7" t="s">
        <v>6</v>
      </c>
      <c r="AW48" s="43"/>
      <c r="AX48" s="43"/>
      <c r="AY48" s="43"/>
      <c r="AZ48" s="43"/>
      <c r="BA48" s="43"/>
      <c r="BB48" s="43"/>
      <c r="BC48" s="43"/>
      <c r="BD48" s="43"/>
      <c r="BE48" s="43"/>
      <c r="BF48" s="43"/>
      <c r="BG48" s="43"/>
      <c r="BH48" s="43"/>
      <c r="BI48" s="43"/>
      <c r="BJ48" s="43"/>
      <c r="BK48" s="44"/>
      <c r="BL48" s="44"/>
      <c r="BM48" s="44"/>
      <c r="BN48" s="43"/>
      <c r="BO48" s="43"/>
      <c r="BP48"/>
      <c r="BQ48"/>
      <c r="BR48"/>
      <c r="BS48"/>
      <c r="BT48"/>
      <c r="CF48" s="6" t="s">
        <v>6</v>
      </c>
      <c r="CH48" s="6" t="s">
        <v>6</v>
      </c>
      <c r="CP48" s="45"/>
      <c r="CR48" s="6" t="s">
        <v>6</v>
      </c>
      <c r="CV48" s="6" t="s">
        <v>6</v>
      </c>
      <c r="CW48" s="45"/>
      <c r="DJ48" s="6" t="s">
        <v>6</v>
      </c>
      <c r="DL48" s="6" t="s">
        <v>6</v>
      </c>
      <c r="DW48" s="6" t="s">
        <v>6</v>
      </c>
      <c r="EH48" s="6" t="s">
        <v>6</v>
      </c>
      <c r="EX48" s="6" t="s">
        <v>6</v>
      </c>
    </row>
    <row r="49" spans="1:138" ht="15" x14ac:dyDescent="0.25">
      <c r="A49" s="5" t="s">
        <v>48</v>
      </c>
      <c r="B49" s="4" t="s">
        <v>51</v>
      </c>
      <c r="C49" s="5"/>
      <c r="D49" s="5"/>
      <c r="E49" s="5"/>
      <c r="F49" s="5"/>
      <c r="G49" s="5"/>
      <c r="H49" s="5"/>
      <c r="I49" s="5"/>
      <c r="J49" s="5"/>
      <c r="K49" s="5"/>
      <c r="L49" s="5"/>
      <c r="M49" s="5"/>
      <c r="O49" s="42" t="s">
        <v>6</v>
      </c>
      <c r="P49" s="5"/>
      <c r="Q49" s="76"/>
      <c r="Y49" s="42"/>
      <c r="AA49" s="42"/>
      <c r="AB49" s="42"/>
      <c r="AM49" s="7"/>
      <c r="AN49" s="7"/>
      <c r="AO49" s="7"/>
      <c r="AP49" s="7"/>
      <c r="AQ49" s="7"/>
      <c r="AR49" s="7"/>
      <c r="AS49" s="7"/>
      <c r="AT49" s="7" t="s">
        <v>6</v>
      </c>
      <c r="AU49" s="7"/>
      <c r="AV49" s="7" t="s">
        <v>6</v>
      </c>
      <c r="AW49" s="43"/>
      <c r="AX49" s="43" t="s">
        <v>6</v>
      </c>
      <c r="AY49" s="43"/>
      <c r="AZ49" s="43"/>
      <c r="BA49" s="43"/>
      <c r="BB49" s="43"/>
      <c r="BC49" s="43"/>
      <c r="BD49" s="48"/>
      <c r="BE49" s="43"/>
      <c r="BF49" s="43" t="s">
        <v>6</v>
      </c>
      <c r="BG49" s="43"/>
      <c r="BH49" s="43" t="s">
        <v>6</v>
      </c>
      <c r="BI49" s="43"/>
      <c r="BJ49" s="43"/>
      <c r="BK49" s="44" t="s">
        <v>6</v>
      </c>
      <c r="BL49" s="43"/>
      <c r="BM49" s="44"/>
      <c r="BN49" s="43"/>
      <c r="BO49" s="43"/>
      <c r="BP49"/>
      <c r="BQ49"/>
      <c r="BR49"/>
      <c r="BS49"/>
      <c r="BT49"/>
      <c r="CD49" s="45"/>
      <c r="CF49" s="6" t="s">
        <v>6</v>
      </c>
      <c r="CG49" s="6" t="s">
        <v>6</v>
      </c>
      <c r="CH49" s="6" t="s">
        <v>6</v>
      </c>
      <c r="CR49" s="6" t="s">
        <v>6</v>
      </c>
      <c r="DG49" s="6" t="s">
        <v>6</v>
      </c>
      <c r="DJ49" s="6" t="s">
        <v>6</v>
      </c>
      <c r="DK49" s="6" t="s">
        <v>6</v>
      </c>
      <c r="DL49" s="6" t="s">
        <v>6</v>
      </c>
      <c r="DN49" s="49"/>
      <c r="DO49" s="49"/>
      <c r="DP49" s="49"/>
      <c r="DQ49" s="49" t="s">
        <v>6</v>
      </c>
      <c r="DR49" s="49"/>
      <c r="DS49" s="49"/>
      <c r="DW49" s="6" t="s">
        <v>6</v>
      </c>
      <c r="DY49" s="6" t="s">
        <v>6</v>
      </c>
      <c r="EA49" s="6" t="s">
        <v>6</v>
      </c>
      <c r="EG49" s="6" t="s">
        <v>6</v>
      </c>
      <c r="EH49" s="6" t="s">
        <v>6</v>
      </c>
    </row>
    <row r="50" spans="1:138" ht="15" x14ac:dyDescent="0.25">
      <c r="A50" s="5" t="s">
        <v>48</v>
      </c>
      <c r="B50" s="4" t="s">
        <v>52</v>
      </c>
      <c r="C50" s="5"/>
      <c r="D50" s="5"/>
      <c r="E50" s="5"/>
      <c r="F50" s="5"/>
      <c r="G50" s="5"/>
      <c r="H50" s="5"/>
      <c r="I50" s="5"/>
      <c r="J50" s="5"/>
      <c r="K50" s="5"/>
      <c r="L50" s="5"/>
      <c r="O50" s="42" t="s">
        <v>6</v>
      </c>
      <c r="Q50" s="76"/>
      <c r="Y50" s="42"/>
      <c r="AA50" s="42"/>
      <c r="AB50" s="42"/>
      <c r="AM50" s="7"/>
      <c r="AN50" s="7"/>
      <c r="AO50" s="7"/>
      <c r="AP50" s="7"/>
      <c r="AQ50" s="7"/>
      <c r="AR50" s="7"/>
      <c r="AS50" s="7"/>
      <c r="AT50" s="7" t="s">
        <v>6</v>
      </c>
      <c r="AU50" s="7"/>
      <c r="AV50" s="7"/>
      <c r="AW50" s="43"/>
      <c r="AX50" s="43"/>
      <c r="AY50" s="43"/>
      <c r="AZ50" s="43"/>
      <c r="BA50" s="43"/>
      <c r="BB50" s="43"/>
      <c r="BC50" s="43"/>
      <c r="BD50" s="43"/>
      <c r="BE50" s="43"/>
      <c r="BF50" s="43"/>
      <c r="BG50" s="43"/>
      <c r="BH50" s="43" t="s">
        <v>6</v>
      </c>
      <c r="BI50" s="43"/>
      <c r="BJ50" s="43"/>
      <c r="BK50" s="44"/>
      <c r="BL50" s="44"/>
      <c r="BM50" s="44"/>
      <c r="BN50" s="43"/>
      <c r="BO50" s="43"/>
      <c r="BP50" s="42"/>
      <c r="BQ50" s="42"/>
      <c r="BR50" s="42"/>
      <c r="BS50" s="42"/>
      <c r="BT50" s="42"/>
      <c r="CD50" s="45"/>
      <c r="CF50" s="6" t="s">
        <v>6</v>
      </c>
      <c r="CH50" s="6" t="s">
        <v>6</v>
      </c>
      <c r="CR50" s="6" t="s">
        <v>6</v>
      </c>
      <c r="DL50" s="6" t="s">
        <v>6</v>
      </c>
      <c r="DQ50" s="6" t="s">
        <v>6</v>
      </c>
      <c r="DR50" s="49"/>
      <c r="DW50" s="6" t="s">
        <v>6</v>
      </c>
      <c r="DY50" s="6" t="s">
        <v>6</v>
      </c>
      <c r="EA50" s="6" t="s">
        <v>6</v>
      </c>
      <c r="EH50" s="6" t="s">
        <v>6</v>
      </c>
    </row>
    <row r="51" spans="1:138" ht="15" x14ac:dyDescent="0.25">
      <c r="A51" s="5" t="s">
        <v>48</v>
      </c>
      <c r="B51" s="4" t="s">
        <v>53</v>
      </c>
      <c r="C51" s="5"/>
      <c r="D51" s="5"/>
      <c r="E51" s="5"/>
      <c r="F51" s="5"/>
      <c r="G51" s="5"/>
      <c r="H51" s="5"/>
      <c r="I51" s="5"/>
      <c r="J51" s="5"/>
      <c r="K51" s="5"/>
      <c r="L51" s="5"/>
      <c r="O51" s="42" t="s">
        <v>6</v>
      </c>
      <c r="Q51" s="76"/>
      <c r="Y51" s="42"/>
      <c r="AA51" s="42"/>
      <c r="AB51" s="42"/>
      <c r="AM51" s="7"/>
      <c r="AN51" s="7"/>
      <c r="AO51" s="7"/>
      <c r="AP51" s="7"/>
      <c r="AQ51" s="7"/>
      <c r="AR51" s="7"/>
      <c r="AS51" s="7"/>
      <c r="AT51" s="7" t="s">
        <v>6</v>
      </c>
      <c r="AU51" s="7"/>
      <c r="AV51" s="7"/>
      <c r="AW51" s="43"/>
      <c r="AX51" s="43"/>
      <c r="AY51" s="43"/>
      <c r="AZ51" s="43"/>
      <c r="BA51" s="43"/>
      <c r="BB51" s="43"/>
      <c r="BC51" s="43"/>
      <c r="BD51" s="43"/>
      <c r="BE51" s="43"/>
      <c r="BF51" s="43"/>
      <c r="BG51" s="43"/>
      <c r="BH51" s="43" t="s">
        <v>6</v>
      </c>
      <c r="BI51" s="43"/>
      <c r="BJ51" s="43"/>
      <c r="BK51" s="44"/>
      <c r="BL51" s="44"/>
      <c r="BM51" s="44"/>
      <c r="BN51" s="43"/>
      <c r="BO51" s="43"/>
      <c r="BP51" s="42"/>
      <c r="BQ51" s="42"/>
      <c r="BR51" s="42"/>
      <c r="BS51" s="42"/>
      <c r="BT51" s="42"/>
      <c r="CF51" s="6" t="s">
        <v>6</v>
      </c>
      <c r="CH51" s="6" t="s">
        <v>6</v>
      </c>
      <c r="CR51" s="6" t="s">
        <v>6</v>
      </c>
      <c r="DJ51" s="6" t="s">
        <v>6</v>
      </c>
      <c r="DL51" s="6" t="s">
        <v>6</v>
      </c>
      <c r="DQ51" s="6" t="s">
        <v>6</v>
      </c>
      <c r="DR51" s="49"/>
      <c r="DW51" s="6" t="s">
        <v>6</v>
      </c>
      <c r="DY51" s="6" t="s">
        <v>6</v>
      </c>
      <c r="EA51" s="6" t="s">
        <v>6</v>
      </c>
      <c r="EH51" s="6" t="s">
        <v>6</v>
      </c>
    </row>
    <row r="52" spans="1:138" ht="15" x14ac:dyDescent="0.25">
      <c r="A52" s="5" t="s">
        <v>48</v>
      </c>
      <c r="B52" s="4" t="s">
        <v>54</v>
      </c>
      <c r="C52" s="5"/>
      <c r="D52" s="5"/>
      <c r="E52" s="5"/>
      <c r="F52" s="5"/>
      <c r="G52" s="5"/>
      <c r="H52" s="5"/>
      <c r="I52" s="5"/>
      <c r="J52" s="5"/>
      <c r="K52" s="5"/>
      <c r="L52" s="5"/>
      <c r="O52" s="42" t="s">
        <v>6</v>
      </c>
      <c r="Q52" s="76"/>
      <c r="Y52" s="42"/>
      <c r="AA52" s="42"/>
      <c r="AB52" s="42"/>
      <c r="AM52" s="7"/>
      <c r="AN52" s="7"/>
      <c r="AO52" s="7"/>
      <c r="AP52" s="7"/>
      <c r="AQ52" s="7"/>
      <c r="AR52" s="7"/>
      <c r="AS52" s="7"/>
      <c r="AT52" s="7" t="s">
        <v>6</v>
      </c>
      <c r="AU52" s="7"/>
      <c r="AV52" s="7"/>
      <c r="AW52" s="43"/>
      <c r="AX52" s="43"/>
      <c r="AY52" s="43"/>
      <c r="AZ52" s="43"/>
      <c r="BA52" s="43"/>
      <c r="BB52" s="43"/>
      <c r="BC52" s="43"/>
      <c r="BD52" s="43"/>
      <c r="BE52" s="43"/>
      <c r="BF52" s="43"/>
      <c r="BG52" s="43"/>
      <c r="BH52" s="43" t="s">
        <v>6</v>
      </c>
      <c r="BI52" s="43"/>
      <c r="BJ52" s="43"/>
      <c r="BK52" s="44"/>
      <c r="BL52" s="44"/>
      <c r="BM52" s="44"/>
      <c r="BN52" s="43"/>
      <c r="BO52" s="43"/>
      <c r="BP52" s="42"/>
      <c r="BQ52" s="42"/>
      <c r="BR52" s="42"/>
      <c r="BS52" s="42"/>
      <c r="BT52" s="42"/>
      <c r="CH52" s="6" t="s">
        <v>6</v>
      </c>
      <c r="DJ52" s="6" t="s">
        <v>6</v>
      </c>
      <c r="DL52" s="6" t="s">
        <v>6</v>
      </c>
      <c r="DQ52" s="6" t="s">
        <v>6</v>
      </c>
      <c r="DR52" s="49"/>
      <c r="DW52" s="6" t="s">
        <v>6</v>
      </c>
      <c r="DY52" s="6" t="s">
        <v>6</v>
      </c>
      <c r="EA52" s="6" t="s">
        <v>6</v>
      </c>
      <c r="EH52" s="6" t="s">
        <v>6</v>
      </c>
    </row>
    <row r="53" spans="1:138" ht="15" x14ac:dyDescent="0.2">
      <c r="B53" s="9"/>
      <c r="O53" s="42"/>
      <c r="Q53" s="77"/>
      <c r="Y53" s="42"/>
      <c r="AA53" s="42"/>
      <c r="AB53" s="42"/>
      <c r="AM53" s="7"/>
      <c r="AN53" s="7"/>
      <c r="AO53" s="7"/>
      <c r="AP53" s="7"/>
      <c r="AQ53" s="7"/>
      <c r="AR53" s="7"/>
      <c r="AS53" s="7"/>
      <c r="AT53" s="7"/>
      <c r="AU53" s="7"/>
      <c r="AV53" s="7"/>
    </row>
    <row r="54" spans="1:138" ht="15" x14ac:dyDescent="0.2">
      <c r="B54" s="9"/>
      <c r="O54" s="42"/>
      <c r="Q54" s="77"/>
      <c r="Y54" s="42"/>
      <c r="AA54" s="42"/>
      <c r="AB54" s="42"/>
    </row>
    <row r="55" spans="1:138" x14ac:dyDescent="0.2">
      <c r="B55" s="9"/>
    </row>
    <row r="58" spans="1:138" x14ac:dyDescent="0.2">
      <c r="B58" s="6"/>
    </row>
    <row r="59" spans="1:138" x14ac:dyDescent="0.2">
      <c r="B59" s="6"/>
    </row>
    <row r="60" spans="1:138" x14ac:dyDescent="0.2">
      <c r="B60" s="9"/>
    </row>
    <row r="61" spans="1:138" x14ac:dyDescent="0.2">
      <c r="B61" s="6"/>
    </row>
    <row r="62" spans="1:138" x14ac:dyDescent="0.2">
      <c r="B62" s="6"/>
    </row>
    <row r="63" spans="1:138" x14ac:dyDescent="0.2">
      <c r="B63" s="6"/>
    </row>
    <row r="64" spans="1:138" x14ac:dyDescent="0.2">
      <c r="B64" s="6"/>
    </row>
    <row r="65" spans="2:2" x14ac:dyDescent="0.2">
      <c r="B65" s="6"/>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sheetData>
  <conditionalFormatting sqref="C1">
    <cfRule type="expression" dxfId="233" priority="20">
      <formula>#REF!</formula>
    </cfRule>
  </conditionalFormatting>
  <conditionalFormatting sqref="D1:H1 M1:AJ1 AY1:BG1 BQ1 BY1:CD1 CF1 CH1:CK1 CY1:EY1 FA1:FF1 J1:K1 AM1:AW1 BS1:BW1 FH1:GH1 CM1:CW1 BI1:BO1">
    <cfRule type="expression" dxfId="232" priority="19">
      <formula>#REF!</formula>
    </cfRule>
  </conditionalFormatting>
  <conditionalFormatting sqref="L1">
    <cfRule type="expression" dxfId="231" priority="18">
      <formula>#REF!</formula>
    </cfRule>
  </conditionalFormatting>
  <conditionalFormatting sqref="AX1">
    <cfRule type="expression" dxfId="230" priority="17">
      <formula>#REF!</formula>
    </cfRule>
  </conditionalFormatting>
  <conditionalFormatting sqref="BP1">
    <cfRule type="expression" dxfId="229" priority="16">
      <formula>#REF!</formula>
    </cfRule>
  </conditionalFormatting>
  <conditionalFormatting sqref="BX1">
    <cfRule type="expression" dxfId="228" priority="15">
      <formula>#REF!</formula>
    </cfRule>
  </conditionalFormatting>
  <conditionalFormatting sqref="CE1">
    <cfRule type="expression" dxfId="227" priority="14">
      <formula>#REF!</formula>
    </cfRule>
  </conditionalFormatting>
  <conditionalFormatting sqref="CG1">
    <cfRule type="expression" dxfId="226" priority="13">
      <formula>#REF!</formula>
    </cfRule>
  </conditionalFormatting>
  <conditionalFormatting sqref="CX1">
    <cfRule type="expression" dxfId="225" priority="12">
      <formula>#REF!</formula>
    </cfRule>
  </conditionalFormatting>
  <conditionalFormatting sqref="EZ1">
    <cfRule type="expression" dxfId="224" priority="11">
      <formula>#REF!</formula>
    </cfRule>
  </conditionalFormatting>
  <conditionalFormatting sqref="GI1:HU1">
    <cfRule type="expression" dxfId="223" priority="10">
      <formula>#REF!</formula>
    </cfRule>
  </conditionalFormatting>
  <conditionalFormatting sqref="AK1:AL1">
    <cfRule type="expression" dxfId="222" priority="8">
      <formula>#REF!</formula>
    </cfRule>
  </conditionalFormatting>
  <conditionalFormatting sqref="BR1">
    <cfRule type="expression" dxfId="221" priority="7">
      <formula>#REF!</formula>
    </cfRule>
  </conditionalFormatting>
  <conditionalFormatting sqref="FG1">
    <cfRule type="expression" dxfId="220" priority="6">
      <formula>#REF!</formula>
    </cfRule>
  </conditionalFormatting>
  <conditionalFormatting sqref="HV1:HW1">
    <cfRule type="expression" dxfId="219" priority="5">
      <formula>#REF!</formula>
    </cfRule>
  </conditionalFormatting>
  <conditionalFormatting sqref="I1">
    <cfRule type="expression" dxfId="218" priority="3">
      <formula>#REF!</formula>
    </cfRule>
  </conditionalFormatting>
  <conditionalFormatting sqref="BH1">
    <cfRule type="expression" dxfId="217" priority="2">
      <formula>#REF!</formula>
    </cfRule>
  </conditionalFormatting>
  <conditionalFormatting sqref="CL1">
    <cfRule type="expression" dxfId="216" priority="1">
      <formula>#REF!</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V71"/>
  <sheetViews>
    <sheetView zoomScale="106" zoomScaleNormal="106" workbookViewId="0">
      <pane xSplit="2" ySplit="2" topLeftCell="UJ3" activePane="bottomRight" state="frozen"/>
      <selection pane="topRight" activeCell="C1" sqref="C1"/>
      <selection pane="bottomLeft" activeCell="A2" sqref="A2"/>
      <selection pane="bottomRight" activeCell="UL8" sqref="UL8"/>
    </sheetView>
  </sheetViews>
  <sheetFormatPr defaultColWidth="8.85546875" defaultRowHeight="12" x14ac:dyDescent="0.2"/>
  <cols>
    <col min="1" max="1" width="17" style="6" bestFit="1" customWidth="1"/>
    <col min="2" max="2" width="32.28515625" style="10" customWidth="1"/>
    <col min="3" max="8" width="8.85546875" style="6"/>
    <col min="9" max="11" width="8.85546875" style="5"/>
    <col min="12" max="26" width="8.85546875" style="6"/>
    <col min="27" max="27" width="8.85546875" style="5"/>
    <col min="28" max="28" width="8.85546875" style="6"/>
    <col min="29" max="30" width="8.85546875" style="5"/>
    <col min="31" max="32" width="8.85546875" style="6"/>
    <col min="33" max="33" width="8.85546875" style="6" customWidth="1"/>
    <col min="34" max="39" width="8.85546875" style="6"/>
    <col min="40" max="40" width="8.85546875" style="5"/>
    <col min="41" max="421" width="8.85546875" style="6"/>
    <col min="422" max="422" width="8.85546875" style="5"/>
    <col min="423" max="449" width="8.85546875" style="6"/>
    <col min="450" max="450" width="8.85546875" style="5"/>
    <col min="451" max="473" width="8.85546875" style="6"/>
    <col min="474" max="474" width="8.85546875" style="5"/>
    <col min="475" max="479" width="8.85546875" style="6"/>
    <col min="480" max="480" width="8.85546875" style="5"/>
    <col min="481" max="527" width="8.85546875" style="6"/>
    <col min="528" max="528" width="8.85546875" style="5"/>
    <col min="529" max="529" width="8.85546875" style="169"/>
    <col min="530" max="530" width="8.85546875" style="6"/>
    <col min="531" max="531" width="8.85546875" style="5"/>
    <col min="532" max="535" width="8.85546875" style="6"/>
    <col min="536" max="536" width="8.85546875" style="5"/>
    <col min="537" max="556" width="8.85546875" style="6"/>
    <col min="557" max="557" width="8.85546875" style="5"/>
    <col min="558" max="575" width="8.85546875" style="6"/>
    <col min="576" max="577" width="8.85546875" style="5"/>
    <col min="578" max="16384" width="8.85546875" style="6"/>
  </cols>
  <sheetData>
    <row r="1" spans="1:698" ht="15.75" thickBot="1" x14ac:dyDescent="0.3">
      <c r="B1" s="16" t="s">
        <v>92</v>
      </c>
      <c r="C1" s="15">
        <f t="shared" ref="C1:BN1" si="0">COUNTIF(C6:C53,"B")</f>
        <v>0</v>
      </c>
      <c r="D1" s="15">
        <f t="shared" si="0"/>
        <v>0</v>
      </c>
      <c r="E1" s="15">
        <f t="shared" si="0"/>
        <v>0</v>
      </c>
      <c r="F1" s="15">
        <f t="shared" si="0"/>
        <v>0</v>
      </c>
      <c r="G1" s="15">
        <f t="shared" si="0"/>
        <v>0</v>
      </c>
      <c r="H1" s="15">
        <f t="shared" si="0"/>
        <v>0</v>
      </c>
      <c r="I1" s="15">
        <f t="shared" si="0"/>
        <v>0</v>
      </c>
      <c r="J1" s="15">
        <f t="shared" si="0"/>
        <v>1</v>
      </c>
      <c r="K1" s="15">
        <f t="shared" si="0"/>
        <v>0</v>
      </c>
      <c r="L1" s="15">
        <f t="shared" si="0"/>
        <v>0</v>
      </c>
      <c r="M1" s="15">
        <f t="shared" si="0"/>
        <v>0</v>
      </c>
      <c r="N1" s="15">
        <f t="shared" si="0"/>
        <v>0</v>
      </c>
      <c r="O1" s="15">
        <f t="shared" si="0"/>
        <v>0</v>
      </c>
      <c r="P1" s="15">
        <f t="shared" si="0"/>
        <v>0</v>
      </c>
      <c r="Q1" s="15">
        <f t="shared" si="0"/>
        <v>0</v>
      </c>
      <c r="R1" s="15">
        <f t="shared" si="0"/>
        <v>0</v>
      </c>
      <c r="S1" s="15">
        <f t="shared" si="0"/>
        <v>0</v>
      </c>
      <c r="T1" s="15">
        <f t="shared" si="0"/>
        <v>0</v>
      </c>
      <c r="U1" s="15">
        <f t="shared" si="0"/>
        <v>0</v>
      </c>
      <c r="V1" s="15">
        <f t="shared" si="0"/>
        <v>0</v>
      </c>
      <c r="W1" s="15">
        <f t="shared" si="0"/>
        <v>0</v>
      </c>
      <c r="X1" s="15">
        <f t="shared" si="0"/>
        <v>14</v>
      </c>
      <c r="Y1" s="15">
        <f t="shared" si="0"/>
        <v>0</v>
      </c>
      <c r="Z1" s="15">
        <f t="shared" si="0"/>
        <v>1</v>
      </c>
      <c r="AA1" s="15">
        <f t="shared" si="0"/>
        <v>0</v>
      </c>
      <c r="AB1" s="15">
        <f t="shared" si="0"/>
        <v>0</v>
      </c>
      <c r="AC1" s="15">
        <f t="shared" si="0"/>
        <v>0</v>
      </c>
      <c r="AD1" s="15">
        <f t="shared" si="0"/>
        <v>0</v>
      </c>
      <c r="AE1" s="15">
        <f t="shared" si="0"/>
        <v>7</v>
      </c>
      <c r="AF1" s="15">
        <f t="shared" si="0"/>
        <v>6</v>
      </c>
      <c r="AG1" s="15">
        <f t="shared" si="0"/>
        <v>0</v>
      </c>
      <c r="AH1" s="15">
        <f t="shared" si="0"/>
        <v>0</v>
      </c>
      <c r="AI1" s="15">
        <f t="shared" si="0"/>
        <v>0</v>
      </c>
      <c r="AJ1" s="15">
        <f t="shared" si="0"/>
        <v>0</v>
      </c>
      <c r="AK1" s="15">
        <f t="shared" si="0"/>
        <v>9</v>
      </c>
      <c r="AL1" s="15">
        <f t="shared" si="0"/>
        <v>0</v>
      </c>
      <c r="AM1" s="15">
        <f t="shared" si="0"/>
        <v>3</v>
      </c>
      <c r="AN1" s="15">
        <f t="shared" si="0"/>
        <v>0</v>
      </c>
      <c r="AO1" s="15">
        <f t="shared" si="0"/>
        <v>0</v>
      </c>
      <c r="AP1" s="15">
        <f t="shared" si="0"/>
        <v>1</v>
      </c>
      <c r="AQ1" s="15">
        <f t="shared" si="0"/>
        <v>2</v>
      </c>
      <c r="AR1" s="15">
        <f t="shared" si="0"/>
        <v>2</v>
      </c>
      <c r="AS1" s="15">
        <f t="shared" si="0"/>
        <v>2</v>
      </c>
      <c r="AT1" s="15">
        <f t="shared" si="0"/>
        <v>2</v>
      </c>
      <c r="AU1" s="15">
        <f t="shared" si="0"/>
        <v>0</v>
      </c>
      <c r="AV1" s="15">
        <f t="shared" si="0"/>
        <v>4</v>
      </c>
      <c r="AW1" s="15">
        <f t="shared" si="0"/>
        <v>2</v>
      </c>
      <c r="AX1" s="15">
        <f t="shared" si="0"/>
        <v>1</v>
      </c>
      <c r="AY1" s="15">
        <f t="shared" si="0"/>
        <v>0</v>
      </c>
      <c r="AZ1" s="15">
        <f t="shared" si="0"/>
        <v>16</v>
      </c>
      <c r="BA1" s="15">
        <f t="shared" si="0"/>
        <v>0</v>
      </c>
      <c r="BB1" s="15">
        <f t="shared" si="0"/>
        <v>0</v>
      </c>
      <c r="BC1" s="15">
        <f t="shared" si="0"/>
        <v>1</v>
      </c>
      <c r="BD1" s="15">
        <f t="shared" si="0"/>
        <v>1</v>
      </c>
      <c r="BE1" s="15">
        <f t="shared" si="0"/>
        <v>1</v>
      </c>
      <c r="BF1" s="15">
        <f t="shared" si="0"/>
        <v>0</v>
      </c>
      <c r="BG1" s="15">
        <f t="shared" si="0"/>
        <v>0</v>
      </c>
      <c r="BH1" s="15">
        <f t="shared" si="0"/>
        <v>2</v>
      </c>
      <c r="BI1" s="15">
        <f t="shared" si="0"/>
        <v>4</v>
      </c>
      <c r="BJ1" s="15">
        <f t="shared" si="0"/>
        <v>2</v>
      </c>
      <c r="BK1" s="15">
        <f t="shared" si="0"/>
        <v>2</v>
      </c>
      <c r="BL1" s="15">
        <f t="shared" si="0"/>
        <v>0</v>
      </c>
      <c r="BM1" s="15">
        <f t="shared" si="0"/>
        <v>0</v>
      </c>
      <c r="BN1" s="15">
        <f t="shared" si="0"/>
        <v>0</v>
      </c>
      <c r="BO1" s="15">
        <f t="shared" ref="BO1:DZ1" si="1">COUNTIF(BO6:BO53,"B")</f>
        <v>3</v>
      </c>
      <c r="BP1" s="15">
        <f t="shared" si="1"/>
        <v>0</v>
      </c>
      <c r="BQ1" s="15">
        <f t="shared" si="1"/>
        <v>0</v>
      </c>
      <c r="BR1" s="15">
        <f t="shared" si="1"/>
        <v>3</v>
      </c>
      <c r="BS1" s="15">
        <f t="shared" si="1"/>
        <v>0</v>
      </c>
      <c r="BT1" s="15">
        <f t="shared" si="1"/>
        <v>0</v>
      </c>
      <c r="BU1" s="15">
        <f t="shared" si="1"/>
        <v>1</v>
      </c>
      <c r="BV1" s="15">
        <f t="shared" si="1"/>
        <v>0</v>
      </c>
      <c r="BW1" s="15">
        <f t="shared" si="1"/>
        <v>0</v>
      </c>
      <c r="BX1" s="15">
        <f t="shared" si="1"/>
        <v>0</v>
      </c>
      <c r="BY1" s="15">
        <f t="shared" si="1"/>
        <v>0</v>
      </c>
      <c r="BZ1" s="15">
        <f t="shared" si="1"/>
        <v>0</v>
      </c>
      <c r="CA1" s="15">
        <f t="shared" si="1"/>
        <v>0</v>
      </c>
      <c r="CB1" s="15">
        <f t="shared" si="1"/>
        <v>0</v>
      </c>
      <c r="CC1" s="15">
        <f t="shared" si="1"/>
        <v>10</v>
      </c>
      <c r="CD1" s="15">
        <f t="shared" si="1"/>
        <v>0</v>
      </c>
      <c r="CE1" s="15">
        <f t="shared" si="1"/>
        <v>0</v>
      </c>
      <c r="CF1" s="15">
        <f t="shared" si="1"/>
        <v>1</v>
      </c>
      <c r="CG1" s="15">
        <f t="shared" si="1"/>
        <v>0</v>
      </c>
      <c r="CH1" s="15">
        <f t="shared" si="1"/>
        <v>10</v>
      </c>
      <c r="CI1" s="15">
        <f t="shared" si="1"/>
        <v>6</v>
      </c>
      <c r="CJ1" s="15">
        <f t="shared" si="1"/>
        <v>6</v>
      </c>
      <c r="CK1" s="15">
        <f t="shared" si="1"/>
        <v>0</v>
      </c>
      <c r="CL1" s="15">
        <f t="shared" si="1"/>
        <v>0</v>
      </c>
      <c r="CM1" s="15">
        <f t="shared" si="1"/>
        <v>0</v>
      </c>
      <c r="CN1" s="15">
        <f t="shared" si="1"/>
        <v>0</v>
      </c>
      <c r="CO1" s="15">
        <f t="shared" si="1"/>
        <v>7</v>
      </c>
      <c r="CP1" s="15">
        <f t="shared" si="1"/>
        <v>0</v>
      </c>
      <c r="CQ1" s="15">
        <f t="shared" si="1"/>
        <v>0</v>
      </c>
      <c r="CR1" s="15">
        <f t="shared" si="1"/>
        <v>0</v>
      </c>
      <c r="CS1" s="15">
        <f t="shared" si="1"/>
        <v>0</v>
      </c>
      <c r="CT1" s="15">
        <f t="shared" si="1"/>
        <v>0</v>
      </c>
      <c r="CU1" s="15">
        <f t="shared" si="1"/>
        <v>0</v>
      </c>
      <c r="CV1" s="15">
        <f t="shared" si="1"/>
        <v>0</v>
      </c>
      <c r="CW1" s="15">
        <f t="shared" si="1"/>
        <v>1</v>
      </c>
      <c r="CX1" s="15">
        <f t="shared" si="1"/>
        <v>0</v>
      </c>
      <c r="CY1" s="15">
        <f t="shared" si="1"/>
        <v>0</v>
      </c>
      <c r="CZ1" s="15">
        <f t="shared" si="1"/>
        <v>0</v>
      </c>
      <c r="DA1" s="15">
        <f t="shared" si="1"/>
        <v>6</v>
      </c>
      <c r="DB1" s="15">
        <f t="shared" si="1"/>
        <v>0</v>
      </c>
      <c r="DC1" s="15">
        <f t="shared" si="1"/>
        <v>2</v>
      </c>
      <c r="DD1" s="15">
        <f t="shared" si="1"/>
        <v>4</v>
      </c>
      <c r="DE1" s="15">
        <f t="shared" si="1"/>
        <v>9</v>
      </c>
      <c r="DF1" s="15">
        <f t="shared" si="1"/>
        <v>0</v>
      </c>
      <c r="DG1" s="15">
        <f t="shared" si="1"/>
        <v>0</v>
      </c>
      <c r="DH1" s="15">
        <f t="shared" si="1"/>
        <v>6</v>
      </c>
      <c r="DI1" s="15">
        <f t="shared" si="1"/>
        <v>2</v>
      </c>
      <c r="DJ1" s="15">
        <f t="shared" si="1"/>
        <v>0</v>
      </c>
      <c r="DK1" s="15">
        <f t="shared" si="1"/>
        <v>0</v>
      </c>
      <c r="DL1" s="15">
        <f t="shared" si="1"/>
        <v>0</v>
      </c>
      <c r="DM1" s="15">
        <f t="shared" si="1"/>
        <v>0</v>
      </c>
      <c r="DN1" s="15">
        <f t="shared" si="1"/>
        <v>0</v>
      </c>
      <c r="DO1" s="15">
        <f t="shared" si="1"/>
        <v>6</v>
      </c>
      <c r="DP1" s="15">
        <f t="shared" si="1"/>
        <v>0</v>
      </c>
      <c r="DQ1" s="15">
        <f t="shared" si="1"/>
        <v>0</v>
      </c>
      <c r="DR1" s="15">
        <f t="shared" si="1"/>
        <v>6</v>
      </c>
      <c r="DS1" s="15">
        <f t="shared" si="1"/>
        <v>0</v>
      </c>
      <c r="DT1" s="15">
        <f t="shared" si="1"/>
        <v>7</v>
      </c>
      <c r="DU1" s="15">
        <f t="shared" si="1"/>
        <v>6</v>
      </c>
      <c r="DV1" s="15">
        <f t="shared" si="1"/>
        <v>0</v>
      </c>
      <c r="DW1" s="15">
        <f t="shared" si="1"/>
        <v>0</v>
      </c>
      <c r="DX1" s="15">
        <f t="shared" si="1"/>
        <v>6</v>
      </c>
      <c r="DY1" s="15">
        <f t="shared" si="1"/>
        <v>6</v>
      </c>
      <c r="DZ1" s="15">
        <f t="shared" si="1"/>
        <v>6</v>
      </c>
      <c r="EA1" s="15">
        <f t="shared" ref="EA1" si="2">COUNTIF(EA6:EA53,"B")</f>
        <v>0</v>
      </c>
      <c r="EB1" s="15">
        <f t="shared" ref="EB1:GL1" si="3">COUNTIF(EB6:EB53,"B")</f>
        <v>0</v>
      </c>
      <c r="EC1" s="15">
        <f t="shared" si="3"/>
        <v>0</v>
      </c>
      <c r="ED1" s="15">
        <f t="shared" si="3"/>
        <v>7</v>
      </c>
      <c r="EE1" s="15">
        <f t="shared" si="3"/>
        <v>0</v>
      </c>
      <c r="EF1" s="15">
        <f t="shared" si="3"/>
        <v>0</v>
      </c>
      <c r="EG1" s="15">
        <f t="shared" si="3"/>
        <v>0</v>
      </c>
      <c r="EH1" s="15">
        <f t="shared" si="3"/>
        <v>0</v>
      </c>
      <c r="EI1" s="15">
        <f t="shared" si="3"/>
        <v>0</v>
      </c>
      <c r="EJ1" s="15">
        <f t="shared" si="3"/>
        <v>0</v>
      </c>
      <c r="EK1" s="15">
        <f t="shared" si="3"/>
        <v>0</v>
      </c>
      <c r="EL1" s="15">
        <f t="shared" si="3"/>
        <v>1</v>
      </c>
      <c r="EM1" s="15">
        <f t="shared" si="3"/>
        <v>0</v>
      </c>
      <c r="EN1" s="15">
        <f t="shared" si="3"/>
        <v>1</v>
      </c>
      <c r="EO1" s="15">
        <f t="shared" si="3"/>
        <v>0</v>
      </c>
      <c r="EP1" s="15">
        <f t="shared" si="3"/>
        <v>0</v>
      </c>
      <c r="EQ1" s="15">
        <f t="shared" si="3"/>
        <v>0</v>
      </c>
      <c r="ER1" s="15">
        <f t="shared" si="3"/>
        <v>0</v>
      </c>
      <c r="ES1" s="15">
        <f t="shared" si="3"/>
        <v>18</v>
      </c>
      <c r="ET1" s="15">
        <f t="shared" si="3"/>
        <v>1</v>
      </c>
      <c r="EU1" s="15">
        <f t="shared" si="3"/>
        <v>0</v>
      </c>
      <c r="EV1" s="15">
        <f t="shared" si="3"/>
        <v>11</v>
      </c>
      <c r="EW1" s="15">
        <f t="shared" si="3"/>
        <v>0</v>
      </c>
      <c r="EX1" s="15">
        <f t="shared" si="3"/>
        <v>0</v>
      </c>
      <c r="EY1" s="15">
        <f t="shared" si="3"/>
        <v>0</v>
      </c>
      <c r="EZ1" s="15">
        <f t="shared" si="3"/>
        <v>0</v>
      </c>
      <c r="FA1" s="15">
        <f t="shared" si="3"/>
        <v>0</v>
      </c>
      <c r="FB1" s="15">
        <f t="shared" si="3"/>
        <v>0</v>
      </c>
      <c r="FC1" s="15">
        <f t="shared" si="3"/>
        <v>0</v>
      </c>
      <c r="FD1" s="15">
        <f t="shared" si="3"/>
        <v>0</v>
      </c>
      <c r="FE1" s="15">
        <f t="shared" si="3"/>
        <v>1</v>
      </c>
      <c r="FF1" s="15">
        <f t="shared" si="3"/>
        <v>0</v>
      </c>
      <c r="FG1" s="15">
        <f t="shared" si="3"/>
        <v>0</v>
      </c>
      <c r="FH1" s="15">
        <f t="shared" si="3"/>
        <v>7</v>
      </c>
      <c r="FI1" s="15">
        <f t="shared" si="3"/>
        <v>0</v>
      </c>
      <c r="FJ1" s="15">
        <f t="shared" si="3"/>
        <v>0</v>
      </c>
      <c r="FK1" s="15">
        <f t="shared" si="3"/>
        <v>6</v>
      </c>
      <c r="FL1" s="15">
        <f t="shared" si="3"/>
        <v>0</v>
      </c>
      <c r="FM1" s="15">
        <f t="shared" si="3"/>
        <v>1</v>
      </c>
      <c r="FN1" s="15">
        <f t="shared" si="3"/>
        <v>1</v>
      </c>
      <c r="FO1" s="15">
        <f t="shared" si="3"/>
        <v>0</v>
      </c>
      <c r="FP1" s="15">
        <f t="shared" si="3"/>
        <v>2</v>
      </c>
      <c r="FQ1" s="15">
        <f t="shared" si="3"/>
        <v>0</v>
      </c>
      <c r="FR1" s="15">
        <f t="shared" si="3"/>
        <v>0</v>
      </c>
      <c r="FS1" s="15">
        <f t="shared" si="3"/>
        <v>0</v>
      </c>
      <c r="FT1" s="15">
        <f t="shared" si="3"/>
        <v>2</v>
      </c>
      <c r="FU1" s="15">
        <f t="shared" si="3"/>
        <v>3</v>
      </c>
      <c r="FV1" s="15">
        <f t="shared" si="3"/>
        <v>2</v>
      </c>
      <c r="FW1" s="15">
        <f t="shared" si="3"/>
        <v>2</v>
      </c>
      <c r="FX1" s="15">
        <f t="shared" si="3"/>
        <v>0</v>
      </c>
      <c r="FY1" s="15">
        <f t="shared" si="3"/>
        <v>0</v>
      </c>
      <c r="FZ1" s="15">
        <f t="shared" si="3"/>
        <v>0</v>
      </c>
      <c r="GA1" s="15">
        <f t="shared" si="3"/>
        <v>1</v>
      </c>
      <c r="GB1" s="15">
        <f t="shared" si="3"/>
        <v>0</v>
      </c>
      <c r="GC1" s="15">
        <f t="shared" si="3"/>
        <v>0</v>
      </c>
      <c r="GD1" s="15">
        <f t="shared" si="3"/>
        <v>0</v>
      </c>
      <c r="GE1" s="15">
        <f t="shared" si="3"/>
        <v>0</v>
      </c>
      <c r="GF1" s="15">
        <f t="shared" si="3"/>
        <v>3</v>
      </c>
      <c r="GG1" s="15">
        <f t="shared" si="3"/>
        <v>1</v>
      </c>
      <c r="GH1" s="15">
        <f t="shared" si="3"/>
        <v>0</v>
      </c>
      <c r="GI1" s="15">
        <f t="shared" si="3"/>
        <v>3</v>
      </c>
      <c r="GJ1" s="15">
        <f t="shared" si="3"/>
        <v>5</v>
      </c>
      <c r="GK1" s="15">
        <f t="shared" si="3"/>
        <v>0</v>
      </c>
      <c r="GL1" s="15">
        <f t="shared" si="3"/>
        <v>0</v>
      </c>
      <c r="GM1" s="15">
        <f t="shared" ref="GM1:GN1" si="4">COUNTIF(GM6:GM53,"B")</f>
        <v>3</v>
      </c>
      <c r="GN1" s="15">
        <f t="shared" si="4"/>
        <v>0</v>
      </c>
      <c r="GO1" s="15">
        <f t="shared" ref="GO1:IX1" si="5">COUNTIF(GO6:GO53,"B")</f>
        <v>0</v>
      </c>
      <c r="GP1" s="15">
        <f t="shared" si="5"/>
        <v>0</v>
      </c>
      <c r="GQ1" s="15">
        <f t="shared" si="5"/>
        <v>2</v>
      </c>
      <c r="GR1" s="15">
        <f t="shared" si="5"/>
        <v>4</v>
      </c>
      <c r="GS1" s="15">
        <f t="shared" si="5"/>
        <v>1</v>
      </c>
      <c r="GT1" s="15">
        <f t="shared" si="5"/>
        <v>0</v>
      </c>
      <c r="GU1" s="15">
        <f t="shared" si="5"/>
        <v>0</v>
      </c>
      <c r="GV1" s="15">
        <f t="shared" si="5"/>
        <v>0</v>
      </c>
      <c r="GW1" s="15">
        <f t="shared" si="5"/>
        <v>1</v>
      </c>
      <c r="GX1" s="15">
        <f t="shared" si="5"/>
        <v>1</v>
      </c>
      <c r="GY1" s="15">
        <f t="shared" si="5"/>
        <v>1</v>
      </c>
      <c r="GZ1" s="15">
        <f t="shared" si="5"/>
        <v>2</v>
      </c>
      <c r="HA1" s="15">
        <f t="shared" si="5"/>
        <v>0</v>
      </c>
      <c r="HB1" s="15">
        <f t="shared" si="5"/>
        <v>6</v>
      </c>
      <c r="HC1" s="15">
        <f t="shared" si="5"/>
        <v>0</v>
      </c>
      <c r="HD1" s="15">
        <f t="shared" si="5"/>
        <v>0</v>
      </c>
      <c r="HE1" s="15">
        <f t="shared" si="5"/>
        <v>0</v>
      </c>
      <c r="HF1" s="15">
        <f t="shared" si="5"/>
        <v>2</v>
      </c>
      <c r="HG1" s="15">
        <f t="shared" si="5"/>
        <v>2</v>
      </c>
      <c r="HH1" s="15">
        <f t="shared" si="5"/>
        <v>2</v>
      </c>
      <c r="HI1" s="15">
        <f t="shared" si="5"/>
        <v>0</v>
      </c>
      <c r="HJ1" s="15">
        <f t="shared" si="5"/>
        <v>3</v>
      </c>
      <c r="HK1" s="15">
        <f t="shared" si="5"/>
        <v>0</v>
      </c>
      <c r="HL1" s="15">
        <f t="shared" si="5"/>
        <v>1</v>
      </c>
      <c r="HM1" s="15">
        <f t="shared" si="5"/>
        <v>0</v>
      </c>
      <c r="HN1" s="15">
        <f t="shared" si="5"/>
        <v>0</v>
      </c>
      <c r="HO1" s="15">
        <f t="shared" si="5"/>
        <v>1</v>
      </c>
      <c r="HP1" s="15">
        <f t="shared" si="5"/>
        <v>0</v>
      </c>
      <c r="HQ1" s="15">
        <f t="shared" si="5"/>
        <v>0</v>
      </c>
      <c r="HR1" s="15">
        <f t="shared" si="5"/>
        <v>0</v>
      </c>
      <c r="HS1" s="15">
        <f t="shared" si="5"/>
        <v>0</v>
      </c>
      <c r="HT1" s="15">
        <f t="shared" si="5"/>
        <v>0</v>
      </c>
      <c r="HU1" s="15">
        <f t="shared" si="5"/>
        <v>0</v>
      </c>
      <c r="HV1" s="15">
        <f t="shared" si="5"/>
        <v>0</v>
      </c>
      <c r="HW1" s="15">
        <f t="shared" si="5"/>
        <v>0</v>
      </c>
      <c r="HX1" s="15">
        <f t="shared" si="5"/>
        <v>0</v>
      </c>
      <c r="HY1" s="15">
        <f t="shared" si="5"/>
        <v>0</v>
      </c>
      <c r="HZ1" s="15">
        <f t="shared" si="5"/>
        <v>0</v>
      </c>
      <c r="IA1" s="15">
        <f t="shared" si="5"/>
        <v>0</v>
      </c>
      <c r="IB1" s="15">
        <f t="shared" si="5"/>
        <v>0</v>
      </c>
      <c r="IC1" s="15">
        <f t="shared" si="5"/>
        <v>0</v>
      </c>
      <c r="ID1" s="15">
        <f t="shared" si="5"/>
        <v>0</v>
      </c>
      <c r="IE1" s="15">
        <f t="shared" si="5"/>
        <v>0</v>
      </c>
      <c r="IF1" s="15">
        <f t="shared" si="5"/>
        <v>0</v>
      </c>
      <c r="IG1" s="15">
        <f t="shared" si="5"/>
        <v>0</v>
      </c>
      <c r="IH1" s="15">
        <f t="shared" si="5"/>
        <v>0</v>
      </c>
      <c r="II1" s="15">
        <f t="shared" si="5"/>
        <v>0</v>
      </c>
      <c r="IJ1" s="15">
        <f t="shared" si="5"/>
        <v>7</v>
      </c>
      <c r="IK1" s="15">
        <f t="shared" si="5"/>
        <v>0</v>
      </c>
      <c r="IL1" s="15">
        <f t="shared" si="5"/>
        <v>1</v>
      </c>
      <c r="IM1" s="15">
        <f t="shared" si="5"/>
        <v>0</v>
      </c>
      <c r="IN1" s="15">
        <f t="shared" si="5"/>
        <v>0</v>
      </c>
      <c r="IO1" s="15">
        <f t="shared" si="5"/>
        <v>0</v>
      </c>
      <c r="IP1" s="15">
        <f t="shared" si="5"/>
        <v>0</v>
      </c>
      <c r="IQ1" s="15">
        <f t="shared" si="5"/>
        <v>0</v>
      </c>
      <c r="IR1" s="15">
        <f t="shared" si="5"/>
        <v>0</v>
      </c>
      <c r="IS1" s="15">
        <f t="shared" si="5"/>
        <v>0</v>
      </c>
      <c r="IT1" s="15">
        <f t="shared" si="5"/>
        <v>15</v>
      </c>
      <c r="IU1" s="15">
        <f t="shared" si="5"/>
        <v>2</v>
      </c>
      <c r="IV1" s="15">
        <f t="shared" si="5"/>
        <v>0</v>
      </c>
      <c r="IW1" s="15">
        <f t="shared" si="5"/>
        <v>0</v>
      </c>
      <c r="IX1" s="15">
        <f t="shared" si="5"/>
        <v>0</v>
      </c>
      <c r="IY1" s="15">
        <f t="shared" ref="IY1:LJ1" si="6">COUNTIF(IY6:IY53,"B")</f>
        <v>0</v>
      </c>
      <c r="IZ1" s="15">
        <f t="shared" si="6"/>
        <v>0</v>
      </c>
      <c r="JA1" s="15">
        <f t="shared" si="6"/>
        <v>0</v>
      </c>
      <c r="JB1" s="15">
        <f t="shared" si="6"/>
        <v>0</v>
      </c>
      <c r="JC1" s="15">
        <f t="shared" si="6"/>
        <v>0</v>
      </c>
      <c r="JD1" s="15">
        <f t="shared" si="6"/>
        <v>0</v>
      </c>
      <c r="JE1" s="15">
        <f t="shared" si="6"/>
        <v>0</v>
      </c>
      <c r="JF1" s="15">
        <f t="shared" si="6"/>
        <v>0</v>
      </c>
      <c r="JG1" s="15">
        <f t="shared" si="6"/>
        <v>0</v>
      </c>
      <c r="JH1" s="15">
        <f t="shared" si="6"/>
        <v>0</v>
      </c>
      <c r="JI1" s="15">
        <f t="shared" si="6"/>
        <v>0</v>
      </c>
      <c r="JJ1" s="15">
        <f t="shared" si="6"/>
        <v>1</v>
      </c>
      <c r="JK1" s="15">
        <f t="shared" si="6"/>
        <v>0</v>
      </c>
      <c r="JL1" s="15">
        <f t="shared" si="6"/>
        <v>0</v>
      </c>
      <c r="JM1" s="15">
        <f t="shared" si="6"/>
        <v>0</v>
      </c>
      <c r="JN1" s="15">
        <f t="shared" si="6"/>
        <v>0</v>
      </c>
      <c r="JO1" s="15">
        <f t="shared" si="6"/>
        <v>0</v>
      </c>
      <c r="JP1" s="15">
        <f t="shared" si="6"/>
        <v>0</v>
      </c>
      <c r="JQ1" s="15">
        <f t="shared" si="6"/>
        <v>0</v>
      </c>
      <c r="JR1" s="15">
        <f t="shared" si="6"/>
        <v>0</v>
      </c>
      <c r="JS1" s="15">
        <f t="shared" si="6"/>
        <v>0</v>
      </c>
      <c r="JT1" s="15">
        <f t="shared" si="6"/>
        <v>0</v>
      </c>
      <c r="JU1" s="15">
        <f t="shared" si="6"/>
        <v>0</v>
      </c>
      <c r="JV1" s="15">
        <f t="shared" si="6"/>
        <v>0</v>
      </c>
      <c r="JW1" s="15">
        <f t="shared" si="6"/>
        <v>0</v>
      </c>
      <c r="JX1" s="15">
        <f t="shared" si="6"/>
        <v>0</v>
      </c>
      <c r="JY1" s="15">
        <f t="shared" si="6"/>
        <v>0</v>
      </c>
      <c r="JZ1" s="15">
        <f t="shared" si="6"/>
        <v>0</v>
      </c>
      <c r="KA1" s="15">
        <f t="shared" si="6"/>
        <v>0</v>
      </c>
      <c r="KB1" s="15">
        <f t="shared" si="6"/>
        <v>0</v>
      </c>
      <c r="KC1" s="15">
        <f t="shared" si="6"/>
        <v>2</v>
      </c>
      <c r="KD1" s="15">
        <f t="shared" si="6"/>
        <v>1</v>
      </c>
      <c r="KE1" s="15">
        <f t="shared" si="6"/>
        <v>0</v>
      </c>
      <c r="KF1" s="15">
        <f t="shared" si="6"/>
        <v>1</v>
      </c>
      <c r="KG1" s="15">
        <f t="shared" si="6"/>
        <v>0</v>
      </c>
      <c r="KH1" s="15">
        <f t="shared" si="6"/>
        <v>0</v>
      </c>
      <c r="KI1" s="15">
        <f t="shared" si="6"/>
        <v>0</v>
      </c>
      <c r="KJ1" s="15">
        <f t="shared" si="6"/>
        <v>0</v>
      </c>
      <c r="KK1" s="15">
        <f t="shared" si="6"/>
        <v>2</v>
      </c>
      <c r="KL1" s="15">
        <f t="shared" si="6"/>
        <v>0</v>
      </c>
      <c r="KM1" s="15">
        <f t="shared" si="6"/>
        <v>0</v>
      </c>
      <c r="KN1" s="15">
        <f t="shared" si="6"/>
        <v>0</v>
      </c>
      <c r="KO1" s="15">
        <f t="shared" si="6"/>
        <v>0</v>
      </c>
      <c r="KP1" s="15">
        <f t="shared" si="6"/>
        <v>0</v>
      </c>
      <c r="KQ1" s="15">
        <f t="shared" si="6"/>
        <v>0</v>
      </c>
      <c r="KR1" s="15">
        <f t="shared" si="6"/>
        <v>1</v>
      </c>
      <c r="KS1" s="15">
        <f t="shared" si="6"/>
        <v>0</v>
      </c>
      <c r="KT1" s="15">
        <f t="shared" si="6"/>
        <v>0</v>
      </c>
      <c r="KU1" s="15">
        <f t="shared" si="6"/>
        <v>0</v>
      </c>
      <c r="KV1" s="15">
        <f t="shared" si="6"/>
        <v>1</v>
      </c>
      <c r="KW1" s="15">
        <f t="shared" si="6"/>
        <v>0</v>
      </c>
      <c r="KX1" s="15">
        <f t="shared" si="6"/>
        <v>0</v>
      </c>
      <c r="KY1" s="15">
        <f t="shared" si="6"/>
        <v>0</v>
      </c>
      <c r="KZ1" s="15">
        <f t="shared" si="6"/>
        <v>0</v>
      </c>
      <c r="LA1" s="15">
        <f t="shared" si="6"/>
        <v>0</v>
      </c>
      <c r="LB1" s="15">
        <f t="shared" si="6"/>
        <v>0</v>
      </c>
      <c r="LC1" s="15">
        <f t="shared" si="6"/>
        <v>0</v>
      </c>
      <c r="LD1" s="15">
        <f t="shared" si="6"/>
        <v>0</v>
      </c>
      <c r="LE1" s="15">
        <f t="shared" si="6"/>
        <v>0</v>
      </c>
      <c r="LF1" s="15">
        <f t="shared" si="6"/>
        <v>0</v>
      </c>
      <c r="LG1" s="15">
        <f t="shared" si="6"/>
        <v>0</v>
      </c>
      <c r="LH1" s="15">
        <f t="shared" si="6"/>
        <v>0</v>
      </c>
      <c r="LI1" s="15">
        <f t="shared" si="6"/>
        <v>3</v>
      </c>
      <c r="LJ1" s="15">
        <f t="shared" si="6"/>
        <v>1</v>
      </c>
      <c r="LK1" s="15">
        <f t="shared" ref="LK1:NV1" si="7">COUNTIF(LK6:LK53,"B")</f>
        <v>0</v>
      </c>
      <c r="LL1" s="15">
        <f t="shared" si="7"/>
        <v>0</v>
      </c>
      <c r="LM1" s="15">
        <f t="shared" si="7"/>
        <v>0</v>
      </c>
      <c r="LN1" s="15">
        <f t="shared" si="7"/>
        <v>7</v>
      </c>
      <c r="LO1" s="15">
        <f t="shared" si="7"/>
        <v>0</v>
      </c>
      <c r="LP1" s="15">
        <f t="shared" si="7"/>
        <v>0</v>
      </c>
      <c r="LQ1" s="15">
        <f t="shared" si="7"/>
        <v>0</v>
      </c>
      <c r="LR1" s="15">
        <f t="shared" si="7"/>
        <v>0</v>
      </c>
      <c r="LS1" s="15">
        <f t="shared" si="7"/>
        <v>0</v>
      </c>
      <c r="LT1" s="15">
        <f t="shared" si="7"/>
        <v>0</v>
      </c>
      <c r="LU1" s="15">
        <f t="shared" si="7"/>
        <v>1</v>
      </c>
      <c r="LV1" s="15">
        <f t="shared" si="7"/>
        <v>0</v>
      </c>
      <c r="LW1" s="15">
        <f t="shared" si="7"/>
        <v>0</v>
      </c>
      <c r="LX1" s="15">
        <f t="shared" si="7"/>
        <v>3</v>
      </c>
      <c r="LY1" s="15">
        <f t="shared" si="7"/>
        <v>0</v>
      </c>
      <c r="LZ1" s="15">
        <f t="shared" si="7"/>
        <v>0</v>
      </c>
      <c r="MA1" s="15">
        <f t="shared" si="7"/>
        <v>0</v>
      </c>
      <c r="MB1" s="15">
        <f t="shared" si="7"/>
        <v>0</v>
      </c>
      <c r="MC1" s="15">
        <f t="shared" si="7"/>
        <v>1</v>
      </c>
      <c r="MD1" s="15">
        <f t="shared" si="7"/>
        <v>0</v>
      </c>
      <c r="ME1" s="15">
        <f t="shared" si="7"/>
        <v>0</v>
      </c>
      <c r="MF1" s="15">
        <f t="shared" si="7"/>
        <v>0</v>
      </c>
      <c r="MG1" s="15">
        <f t="shared" si="7"/>
        <v>0</v>
      </c>
      <c r="MH1" s="15">
        <f t="shared" si="7"/>
        <v>0</v>
      </c>
      <c r="MI1" s="15">
        <f t="shared" si="7"/>
        <v>0</v>
      </c>
      <c r="MJ1" s="15">
        <f t="shared" si="7"/>
        <v>0</v>
      </c>
      <c r="MK1" s="15">
        <f t="shared" si="7"/>
        <v>0</v>
      </c>
      <c r="ML1" s="15">
        <f t="shared" si="7"/>
        <v>0</v>
      </c>
      <c r="MM1" s="15">
        <f t="shared" si="7"/>
        <v>0</v>
      </c>
      <c r="MN1" s="15">
        <f t="shared" si="7"/>
        <v>3</v>
      </c>
      <c r="MO1" s="15">
        <f t="shared" si="7"/>
        <v>1</v>
      </c>
      <c r="MP1" s="15">
        <f t="shared" si="7"/>
        <v>0</v>
      </c>
      <c r="MQ1" s="15">
        <f t="shared" si="7"/>
        <v>0</v>
      </c>
      <c r="MR1" s="15">
        <f t="shared" si="7"/>
        <v>0</v>
      </c>
      <c r="MS1" s="15">
        <f t="shared" si="7"/>
        <v>0</v>
      </c>
      <c r="MT1" s="15">
        <f t="shared" si="7"/>
        <v>0</v>
      </c>
      <c r="MU1" s="15">
        <f t="shared" si="7"/>
        <v>1</v>
      </c>
      <c r="MV1" s="15">
        <f t="shared" si="7"/>
        <v>0</v>
      </c>
      <c r="MW1" s="15">
        <f t="shared" si="7"/>
        <v>0</v>
      </c>
      <c r="MX1" s="15">
        <f t="shared" si="7"/>
        <v>3</v>
      </c>
      <c r="MY1" s="15">
        <f t="shared" si="7"/>
        <v>0</v>
      </c>
      <c r="MZ1" s="15">
        <f t="shared" si="7"/>
        <v>1</v>
      </c>
      <c r="NA1" s="15">
        <f t="shared" si="7"/>
        <v>0</v>
      </c>
      <c r="NB1" s="15">
        <f t="shared" si="7"/>
        <v>4</v>
      </c>
      <c r="NC1" s="15">
        <f t="shared" si="7"/>
        <v>0</v>
      </c>
      <c r="ND1" s="15">
        <f t="shared" si="7"/>
        <v>0</v>
      </c>
      <c r="NE1" s="15">
        <f t="shared" si="7"/>
        <v>0</v>
      </c>
      <c r="NF1" s="15">
        <f t="shared" si="7"/>
        <v>0</v>
      </c>
      <c r="NG1" s="15">
        <f t="shared" si="7"/>
        <v>0</v>
      </c>
      <c r="NH1" s="15">
        <f t="shared" si="7"/>
        <v>0</v>
      </c>
      <c r="NI1" s="15">
        <f t="shared" si="7"/>
        <v>0</v>
      </c>
      <c r="NJ1" s="15">
        <f t="shared" si="7"/>
        <v>0</v>
      </c>
      <c r="NK1" s="15">
        <f t="shared" si="7"/>
        <v>0</v>
      </c>
      <c r="NL1" s="15">
        <f t="shared" si="7"/>
        <v>0</v>
      </c>
      <c r="NM1" s="15">
        <f t="shared" si="7"/>
        <v>0</v>
      </c>
      <c r="NN1" s="15">
        <f t="shared" si="7"/>
        <v>0</v>
      </c>
      <c r="NO1" s="15">
        <f t="shared" si="7"/>
        <v>0</v>
      </c>
      <c r="NP1" s="15">
        <f t="shared" si="7"/>
        <v>0</v>
      </c>
      <c r="NQ1" s="15">
        <f t="shared" si="7"/>
        <v>0</v>
      </c>
      <c r="NR1" s="15">
        <f t="shared" si="7"/>
        <v>0</v>
      </c>
      <c r="NS1" s="15">
        <f t="shared" si="7"/>
        <v>0</v>
      </c>
      <c r="NT1" s="15">
        <f t="shared" si="7"/>
        <v>0</v>
      </c>
      <c r="NU1" s="15">
        <f t="shared" si="7"/>
        <v>0</v>
      </c>
      <c r="NV1" s="15">
        <f t="shared" si="7"/>
        <v>0</v>
      </c>
      <c r="NW1" s="15">
        <f t="shared" ref="NW1:QI1" si="8">COUNTIF(NW6:NW53,"B")</f>
        <v>0</v>
      </c>
      <c r="NX1" s="15">
        <f t="shared" si="8"/>
        <v>0</v>
      </c>
      <c r="NY1" s="15">
        <f t="shared" si="8"/>
        <v>0</v>
      </c>
      <c r="NZ1" s="15">
        <f t="shared" si="8"/>
        <v>2</v>
      </c>
      <c r="OA1" s="15">
        <f t="shared" si="8"/>
        <v>0</v>
      </c>
      <c r="OB1" s="15">
        <f t="shared" si="8"/>
        <v>0</v>
      </c>
      <c r="OC1" s="15">
        <f t="shared" si="8"/>
        <v>0</v>
      </c>
      <c r="OD1" s="15">
        <f t="shared" si="8"/>
        <v>1</v>
      </c>
      <c r="OE1" s="15">
        <f t="shared" si="8"/>
        <v>1</v>
      </c>
      <c r="OF1" s="15">
        <f t="shared" si="8"/>
        <v>0</v>
      </c>
      <c r="OG1" s="15">
        <f t="shared" si="8"/>
        <v>0</v>
      </c>
      <c r="OH1" s="15">
        <f t="shared" si="8"/>
        <v>0</v>
      </c>
      <c r="OI1" s="15">
        <f t="shared" si="8"/>
        <v>15</v>
      </c>
      <c r="OJ1" s="15">
        <f t="shared" si="8"/>
        <v>0</v>
      </c>
      <c r="OK1" s="15">
        <f t="shared" si="8"/>
        <v>0</v>
      </c>
      <c r="OL1" s="15">
        <f t="shared" si="8"/>
        <v>0</v>
      </c>
      <c r="OM1" s="15">
        <f t="shared" si="8"/>
        <v>0</v>
      </c>
      <c r="ON1" s="15">
        <f t="shared" si="8"/>
        <v>0</v>
      </c>
      <c r="OO1" s="15">
        <f t="shared" si="8"/>
        <v>1</v>
      </c>
      <c r="OP1" s="15">
        <f t="shared" si="8"/>
        <v>0</v>
      </c>
      <c r="OQ1" s="15">
        <f t="shared" si="8"/>
        <v>1</v>
      </c>
      <c r="OR1" s="15">
        <f t="shared" si="8"/>
        <v>0</v>
      </c>
      <c r="OS1" s="15">
        <f t="shared" si="8"/>
        <v>4</v>
      </c>
      <c r="OT1" s="15">
        <f t="shared" si="8"/>
        <v>0</v>
      </c>
      <c r="OU1" s="15">
        <f t="shared" si="8"/>
        <v>15</v>
      </c>
      <c r="OV1" s="15">
        <f t="shared" si="8"/>
        <v>0</v>
      </c>
      <c r="OW1" s="15">
        <f t="shared" si="8"/>
        <v>0</v>
      </c>
      <c r="OX1" s="15">
        <f t="shared" si="8"/>
        <v>0</v>
      </c>
      <c r="OY1" s="15">
        <f t="shared" si="8"/>
        <v>0</v>
      </c>
      <c r="OZ1" s="15">
        <f t="shared" si="8"/>
        <v>0</v>
      </c>
      <c r="PA1" s="15">
        <f t="shared" si="8"/>
        <v>0</v>
      </c>
      <c r="PB1" s="15">
        <f t="shared" si="8"/>
        <v>0</v>
      </c>
      <c r="PC1" s="15">
        <f t="shared" si="8"/>
        <v>2</v>
      </c>
      <c r="PD1" s="15">
        <f t="shared" si="8"/>
        <v>1</v>
      </c>
      <c r="PE1" s="15">
        <f t="shared" si="8"/>
        <v>4</v>
      </c>
      <c r="PF1" s="15">
        <f t="shared" si="8"/>
        <v>0</v>
      </c>
      <c r="PG1" s="15">
        <f t="shared" si="8"/>
        <v>0</v>
      </c>
      <c r="PH1" s="15">
        <f t="shared" si="8"/>
        <v>11</v>
      </c>
      <c r="PI1" s="15">
        <f t="shared" si="8"/>
        <v>0</v>
      </c>
      <c r="PJ1" s="15">
        <f t="shared" si="8"/>
        <v>0</v>
      </c>
      <c r="PK1" s="15">
        <f t="shared" si="8"/>
        <v>0</v>
      </c>
      <c r="PL1" s="15">
        <f t="shared" si="8"/>
        <v>3</v>
      </c>
      <c r="PM1" s="15">
        <f t="shared" si="8"/>
        <v>0</v>
      </c>
      <c r="PN1" s="15">
        <f t="shared" si="8"/>
        <v>1</v>
      </c>
      <c r="PO1" s="15">
        <f t="shared" si="8"/>
        <v>4</v>
      </c>
      <c r="PP1" s="15">
        <f t="shared" si="8"/>
        <v>3</v>
      </c>
      <c r="PQ1" s="15">
        <f t="shared" si="8"/>
        <v>0</v>
      </c>
      <c r="PR1" s="15">
        <f t="shared" si="8"/>
        <v>3</v>
      </c>
      <c r="PS1" s="15">
        <f t="shared" si="8"/>
        <v>0</v>
      </c>
      <c r="PT1" s="15">
        <f t="shared" si="8"/>
        <v>0</v>
      </c>
      <c r="PU1" s="15">
        <f t="shared" si="8"/>
        <v>0</v>
      </c>
      <c r="PV1" s="15">
        <f t="shared" si="8"/>
        <v>0</v>
      </c>
      <c r="PW1" s="15">
        <f t="shared" si="8"/>
        <v>2</v>
      </c>
      <c r="PX1" s="15">
        <f t="shared" si="8"/>
        <v>0</v>
      </c>
      <c r="PY1" s="15">
        <f t="shared" si="8"/>
        <v>0</v>
      </c>
      <c r="PZ1" s="15">
        <f t="shared" si="8"/>
        <v>0</v>
      </c>
      <c r="QA1" s="15">
        <f t="shared" si="8"/>
        <v>0</v>
      </c>
      <c r="QB1" s="15">
        <f t="shared" si="8"/>
        <v>0</v>
      </c>
      <c r="QC1" s="15">
        <f t="shared" si="8"/>
        <v>1</v>
      </c>
      <c r="QD1" s="15">
        <f t="shared" si="8"/>
        <v>0</v>
      </c>
      <c r="QE1" s="15">
        <f t="shared" si="8"/>
        <v>0</v>
      </c>
      <c r="QF1" s="15">
        <f t="shared" si="8"/>
        <v>0</v>
      </c>
      <c r="QG1" s="15">
        <f t="shared" si="8"/>
        <v>0</v>
      </c>
      <c r="QH1" s="15">
        <f t="shared" si="8"/>
        <v>1</v>
      </c>
      <c r="QI1" s="15">
        <f t="shared" si="8"/>
        <v>2</v>
      </c>
      <c r="QJ1" s="15">
        <f t="shared" ref="QJ1:SU1" si="9">COUNTIF(QJ6:QJ53,"B")</f>
        <v>0</v>
      </c>
      <c r="QK1" s="15">
        <f t="shared" si="9"/>
        <v>0</v>
      </c>
      <c r="QL1" s="15">
        <f t="shared" si="9"/>
        <v>0</v>
      </c>
      <c r="QM1" s="15">
        <f t="shared" si="9"/>
        <v>0</v>
      </c>
      <c r="QN1" s="15">
        <f t="shared" si="9"/>
        <v>14</v>
      </c>
      <c r="QO1" s="15">
        <f t="shared" si="9"/>
        <v>0</v>
      </c>
      <c r="QP1" s="15">
        <f t="shared" si="9"/>
        <v>0</v>
      </c>
      <c r="QQ1" s="15">
        <f t="shared" si="9"/>
        <v>3</v>
      </c>
      <c r="QR1" s="15">
        <f t="shared" si="9"/>
        <v>2</v>
      </c>
      <c r="QS1" s="15">
        <f t="shared" si="9"/>
        <v>0</v>
      </c>
      <c r="QT1" s="15">
        <f t="shared" si="9"/>
        <v>0</v>
      </c>
      <c r="QU1" s="15">
        <f t="shared" si="9"/>
        <v>4</v>
      </c>
      <c r="QV1" s="15">
        <f t="shared" si="9"/>
        <v>0</v>
      </c>
      <c r="QW1" s="15">
        <f t="shared" si="9"/>
        <v>0</v>
      </c>
      <c r="QX1" s="15">
        <f t="shared" si="9"/>
        <v>0</v>
      </c>
      <c r="QY1" s="15">
        <f t="shared" si="9"/>
        <v>0</v>
      </c>
      <c r="QZ1" s="15">
        <f t="shared" si="9"/>
        <v>0</v>
      </c>
      <c r="RA1" s="15">
        <f t="shared" si="9"/>
        <v>0</v>
      </c>
      <c r="RB1" s="15">
        <f t="shared" si="9"/>
        <v>0</v>
      </c>
      <c r="RC1" s="15">
        <f t="shared" si="9"/>
        <v>0</v>
      </c>
      <c r="RD1" s="15">
        <f t="shared" si="9"/>
        <v>0</v>
      </c>
      <c r="RE1" s="15">
        <f t="shared" si="9"/>
        <v>2</v>
      </c>
      <c r="RF1" s="15">
        <f t="shared" si="9"/>
        <v>0</v>
      </c>
      <c r="RG1" s="15">
        <f t="shared" si="9"/>
        <v>0</v>
      </c>
      <c r="RH1" s="15">
        <f t="shared" si="9"/>
        <v>0</v>
      </c>
      <c r="RI1" s="15">
        <f t="shared" si="9"/>
        <v>0</v>
      </c>
      <c r="RJ1" s="15">
        <f t="shared" si="9"/>
        <v>0</v>
      </c>
      <c r="RK1" s="15">
        <f t="shared" si="9"/>
        <v>0</v>
      </c>
      <c r="RL1" s="15">
        <f t="shared" si="9"/>
        <v>2</v>
      </c>
      <c r="RM1" s="15">
        <f t="shared" si="9"/>
        <v>0</v>
      </c>
      <c r="RN1" s="15">
        <f t="shared" si="9"/>
        <v>3</v>
      </c>
      <c r="RO1" s="15">
        <f t="shared" si="9"/>
        <v>0</v>
      </c>
      <c r="RP1" s="15">
        <f t="shared" si="9"/>
        <v>0</v>
      </c>
      <c r="RQ1" s="15">
        <f t="shared" si="9"/>
        <v>4</v>
      </c>
      <c r="RR1" s="15">
        <f t="shared" si="9"/>
        <v>0</v>
      </c>
      <c r="RS1" s="15">
        <f t="shared" si="9"/>
        <v>3</v>
      </c>
      <c r="RT1" s="15">
        <f t="shared" si="9"/>
        <v>0</v>
      </c>
      <c r="RU1" s="15">
        <f t="shared" si="9"/>
        <v>4</v>
      </c>
      <c r="RV1" s="15">
        <f t="shared" si="9"/>
        <v>2</v>
      </c>
      <c r="RW1" s="15">
        <f t="shared" si="9"/>
        <v>0</v>
      </c>
      <c r="RX1" s="15">
        <f t="shared" si="9"/>
        <v>0</v>
      </c>
      <c r="RY1" s="15">
        <f t="shared" si="9"/>
        <v>0</v>
      </c>
      <c r="RZ1" s="15">
        <f t="shared" si="9"/>
        <v>0</v>
      </c>
      <c r="SA1" s="15">
        <f t="shared" si="9"/>
        <v>0</v>
      </c>
      <c r="SB1" s="15">
        <f t="shared" si="9"/>
        <v>0</v>
      </c>
      <c r="SC1" s="15">
        <f t="shared" si="9"/>
        <v>0</v>
      </c>
      <c r="SD1" s="15">
        <f t="shared" si="9"/>
        <v>0</v>
      </c>
      <c r="SE1" s="15">
        <f t="shared" si="9"/>
        <v>0</v>
      </c>
      <c r="SF1" s="15">
        <f t="shared" si="9"/>
        <v>0</v>
      </c>
      <c r="SG1" s="15">
        <f t="shared" si="9"/>
        <v>0</v>
      </c>
      <c r="SH1" s="15">
        <f t="shared" si="9"/>
        <v>0</v>
      </c>
      <c r="SI1" s="15">
        <f t="shared" si="9"/>
        <v>0</v>
      </c>
      <c r="SJ1" s="15">
        <f t="shared" si="9"/>
        <v>0</v>
      </c>
      <c r="SK1" s="15">
        <f t="shared" si="9"/>
        <v>0</v>
      </c>
      <c r="SL1" s="15">
        <f t="shared" si="9"/>
        <v>0</v>
      </c>
      <c r="SM1" s="15">
        <f t="shared" si="9"/>
        <v>0</v>
      </c>
      <c r="SN1" s="15">
        <f t="shared" si="9"/>
        <v>0</v>
      </c>
      <c r="SO1" s="15">
        <f t="shared" si="9"/>
        <v>0</v>
      </c>
      <c r="SP1" s="15">
        <f t="shared" si="9"/>
        <v>5</v>
      </c>
      <c r="SQ1" s="15">
        <f t="shared" si="9"/>
        <v>0</v>
      </c>
      <c r="SR1" s="15">
        <f t="shared" si="9"/>
        <v>0</v>
      </c>
      <c r="SS1" s="15">
        <f t="shared" si="9"/>
        <v>0</v>
      </c>
      <c r="ST1" s="15">
        <f t="shared" si="9"/>
        <v>0</v>
      </c>
      <c r="SU1" s="15">
        <f t="shared" si="9"/>
        <v>0</v>
      </c>
      <c r="SV1" s="15">
        <f t="shared" ref="SV1:VG1" si="10">COUNTIF(SV6:SV53,"B")</f>
        <v>0</v>
      </c>
      <c r="SW1" s="15">
        <f t="shared" si="10"/>
        <v>0</v>
      </c>
      <c r="SX1" s="15">
        <f t="shared" si="10"/>
        <v>0</v>
      </c>
      <c r="SY1" s="15">
        <f t="shared" si="10"/>
        <v>0</v>
      </c>
      <c r="SZ1" s="15">
        <f t="shared" si="10"/>
        <v>0</v>
      </c>
      <c r="TA1" s="15">
        <f t="shared" si="10"/>
        <v>0</v>
      </c>
      <c r="TB1" s="15">
        <f t="shared" si="10"/>
        <v>0</v>
      </c>
      <c r="TC1" s="15">
        <f t="shared" si="10"/>
        <v>3</v>
      </c>
      <c r="TD1" s="15">
        <f t="shared" si="10"/>
        <v>0</v>
      </c>
      <c r="TE1" s="15">
        <f t="shared" si="10"/>
        <v>2</v>
      </c>
      <c r="TF1" s="15">
        <f t="shared" si="10"/>
        <v>0</v>
      </c>
      <c r="TG1" s="15">
        <f t="shared" si="10"/>
        <v>0</v>
      </c>
      <c r="TH1" s="15">
        <f t="shared" si="10"/>
        <v>6</v>
      </c>
      <c r="TI1" s="15">
        <f t="shared" si="10"/>
        <v>0</v>
      </c>
      <c r="TJ1" s="15">
        <f t="shared" si="10"/>
        <v>0</v>
      </c>
      <c r="TK1" s="15">
        <f t="shared" si="10"/>
        <v>0</v>
      </c>
      <c r="TL1" s="15">
        <f t="shared" si="10"/>
        <v>0</v>
      </c>
      <c r="TM1" s="15">
        <f t="shared" si="10"/>
        <v>0</v>
      </c>
      <c r="TN1" s="15">
        <f t="shared" si="10"/>
        <v>0</v>
      </c>
      <c r="TO1" s="15">
        <f t="shared" si="10"/>
        <v>0</v>
      </c>
      <c r="TP1" s="15">
        <f t="shared" si="10"/>
        <v>0</v>
      </c>
      <c r="TQ1" s="15">
        <f t="shared" si="10"/>
        <v>0</v>
      </c>
      <c r="TR1" s="15">
        <f t="shared" si="10"/>
        <v>8</v>
      </c>
      <c r="TS1" s="15">
        <f t="shared" si="10"/>
        <v>4</v>
      </c>
      <c r="TT1" s="15">
        <f t="shared" si="10"/>
        <v>14</v>
      </c>
      <c r="TU1" s="15">
        <f t="shared" si="10"/>
        <v>0</v>
      </c>
      <c r="TV1" s="15">
        <f t="shared" si="10"/>
        <v>0</v>
      </c>
      <c r="TW1" s="15">
        <f t="shared" si="10"/>
        <v>2</v>
      </c>
      <c r="TX1" s="15">
        <f t="shared" si="10"/>
        <v>0</v>
      </c>
      <c r="TY1" s="15">
        <f t="shared" si="10"/>
        <v>0</v>
      </c>
      <c r="TZ1" s="15">
        <f t="shared" si="10"/>
        <v>3</v>
      </c>
      <c r="UA1" s="15">
        <f t="shared" si="10"/>
        <v>0</v>
      </c>
      <c r="UB1" s="15">
        <f t="shared" si="10"/>
        <v>0</v>
      </c>
      <c r="UC1" s="15">
        <f t="shared" si="10"/>
        <v>0</v>
      </c>
      <c r="UD1" s="15">
        <f t="shared" si="10"/>
        <v>0</v>
      </c>
      <c r="UE1" s="15">
        <f t="shared" si="10"/>
        <v>0</v>
      </c>
      <c r="UF1" s="15">
        <f t="shared" si="10"/>
        <v>0</v>
      </c>
      <c r="UG1" s="15">
        <f t="shared" si="10"/>
        <v>0</v>
      </c>
      <c r="UH1" s="15">
        <f t="shared" si="10"/>
        <v>0</v>
      </c>
      <c r="UI1" s="15">
        <f t="shared" si="10"/>
        <v>0</v>
      </c>
      <c r="UJ1" s="15">
        <f t="shared" si="10"/>
        <v>0</v>
      </c>
      <c r="UK1" s="15">
        <f t="shared" si="10"/>
        <v>1</v>
      </c>
      <c r="UL1" s="15">
        <f t="shared" si="10"/>
        <v>0</v>
      </c>
      <c r="UM1" s="15">
        <f t="shared" si="10"/>
        <v>0</v>
      </c>
      <c r="UN1" s="15">
        <f t="shared" si="10"/>
        <v>0</v>
      </c>
      <c r="UO1" s="15">
        <f t="shared" si="10"/>
        <v>0</v>
      </c>
      <c r="UP1" s="15">
        <f t="shared" si="10"/>
        <v>0</v>
      </c>
      <c r="UQ1" s="15">
        <f t="shared" si="10"/>
        <v>6</v>
      </c>
      <c r="UR1" s="15">
        <f t="shared" si="10"/>
        <v>2</v>
      </c>
      <c r="US1" s="15">
        <f t="shared" si="10"/>
        <v>3</v>
      </c>
      <c r="UT1" s="15">
        <f t="shared" si="10"/>
        <v>0</v>
      </c>
      <c r="UU1" s="15">
        <f t="shared" si="10"/>
        <v>0</v>
      </c>
      <c r="UV1" s="15">
        <f t="shared" si="10"/>
        <v>0</v>
      </c>
      <c r="UW1" s="15">
        <f>COUNTIF(UW6:UW53,"B")</f>
        <v>3</v>
      </c>
      <c r="UX1" s="15">
        <f t="shared" si="10"/>
        <v>0</v>
      </c>
      <c r="UY1" s="15">
        <f t="shared" si="10"/>
        <v>0</v>
      </c>
      <c r="UZ1" s="15">
        <f t="shared" si="10"/>
        <v>0</v>
      </c>
      <c r="VA1" s="15">
        <f t="shared" si="10"/>
        <v>2</v>
      </c>
      <c r="VB1" s="15">
        <f t="shared" si="10"/>
        <v>0</v>
      </c>
      <c r="VC1" s="15">
        <f t="shared" si="10"/>
        <v>3</v>
      </c>
      <c r="VD1" s="15">
        <f t="shared" si="10"/>
        <v>0</v>
      </c>
      <c r="VE1" s="15">
        <f t="shared" si="10"/>
        <v>0</v>
      </c>
      <c r="VF1" s="15">
        <f t="shared" si="10"/>
        <v>0</v>
      </c>
      <c r="VG1" s="15">
        <f t="shared" si="10"/>
        <v>1</v>
      </c>
      <c r="VH1" s="15">
        <f t="shared" ref="VH1:XT1" si="11">COUNTIF(VH6:VH53,"B")</f>
        <v>0</v>
      </c>
      <c r="VI1" s="15">
        <f t="shared" si="11"/>
        <v>0</v>
      </c>
      <c r="VJ1" s="15">
        <f t="shared" si="11"/>
        <v>4</v>
      </c>
      <c r="VK1" s="15">
        <f t="shared" si="11"/>
        <v>0</v>
      </c>
      <c r="VL1" s="15">
        <f t="shared" si="11"/>
        <v>0</v>
      </c>
      <c r="VM1" s="15">
        <f t="shared" si="11"/>
        <v>0</v>
      </c>
      <c r="VN1" s="15">
        <f t="shared" si="11"/>
        <v>1</v>
      </c>
      <c r="VO1" s="15">
        <f t="shared" si="11"/>
        <v>0</v>
      </c>
      <c r="VP1" s="15">
        <f t="shared" si="11"/>
        <v>0</v>
      </c>
      <c r="VQ1" s="15">
        <f t="shared" si="11"/>
        <v>0</v>
      </c>
      <c r="VR1" s="15">
        <f t="shared" si="11"/>
        <v>4</v>
      </c>
      <c r="VS1" s="15">
        <f t="shared" si="11"/>
        <v>0</v>
      </c>
      <c r="VT1" s="15">
        <f t="shared" si="11"/>
        <v>2</v>
      </c>
      <c r="VU1" s="15">
        <f t="shared" si="11"/>
        <v>0</v>
      </c>
      <c r="VV1" s="15">
        <f t="shared" si="11"/>
        <v>3</v>
      </c>
      <c r="VW1" s="15">
        <f t="shared" si="11"/>
        <v>0</v>
      </c>
      <c r="VX1" s="15">
        <f t="shared" si="11"/>
        <v>0</v>
      </c>
      <c r="VY1" s="15">
        <f t="shared" si="11"/>
        <v>0</v>
      </c>
      <c r="VZ1" s="15">
        <f t="shared" si="11"/>
        <v>0</v>
      </c>
      <c r="WA1" s="15">
        <f t="shared" si="11"/>
        <v>0</v>
      </c>
      <c r="WB1" s="15">
        <f t="shared" si="11"/>
        <v>0</v>
      </c>
      <c r="WC1" s="15">
        <f t="shared" si="11"/>
        <v>0</v>
      </c>
      <c r="WD1" s="15">
        <f t="shared" si="11"/>
        <v>0</v>
      </c>
      <c r="WE1" s="15">
        <f t="shared" si="11"/>
        <v>0</v>
      </c>
      <c r="WF1" s="15">
        <f t="shared" si="11"/>
        <v>0</v>
      </c>
      <c r="WG1" s="15">
        <f t="shared" si="11"/>
        <v>0</v>
      </c>
      <c r="WH1" s="15">
        <f t="shared" si="11"/>
        <v>0</v>
      </c>
      <c r="WI1" s="15">
        <f t="shared" si="11"/>
        <v>0</v>
      </c>
      <c r="WJ1" s="15">
        <f t="shared" si="11"/>
        <v>0</v>
      </c>
      <c r="WK1" s="15">
        <f t="shared" si="11"/>
        <v>1</v>
      </c>
      <c r="WL1" s="15">
        <f t="shared" si="11"/>
        <v>2</v>
      </c>
      <c r="WM1" s="15">
        <f t="shared" si="11"/>
        <v>0</v>
      </c>
      <c r="WN1" s="15">
        <f t="shared" si="11"/>
        <v>0</v>
      </c>
      <c r="WO1" s="15">
        <f t="shared" si="11"/>
        <v>0</v>
      </c>
      <c r="WP1" s="15">
        <f t="shared" si="11"/>
        <v>4</v>
      </c>
      <c r="WQ1" s="15">
        <f t="shared" si="11"/>
        <v>0</v>
      </c>
      <c r="WR1" s="15">
        <f t="shared" si="11"/>
        <v>0</v>
      </c>
      <c r="WS1" s="15">
        <f t="shared" si="11"/>
        <v>0</v>
      </c>
      <c r="WT1" s="15">
        <f t="shared" si="11"/>
        <v>0</v>
      </c>
      <c r="WU1" s="15">
        <f t="shared" si="11"/>
        <v>2</v>
      </c>
      <c r="WV1" s="15">
        <f t="shared" si="11"/>
        <v>0</v>
      </c>
      <c r="WW1" s="15">
        <f t="shared" si="11"/>
        <v>0</v>
      </c>
      <c r="WX1" s="15">
        <f t="shared" si="11"/>
        <v>0</v>
      </c>
      <c r="WY1" s="15">
        <f t="shared" si="11"/>
        <v>0</v>
      </c>
      <c r="WZ1" s="15">
        <f t="shared" si="11"/>
        <v>0</v>
      </c>
      <c r="XA1" s="15">
        <f t="shared" si="11"/>
        <v>0</v>
      </c>
      <c r="XB1" s="15">
        <f t="shared" si="11"/>
        <v>0</v>
      </c>
      <c r="XC1" s="15">
        <f t="shared" si="11"/>
        <v>0</v>
      </c>
      <c r="XD1" s="15">
        <f t="shared" si="11"/>
        <v>0</v>
      </c>
      <c r="XE1" s="15">
        <f t="shared" si="11"/>
        <v>0</v>
      </c>
      <c r="XF1" s="15">
        <f t="shared" si="11"/>
        <v>0</v>
      </c>
      <c r="XG1" s="15">
        <f t="shared" si="11"/>
        <v>5</v>
      </c>
      <c r="XH1" s="15">
        <f t="shared" si="11"/>
        <v>3</v>
      </c>
      <c r="XI1" s="15">
        <f t="shared" si="11"/>
        <v>0</v>
      </c>
      <c r="XJ1" s="15">
        <f t="shared" si="11"/>
        <v>0</v>
      </c>
      <c r="XK1" s="15">
        <f t="shared" si="11"/>
        <v>0</v>
      </c>
      <c r="XL1" s="15">
        <f t="shared" si="11"/>
        <v>0</v>
      </c>
      <c r="XM1" s="15">
        <f t="shared" si="11"/>
        <v>3</v>
      </c>
      <c r="XN1" s="15">
        <f t="shared" si="11"/>
        <v>2</v>
      </c>
      <c r="XO1" s="15">
        <f t="shared" si="11"/>
        <v>0</v>
      </c>
      <c r="XP1" s="15">
        <f t="shared" si="11"/>
        <v>0</v>
      </c>
      <c r="XQ1" s="15">
        <f t="shared" si="11"/>
        <v>0</v>
      </c>
      <c r="XR1" s="15">
        <f t="shared" si="11"/>
        <v>0</v>
      </c>
      <c r="XS1" s="15">
        <f t="shared" si="11"/>
        <v>0</v>
      </c>
      <c r="XT1" s="15">
        <f t="shared" si="11"/>
        <v>0</v>
      </c>
      <c r="XU1" s="15">
        <f t="shared" ref="XU1:ZV1" si="12">COUNTIF(XU6:XU53,"B")</f>
        <v>0</v>
      </c>
      <c r="XV1" s="15">
        <f t="shared" si="12"/>
        <v>0</v>
      </c>
      <c r="XW1" s="15">
        <f t="shared" si="12"/>
        <v>0</v>
      </c>
      <c r="XX1" s="15">
        <f t="shared" si="12"/>
        <v>0</v>
      </c>
      <c r="XY1" s="15">
        <f t="shared" si="12"/>
        <v>0</v>
      </c>
      <c r="XZ1" s="15">
        <f t="shared" si="12"/>
        <v>0</v>
      </c>
      <c r="YA1" s="15">
        <f t="shared" si="12"/>
        <v>0</v>
      </c>
      <c r="YB1" s="15">
        <f t="shared" si="12"/>
        <v>0</v>
      </c>
      <c r="YC1" s="15">
        <f t="shared" si="12"/>
        <v>5</v>
      </c>
      <c r="YD1" s="15">
        <f t="shared" si="12"/>
        <v>8</v>
      </c>
      <c r="YE1" s="15">
        <f t="shared" si="12"/>
        <v>0</v>
      </c>
      <c r="YF1" s="15">
        <f t="shared" si="12"/>
        <v>0</v>
      </c>
      <c r="YG1" s="15">
        <f t="shared" si="12"/>
        <v>0</v>
      </c>
      <c r="YH1" s="15">
        <f t="shared" si="12"/>
        <v>0</v>
      </c>
      <c r="YI1" s="15">
        <f t="shared" si="12"/>
        <v>0</v>
      </c>
      <c r="YJ1" s="15">
        <f t="shared" si="12"/>
        <v>0</v>
      </c>
      <c r="YK1" s="15">
        <f t="shared" si="12"/>
        <v>0</v>
      </c>
      <c r="YL1" s="15">
        <f t="shared" si="12"/>
        <v>5</v>
      </c>
      <c r="YM1" s="15">
        <f t="shared" si="12"/>
        <v>4</v>
      </c>
      <c r="YN1" s="15">
        <f t="shared" si="12"/>
        <v>0</v>
      </c>
      <c r="YO1" s="15">
        <f t="shared" si="12"/>
        <v>0</v>
      </c>
      <c r="YP1" s="15">
        <f t="shared" si="12"/>
        <v>11</v>
      </c>
      <c r="YQ1" s="15">
        <f t="shared" si="12"/>
        <v>9</v>
      </c>
      <c r="YR1" s="15">
        <f t="shared" si="12"/>
        <v>0</v>
      </c>
      <c r="YS1" s="15">
        <f t="shared" si="12"/>
        <v>0</v>
      </c>
      <c r="YT1" s="15">
        <f>COUNTIF(YT51:YT53,"B")</f>
        <v>0</v>
      </c>
      <c r="YU1" s="15">
        <f t="shared" si="12"/>
        <v>0</v>
      </c>
      <c r="YV1" s="15">
        <f t="shared" si="12"/>
        <v>1</v>
      </c>
      <c r="YW1" s="15">
        <f t="shared" si="12"/>
        <v>0</v>
      </c>
      <c r="YX1" s="15">
        <f t="shared" si="12"/>
        <v>0</v>
      </c>
      <c r="YY1" s="15">
        <f t="shared" si="12"/>
        <v>1</v>
      </c>
      <c r="YZ1" s="15">
        <f t="shared" si="12"/>
        <v>0</v>
      </c>
      <c r="ZA1" s="15">
        <f t="shared" si="12"/>
        <v>22</v>
      </c>
      <c r="ZB1" s="15">
        <f t="shared" si="12"/>
        <v>11</v>
      </c>
      <c r="ZC1" s="15">
        <f t="shared" si="12"/>
        <v>0</v>
      </c>
      <c r="ZD1" s="15">
        <f t="shared" si="12"/>
        <v>9</v>
      </c>
      <c r="ZE1" s="15">
        <f t="shared" si="12"/>
        <v>1</v>
      </c>
      <c r="ZF1" s="15">
        <f t="shared" si="12"/>
        <v>1</v>
      </c>
      <c r="ZG1" s="15">
        <f t="shared" si="12"/>
        <v>10</v>
      </c>
      <c r="ZH1" s="15">
        <f t="shared" si="12"/>
        <v>2</v>
      </c>
      <c r="ZI1" s="15">
        <f t="shared" si="12"/>
        <v>9</v>
      </c>
      <c r="ZJ1" s="15">
        <f t="shared" si="12"/>
        <v>0</v>
      </c>
      <c r="ZK1" s="15">
        <f t="shared" si="12"/>
        <v>0</v>
      </c>
      <c r="ZL1" s="15">
        <f t="shared" si="12"/>
        <v>0</v>
      </c>
      <c r="ZM1" s="15">
        <f t="shared" si="12"/>
        <v>0</v>
      </c>
      <c r="ZN1" s="15">
        <f t="shared" si="12"/>
        <v>0</v>
      </c>
      <c r="ZO1" s="15">
        <f t="shared" si="12"/>
        <v>0</v>
      </c>
      <c r="ZP1" s="15">
        <f t="shared" si="12"/>
        <v>0</v>
      </c>
      <c r="ZQ1" s="15">
        <f t="shared" si="12"/>
        <v>0</v>
      </c>
      <c r="ZR1" s="15">
        <f t="shared" si="12"/>
        <v>0</v>
      </c>
      <c r="ZS1" s="15">
        <f t="shared" si="12"/>
        <v>0</v>
      </c>
      <c r="ZT1" s="15">
        <f t="shared" si="12"/>
        <v>0</v>
      </c>
      <c r="ZU1" s="15">
        <f t="shared" si="12"/>
        <v>0</v>
      </c>
      <c r="ZV1" s="15">
        <f t="shared" si="12"/>
        <v>0</v>
      </c>
    </row>
    <row r="2" spans="1:698" s="176" customFormat="1" ht="19.149999999999999" customHeight="1" thickBot="1" x14ac:dyDescent="0.3">
      <c r="A2" s="172" t="s">
        <v>0</v>
      </c>
      <c r="B2" s="173" t="s">
        <v>1</v>
      </c>
      <c r="C2" s="174">
        <v>2</v>
      </c>
      <c r="D2" s="171">
        <v>18</v>
      </c>
      <c r="E2" s="174">
        <v>19</v>
      </c>
      <c r="F2" s="171">
        <v>62</v>
      </c>
      <c r="G2" s="174">
        <v>73</v>
      </c>
      <c r="H2" s="171">
        <v>74</v>
      </c>
      <c r="I2" s="171">
        <v>226</v>
      </c>
      <c r="J2" s="174">
        <v>231</v>
      </c>
      <c r="K2" s="174">
        <v>233</v>
      </c>
      <c r="L2" s="171">
        <v>236</v>
      </c>
      <c r="M2" s="174">
        <v>237</v>
      </c>
      <c r="N2" s="171">
        <v>238</v>
      </c>
      <c r="O2" s="174">
        <v>245</v>
      </c>
      <c r="P2" s="171">
        <v>251</v>
      </c>
      <c r="Q2" s="174">
        <v>252</v>
      </c>
      <c r="R2" s="171">
        <v>265</v>
      </c>
      <c r="S2" s="174">
        <v>267</v>
      </c>
      <c r="T2" s="171">
        <v>270</v>
      </c>
      <c r="U2" s="174">
        <v>294</v>
      </c>
      <c r="V2" s="171">
        <v>296</v>
      </c>
      <c r="W2" s="174">
        <v>325</v>
      </c>
      <c r="X2" s="171">
        <v>367</v>
      </c>
      <c r="Y2" s="174">
        <v>372</v>
      </c>
      <c r="Z2" s="171">
        <v>382</v>
      </c>
      <c r="AA2" s="171">
        <v>392</v>
      </c>
      <c r="AB2" s="171">
        <v>399</v>
      </c>
      <c r="AC2" s="171">
        <v>401</v>
      </c>
      <c r="AD2" s="171">
        <v>439</v>
      </c>
      <c r="AE2" s="171">
        <v>492</v>
      </c>
      <c r="AF2" s="171">
        <v>495</v>
      </c>
      <c r="AG2" s="174">
        <v>509</v>
      </c>
      <c r="AH2" s="171">
        <v>510</v>
      </c>
      <c r="AI2" s="174">
        <v>518</v>
      </c>
      <c r="AJ2" s="171">
        <v>526</v>
      </c>
      <c r="AK2" s="174">
        <v>565</v>
      </c>
      <c r="AL2" s="171">
        <v>598</v>
      </c>
      <c r="AM2" s="174">
        <v>608</v>
      </c>
      <c r="AN2" s="171">
        <v>609</v>
      </c>
      <c r="AO2" s="174">
        <v>642</v>
      </c>
      <c r="AP2" s="171">
        <v>676</v>
      </c>
      <c r="AQ2" s="174">
        <v>677</v>
      </c>
      <c r="AR2" s="171">
        <v>678</v>
      </c>
      <c r="AS2" s="174">
        <v>679</v>
      </c>
      <c r="AT2" s="171">
        <v>682</v>
      </c>
      <c r="AU2" s="174">
        <v>687</v>
      </c>
      <c r="AV2" s="171">
        <v>696</v>
      </c>
      <c r="AW2" s="174">
        <v>698</v>
      </c>
      <c r="AX2" s="171">
        <v>699</v>
      </c>
      <c r="AY2" s="174">
        <v>700</v>
      </c>
      <c r="AZ2" s="171">
        <v>705</v>
      </c>
      <c r="BA2" s="174">
        <v>708</v>
      </c>
      <c r="BB2" s="171">
        <v>713</v>
      </c>
      <c r="BC2" s="171">
        <v>714</v>
      </c>
      <c r="BD2" s="171">
        <v>720</v>
      </c>
      <c r="BE2" s="171">
        <v>721</v>
      </c>
      <c r="BF2" s="171">
        <v>723</v>
      </c>
      <c r="BG2" s="171">
        <v>724</v>
      </c>
      <c r="BH2" s="171">
        <v>739</v>
      </c>
      <c r="BI2" s="171">
        <v>740</v>
      </c>
      <c r="BJ2" s="171">
        <v>755</v>
      </c>
      <c r="BK2" s="171">
        <v>757</v>
      </c>
      <c r="BL2" s="171">
        <v>783</v>
      </c>
      <c r="BM2" s="171">
        <v>786</v>
      </c>
      <c r="BN2" s="171">
        <v>840</v>
      </c>
      <c r="BO2" s="174">
        <v>968</v>
      </c>
      <c r="BP2" s="171">
        <v>6287</v>
      </c>
      <c r="BQ2" s="174">
        <v>9044</v>
      </c>
      <c r="BR2" s="174">
        <v>9825</v>
      </c>
      <c r="BS2" s="174">
        <v>9887</v>
      </c>
      <c r="BT2" s="171">
        <v>9890</v>
      </c>
      <c r="BU2" s="174">
        <v>9901</v>
      </c>
      <c r="BV2" s="171">
        <v>11034</v>
      </c>
      <c r="BW2" s="174">
        <v>11044</v>
      </c>
      <c r="BX2" s="171">
        <v>11060</v>
      </c>
      <c r="BY2" s="174">
        <v>11063</v>
      </c>
      <c r="BZ2" s="171">
        <v>11120</v>
      </c>
      <c r="CA2" s="174">
        <v>11148</v>
      </c>
      <c r="CB2" s="171">
        <v>11151</v>
      </c>
      <c r="CC2" s="174">
        <v>11397</v>
      </c>
      <c r="CD2" s="171">
        <v>11402</v>
      </c>
      <c r="CE2" s="174">
        <v>11414</v>
      </c>
      <c r="CF2" s="171">
        <v>11417</v>
      </c>
      <c r="CG2" s="174">
        <v>11426</v>
      </c>
      <c r="CH2" s="171">
        <v>11431</v>
      </c>
      <c r="CI2" s="171">
        <v>11432</v>
      </c>
      <c r="CJ2" s="174">
        <v>11433</v>
      </c>
      <c r="CK2" s="174">
        <v>11434</v>
      </c>
      <c r="CL2" s="171">
        <v>11435</v>
      </c>
      <c r="CM2" s="174">
        <v>11439</v>
      </c>
      <c r="CN2" s="171">
        <v>11440</v>
      </c>
      <c r="CO2" s="171">
        <v>11445</v>
      </c>
      <c r="CP2" s="171">
        <v>11452</v>
      </c>
      <c r="CQ2" s="174">
        <v>11466</v>
      </c>
      <c r="CR2" s="171">
        <v>11467</v>
      </c>
      <c r="CS2" s="174">
        <v>11469</v>
      </c>
      <c r="CT2" s="171">
        <v>11503</v>
      </c>
      <c r="CU2" s="174">
        <v>11515</v>
      </c>
      <c r="CV2" s="171">
        <v>11539</v>
      </c>
      <c r="CW2" s="171">
        <v>11561</v>
      </c>
      <c r="CX2" s="171">
        <v>11572</v>
      </c>
      <c r="CY2" s="171">
        <v>11592</v>
      </c>
      <c r="CZ2" s="171">
        <v>11623</v>
      </c>
      <c r="DA2" s="171">
        <v>11659</v>
      </c>
      <c r="DB2" s="171">
        <v>11665</v>
      </c>
      <c r="DC2" s="174">
        <v>11675</v>
      </c>
      <c r="DD2" s="174">
        <v>11692</v>
      </c>
      <c r="DE2" s="174">
        <v>11696</v>
      </c>
      <c r="DF2" s="171">
        <v>11711</v>
      </c>
      <c r="DG2" s="174">
        <v>11725</v>
      </c>
      <c r="DH2" s="174">
        <v>11808</v>
      </c>
      <c r="DI2" s="174">
        <v>11830</v>
      </c>
      <c r="DJ2" s="171">
        <v>11838</v>
      </c>
      <c r="DK2" s="174">
        <v>11840</v>
      </c>
      <c r="DL2" s="171">
        <v>11852</v>
      </c>
      <c r="DM2" s="174">
        <v>11853</v>
      </c>
      <c r="DN2" s="174">
        <v>11863</v>
      </c>
      <c r="DO2" s="171">
        <v>11864</v>
      </c>
      <c r="DP2" s="171">
        <v>11869</v>
      </c>
      <c r="DQ2" s="171">
        <v>11872</v>
      </c>
      <c r="DR2" s="171">
        <v>11877</v>
      </c>
      <c r="DS2" s="171">
        <v>11880</v>
      </c>
      <c r="DT2" s="171">
        <v>11883</v>
      </c>
      <c r="DU2" s="171">
        <v>11885</v>
      </c>
      <c r="DV2" s="171">
        <v>11889</v>
      </c>
      <c r="DW2" s="174">
        <v>11904</v>
      </c>
      <c r="DX2" s="174">
        <v>11907</v>
      </c>
      <c r="DY2" s="174">
        <v>11909</v>
      </c>
      <c r="DZ2" s="174">
        <v>11911</v>
      </c>
      <c r="EA2" s="174">
        <v>11915</v>
      </c>
      <c r="EB2" s="171">
        <v>11952</v>
      </c>
      <c r="EC2" s="174">
        <v>11953</v>
      </c>
      <c r="ED2" s="174">
        <v>11955</v>
      </c>
      <c r="EE2" s="174">
        <v>11973</v>
      </c>
      <c r="EF2" s="171">
        <v>12065</v>
      </c>
      <c r="EG2" s="174">
        <v>12095</v>
      </c>
      <c r="EH2" s="171">
        <v>12096</v>
      </c>
      <c r="EI2" s="174">
        <v>12120</v>
      </c>
      <c r="EJ2" s="171">
        <v>12124</v>
      </c>
      <c r="EK2" s="171">
        <v>12184</v>
      </c>
      <c r="EL2" s="171">
        <v>12188</v>
      </c>
      <c r="EM2" s="174">
        <v>12274</v>
      </c>
      <c r="EN2" s="171">
        <v>12314</v>
      </c>
      <c r="EO2" s="174">
        <v>12322</v>
      </c>
      <c r="EP2" s="171">
        <v>12334</v>
      </c>
      <c r="EQ2" s="174">
        <v>12391</v>
      </c>
      <c r="ER2" s="171">
        <v>12402</v>
      </c>
      <c r="ES2" s="174">
        <v>12438</v>
      </c>
      <c r="ET2" s="171">
        <v>12463</v>
      </c>
      <c r="EU2" s="171">
        <v>12476</v>
      </c>
      <c r="EV2" s="174">
        <v>12776</v>
      </c>
      <c r="EW2" s="174">
        <v>12785</v>
      </c>
      <c r="EX2" s="171">
        <v>12799</v>
      </c>
      <c r="EY2" s="174">
        <v>12833</v>
      </c>
      <c r="EZ2" s="171">
        <v>12836</v>
      </c>
      <c r="FA2" s="174">
        <v>12855</v>
      </c>
      <c r="FB2" s="171">
        <v>12874</v>
      </c>
      <c r="FC2" s="174">
        <v>12876</v>
      </c>
      <c r="FD2" s="171">
        <v>12894</v>
      </c>
      <c r="FE2" s="174">
        <v>12976</v>
      </c>
      <c r="FF2" s="171">
        <v>13009</v>
      </c>
      <c r="FG2" s="174">
        <v>13128</v>
      </c>
      <c r="FH2" s="174">
        <v>13141</v>
      </c>
      <c r="FI2" s="174">
        <v>13224</v>
      </c>
      <c r="FJ2" s="171">
        <v>13471</v>
      </c>
      <c r="FK2" s="171">
        <v>13479</v>
      </c>
      <c r="FL2" s="171">
        <v>13551</v>
      </c>
      <c r="FM2" s="171">
        <v>13564</v>
      </c>
      <c r="FN2" s="174">
        <v>13566</v>
      </c>
      <c r="FO2" s="174">
        <v>13569</v>
      </c>
      <c r="FP2" s="174">
        <v>13581</v>
      </c>
      <c r="FQ2" s="174">
        <v>13588</v>
      </c>
      <c r="FR2" s="171">
        <v>13620</v>
      </c>
      <c r="FS2" s="174">
        <v>13640</v>
      </c>
      <c r="FT2" s="174">
        <v>13660</v>
      </c>
      <c r="FU2" s="174">
        <v>13665</v>
      </c>
      <c r="FV2" s="174">
        <v>13671</v>
      </c>
      <c r="FW2" s="171">
        <v>13673</v>
      </c>
      <c r="FX2" s="174">
        <v>13683</v>
      </c>
      <c r="FY2" s="174">
        <v>13782</v>
      </c>
      <c r="FZ2" s="171">
        <v>13783</v>
      </c>
      <c r="GA2" s="174">
        <v>13786</v>
      </c>
      <c r="GB2" s="171">
        <v>13805</v>
      </c>
      <c r="GC2" s="174">
        <v>13806</v>
      </c>
      <c r="GD2" s="171">
        <v>13815</v>
      </c>
      <c r="GE2" s="174">
        <v>13816</v>
      </c>
      <c r="GF2" s="171">
        <v>13817</v>
      </c>
      <c r="GG2" s="174">
        <v>13818</v>
      </c>
      <c r="GH2" s="171">
        <v>13821</v>
      </c>
      <c r="GI2" s="174">
        <v>13824</v>
      </c>
      <c r="GJ2" s="171">
        <v>13825</v>
      </c>
      <c r="GK2" s="174">
        <v>13834</v>
      </c>
      <c r="GL2" s="171">
        <v>13839</v>
      </c>
      <c r="GM2" s="171">
        <v>13858</v>
      </c>
      <c r="GN2" s="171">
        <v>13865</v>
      </c>
      <c r="GO2" s="174">
        <v>13866</v>
      </c>
      <c r="GP2" s="174">
        <v>13876</v>
      </c>
      <c r="GQ2" s="171">
        <v>13886</v>
      </c>
      <c r="GR2" s="171">
        <v>13905</v>
      </c>
      <c r="GS2" s="174">
        <v>13916</v>
      </c>
      <c r="GT2" s="171">
        <v>13932</v>
      </c>
      <c r="GU2" s="171">
        <v>13938</v>
      </c>
      <c r="GV2" s="171">
        <v>14088</v>
      </c>
      <c r="GW2" s="174">
        <v>14104</v>
      </c>
      <c r="GX2" s="171">
        <v>14105</v>
      </c>
      <c r="GY2" s="174">
        <v>14109</v>
      </c>
      <c r="GZ2" s="171">
        <v>14122</v>
      </c>
      <c r="HA2" s="174">
        <v>14169</v>
      </c>
      <c r="HB2" s="174">
        <v>14247</v>
      </c>
      <c r="HC2" s="174">
        <v>14307</v>
      </c>
      <c r="HD2" s="171">
        <v>14409</v>
      </c>
      <c r="HE2" s="174">
        <v>14510</v>
      </c>
      <c r="HF2" s="174">
        <v>14516</v>
      </c>
      <c r="HG2" s="174">
        <v>14524</v>
      </c>
      <c r="HH2" s="171">
        <v>14525</v>
      </c>
      <c r="HI2" s="174">
        <v>14587</v>
      </c>
      <c r="HJ2" s="174">
        <v>14607</v>
      </c>
      <c r="HK2" s="171">
        <v>14619</v>
      </c>
      <c r="HL2" s="171">
        <v>14803</v>
      </c>
      <c r="HM2" s="174">
        <v>14809</v>
      </c>
      <c r="HN2" s="171">
        <v>14844</v>
      </c>
      <c r="HO2" s="171">
        <v>14874</v>
      </c>
      <c r="HP2" s="171">
        <v>14875</v>
      </c>
      <c r="HQ2" s="174">
        <v>14893</v>
      </c>
      <c r="HR2" s="171">
        <v>14945</v>
      </c>
      <c r="HS2" s="174">
        <v>14967</v>
      </c>
      <c r="HT2" s="171">
        <v>14969</v>
      </c>
      <c r="HU2" s="174">
        <v>14971</v>
      </c>
      <c r="HV2" s="171">
        <v>14978</v>
      </c>
      <c r="HW2" s="174">
        <v>14980</v>
      </c>
      <c r="HX2" s="171">
        <v>14981</v>
      </c>
      <c r="HY2" s="174">
        <v>14982</v>
      </c>
      <c r="HZ2" s="171">
        <v>14983</v>
      </c>
      <c r="IA2" s="174">
        <v>14984</v>
      </c>
      <c r="IB2" s="171">
        <v>14986</v>
      </c>
      <c r="IC2" s="174">
        <v>14990</v>
      </c>
      <c r="ID2" s="171">
        <v>14992</v>
      </c>
      <c r="IE2" s="174">
        <v>14993</v>
      </c>
      <c r="IF2" s="171">
        <v>14994</v>
      </c>
      <c r="IG2" s="174">
        <v>14995</v>
      </c>
      <c r="IH2" s="171">
        <v>14996</v>
      </c>
      <c r="II2" s="174">
        <v>15044</v>
      </c>
      <c r="IJ2" s="174">
        <v>15051</v>
      </c>
      <c r="IK2" s="174">
        <v>15094</v>
      </c>
      <c r="IL2" s="171">
        <v>15258</v>
      </c>
      <c r="IM2" s="174">
        <v>15293</v>
      </c>
      <c r="IN2" s="171">
        <v>15380</v>
      </c>
      <c r="IO2" s="174">
        <v>15445</v>
      </c>
      <c r="IP2" s="171">
        <v>15580</v>
      </c>
      <c r="IQ2" s="174">
        <v>15615</v>
      </c>
      <c r="IR2" s="171">
        <v>15678</v>
      </c>
      <c r="IS2" s="174">
        <v>15707</v>
      </c>
      <c r="IT2" s="171">
        <v>15727</v>
      </c>
      <c r="IU2" s="171">
        <v>15750</v>
      </c>
      <c r="IV2" s="171">
        <v>15875</v>
      </c>
      <c r="IW2" s="174">
        <v>15876</v>
      </c>
      <c r="IX2" s="171">
        <v>15919</v>
      </c>
      <c r="IY2" s="174">
        <v>16007</v>
      </c>
      <c r="IZ2" s="171">
        <v>16009</v>
      </c>
      <c r="JA2" s="174">
        <v>16010</v>
      </c>
      <c r="JB2" s="171">
        <v>16011</v>
      </c>
      <c r="JC2" s="174">
        <v>16012</v>
      </c>
      <c r="JD2" s="171">
        <v>16014</v>
      </c>
      <c r="JE2" s="174">
        <v>16015</v>
      </c>
      <c r="JF2" s="171">
        <v>16017</v>
      </c>
      <c r="JG2" s="174">
        <v>16018</v>
      </c>
      <c r="JH2" s="171">
        <v>16019</v>
      </c>
      <c r="JI2" s="174">
        <v>16020</v>
      </c>
      <c r="JJ2" s="174">
        <v>16021</v>
      </c>
      <c r="JK2" s="174">
        <v>16023</v>
      </c>
      <c r="JL2" s="171">
        <v>16025</v>
      </c>
      <c r="JM2" s="174">
        <v>16028</v>
      </c>
      <c r="JN2" s="171">
        <v>16030</v>
      </c>
      <c r="JO2" s="174">
        <v>16031</v>
      </c>
      <c r="JP2" s="171">
        <v>16050</v>
      </c>
      <c r="JQ2" s="174">
        <v>16051</v>
      </c>
      <c r="JR2" s="171">
        <v>16088</v>
      </c>
      <c r="JS2" s="174">
        <v>16135</v>
      </c>
      <c r="JT2" s="171">
        <v>16136</v>
      </c>
      <c r="JU2" s="174">
        <v>16138</v>
      </c>
      <c r="JV2" s="171">
        <v>16140</v>
      </c>
      <c r="JW2" s="174">
        <v>16141</v>
      </c>
      <c r="JX2" s="171">
        <v>16143</v>
      </c>
      <c r="JY2" s="174">
        <v>16144</v>
      </c>
      <c r="JZ2" s="171">
        <v>16148</v>
      </c>
      <c r="KA2" s="174">
        <v>16169</v>
      </c>
      <c r="KB2" s="171">
        <v>16385</v>
      </c>
      <c r="KC2" s="174">
        <v>16444</v>
      </c>
      <c r="KD2" s="171">
        <v>16540</v>
      </c>
      <c r="KE2" s="174">
        <v>16542</v>
      </c>
      <c r="KF2" s="174">
        <v>16646</v>
      </c>
      <c r="KG2" s="174">
        <v>16721</v>
      </c>
      <c r="KH2" s="171">
        <v>16970</v>
      </c>
      <c r="KI2" s="174">
        <v>17016</v>
      </c>
      <c r="KJ2" s="171">
        <v>17073</v>
      </c>
      <c r="KK2" s="174">
        <v>17273</v>
      </c>
      <c r="KL2" s="174">
        <v>17330</v>
      </c>
      <c r="KM2" s="174">
        <v>17331</v>
      </c>
      <c r="KN2" s="171">
        <v>17348</v>
      </c>
      <c r="KO2" s="174">
        <v>17349</v>
      </c>
      <c r="KP2" s="171">
        <v>17350</v>
      </c>
      <c r="KQ2" s="174">
        <v>17351</v>
      </c>
      <c r="KR2" s="171">
        <v>17353</v>
      </c>
      <c r="KS2" s="171">
        <v>17360</v>
      </c>
      <c r="KT2" s="174">
        <v>17362</v>
      </c>
      <c r="KU2" s="174">
        <v>17366</v>
      </c>
      <c r="KV2" s="174">
        <v>17367</v>
      </c>
      <c r="KW2" s="174">
        <v>17372</v>
      </c>
      <c r="KX2" s="171">
        <v>17375</v>
      </c>
      <c r="KY2" s="174">
        <v>17380</v>
      </c>
      <c r="KZ2" s="171">
        <v>17419</v>
      </c>
      <c r="LA2" s="174">
        <v>17442</v>
      </c>
      <c r="LB2" s="171">
        <v>17465</v>
      </c>
      <c r="LC2" s="174">
        <v>17599</v>
      </c>
      <c r="LD2" s="171">
        <v>17702</v>
      </c>
      <c r="LE2" s="174">
        <v>17703</v>
      </c>
      <c r="LF2" s="171">
        <v>17714</v>
      </c>
      <c r="LG2" s="174">
        <v>17715</v>
      </c>
      <c r="LH2" s="171">
        <v>17716</v>
      </c>
      <c r="LI2" s="174">
        <v>17717</v>
      </c>
      <c r="LJ2" s="171">
        <v>17718</v>
      </c>
      <c r="LK2" s="174">
        <v>17728</v>
      </c>
      <c r="LL2" s="171">
        <v>17729</v>
      </c>
      <c r="LM2" s="174">
        <v>17731</v>
      </c>
      <c r="LN2" s="174">
        <v>17770</v>
      </c>
      <c r="LO2" s="174">
        <v>17780</v>
      </c>
      <c r="LP2" s="171">
        <v>17788</v>
      </c>
      <c r="LQ2" s="174">
        <v>17793</v>
      </c>
      <c r="LR2" s="171">
        <v>17828</v>
      </c>
      <c r="LS2" s="174">
        <v>17831</v>
      </c>
      <c r="LT2" s="171">
        <v>17832</v>
      </c>
      <c r="LU2" s="174">
        <v>17834</v>
      </c>
      <c r="LV2" s="171">
        <v>17835</v>
      </c>
      <c r="LW2" s="174">
        <v>17838</v>
      </c>
      <c r="LX2" s="174">
        <v>17839</v>
      </c>
      <c r="LY2" s="174">
        <v>17840</v>
      </c>
      <c r="LZ2" s="171">
        <v>17842</v>
      </c>
      <c r="MA2" s="174">
        <v>17843</v>
      </c>
      <c r="MB2" s="171">
        <v>17847</v>
      </c>
      <c r="MC2" s="174">
        <v>17850</v>
      </c>
      <c r="MD2" s="171">
        <v>17851</v>
      </c>
      <c r="ME2" s="174">
        <v>17854</v>
      </c>
      <c r="MF2" s="171">
        <v>17855</v>
      </c>
      <c r="MG2" s="174">
        <v>17859</v>
      </c>
      <c r="MH2" s="174">
        <v>17860</v>
      </c>
      <c r="MI2" s="174">
        <v>17861</v>
      </c>
      <c r="MJ2" s="171">
        <v>17862</v>
      </c>
      <c r="MK2" s="174">
        <v>17864</v>
      </c>
      <c r="ML2" s="171">
        <v>17868</v>
      </c>
      <c r="MM2" s="174">
        <v>17871</v>
      </c>
      <c r="MN2" s="174">
        <v>17873</v>
      </c>
      <c r="MO2" s="174">
        <v>17874</v>
      </c>
      <c r="MP2" s="171">
        <v>17883</v>
      </c>
      <c r="MQ2" s="174">
        <v>17884</v>
      </c>
      <c r="MR2" s="171">
        <v>17889</v>
      </c>
      <c r="MS2" s="174">
        <v>17890</v>
      </c>
      <c r="MT2" s="171">
        <v>17891</v>
      </c>
      <c r="MU2" s="174">
        <v>17917</v>
      </c>
      <c r="MV2" s="171">
        <v>17920</v>
      </c>
      <c r="MW2" s="174">
        <v>17921</v>
      </c>
      <c r="MX2" s="174">
        <v>17923</v>
      </c>
      <c r="MY2" s="174">
        <v>17927</v>
      </c>
      <c r="MZ2" s="171">
        <v>17928</v>
      </c>
      <c r="NA2" s="174">
        <v>17936</v>
      </c>
      <c r="NB2" s="174">
        <v>17940</v>
      </c>
      <c r="NC2" s="174">
        <v>17966</v>
      </c>
      <c r="ND2" s="171">
        <v>17970</v>
      </c>
      <c r="NE2" s="174">
        <v>17971</v>
      </c>
      <c r="NF2" s="171">
        <v>17976</v>
      </c>
      <c r="NG2" s="174">
        <v>17985</v>
      </c>
      <c r="NH2" s="171">
        <v>17990</v>
      </c>
      <c r="NI2" s="174">
        <v>17992</v>
      </c>
      <c r="NJ2" s="171">
        <v>17994</v>
      </c>
      <c r="NK2" s="174">
        <v>18000</v>
      </c>
      <c r="NL2" s="171">
        <v>18006</v>
      </c>
      <c r="NM2" s="174">
        <v>18008</v>
      </c>
      <c r="NN2" s="171">
        <v>18014</v>
      </c>
      <c r="NO2" s="174">
        <v>18020</v>
      </c>
      <c r="NP2" s="171">
        <v>18024</v>
      </c>
      <c r="NQ2" s="171">
        <v>18027</v>
      </c>
      <c r="NR2" s="171">
        <v>18029</v>
      </c>
      <c r="NS2" s="174">
        <v>18031</v>
      </c>
      <c r="NT2" s="171">
        <v>18033</v>
      </c>
      <c r="NU2" s="174">
        <v>18043</v>
      </c>
      <c r="NV2" s="171">
        <v>18045</v>
      </c>
      <c r="NW2" s="174">
        <v>18051</v>
      </c>
      <c r="NX2" s="171">
        <v>18054</v>
      </c>
      <c r="NY2" s="174">
        <v>18108</v>
      </c>
      <c r="NZ2" s="174">
        <v>18111</v>
      </c>
      <c r="OA2" s="174">
        <v>18163</v>
      </c>
      <c r="OB2" s="171">
        <v>18180</v>
      </c>
      <c r="OC2" s="174">
        <v>18246</v>
      </c>
      <c r="OD2" s="174">
        <v>18343</v>
      </c>
      <c r="OE2" s="174">
        <v>18344</v>
      </c>
      <c r="OF2" s="171">
        <v>18384</v>
      </c>
      <c r="OG2" s="174">
        <v>18400</v>
      </c>
      <c r="OH2" s="171">
        <v>18426</v>
      </c>
      <c r="OI2" s="174">
        <v>18469</v>
      </c>
      <c r="OJ2" s="171">
        <v>18483</v>
      </c>
      <c r="OK2" s="174">
        <v>18490</v>
      </c>
      <c r="OL2" s="171">
        <v>18522</v>
      </c>
      <c r="OM2" s="174">
        <v>18527</v>
      </c>
      <c r="ON2" s="171">
        <v>18530</v>
      </c>
      <c r="OO2" s="174">
        <v>18574</v>
      </c>
      <c r="OP2" s="171">
        <v>18575</v>
      </c>
      <c r="OQ2" s="171">
        <v>18586</v>
      </c>
      <c r="OR2" s="171">
        <v>18637</v>
      </c>
      <c r="OS2" s="174">
        <v>18728</v>
      </c>
      <c r="OT2" s="171">
        <v>18785</v>
      </c>
      <c r="OU2" s="174">
        <v>18786</v>
      </c>
      <c r="OV2" s="171">
        <v>18858</v>
      </c>
      <c r="OW2" s="174">
        <v>18909</v>
      </c>
      <c r="OX2" s="174">
        <v>18954</v>
      </c>
      <c r="OY2" s="174">
        <v>19130</v>
      </c>
      <c r="OZ2" s="171">
        <v>19234</v>
      </c>
      <c r="PA2" s="174">
        <v>19244</v>
      </c>
      <c r="PB2" s="171">
        <v>19254</v>
      </c>
      <c r="PC2" s="174">
        <v>19255</v>
      </c>
      <c r="PD2" s="171">
        <v>19256</v>
      </c>
      <c r="PE2" s="171">
        <v>19270</v>
      </c>
      <c r="PF2" s="171">
        <v>19426</v>
      </c>
      <c r="PG2" s="174">
        <v>19473</v>
      </c>
      <c r="PH2" s="171">
        <v>19494</v>
      </c>
      <c r="PI2" s="174">
        <v>19513</v>
      </c>
      <c r="PJ2" s="171">
        <v>19519</v>
      </c>
      <c r="PK2" s="174">
        <v>19544</v>
      </c>
      <c r="PL2" s="171">
        <v>19582</v>
      </c>
      <c r="PM2" s="171">
        <v>19619</v>
      </c>
      <c r="PN2" s="171">
        <v>19620</v>
      </c>
      <c r="PO2" s="174">
        <v>19636</v>
      </c>
      <c r="PP2" s="171">
        <v>19648</v>
      </c>
      <c r="PQ2" s="174">
        <v>19654</v>
      </c>
      <c r="PR2" s="171">
        <v>19716</v>
      </c>
      <c r="PS2" s="174">
        <v>19720</v>
      </c>
      <c r="PT2" s="171">
        <v>19730</v>
      </c>
      <c r="PU2" s="174">
        <v>19820</v>
      </c>
      <c r="PV2" s="171">
        <v>19934</v>
      </c>
      <c r="PW2" s="171">
        <v>19969</v>
      </c>
      <c r="PX2" s="171">
        <v>19970</v>
      </c>
      <c r="PY2" s="174">
        <v>19977</v>
      </c>
      <c r="PZ2" s="171">
        <v>20108</v>
      </c>
      <c r="QA2" s="174">
        <v>20110</v>
      </c>
      <c r="QB2" s="171">
        <v>20200</v>
      </c>
      <c r="QC2" s="171">
        <v>20210</v>
      </c>
      <c r="QD2" s="171">
        <v>20226</v>
      </c>
      <c r="QE2" s="174">
        <v>20242</v>
      </c>
      <c r="QF2" s="171">
        <v>20281</v>
      </c>
      <c r="QG2" s="174">
        <v>20296</v>
      </c>
      <c r="QH2" s="171">
        <v>20298</v>
      </c>
      <c r="QI2" s="171">
        <v>20319</v>
      </c>
      <c r="QJ2" s="171">
        <v>20328</v>
      </c>
      <c r="QK2" s="174">
        <v>20339</v>
      </c>
      <c r="QL2" s="171">
        <v>20359</v>
      </c>
      <c r="QM2" s="174">
        <v>20372</v>
      </c>
      <c r="QN2" s="171">
        <v>20379</v>
      </c>
      <c r="QO2" s="174">
        <v>20420</v>
      </c>
      <c r="QP2" s="171">
        <v>20450</v>
      </c>
      <c r="QQ2" s="174">
        <v>20455</v>
      </c>
      <c r="QR2" s="174">
        <v>20456</v>
      </c>
      <c r="QS2" s="174">
        <v>20482</v>
      </c>
      <c r="QT2" s="171">
        <v>20500</v>
      </c>
      <c r="QU2" s="174">
        <v>20537</v>
      </c>
      <c r="QV2" s="171">
        <v>20587</v>
      </c>
      <c r="QW2" s="174">
        <v>20615</v>
      </c>
      <c r="QX2" s="171">
        <v>20629</v>
      </c>
      <c r="QY2" s="174">
        <v>20634</v>
      </c>
      <c r="QZ2" s="171">
        <v>20655</v>
      </c>
      <c r="RA2" s="174">
        <v>20672</v>
      </c>
      <c r="RB2" s="171">
        <v>20679</v>
      </c>
      <c r="RC2" s="174">
        <v>20702</v>
      </c>
      <c r="RD2" s="171">
        <v>20726</v>
      </c>
      <c r="RE2" s="171">
        <v>20729</v>
      </c>
      <c r="RF2" s="174">
        <v>20773</v>
      </c>
      <c r="RG2" s="174">
        <v>20880</v>
      </c>
      <c r="RH2" s="171">
        <v>20890</v>
      </c>
      <c r="RI2" s="174">
        <v>20896</v>
      </c>
      <c r="RJ2" s="171">
        <v>20899</v>
      </c>
      <c r="RK2" s="174">
        <v>20907</v>
      </c>
      <c r="RL2" s="171">
        <v>20908</v>
      </c>
      <c r="RM2" s="174">
        <v>20931</v>
      </c>
      <c r="RN2" s="174">
        <v>20949</v>
      </c>
      <c r="RO2" s="174">
        <v>20958</v>
      </c>
      <c r="RP2" s="171">
        <v>20979</v>
      </c>
      <c r="RQ2" s="174">
        <v>20984</v>
      </c>
      <c r="RR2" s="171">
        <v>21075</v>
      </c>
      <c r="RS2" s="174">
        <v>21095</v>
      </c>
      <c r="RT2" s="171">
        <v>21202</v>
      </c>
      <c r="RU2" s="174">
        <v>21212</v>
      </c>
      <c r="RV2" s="171">
        <v>21217</v>
      </c>
      <c r="RW2" s="174">
        <v>21275</v>
      </c>
      <c r="RX2" s="171">
        <v>21284</v>
      </c>
      <c r="RY2" s="174">
        <v>21286</v>
      </c>
      <c r="RZ2" s="171">
        <v>21288</v>
      </c>
      <c r="SA2" s="174">
        <v>21289</v>
      </c>
      <c r="SB2" s="171">
        <v>21290</v>
      </c>
      <c r="SC2" s="174">
        <v>21291</v>
      </c>
      <c r="SD2" s="171">
        <v>21292</v>
      </c>
      <c r="SE2" s="174">
        <v>21293</v>
      </c>
      <c r="SF2" s="171">
        <v>21294</v>
      </c>
      <c r="SG2" s="174">
        <v>21298</v>
      </c>
      <c r="SH2" s="174">
        <v>21300</v>
      </c>
      <c r="SI2" s="174">
        <v>21328</v>
      </c>
      <c r="SJ2" s="171">
        <v>21330</v>
      </c>
      <c r="SK2" s="174">
        <v>21332</v>
      </c>
      <c r="SL2" s="171">
        <v>21382</v>
      </c>
      <c r="SM2" s="174">
        <v>21393</v>
      </c>
      <c r="SN2" s="171">
        <v>21398</v>
      </c>
      <c r="SO2" s="174">
        <v>21408</v>
      </c>
      <c r="SP2" s="174">
        <v>21428</v>
      </c>
      <c r="SQ2" s="174">
        <v>21431</v>
      </c>
      <c r="SR2" s="171">
        <v>21432</v>
      </c>
      <c r="SS2" s="174">
        <v>21433</v>
      </c>
      <c r="ST2" s="171">
        <v>21434</v>
      </c>
      <c r="SU2" s="174">
        <v>21435</v>
      </c>
      <c r="SV2" s="171">
        <v>21436</v>
      </c>
      <c r="SW2" s="174">
        <v>21437</v>
      </c>
      <c r="SX2" s="171">
        <v>21438</v>
      </c>
      <c r="SY2" s="174">
        <v>21451</v>
      </c>
      <c r="SZ2" s="174">
        <v>21472</v>
      </c>
      <c r="TA2" s="174">
        <v>21474</v>
      </c>
      <c r="TB2" s="171">
        <v>21502</v>
      </c>
      <c r="TC2" s="174">
        <v>21514</v>
      </c>
      <c r="TD2" s="171">
        <v>21526</v>
      </c>
      <c r="TE2" s="174">
        <v>21539</v>
      </c>
      <c r="TF2" s="171">
        <v>21540</v>
      </c>
      <c r="TG2" s="174">
        <v>21586</v>
      </c>
      <c r="TH2" s="171">
        <v>21598</v>
      </c>
      <c r="TI2" s="174">
        <v>21599</v>
      </c>
      <c r="TJ2" s="171">
        <v>21600</v>
      </c>
      <c r="TK2" s="171">
        <v>21629</v>
      </c>
      <c r="TL2" s="171">
        <v>21658</v>
      </c>
      <c r="TM2" s="174">
        <v>21660</v>
      </c>
      <c r="TN2" s="171">
        <v>21714</v>
      </c>
      <c r="TO2" s="174">
        <v>21738</v>
      </c>
      <c r="TP2" s="171">
        <v>21739</v>
      </c>
      <c r="TQ2" s="174">
        <v>21751</v>
      </c>
      <c r="TR2" s="174">
        <v>21778</v>
      </c>
      <c r="TS2" s="174">
        <v>21779</v>
      </c>
      <c r="TT2" s="171">
        <v>21780</v>
      </c>
      <c r="TU2" s="175">
        <v>21781</v>
      </c>
      <c r="TV2" s="171">
        <v>21792</v>
      </c>
      <c r="TW2" s="171">
        <v>21809</v>
      </c>
      <c r="TX2" s="171">
        <v>21812</v>
      </c>
      <c r="TY2" s="174">
        <v>21815</v>
      </c>
      <c r="TZ2" s="171">
        <v>21836</v>
      </c>
      <c r="UA2" s="174">
        <v>21840</v>
      </c>
      <c r="UB2" s="174">
        <v>21847</v>
      </c>
      <c r="UC2" s="174">
        <v>21869</v>
      </c>
      <c r="UD2" s="171">
        <v>21870</v>
      </c>
      <c r="UE2" s="174">
        <v>21873</v>
      </c>
      <c r="UF2" s="171">
        <v>21897</v>
      </c>
      <c r="UG2" s="174">
        <v>21927</v>
      </c>
      <c r="UH2" s="171">
        <v>21938</v>
      </c>
      <c r="UI2" s="174">
        <v>21939</v>
      </c>
      <c r="UJ2" s="171">
        <v>21947</v>
      </c>
      <c r="UK2" s="171">
        <v>21974</v>
      </c>
      <c r="UL2" s="171">
        <v>21981</v>
      </c>
      <c r="UM2" s="174">
        <v>21982</v>
      </c>
      <c r="UN2" s="171">
        <v>21984</v>
      </c>
      <c r="UO2" s="174">
        <v>21987</v>
      </c>
      <c r="UP2" s="171">
        <v>21997</v>
      </c>
      <c r="UQ2" s="171">
        <v>22018</v>
      </c>
      <c r="UR2" s="171">
        <v>22055</v>
      </c>
      <c r="US2" s="171">
        <v>22077</v>
      </c>
      <c r="UT2" s="171">
        <v>22132</v>
      </c>
      <c r="UU2" s="174">
        <v>22144</v>
      </c>
      <c r="UV2" s="171">
        <v>22160</v>
      </c>
      <c r="UW2" s="171">
        <v>22161</v>
      </c>
      <c r="UX2" s="171">
        <v>22181</v>
      </c>
      <c r="UY2" s="171">
        <v>22195</v>
      </c>
      <c r="UZ2" s="171">
        <v>22220</v>
      </c>
      <c r="VA2" s="171">
        <v>22262</v>
      </c>
      <c r="VB2" s="171">
        <v>22304</v>
      </c>
      <c r="VC2" s="174">
        <v>22305</v>
      </c>
      <c r="VD2" s="171">
        <v>22306</v>
      </c>
      <c r="VE2" s="171">
        <v>22309</v>
      </c>
      <c r="VF2" s="171">
        <v>22340</v>
      </c>
      <c r="VG2" s="174">
        <v>22341</v>
      </c>
      <c r="VH2" s="171">
        <v>22409</v>
      </c>
      <c r="VI2" s="174">
        <v>22421</v>
      </c>
      <c r="VJ2" s="174">
        <v>22458</v>
      </c>
      <c r="VK2" s="174">
        <v>22480</v>
      </c>
      <c r="VL2" s="171">
        <v>22544</v>
      </c>
      <c r="VM2" s="174">
        <v>22559</v>
      </c>
      <c r="VN2" s="174">
        <v>22574</v>
      </c>
      <c r="VO2" s="174">
        <v>22582</v>
      </c>
      <c r="VP2" s="171">
        <v>22589</v>
      </c>
      <c r="VQ2" s="174">
        <v>22590</v>
      </c>
      <c r="VR2" s="171">
        <v>22597</v>
      </c>
      <c r="VS2" s="174">
        <v>22605</v>
      </c>
      <c r="VT2" s="174">
        <v>22608</v>
      </c>
      <c r="VU2" s="174">
        <v>22634</v>
      </c>
      <c r="VV2" s="171">
        <v>22647</v>
      </c>
      <c r="VW2" s="174">
        <v>22695</v>
      </c>
      <c r="VX2" s="171">
        <v>22724</v>
      </c>
      <c r="VY2" s="174">
        <v>22725</v>
      </c>
      <c r="VZ2" s="171">
        <v>22734</v>
      </c>
      <c r="WA2" s="174">
        <v>22797</v>
      </c>
      <c r="WB2" s="171">
        <v>22837</v>
      </c>
      <c r="WC2" s="174">
        <v>22883</v>
      </c>
      <c r="WD2" s="171">
        <v>22937</v>
      </c>
      <c r="WE2" s="174">
        <v>22939</v>
      </c>
      <c r="WF2" s="171">
        <v>22940</v>
      </c>
      <c r="WG2" s="174">
        <v>22978</v>
      </c>
      <c r="WH2" s="171">
        <v>22981</v>
      </c>
      <c r="WI2" s="174">
        <v>22987</v>
      </c>
      <c r="WJ2" s="171">
        <v>22991</v>
      </c>
      <c r="WK2" s="171">
        <v>23015</v>
      </c>
      <c r="WL2" s="171">
        <v>23019</v>
      </c>
      <c r="WM2" s="174">
        <v>23034</v>
      </c>
      <c r="WN2" s="171">
        <v>23081</v>
      </c>
      <c r="WO2" s="174">
        <v>23098</v>
      </c>
      <c r="WP2" s="174">
        <v>23111</v>
      </c>
      <c r="WQ2" s="174">
        <v>23114</v>
      </c>
      <c r="WR2" s="171">
        <v>23117</v>
      </c>
      <c r="WS2" s="174">
        <v>23138</v>
      </c>
      <c r="WT2" s="171">
        <v>23156</v>
      </c>
      <c r="WU2" s="174">
        <v>23157</v>
      </c>
      <c r="WV2" s="171">
        <v>23163</v>
      </c>
      <c r="WW2" s="174">
        <v>23164</v>
      </c>
      <c r="WX2" s="171">
        <v>23165</v>
      </c>
      <c r="WY2" s="174">
        <v>23166</v>
      </c>
      <c r="WZ2" s="171">
        <v>23167</v>
      </c>
      <c r="XA2" s="174">
        <v>23168</v>
      </c>
      <c r="XB2" s="171">
        <v>23169</v>
      </c>
      <c r="XC2" s="174">
        <v>23176</v>
      </c>
      <c r="XD2" s="171">
        <v>23187</v>
      </c>
      <c r="XE2" s="174">
        <v>23283</v>
      </c>
      <c r="XF2" s="171">
        <v>23330</v>
      </c>
      <c r="XG2" s="171">
        <v>23362</v>
      </c>
      <c r="XH2" s="171">
        <v>23379</v>
      </c>
      <c r="XI2" s="174">
        <v>23402</v>
      </c>
      <c r="XJ2" s="171">
        <v>23406</v>
      </c>
      <c r="XK2" s="174">
        <v>23466</v>
      </c>
      <c r="XL2" s="171">
        <v>23467</v>
      </c>
      <c r="XM2" s="171">
        <v>23481</v>
      </c>
      <c r="XN2" s="171">
        <v>23482</v>
      </c>
      <c r="XO2" s="174">
        <v>23502</v>
      </c>
      <c r="XP2" s="171">
        <v>23509</v>
      </c>
      <c r="XQ2" s="174">
        <v>23521</v>
      </c>
      <c r="XR2" s="171">
        <v>23527</v>
      </c>
      <c r="XS2" s="174">
        <v>23537</v>
      </c>
      <c r="XT2" s="174">
        <v>23541</v>
      </c>
      <c r="XU2" s="174">
        <v>23545</v>
      </c>
      <c r="XV2" s="174">
        <v>23550</v>
      </c>
      <c r="XW2" s="174">
        <v>23563</v>
      </c>
      <c r="XX2" s="174">
        <v>23598</v>
      </c>
      <c r="XY2" s="174">
        <v>23600</v>
      </c>
      <c r="XZ2" s="174">
        <v>23632</v>
      </c>
      <c r="YA2" s="174">
        <v>23641</v>
      </c>
      <c r="YB2" s="174">
        <v>23647</v>
      </c>
      <c r="YC2" s="174">
        <v>23692</v>
      </c>
      <c r="YD2" s="174">
        <v>23703</v>
      </c>
      <c r="YE2" s="174">
        <v>23762</v>
      </c>
      <c r="YF2" s="174">
        <v>23763</v>
      </c>
      <c r="YG2" s="174">
        <v>23768</v>
      </c>
      <c r="YH2" s="174">
        <v>23780</v>
      </c>
      <c r="YI2" s="174">
        <v>23824</v>
      </c>
      <c r="YJ2" s="174">
        <v>23844</v>
      </c>
      <c r="YK2" s="174">
        <v>23930</v>
      </c>
      <c r="YL2" s="171">
        <v>23936</v>
      </c>
      <c r="YM2" s="174">
        <v>23938</v>
      </c>
      <c r="YN2" s="171">
        <v>23940</v>
      </c>
      <c r="YO2" s="174">
        <v>23973</v>
      </c>
      <c r="YP2" s="171">
        <v>23974</v>
      </c>
      <c r="YQ2" s="171">
        <v>23975</v>
      </c>
      <c r="YR2" s="171">
        <v>23978</v>
      </c>
      <c r="YS2" s="171">
        <v>23998</v>
      </c>
      <c r="YT2" s="171">
        <v>24009</v>
      </c>
      <c r="YU2" s="174">
        <v>24010</v>
      </c>
      <c r="YV2" s="171">
        <v>24029</v>
      </c>
      <c r="YW2" s="174">
        <v>24040</v>
      </c>
      <c r="YX2" s="171">
        <v>24057</v>
      </c>
      <c r="YY2" s="171">
        <v>24076</v>
      </c>
      <c r="YZ2" s="171">
        <v>24105</v>
      </c>
      <c r="ZA2" s="171">
        <v>24113</v>
      </c>
      <c r="ZB2" s="171">
        <v>24115</v>
      </c>
      <c r="ZC2" s="171">
        <v>24118</v>
      </c>
      <c r="ZD2" s="171">
        <v>24128</v>
      </c>
      <c r="ZE2" s="171">
        <v>24130</v>
      </c>
      <c r="ZF2" s="171">
        <v>24142</v>
      </c>
      <c r="ZG2" s="171">
        <v>24143</v>
      </c>
      <c r="ZH2" s="171">
        <v>24144</v>
      </c>
      <c r="ZI2" s="171">
        <v>24145</v>
      </c>
      <c r="ZJ2" s="171">
        <v>24150</v>
      </c>
      <c r="ZK2" s="171">
        <v>24153</v>
      </c>
      <c r="ZL2" s="171">
        <v>24155</v>
      </c>
      <c r="ZM2" s="171">
        <v>24159</v>
      </c>
      <c r="ZN2" s="171">
        <v>13771</v>
      </c>
      <c r="ZO2" s="171">
        <v>19415</v>
      </c>
      <c r="ZP2" s="171">
        <v>19419</v>
      </c>
      <c r="ZQ2" s="171">
        <v>19420</v>
      </c>
      <c r="ZR2" s="171">
        <v>19579</v>
      </c>
      <c r="ZS2" s="171">
        <v>20972</v>
      </c>
      <c r="ZT2" s="171">
        <v>22565</v>
      </c>
      <c r="ZU2" s="171">
        <v>22775</v>
      </c>
      <c r="ZV2" s="171">
        <v>23143</v>
      </c>
    </row>
    <row r="3" spans="1:698" ht="15" x14ac:dyDescent="0.25">
      <c r="A3" s="107" t="s">
        <v>2</v>
      </c>
      <c r="B3" s="108" t="s">
        <v>3</v>
      </c>
      <c r="C3" s="93"/>
      <c r="D3" s="93"/>
      <c r="E3" s="93"/>
      <c r="F3" s="93"/>
      <c r="G3" s="93"/>
      <c r="H3" s="93"/>
      <c r="I3" s="94"/>
      <c r="J3" s="94"/>
      <c r="K3" s="94"/>
      <c r="L3" s="93"/>
      <c r="M3" s="93"/>
      <c r="N3" s="93"/>
      <c r="O3" s="93"/>
      <c r="P3" s="93"/>
      <c r="Q3" s="93"/>
      <c r="R3" s="112"/>
      <c r="S3" s="93"/>
      <c r="T3" s="93"/>
      <c r="U3" s="93"/>
      <c r="V3" s="93"/>
      <c r="W3" s="93"/>
      <c r="X3" s="93"/>
      <c r="Y3" s="112"/>
      <c r="Z3" s="112"/>
      <c r="AA3" s="94"/>
      <c r="AB3" s="112"/>
      <c r="AC3" s="94"/>
      <c r="AD3" s="94"/>
      <c r="AE3" s="179"/>
      <c r="AF3" s="179"/>
      <c r="AG3" s="112"/>
      <c r="AH3" s="112"/>
      <c r="AI3" s="93"/>
      <c r="AJ3" s="93"/>
      <c r="AK3" s="179"/>
      <c r="AL3" s="93"/>
      <c r="AM3" s="179"/>
      <c r="AN3" s="94"/>
      <c r="AO3" s="93"/>
      <c r="AP3" s="112"/>
      <c r="AQ3" s="112"/>
      <c r="AR3" s="112"/>
      <c r="AS3" s="93"/>
      <c r="AT3" s="112"/>
      <c r="AU3" s="112"/>
      <c r="AV3" s="93"/>
      <c r="AW3" s="93"/>
      <c r="AX3" s="93"/>
      <c r="AY3" s="112"/>
      <c r="AZ3" s="112"/>
      <c r="BA3" s="112"/>
      <c r="BB3" s="94"/>
      <c r="BC3" s="94"/>
      <c r="BD3" s="93"/>
      <c r="BE3" s="94"/>
      <c r="BF3" s="94"/>
      <c r="BG3" s="94"/>
      <c r="BH3" s="94"/>
      <c r="BI3" s="94"/>
      <c r="BJ3" s="179"/>
      <c r="BK3" s="179"/>
      <c r="BL3" s="93"/>
      <c r="BM3" s="179"/>
      <c r="BN3" s="179"/>
      <c r="BO3" s="93"/>
      <c r="BP3" s="93"/>
      <c r="BQ3" s="93"/>
      <c r="BR3" s="179"/>
      <c r="BS3" s="112"/>
      <c r="BT3" s="112"/>
      <c r="BU3" s="112"/>
      <c r="BV3" s="93"/>
      <c r="BW3" s="93"/>
      <c r="BX3" s="93"/>
      <c r="BY3" s="93"/>
      <c r="BZ3" s="93"/>
      <c r="CA3" s="93"/>
      <c r="CB3" s="112"/>
      <c r="CC3" s="93"/>
      <c r="CD3" s="93"/>
      <c r="CE3" s="93"/>
      <c r="CF3" s="93"/>
      <c r="CG3" s="93"/>
      <c r="CH3" s="179"/>
      <c r="CI3" s="179"/>
      <c r="CJ3" s="179"/>
      <c r="CK3" s="93"/>
      <c r="CL3" s="93"/>
      <c r="CM3" s="93"/>
      <c r="CN3" s="93"/>
      <c r="CO3" s="179"/>
      <c r="CP3" s="93"/>
      <c r="CQ3" s="93"/>
      <c r="CR3" s="112"/>
      <c r="CS3" s="93"/>
      <c r="CT3" s="93"/>
      <c r="CU3" s="93"/>
      <c r="CV3" s="93"/>
      <c r="CW3" s="179"/>
      <c r="CX3" s="93"/>
      <c r="CY3" s="179"/>
      <c r="CZ3" s="112"/>
      <c r="DA3" s="179"/>
      <c r="DB3" s="93"/>
      <c r="DC3" s="179"/>
      <c r="DD3" s="93"/>
      <c r="DE3" s="179"/>
      <c r="DF3" s="93"/>
      <c r="DG3" s="93"/>
      <c r="DH3" s="179"/>
      <c r="DI3" s="179"/>
      <c r="DJ3" s="93"/>
      <c r="DK3" s="93"/>
      <c r="DL3" s="93"/>
      <c r="DM3" s="93"/>
      <c r="DN3" s="179"/>
      <c r="DO3" s="179"/>
      <c r="DP3" s="93"/>
      <c r="DQ3" s="179"/>
      <c r="DR3" s="179"/>
      <c r="DS3" s="179"/>
      <c r="DT3" s="179"/>
      <c r="DU3" s="179"/>
      <c r="DV3" s="93"/>
      <c r="DW3" s="93"/>
      <c r="DX3" s="179"/>
      <c r="DY3" s="179"/>
      <c r="DZ3" s="179"/>
      <c r="EA3" s="94"/>
      <c r="EB3" s="93"/>
      <c r="EC3" s="179"/>
      <c r="ED3" s="179"/>
      <c r="EE3" s="93"/>
      <c r="EF3" s="93"/>
      <c r="EG3" s="93"/>
      <c r="EH3" s="93"/>
      <c r="EI3" s="93"/>
      <c r="EJ3" s="93"/>
      <c r="EK3" s="93"/>
      <c r="EL3" s="112"/>
      <c r="EM3" s="93"/>
      <c r="EN3" s="93"/>
      <c r="EO3" s="93"/>
      <c r="EP3" s="93"/>
      <c r="EQ3" s="93"/>
      <c r="ER3" s="93"/>
      <c r="ES3" s="93"/>
      <c r="ET3" s="93"/>
      <c r="EU3" s="179"/>
      <c r="EV3" s="179"/>
      <c r="EW3" s="93"/>
      <c r="EX3" s="93"/>
      <c r="EY3" s="112"/>
      <c r="EZ3" s="112"/>
      <c r="FA3" s="93"/>
      <c r="FB3" s="93"/>
      <c r="FC3" s="93"/>
      <c r="FD3" s="93"/>
      <c r="FE3" s="112"/>
      <c r="FF3" s="112"/>
      <c r="FG3" s="93"/>
      <c r="FH3" s="179"/>
      <c r="FI3" s="93"/>
      <c r="FJ3" s="93"/>
      <c r="FK3" s="179"/>
      <c r="FL3" s="112"/>
      <c r="FM3" s="179"/>
      <c r="FN3" s="179"/>
      <c r="FO3" s="93"/>
      <c r="FP3" s="179"/>
      <c r="FQ3" s="112"/>
      <c r="FR3" s="179"/>
      <c r="FS3" s="112"/>
      <c r="FT3" s="179"/>
      <c r="FU3" s="179"/>
      <c r="FV3" s="179"/>
      <c r="FW3" s="179"/>
      <c r="FX3" s="179"/>
      <c r="FY3" s="93"/>
      <c r="FZ3" s="93"/>
      <c r="GA3" s="179"/>
      <c r="GB3" s="93"/>
      <c r="GC3" s="93"/>
      <c r="GD3" s="112"/>
      <c r="GE3" s="93"/>
      <c r="GF3" s="93"/>
      <c r="GG3" s="112"/>
      <c r="GH3" s="93"/>
      <c r="GI3" s="94"/>
      <c r="GJ3" s="93"/>
      <c r="GK3" s="112"/>
      <c r="GL3" s="93"/>
      <c r="GM3" s="179"/>
      <c r="GN3" s="179"/>
      <c r="GO3" s="93"/>
      <c r="GP3" s="179"/>
      <c r="GQ3" s="179"/>
      <c r="GR3" s="179"/>
      <c r="GS3" s="93"/>
      <c r="GT3" s="93"/>
      <c r="GU3" s="179"/>
      <c r="GV3" s="93"/>
      <c r="GW3" s="93"/>
      <c r="GX3" s="93"/>
      <c r="GY3" s="93"/>
      <c r="GZ3" s="94"/>
      <c r="HA3" s="93"/>
      <c r="HB3" s="179"/>
      <c r="HC3" s="93"/>
      <c r="HD3" s="93"/>
      <c r="HE3" s="93"/>
      <c r="HF3" s="179"/>
      <c r="HG3" s="179"/>
      <c r="HH3" s="179"/>
      <c r="HI3" s="93"/>
      <c r="HJ3" s="179"/>
      <c r="HK3" s="179"/>
      <c r="HL3" s="93"/>
      <c r="HM3" s="93"/>
      <c r="HN3" s="93"/>
      <c r="HO3" s="179"/>
      <c r="HP3" s="93"/>
      <c r="HQ3" s="93"/>
      <c r="HR3" s="93"/>
      <c r="HS3" s="93"/>
      <c r="HT3" s="93"/>
      <c r="HU3" s="93"/>
      <c r="HV3" s="93"/>
      <c r="HW3" s="93"/>
      <c r="HX3" s="93"/>
      <c r="HY3" s="93"/>
      <c r="HZ3" s="93"/>
      <c r="IA3" s="93"/>
      <c r="IB3" s="93"/>
      <c r="IC3" s="179"/>
      <c r="ID3" s="93"/>
      <c r="IE3" s="93"/>
      <c r="IF3" s="93"/>
      <c r="IG3" s="93"/>
      <c r="IH3" s="179"/>
      <c r="II3" s="93"/>
      <c r="IJ3" s="179"/>
      <c r="IK3" s="179"/>
      <c r="IL3" s="93"/>
      <c r="IM3" s="93"/>
      <c r="IN3" s="93"/>
      <c r="IO3" s="93"/>
      <c r="IP3" s="93"/>
      <c r="IQ3" s="93"/>
      <c r="IR3" s="93"/>
      <c r="IS3" s="93"/>
      <c r="IT3" s="93"/>
      <c r="IU3" s="179"/>
      <c r="IV3" s="93"/>
      <c r="IW3" s="93"/>
      <c r="IX3" s="93"/>
      <c r="IY3" s="93"/>
      <c r="IZ3" s="93"/>
      <c r="JA3" s="93"/>
      <c r="JB3" s="93"/>
      <c r="JC3" s="93"/>
      <c r="JD3" s="93"/>
      <c r="JE3" s="93"/>
      <c r="JF3" s="93"/>
      <c r="JG3" s="93"/>
      <c r="JH3" s="93"/>
      <c r="JI3" s="93"/>
      <c r="JJ3" s="179"/>
      <c r="JK3" s="93"/>
      <c r="JL3" s="93"/>
      <c r="JM3" s="93"/>
      <c r="JN3" s="179"/>
      <c r="JO3" s="93"/>
      <c r="JP3" s="93"/>
      <c r="JQ3" s="93"/>
      <c r="JR3" s="93"/>
      <c r="JS3" s="93"/>
      <c r="JT3" s="93"/>
      <c r="JU3" s="93"/>
      <c r="JV3" s="93"/>
      <c r="JW3" s="93"/>
      <c r="JX3" s="93"/>
      <c r="JY3" s="93"/>
      <c r="JZ3" s="93"/>
      <c r="KA3" s="93"/>
      <c r="KB3" s="93"/>
      <c r="KC3" s="93"/>
      <c r="KD3" s="93"/>
      <c r="KE3" s="93"/>
      <c r="KF3" s="179"/>
      <c r="KG3" s="93"/>
      <c r="KH3" s="93"/>
      <c r="KI3" s="93"/>
      <c r="KJ3" s="93"/>
      <c r="KK3" s="112"/>
      <c r="KL3" s="179"/>
      <c r="KM3" s="93"/>
      <c r="KN3" s="93"/>
      <c r="KO3" s="179"/>
      <c r="KP3" s="179"/>
      <c r="KQ3" s="179"/>
      <c r="KR3" s="179"/>
      <c r="KS3" s="112"/>
      <c r="KT3" s="179"/>
      <c r="KU3" s="93"/>
      <c r="KV3" s="179"/>
      <c r="KW3" s="93"/>
      <c r="KX3" s="179"/>
      <c r="KY3" s="93"/>
      <c r="KZ3" s="93"/>
      <c r="LA3" s="93"/>
      <c r="LB3" s="93"/>
      <c r="LC3" s="93"/>
      <c r="LD3" s="93"/>
      <c r="LE3" s="93"/>
      <c r="LF3" s="179"/>
      <c r="LG3" s="93"/>
      <c r="LH3" s="93"/>
      <c r="LI3" s="112"/>
      <c r="LJ3" s="93"/>
      <c r="LK3" s="93"/>
      <c r="LL3" s="93"/>
      <c r="LM3" s="93"/>
      <c r="LN3" s="179"/>
      <c r="LO3" s="93"/>
      <c r="LP3" s="93"/>
      <c r="LQ3" s="93"/>
      <c r="LR3" s="93"/>
      <c r="LS3" s="93"/>
      <c r="LT3" s="93"/>
      <c r="LU3" s="179"/>
      <c r="LV3" s="93"/>
      <c r="LW3" s="93"/>
      <c r="LX3" s="179"/>
      <c r="LY3" s="179"/>
      <c r="LZ3" s="93"/>
      <c r="MA3" s="93"/>
      <c r="MB3" s="93"/>
      <c r="MC3" s="179"/>
      <c r="MD3" s="93"/>
      <c r="ME3" s="93"/>
      <c r="MF3" s="93"/>
      <c r="MG3" s="179"/>
      <c r="MH3" s="179"/>
      <c r="MI3" s="93"/>
      <c r="MJ3" s="93"/>
      <c r="MK3" s="179"/>
      <c r="ML3" s="93"/>
      <c r="MM3" s="93"/>
      <c r="MN3" s="179"/>
      <c r="MO3" s="179"/>
      <c r="MP3" s="93"/>
      <c r="MQ3" s="93"/>
      <c r="MR3" s="93"/>
      <c r="MS3" s="93"/>
      <c r="MT3" s="93"/>
      <c r="MU3" s="179"/>
      <c r="MV3" s="93"/>
      <c r="MW3" s="179"/>
      <c r="MX3" s="179"/>
      <c r="MY3" s="179"/>
      <c r="MZ3" s="179"/>
      <c r="NA3" s="93"/>
      <c r="NB3" s="179"/>
      <c r="NC3" s="93"/>
      <c r="ND3" s="93"/>
      <c r="NE3" s="93"/>
      <c r="NF3" s="179"/>
      <c r="NG3" s="93"/>
      <c r="NH3" s="93"/>
      <c r="NI3" s="93"/>
      <c r="NJ3" s="93"/>
      <c r="NK3" s="93"/>
      <c r="NL3" s="93"/>
      <c r="NM3" s="93"/>
      <c r="NN3" s="93"/>
      <c r="NO3" s="93"/>
      <c r="NP3" s="93"/>
      <c r="NQ3" s="93"/>
      <c r="NR3" s="112"/>
      <c r="NS3" s="93"/>
      <c r="NT3" s="93"/>
      <c r="NU3" s="93"/>
      <c r="NV3" s="112"/>
      <c r="NW3" s="93"/>
      <c r="NX3" s="93"/>
      <c r="NY3" s="93"/>
      <c r="NZ3" s="179"/>
      <c r="OA3" s="93"/>
      <c r="OB3" s="93"/>
      <c r="OC3" s="93"/>
      <c r="OD3" s="179"/>
      <c r="OE3" s="179"/>
      <c r="OF3" s="93"/>
      <c r="OG3" s="93"/>
      <c r="OH3" s="179"/>
      <c r="OI3" s="179"/>
      <c r="OJ3" s="93"/>
      <c r="OK3" s="93"/>
      <c r="OL3" s="112"/>
      <c r="OM3" s="93"/>
      <c r="ON3" s="93"/>
      <c r="OO3" s="93"/>
      <c r="OP3" s="93"/>
      <c r="OQ3" s="179"/>
      <c r="OR3" s="93"/>
      <c r="OS3" s="179"/>
      <c r="OT3" s="93"/>
      <c r="OU3" s="179"/>
      <c r="OV3" s="93"/>
      <c r="OW3" s="93"/>
      <c r="OX3" s="112"/>
      <c r="OY3" s="93"/>
      <c r="OZ3" s="93"/>
      <c r="PA3" s="93"/>
      <c r="PB3" s="93"/>
      <c r="PC3" s="112"/>
      <c r="PD3" s="93"/>
      <c r="PE3" s="179"/>
      <c r="PF3" s="94"/>
      <c r="PG3" s="93"/>
      <c r="PH3" s="179"/>
      <c r="PI3" s="93"/>
      <c r="PJ3" s="93"/>
      <c r="PK3" s="93"/>
      <c r="PL3" s="179"/>
      <c r="PM3" s="179"/>
      <c r="PN3" s="93"/>
      <c r="PO3" s="179"/>
      <c r="PP3" s="112"/>
      <c r="PQ3" s="93"/>
      <c r="PR3" s="179"/>
      <c r="PS3" s="93"/>
      <c r="PT3" s="93"/>
      <c r="PU3" s="93"/>
      <c r="PV3" s="112"/>
      <c r="PW3" s="112"/>
      <c r="PX3" s="112"/>
      <c r="PY3" s="93"/>
      <c r="PZ3" s="93"/>
      <c r="QA3" s="93"/>
      <c r="QB3" s="93"/>
      <c r="QC3" s="179"/>
      <c r="QD3" s="93"/>
      <c r="QE3" s="93"/>
      <c r="QF3" s="179"/>
      <c r="QG3" s="93"/>
      <c r="QH3" s="94"/>
      <c r="QI3" s="179"/>
      <c r="QJ3" s="93"/>
      <c r="QK3" s="93"/>
      <c r="QL3" s="93"/>
      <c r="QM3" s="93"/>
      <c r="QN3" s="179"/>
      <c r="QO3" s="93"/>
      <c r="QP3" s="93"/>
      <c r="QQ3" s="179"/>
      <c r="QR3" s="112"/>
      <c r="QS3" s="93"/>
      <c r="QT3" s="93"/>
      <c r="QU3" s="179"/>
      <c r="QV3" s="93"/>
      <c r="QW3" s="93"/>
      <c r="QX3" s="93"/>
      <c r="QY3" s="93"/>
      <c r="QZ3" s="93"/>
      <c r="RA3" s="93"/>
      <c r="RB3" s="179"/>
      <c r="RC3" s="93"/>
      <c r="RD3" s="93"/>
      <c r="RE3" s="179"/>
      <c r="RF3" s="94"/>
      <c r="RG3" s="93"/>
      <c r="RH3" s="93"/>
      <c r="RI3" s="93"/>
      <c r="RJ3" s="179"/>
      <c r="RK3" s="179"/>
      <c r="RL3" s="94"/>
      <c r="RM3" s="93"/>
      <c r="RN3" s="179"/>
      <c r="RO3" s="93"/>
      <c r="RP3" s="93"/>
      <c r="RQ3" s="112"/>
      <c r="RR3" s="93"/>
      <c r="RS3" s="93"/>
      <c r="RT3" s="93"/>
      <c r="RU3" s="93"/>
      <c r="RV3" s="93"/>
      <c r="RW3" s="93"/>
      <c r="RX3" s="93"/>
      <c r="RY3" s="93"/>
      <c r="RZ3" s="93"/>
      <c r="SA3" s="93"/>
      <c r="SB3" s="93"/>
      <c r="SC3" s="93"/>
      <c r="SD3" s="93"/>
      <c r="SE3" s="93"/>
      <c r="SF3" s="93"/>
      <c r="SG3" s="93"/>
      <c r="SH3" s="179"/>
      <c r="SI3" s="93"/>
      <c r="SJ3" s="93"/>
      <c r="SK3" s="93"/>
      <c r="SL3" s="93"/>
      <c r="SM3" s="93"/>
      <c r="SN3" s="93"/>
      <c r="SO3" s="93"/>
      <c r="SP3" s="179"/>
      <c r="SQ3" s="93"/>
      <c r="SR3" s="93"/>
      <c r="SS3" s="93"/>
      <c r="ST3" s="93"/>
      <c r="SU3" s="93"/>
      <c r="SV3" s="93"/>
      <c r="SW3" s="93"/>
      <c r="SX3" s="93"/>
      <c r="SY3" s="93"/>
      <c r="SZ3" s="179"/>
      <c r="TA3" s="93"/>
      <c r="TB3" s="93"/>
      <c r="TC3" s="179"/>
      <c r="TD3" s="93"/>
      <c r="TE3" s="179"/>
      <c r="TF3" s="93"/>
      <c r="TG3" s="93"/>
      <c r="TH3" s="94"/>
      <c r="TI3" s="167"/>
      <c r="TJ3" s="93"/>
      <c r="TK3" s="94"/>
      <c r="TL3" s="93"/>
      <c r="TM3" s="112"/>
      <c r="TN3" s="112"/>
      <c r="TO3" s="93"/>
      <c r="TP3" s="94"/>
      <c r="TQ3" s="93"/>
      <c r="TR3" s="179"/>
      <c r="TS3" s="179"/>
      <c r="TT3" s="93"/>
      <c r="TV3" s="93"/>
      <c r="TW3" s="179"/>
      <c r="TX3" s="93"/>
      <c r="TY3" s="93"/>
      <c r="TZ3" s="93"/>
      <c r="UA3" s="93"/>
      <c r="UB3" s="179"/>
      <c r="UC3" s="93"/>
      <c r="UD3" s="93"/>
      <c r="UE3" s="93"/>
      <c r="UF3" s="93"/>
      <c r="UG3" s="93"/>
      <c r="UH3" s="93"/>
      <c r="UI3" s="93"/>
      <c r="UJ3" s="93"/>
      <c r="UK3" s="94"/>
      <c r="UL3" s="93"/>
      <c r="UM3" s="93"/>
      <c r="UN3" s="93"/>
      <c r="UO3" s="93"/>
      <c r="UP3" s="93"/>
      <c r="UR3" s="93"/>
      <c r="US3" s="179"/>
      <c r="UT3" s="179"/>
      <c r="UU3" s="93"/>
      <c r="UV3" s="93"/>
      <c r="UW3" s="179"/>
      <c r="UX3" s="93"/>
      <c r="UY3" s="179"/>
      <c r="UZ3" s="93"/>
      <c r="VA3" s="93"/>
      <c r="VB3" s="179"/>
      <c r="VC3" s="179"/>
      <c r="VD3" s="94"/>
      <c r="VE3" s="94"/>
      <c r="VF3" s="93"/>
      <c r="VG3" s="112"/>
      <c r="VH3" s="112"/>
      <c r="VI3" s="93"/>
      <c r="VK3" s="93"/>
      <c r="VL3" s="93"/>
      <c r="VM3" s="93"/>
      <c r="VN3" s="179"/>
      <c r="VO3" s="93"/>
      <c r="VP3" s="93"/>
      <c r="VQ3" s="93"/>
      <c r="VR3" s="179"/>
      <c r="VS3" s="93"/>
      <c r="VT3" s="179"/>
      <c r="VU3" s="93"/>
      <c r="VV3" s="93"/>
      <c r="VW3" s="93"/>
      <c r="VX3" s="93"/>
      <c r="VY3" s="93"/>
      <c r="VZ3" s="93"/>
      <c r="WA3" s="93"/>
      <c r="WB3" s="93"/>
      <c r="WC3" s="93"/>
      <c r="WD3" s="93"/>
      <c r="WE3" s="93"/>
      <c r="WF3" s="93"/>
      <c r="WG3" s="112"/>
      <c r="WH3" s="93"/>
      <c r="WI3" s="93"/>
      <c r="WJ3" s="93"/>
      <c r="WK3" s="179"/>
      <c r="WM3" s="93"/>
      <c r="WN3" s="93"/>
      <c r="WO3" s="93"/>
      <c r="WQ3" s="93"/>
      <c r="WR3" s="93"/>
      <c r="WS3" s="93"/>
      <c r="WT3" s="93"/>
      <c r="WU3" s="179"/>
      <c r="WV3" s="93"/>
      <c r="WW3" s="93"/>
      <c r="WX3" s="93"/>
      <c r="WY3" s="93"/>
      <c r="WZ3" s="93"/>
      <c r="XA3" s="93"/>
      <c r="XB3" s="93"/>
      <c r="XC3" s="93"/>
      <c r="XD3" s="93"/>
      <c r="XE3" s="93"/>
      <c r="XF3" s="93"/>
      <c r="XG3" s="112"/>
      <c r="XH3" s="93"/>
      <c r="XI3" s="93"/>
      <c r="XJ3" s="93"/>
      <c r="XK3" s="93"/>
      <c r="XL3" s="93"/>
      <c r="XM3" s="179"/>
      <c r="XN3" s="179"/>
      <c r="XO3" s="93"/>
      <c r="XP3" s="93"/>
      <c r="XQ3" s="93"/>
      <c r="XR3" s="93"/>
      <c r="XS3" s="93"/>
      <c r="XU3" s="93"/>
      <c r="XV3" s="93"/>
      <c r="XW3" s="93"/>
      <c r="XX3" s="93"/>
      <c r="XY3" s="93"/>
      <c r="XZ3" s="93"/>
      <c r="YA3" s="93"/>
      <c r="YB3" s="93"/>
      <c r="YC3" s="179"/>
      <c r="YD3" s="93"/>
      <c r="YE3" s="93"/>
      <c r="YF3" s="93"/>
      <c r="YG3" s="93"/>
      <c r="YH3" s="93"/>
      <c r="YI3" s="112"/>
      <c r="YJ3" s="93"/>
      <c r="YK3" s="93"/>
      <c r="YL3" s="179"/>
      <c r="YM3" s="112"/>
      <c r="YN3" s="93"/>
      <c r="YO3" s="93"/>
      <c r="YP3" s="93"/>
      <c r="YQ3" s="93"/>
      <c r="YR3" s="93"/>
      <c r="YS3" s="93"/>
      <c r="YT3" s="112"/>
      <c r="YU3" s="93"/>
      <c r="YV3" s="93"/>
      <c r="YW3" s="93"/>
      <c r="YX3" s="93"/>
      <c r="YY3" s="112"/>
      <c r="YZ3" s="93"/>
      <c r="ZA3" s="112"/>
      <c r="ZB3" s="112"/>
      <c r="ZC3" s="93"/>
      <c r="ZD3" s="93"/>
      <c r="ZE3" s="179"/>
      <c r="ZF3" s="112"/>
      <c r="ZG3" s="93"/>
      <c r="ZH3" s="112"/>
      <c r="ZI3" s="93"/>
      <c r="ZJ3" s="93"/>
      <c r="ZK3" s="93"/>
      <c r="ZL3" s="93"/>
      <c r="ZM3" s="93"/>
      <c r="ZN3" s="93"/>
      <c r="ZO3" s="93"/>
      <c r="ZP3" s="93"/>
      <c r="ZQ3" s="93"/>
      <c r="ZR3" s="93"/>
      <c r="ZS3" s="93"/>
      <c r="ZT3" s="93"/>
      <c r="ZU3" s="93"/>
      <c r="ZV3" s="93"/>
    </row>
    <row r="4" spans="1:698" ht="15" x14ac:dyDescent="0.25">
      <c r="A4" s="107" t="s">
        <v>2</v>
      </c>
      <c r="B4" s="108" t="s">
        <v>4</v>
      </c>
      <c r="C4" s="95"/>
      <c r="D4" s="95"/>
      <c r="E4" s="95"/>
      <c r="F4" s="95"/>
      <c r="G4" s="95"/>
      <c r="H4" s="95"/>
      <c r="I4" s="96"/>
      <c r="J4" s="96"/>
      <c r="K4" s="96"/>
      <c r="L4" s="95"/>
      <c r="M4" s="95"/>
      <c r="N4" s="95"/>
      <c r="O4" s="95"/>
      <c r="P4" s="95"/>
      <c r="Q4" s="95"/>
      <c r="R4" s="113"/>
      <c r="S4" s="95"/>
      <c r="T4" s="95"/>
      <c r="U4" s="95"/>
      <c r="V4" s="95"/>
      <c r="W4" s="95"/>
      <c r="X4" s="95"/>
      <c r="Y4" s="113"/>
      <c r="Z4" s="113"/>
      <c r="AA4" s="96"/>
      <c r="AB4" s="113"/>
      <c r="AC4" s="96"/>
      <c r="AD4" s="96"/>
      <c r="AE4" s="177"/>
      <c r="AF4" s="177"/>
      <c r="AG4" s="113"/>
      <c r="AH4" s="113"/>
      <c r="AI4" s="95"/>
      <c r="AJ4" s="95"/>
      <c r="AK4" s="177"/>
      <c r="AL4" s="95"/>
      <c r="AM4" s="177"/>
      <c r="AN4" s="96"/>
      <c r="AO4" s="95"/>
      <c r="AP4" s="113"/>
      <c r="AQ4" s="113"/>
      <c r="AR4" s="113"/>
      <c r="AS4" s="95"/>
      <c r="AT4" s="113"/>
      <c r="AU4" s="113"/>
      <c r="AV4" s="95"/>
      <c r="AW4" s="95"/>
      <c r="AX4" s="95"/>
      <c r="AY4" s="113"/>
      <c r="AZ4" s="113"/>
      <c r="BA4" s="113"/>
      <c r="BB4" s="96"/>
      <c r="BC4" s="96"/>
      <c r="BD4" s="95"/>
      <c r="BE4" s="96"/>
      <c r="BF4" s="96"/>
      <c r="BG4" s="96"/>
      <c r="BH4" s="96"/>
      <c r="BI4" s="96"/>
      <c r="BJ4" s="177"/>
      <c r="BK4" s="177"/>
      <c r="BL4" s="95"/>
      <c r="BM4" s="177"/>
      <c r="BN4" s="177"/>
      <c r="BO4" s="95"/>
      <c r="BP4" s="95"/>
      <c r="BQ4" s="95"/>
      <c r="BR4" s="177"/>
      <c r="BS4" s="113"/>
      <c r="BT4" s="113"/>
      <c r="BU4" s="113"/>
      <c r="BV4" s="95"/>
      <c r="BW4" s="95"/>
      <c r="BX4" s="95"/>
      <c r="BY4" s="95"/>
      <c r="BZ4" s="95"/>
      <c r="CA4" s="95"/>
      <c r="CB4" s="113"/>
      <c r="CC4" s="95"/>
      <c r="CD4" s="95"/>
      <c r="CE4" s="95"/>
      <c r="CF4" s="95"/>
      <c r="CG4" s="95"/>
      <c r="CH4" s="177"/>
      <c r="CI4" s="177"/>
      <c r="CJ4" s="177"/>
      <c r="CK4" s="95"/>
      <c r="CL4" s="95"/>
      <c r="CM4" s="95"/>
      <c r="CN4" s="95"/>
      <c r="CO4" s="177"/>
      <c r="CP4" s="95"/>
      <c r="CQ4" s="95"/>
      <c r="CR4" s="113"/>
      <c r="CS4" s="95"/>
      <c r="CT4" s="95"/>
      <c r="CU4" s="95"/>
      <c r="CV4" s="95"/>
      <c r="CW4" s="177"/>
      <c r="CX4" s="95"/>
      <c r="CY4" s="177"/>
      <c r="CZ4" s="113"/>
      <c r="DA4" s="177"/>
      <c r="DB4" s="95"/>
      <c r="DC4" s="177"/>
      <c r="DD4" s="95"/>
      <c r="DE4" s="177"/>
      <c r="DF4" s="95"/>
      <c r="DG4" s="95"/>
      <c r="DH4" s="177"/>
      <c r="DI4" s="177"/>
      <c r="DJ4" s="95"/>
      <c r="DK4" s="95"/>
      <c r="DL4" s="95"/>
      <c r="DM4" s="95"/>
      <c r="DN4" s="177"/>
      <c r="DO4" s="177"/>
      <c r="DP4" s="95"/>
      <c r="DQ4" s="177"/>
      <c r="DR4" s="177"/>
      <c r="DS4" s="177"/>
      <c r="DT4" s="177"/>
      <c r="DU4" s="177"/>
      <c r="DV4" s="95"/>
      <c r="DW4" s="95"/>
      <c r="DX4" s="177"/>
      <c r="DY4" s="177"/>
      <c r="DZ4" s="177"/>
      <c r="EA4" s="96"/>
      <c r="EB4" s="95"/>
      <c r="EC4" s="177"/>
      <c r="ED4" s="177"/>
      <c r="EE4" s="95"/>
      <c r="EF4" s="95"/>
      <c r="EG4" s="95"/>
      <c r="EH4" s="95"/>
      <c r="EI4" s="95"/>
      <c r="EJ4" s="95"/>
      <c r="EK4" s="95"/>
      <c r="EL4" s="113"/>
      <c r="EM4" s="95"/>
      <c r="EN4" s="95"/>
      <c r="EO4" s="95"/>
      <c r="EP4" s="95"/>
      <c r="EQ4" s="95"/>
      <c r="ER4" s="95"/>
      <c r="ES4" s="95"/>
      <c r="ET4" s="95"/>
      <c r="EU4" s="177"/>
      <c r="EV4" s="177"/>
      <c r="EW4" s="95"/>
      <c r="EX4" s="95"/>
      <c r="EY4" s="113"/>
      <c r="EZ4" s="113"/>
      <c r="FA4" s="95"/>
      <c r="FB4" s="95"/>
      <c r="FC4" s="95"/>
      <c r="FD4" s="95"/>
      <c r="FE4" s="113"/>
      <c r="FF4" s="113"/>
      <c r="FG4" s="95"/>
      <c r="FH4" s="177"/>
      <c r="FI4" s="95"/>
      <c r="FJ4" s="95"/>
      <c r="FK4" s="177"/>
      <c r="FL4" s="113"/>
      <c r="FM4" s="177"/>
      <c r="FN4" s="177"/>
      <c r="FO4" s="95"/>
      <c r="FP4" s="177"/>
      <c r="FQ4" s="113"/>
      <c r="FR4" s="177"/>
      <c r="FS4" s="113"/>
      <c r="FT4" s="177"/>
      <c r="FU4" s="177"/>
      <c r="FV4" s="177"/>
      <c r="FW4" s="177"/>
      <c r="FX4" s="177"/>
      <c r="FY4" s="95"/>
      <c r="FZ4" s="95"/>
      <c r="GA4" s="177"/>
      <c r="GB4" s="95"/>
      <c r="GC4" s="95"/>
      <c r="GD4" s="113"/>
      <c r="GE4" s="95"/>
      <c r="GF4" s="95"/>
      <c r="GG4" s="113"/>
      <c r="GH4" s="95"/>
      <c r="GI4" s="96"/>
      <c r="GJ4" s="95"/>
      <c r="GK4" s="113"/>
      <c r="GL4" s="95"/>
      <c r="GM4" s="177"/>
      <c r="GN4" s="177"/>
      <c r="GO4" s="95"/>
      <c r="GP4" s="177"/>
      <c r="GQ4" s="177"/>
      <c r="GR4" s="177"/>
      <c r="GS4" s="95"/>
      <c r="GT4" s="95"/>
      <c r="GU4" s="177"/>
      <c r="GV4" s="95"/>
      <c r="GW4" s="95"/>
      <c r="GX4" s="95"/>
      <c r="GY4" s="95"/>
      <c r="GZ4" s="96"/>
      <c r="HA4" s="95"/>
      <c r="HB4" s="177"/>
      <c r="HC4" s="95"/>
      <c r="HD4" s="95"/>
      <c r="HE4" s="95"/>
      <c r="HF4" s="177"/>
      <c r="HG4" s="177"/>
      <c r="HH4" s="177"/>
      <c r="HI4" s="95"/>
      <c r="HJ4" s="177"/>
      <c r="HK4" s="177"/>
      <c r="HL4" s="95"/>
      <c r="HM4" s="95"/>
      <c r="HN4" s="95"/>
      <c r="HO4" s="177"/>
      <c r="HP4" s="95"/>
      <c r="HQ4" s="95"/>
      <c r="HR4" s="95"/>
      <c r="HS4" s="95"/>
      <c r="HT4" s="95"/>
      <c r="HU4" s="95"/>
      <c r="HV4" s="95"/>
      <c r="HW4" s="95"/>
      <c r="HX4" s="95"/>
      <c r="HY4" s="95"/>
      <c r="HZ4" s="95"/>
      <c r="IA4" s="95"/>
      <c r="IB4" s="95"/>
      <c r="IC4" s="177"/>
      <c r="ID4" s="95"/>
      <c r="IE4" s="95"/>
      <c r="IF4" s="95"/>
      <c r="IG4" s="95"/>
      <c r="IH4" s="177"/>
      <c r="II4" s="95"/>
      <c r="IJ4" s="177"/>
      <c r="IK4" s="177"/>
      <c r="IL4" s="95"/>
      <c r="IM4" s="95"/>
      <c r="IN4" s="95"/>
      <c r="IO4" s="95"/>
      <c r="IP4" s="95"/>
      <c r="IQ4" s="95"/>
      <c r="IR4" s="95"/>
      <c r="IS4" s="95"/>
      <c r="IT4" s="95"/>
      <c r="IU4" s="177"/>
      <c r="IV4" s="95"/>
      <c r="IW4" s="95"/>
      <c r="IX4" s="95"/>
      <c r="IY4" s="95"/>
      <c r="IZ4" s="95"/>
      <c r="JA4" s="95"/>
      <c r="JB4" s="95"/>
      <c r="JC4" s="95"/>
      <c r="JD4" s="95"/>
      <c r="JE4" s="95"/>
      <c r="JF4" s="95"/>
      <c r="JG4" s="95"/>
      <c r="JH4" s="95"/>
      <c r="JI4" s="95"/>
      <c r="JJ4" s="177"/>
      <c r="JK4" s="95"/>
      <c r="JL4" s="95"/>
      <c r="JM4" s="95"/>
      <c r="JN4" s="177"/>
      <c r="JO4" s="95"/>
      <c r="JP4" s="95"/>
      <c r="JQ4" s="95"/>
      <c r="JR4" s="95"/>
      <c r="JS4" s="95"/>
      <c r="JT4" s="95"/>
      <c r="JU4" s="95"/>
      <c r="JV4" s="95"/>
      <c r="JW4" s="95"/>
      <c r="JX4" s="95"/>
      <c r="JY4" s="95"/>
      <c r="JZ4" s="95"/>
      <c r="KA4" s="95"/>
      <c r="KB4" s="95"/>
      <c r="KC4" s="95"/>
      <c r="KD4" s="95"/>
      <c r="KE4" s="95"/>
      <c r="KF4" s="177"/>
      <c r="KG4" s="95"/>
      <c r="KH4" s="95"/>
      <c r="KI4" s="95"/>
      <c r="KJ4" s="95"/>
      <c r="KK4" s="113"/>
      <c r="KL4" s="177"/>
      <c r="KM4" s="95"/>
      <c r="KN4" s="95"/>
      <c r="KO4" s="177"/>
      <c r="KP4" s="177"/>
      <c r="KQ4" s="177"/>
      <c r="KR4" s="177"/>
      <c r="KS4" s="113"/>
      <c r="KT4" s="177"/>
      <c r="KU4" s="95"/>
      <c r="KV4" s="177"/>
      <c r="KW4" s="95"/>
      <c r="KX4" s="177"/>
      <c r="KY4" s="95"/>
      <c r="KZ4" s="95"/>
      <c r="LA4" s="95"/>
      <c r="LB4" s="95"/>
      <c r="LC4" s="95"/>
      <c r="LD4" s="95"/>
      <c r="LE4" s="95"/>
      <c r="LF4" s="177"/>
      <c r="LG4" s="95"/>
      <c r="LH4" s="95"/>
      <c r="LI4" s="113"/>
      <c r="LJ4" s="95"/>
      <c r="LK4" s="95"/>
      <c r="LL4" s="95"/>
      <c r="LM4" s="95"/>
      <c r="LN4" s="177"/>
      <c r="LO4" s="95"/>
      <c r="LP4" s="95"/>
      <c r="LQ4" s="95"/>
      <c r="LR4" s="95"/>
      <c r="LS4" s="95"/>
      <c r="LT4" s="95"/>
      <c r="LU4" s="177"/>
      <c r="LV4" s="95"/>
      <c r="LW4" s="95"/>
      <c r="LX4" s="177"/>
      <c r="LY4" s="177"/>
      <c r="LZ4" s="95"/>
      <c r="MA4" s="95"/>
      <c r="MB4" s="95"/>
      <c r="MC4" s="177"/>
      <c r="MD4" s="95"/>
      <c r="ME4" s="95"/>
      <c r="MF4" s="95"/>
      <c r="MG4" s="177"/>
      <c r="MH4" s="177"/>
      <c r="MI4" s="95"/>
      <c r="MJ4" s="95"/>
      <c r="MK4" s="177"/>
      <c r="ML4" s="95"/>
      <c r="MM4" s="95"/>
      <c r="MN4" s="177"/>
      <c r="MO4" s="177"/>
      <c r="MP4" s="95"/>
      <c r="MQ4" s="95"/>
      <c r="MR4" s="95"/>
      <c r="MS4" s="95"/>
      <c r="MT4" s="95"/>
      <c r="MU4" s="177"/>
      <c r="MV4" s="95"/>
      <c r="MW4" s="177"/>
      <c r="MX4" s="177"/>
      <c r="MY4" s="177"/>
      <c r="MZ4" s="177"/>
      <c r="NA4" s="95"/>
      <c r="NB4" s="177"/>
      <c r="NC4" s="95"/>
      <c r="ND4" s="95"/>
      <c r="NE4" s="95"/>
      <c r="NF4" s="177"/>
      <c r="NG4" s="95"/>
      <c r="NH4" s="95"/>
      <c r="NI4" s="95"/>
      <c r="NJ4" s="95"/>
      <c r="NK4" s="95"/>
      <c r="NL4" s="95"/>
      <c r="NM4" s="95"/>
      <c r="NN4" s="95"/>
      <c r="NO4" s="95"/>
      <c r="NP4" s="95"/>
      <c r="NQ4" s="95"/>
      <c r="NR4" s="113"/>
      <c r="NS4" s="95"/>
      <c r="NT4" s="95"/>
      <c r="NU4" s="95"/>
      <c r="NV4" s="113"/>
      <c r="NW4" s="95"/>
      <c r="NX4" s="95"/>
      <c r="NY4" s="95"/>
      <c r="NZ4" s="177"/>
      <c r="OA4" s="95"/>
      <c r="OB4" s="95"/>
      <c r="OC4" s="95"/>
      <c r="OD4" s="177"/>
      <c r="OE4" s="177"/>
      <c r="OF4" s="95"/>
      <c r="OG4" s="95"/>
      <c r="OH4" s="177"/>
      <c r="OI4" s="177"/>
      <c r="OJ4" s="95"/>
      <c r="OK4" s="95"/>
      <c r="OL4" s="113"/>
      <c r="OM4" s="95"/>
      <c r="ON4" s="95"/>
      <c r="OO4" s="95"/>
      <c r="OP4" s="95"/>
      <c r="OQ4" s="177"/>
      <c r="OR4" s="95"/>
      <c r="OS4" s="177"/>
      <c r="OT4" s="95"/>
      <c r="OU4" s="177"/>
      <c r="OV4" s="95"/>
      <c r="OW4" s="95"/>
      <c r="OX4" s="113"/>
      <c r="OY4" s="95"/>
      <c r="OZ4" s="95"/>
      <c r="PA4" s="95"/>
      <c r="PB4" s="95"/>
      <c r="PC4" s="113"/>
      <c r="PD4" s="95"/>
      <c r="PE4" s="177"/>
      <c r="PF4" s="96"/>
      <c r="PG4" s="95"/>
      <c r="PH4" s="177"/>
      <c r="PI4" s="95"/>
      <c r="PJ4" s="95"/>
      <c r="PK4" s="95"/>
      <c r="PL4" s="177"/>
      <c r="PM4" s="177"/>
      <c r="PN4" s="95"/>
      <c r="PO4" s="177"/>
      <c r="PP4" s="113"/>
      <c r="PQ4" s="95"/>
      <c r="PR4" s="177"/>
      <c r="PS4" s="95"/>
      <c r="PT4" s="95"/>
      <c r="PU4" s="95"/>
      <c r="PV4" s="113"/>
      <c r="PW4" s="113"/>
      <c r="PX4" s="113"/>
      <c r="PY4" s="95"/>
      <c r="PZ4" s="95"/>
      <c r="QA4" s="95"/>
      <c r="QB4" s="95"/>
      <c r="QC4" s="177"/>
      <c r="QD4" s="95"/>
      <c r="QE4" s="95"/>
      <c r="QF4" s="177"/>
      <c r="QG4" s="95"/>
      <c r="QH4" s="96"/>
      <c r="QI4" s="177"/>
      <c r="QJ4" s="95"/>
      <c r="QK4" s="95"/>
      <c r="QL4" s="95"/>
      <c r="QM4" s="95"/>
      <c r="QN4" s="177"/>
      <c r="QO4" s="95"/>
      <c r="QP4" s="95"/>
      <c r="QQ4" s="177"/>
      <c r="QR4" s="113"/>
      <c r="QS4" s="95"/>
      <c r="QT4" s="95"/>
      <c r="QU4" s="177"/>
      <c r="QV4" s="95"/>
      <c r="QW4" s="95"/>
      <c r="QX4" s="95"/>
      <c r="QY4" s="95"/>
      <c r="QZ4" s="95"/>
      <c r="RA4" s="95"/>
      <c r="RB4" s="177"/>
      <c r="RC4" s="95"/>
      <c r="RD4" s="95"/>
      <c r="RE4" s="177"/>
      <c r="RF4" s="96"/>
      <c r="RG4" s="95"/>
      <c r="RH4" s="95"/>
      <c r="RI4" s="95"/>
      <c r="RJ4" s="177"/>
      <c r="RK4" s="177"/>
      <c r="RL4" s="96"/>
      <c r="RM4" s="95"/>
      <c r="RN4" s="177"/>
      <c r="RO4" s="95"/>
      <c r="RP4" s="95"/>
      <c r="RQ4" s="113"/>
      <c r="RR4" s="95"/>
      <c r="RS4" s="95"/>
      <c r="RT4" s="95"/>
      <c r="RU4" s="95"/>
      <c r="RV4" s="95"/>
      <c r="RW4" s="95"/>
      <c r="RX4" s="95"/>
      <c r="RY4" s="95"/>
      <c r="RZ4" s="95"/>
      <c r="SA4" s="95"/>
      <c r="SB4" s="95"/>
      <c r="SC4" s="95"/>
      <c r="SD4" s="95"/>
      <c r="SE4" s="95"/>
      <c r="SF4" s="95"/>
      <c r="SG4" s="95"/>
      <c r="SH4" s="177"/>
      <c r="SI4" s="95"/>
      <c r="SJ4" s="95"/>
      <c r="SK4" s="95"/>
      <c r="SL4" s="95"/>
      <c r="SM4" s="95"/>
      <c r="SN4" s="95"/>
      <c r="SO4" s="95"/>
      <c r="SP4" s="177"/>
      <c r="SQ4" s="95"/>
      <c r="SR4" s="95"/>
      <c r="SS4" s="95"/>
      <c r="ST4" s="95"/>
      <c r="SU4" s="95"/>
      <c r="SV4" s="95"/>
      <c r="SW4" s="95"/>
      <c r="SX4" s="95"/>
      <c r="SY4" s="95"/>
      <c r="SZ4" s="177"/>
      <c r="TA4" s="95"/>
      <c r="TB4" s="95"/>
      <c r="TC4" s="177"/>
      <c r="TD4" s="95"/>
      <c r="TE4" s="177"/>
      <c r="TF4" s="95"/>
      <c r="TG4" s="95"/>
      <c r="TH4" s="96"/>
      <c r="TI4" s="168"/>
      <c r="TJ4" s="95"/>
      <c r="TK4" s="96"/>
      <c r="TL4" s="95"/>
      <c r="TM4" s="113"/>
      <c r="TN4" s="113"/>
      <c r="TO4" s="95"/>
      <c r="TP4" s="96"/>
      <c r="TQ4" s="95"/>
      <c r="TR4" s="177"/>
      <c r="TS4" s="177"/>
      <c r="TT4" s="95"/>
      <c r="TU4" s="95"/>
      <c r="TV4" s="95"/>
      <c r="TW4" s="177"/>
      <c r="TX4" s="95"/>
      <c r="TY4" s="95"/>
      <c r="TZ4" s="95"/>
      <c r="UA4" s="95"/>
      <c r="UB4" s="177"/>
      <c r="UC4" s="95"/>
      <c r="UD4" s="95"/>
      <c r="UE4" s="95"/>
      <c r="UF4" s="95"/>
      <c r="UG4" s="95"/>
      <c r="UH4" s="95"/>
      <c r="UI4" s="95"/>
      <c r="UJ4" s="95"/>
      <c r="UK4" s="96"/>
      <c r="UL4" s="95"/>
      <c r="UM4" s="95"/>
      <c r="UN4" s="95"/>
      <c r="UO4" s="95"/>
      <c r="UP4" s="95"/>
      <c r="UQ4" s="95"/>
      <c r="UR4" s="95"/>
      <c r="US4" s="177"/>
      <c r="UT4" s="177"/>
      <c r="UU4" s="95"/>
      <c r="UV4" s="95"/>
      <c r="UW4" s="177"/>
      <c r="UX4" s="95"/>
      <c r="UY4" s="177"/>
      <c r="UZ4" s="95"/>
      <c r="VA4" s="95"/>
      <c r="VB4" s="177"/>
      <c r="VC4" s="177"/>
      <c r="VD4" s="96"/>
      <c r="VE4" s="96"/>
      <c r="VF4" s="95"/>
      <c r="VG4" s="113"/>
      <c r="VH4" s="113"/>
      <c r="VI4" s="95"/>
      <c r="VJ4" s="95"/>
      <c r="VK4" s="95"/>
      <c r="VL4" s="95"/>
      <c r="VM4" s="95"/>
      <c r="VN4" s="177"/>
      <c r="VO4" s="95"/>
      <c r="VP4" s="95"/>
      <c r="VQ4" s="95"/>
      <c r="VR4" s="177"/>
      <c r="VS4" s="95"/>
      <c r="VT4" s="177"/>
      <c r="VU4" s="95"/>
      <c r="VV4" s="95"/>
      <c r="VW4" s="95"/>
      <c r="VX4" s="95"/>
      <c r="VY4" s="95"/>
      <c r="VZ4" s="95"/>
      <c r="WA4" s="95"/>
      <c r="WB4" s="95"/>
      <c r="WC4" s="95"/>
      <c r="WD4" s="95"/>
      <c r="WE4" s="95"/>
      <c r="WF4" s="95"/>
      <c r="WG4" s="113"/>
      <c r="WH4" s="95"/>
      <c r="WI4" s="95"/>
      <c r="WJ4" s="95"/>
      <c r="WK4" s="177"/>
      <c r="WL4" s="95"/>
      <c r="WM4" s="95"/>
      <c r="WN4" s="95"/>
      <c r="WO4" s="95"/>
      <c r="WP4" s="95"/>
      <c r="WQ4" s="95"/>
      <c r="WR4" s="95"/>
      <c r="WS4" s="95"/>
      <c r="WT4" s="95"/>
      <c r="WU4" s="177"/>
      <c r="WV4" s="95"/>
      <c r="WW4" s="95"/>
      <c r="WX4" s="95"/>
      <c r="WY4" s="95"/>
      <c r="WZ4" s="95"/>
      <c r="XA4" s="95"/>
      <c r="XB4" s="95"/>
      <c r="XC4" s="95"/>
      <c r="XD4" s="95"/>
      <c r="XE4" s="95"/>
      <c r="XF4" s="95"/>
      <c r="XG4" s="113"/>
      <c r="XH4" s="95"/>
      <c r="XI4" s="95"/>
      <c r="XJ4" s="95"/>
      <c r="XK4" s="95"/>
      <c r="XL4" s="95"/>
      <c r="XM4" s="177"/>
      <c r="XN4" s="177"/>
      <c r="XO4" s="95"/>
      <c r="XP4" s="95"/>
      <c r="XQ4" s="95"/>
      <c r="XR4" s="95"/>
      <c r="XS4" s="95"/>
      <c r="XT4" s="113"/>
      <c r="XU4" s="95"/>
      <c r="XV4" s="95"/>
      <c r="XW4" s="95"/>
      <c r="XX4" s="95"/>
      <c r="XY4" s="95"/>
      <c r="XZ4" s="95"/>
      <c r="YA4" s="95"/>
      <c r="YB4" s="95"/>
      <c r="YC4" s="177"/>
      <c r="YD4" s="95"/>
      <c r="YE4" s="95"/>
      <c r="YF4" s="95"/>
      <c r="YG4" s="95"/>
      <c r="YH4" s="95"/>
      <c r="YI4" s="113"/>
      <c r="YJ4" s="95"/>
      <c r="YK4" s="95"/>
      <c r="YL4" s="177"/>
      <c r="YM4" s="113"/>
      <c r="YN4" s="95"/>
      <c r="YO4" s="95"/>
      <c r="YP4" s="95"/>
      <c r="YQ4" s="95"/>
      <c r="YR4" s="95"/>
      <c r="YS4" s="95"/>
      <c r="YT4" s="113"/>
      <c r="YU4" s="95"/>
      <c r="YV4" s="95"/>
      <c r="YW4" s="95"/>
      <c r="YX4" s="95"/>
      <c r="YY4" s="113"/>
      <c r="YZ4" s="95"/>
      <c r="ZA4" s="113"/>
      <c r="ZB4" s="113"/>
      <c r="ZC4" s="95"/>
      <c r="ZD4" s="95"/>
      <c r="ZE4" s="177"/>
      <c r="ZF4" s="113"/>
      <c r="ZG4" s="95"/>
      <c r="ZH4" s="113"/>
      <c r="ZI4" s="95"/>
      <c r="ZJ4" s="95"/>
      <c r="ZK4" s="95"/>
      <c r="ZL4" s="95"/>
      <c r="ZM4" s="95"/>
      <c r="ZN4" s="95"/>
      <c r="ZO4" s="95"/>
      <c r="ZP4" s="95"/>
      <c r="ZQ4" s="95"/>
      <c r="ZR4" s="95"/>
      <c r="ZS4" s="95"/>
      <c r="ZT4" s="95"/>
      <c r="ZU4" s="95"/>
      <c r="ZV4" s="95"/>
    </row>
    <row r="5" spans="1:698" ht="15" x14ac:dyDescent="0.25">
      <c r="A5" s="107" t="s">
        <v>2</v>
      </c>
      <c r="B5" s="108" t="s">
        <v>5</v>
      </c>
      <c r="C5" s="95"/>
      <c r="D5" s="95"/>
      <c r="E5" s="95"/>
      <c r="F5" s="95"/>
      <c r="G5" s="95"/>
      <c r="H5" s="95"/>
      <c r="I5" s="96"/>
      <c r="J5" s="96"/>
      <c r="K5" s="96"/>
      <c r="L5" s="95"/>
      <c r="M5" s="95"/>
      <c r="N5" s="95"/>
      <c r="O5" s="95"/>
      <c r="P5" s="95"/>
      <c r="Q5" s="95"/>
      <c r="R5" s="113"/>
      <c r="S5" s="95"/>
      <c r="T5" s="95"/>
      <c r="U5" s="95"/>
      <c r="V5" s="95"/>
      <c r="W5" s="95"/>
      <c r="X5" s="95"/>
      <c r="Y5" s="113"/>
      <c r="Z5" s="113"/>
      <c r="AA5" s="96"/>
      <c r="AB5" s="113"/>
      <c r="AC5" s="96"/>
      <c r="AD5" s="96"/>
      <c r="AE5" s="177"/>
      <c r="AF5" s="177"/>
      <c r="AG5" s="113"/>
      <c r="AH5" s="113"/>
      <c r="AI5" s="95"/>
      <c r="AJ5" s="95"/>
      <c r="AK5" s="177"/>
      <c r="AL5" s="95"/>
      <c r="AM5" s="177"/>
      <c r="AN5" s="96"/>
      <c r="AO5" s="95"/>
      <c r="AP5" s="113"/>
      <c r="AQ5" s="113"/>
      <c r="AR5" s="113"/>
      <c r="AS5" s="95"/>
      <c r="AT5" s="113"/>
      <c r="AU5" s="113"/>
      <c r="AV5" s="95"/>
      <c r="AW5" s="95"/>
      <c r="AX5" s="95"/>
      <c r="AY5" s="113"/>
      <c r="AZ5" s="113"/>
      <c r="BA5" s="113"/>
      <c r="BB5" s="96"/>
      <c r="BC5" s="96"/>
      <c r="BD5" s="95"/>
      <c r="BE5" s="96"/>
      <c r="BF5" s="96"/>
      <c r="BG5" s="96"/>
      <c r="BH5" s="96"/>
      <c r="BI5" s="96"/>
      <c r="BJ5" s="177"/>
      <c r="BK5" s="177"/>
      <c r="BL5" s="95"/>
      <c r="BM5" s="177"/>
      <c r="BN5" s="177"/>
      <c r="BO5" s="95"/>
      <c r="BP5" s="95"/>
      <c r="BQ5" s="95"/>
      <c r="BR5" s="177"/>
      <c r="BS5" s="113"/>
      <c r="BT5" s="113"/>
      <c r="BU5" s="113"/>
      <c r="BV5" s="95"/>
      <c r="BW5" s="95"/>
      <c r="BX5" s="95"/>
      <c r="BY5" s="95"/>
      <c r="BZ5" s="95"/>
      <c r="CA5" s="95"/>
      <c r="CB5" s="113"/>
      <c r="CC5" s="95"/>
      <c r="CD5" s="95"/>
      <c r="CE5" s="95"/>
      <c r="CF5" s="95"/>
      <c r="CG5" s="95"/>
      <c r="CH5" s="177"/>
      <c r="CI5" s="177"/>
      <c r="CJ5" s="177"/>
      <c r="CK5" s="95"/>
      <c r="CL5" s="95"/>
      <c r="CM5" s="95"/>
      <c r="CN5" s="95"/>
      <c r="CO5" s="177"/>
      <c r="CP5" s="95"/>
      <c r="CQ5" s="95"/>
      <c r="CR5" s="113"/>
      <c r="CS5" s="95"/>
      <c r="CT5" s="95"/>
      <c r="CU5" s="95"/>
      <c r="CV5" s="95"/>
      <c r="CW5" s="177"/>
      <c r="CX5" s="95"/>
      <c r="CY5" s="177"/>
      <c r="CZ5" s="113"/>
      <c r="DA5" s="177"/>
      <c r="DB5" s="95"/>
      <c r="DC5" s="177"/>
      <c r="DD5" s="95"/>
      <c r="DE5" s="177"/>
      <c r="DF5" s="95"/>
      <c r="DG5" s="95"/>
      <c r="DH5" s="177"/>
      <c r="DI5" s="177"/>
      <c r="DJ5" s="95"/>
      <c r="DK5" s="95"/>
      <c r="DL5" s="95"/>
      <c r="DM5" s="95"/>
      <c r="DN5" s="177"/>
      <c r="DO5" s="177"/>
      <c r="DP5" s="95"/>
      <c r="DQ5" s="177"/>
      <c r="DR5" s="177"/>
      <c r="DS5" s="177"/>
      <c r="DT5" s="177"/>
      <c r="DU5" s="177"/>
      <c r="DV5" s="95"/>
      <c r="DW5" s="95"/>
      <c r="DX5" s="177"/>
      <c r="DY5" s="177"/>
      <c r="DZ5" s="177"/>
      <c r="EA5" s="96"/>
      <c r="EB5" s="95"/>
      <c r="EC5" s="177"/>
      <c r="ED5" s="177"/>
      <c r="EE5" s="95"/>
      <c r="EF5" s="95"/>
      <c r="EG5" s="95"/>
      <c r="EH5" s="95"/>
      <c r="EI5" s="95"/>
      <c r="EJ5" s="95"/>
      <c r="EK5" s="95"/>
      <c r="EL5" s="113"/>
      <c r="EM5" s="95"/>
      <c r="EN5" s="95"/>
      <c r="EO5" s="95"/>
      <c r="EP5" s="95"/>
      <c r="EQ5" s="95"/>
      <c r="ER5" s="95"/>
      <c r="ES5" s="95"/>
      <c r="ET5" s="95"/>
      <c r="EU5" s="177"/>
      <c r="EV5" s="177"/>
      <c r="EW5" s="95"/>
      <c r="EX5" s="95"/>
      <c r="EY5" s="113"/>
      <c r="EZ5" s="113"/>
      <c r="FA5" s="95"/>
      <c r="FB5" s="95"/>
      <c r="FC5" s="95"/>
      <c r="FD5" s="95"/>
      <c r="FE5" s="113"/>
      <c r="FF5" s="113"/>
      <c r="FG5" s="95"/>
      <c r="FH5" s="177"/>
      <c r="FI5" s="95"/>
      <c r="FJ5" s="95"/>
      <c r="FK5" s="177"/>
      <c r="FL5" s="113"/>
      <c r="FM5" s="177"/>
      <c r="FN5" s="177"/>
      <c r="FO5" s="95"/>
      <c r="FP5" s="177"/>
      <c r="FQ5" s="113"/>
      <c r="FR5" s="177"/>
      <c r="FS5" s="113"/>
      <c r="FT5" s="177"/>
      <c r="FU5" s="177"/>
      <c r="FV5" s="177"/>
      <c r="FW5" s="177"/>
      <c r="FX5" s="177"/>
      <c r="FY5" s="95"/>
      <c r="FZ5" s="95"/>
      <c r="GA5" s="177"/>
      <c r="GB5" s="95"/>
      <c r="GC5" s="95"/>
      <c r="GD5" s="113"/>
      <c r="GE5" s="95"/>
      <c r="GF5" s="95"/>
      <c r="GG5" s="113"/>
      <c r="GH5" s="95"/>
      <c r="GI5" s="96"/>
      <c r="GJ5" s="95"/>
      <c r="GK5" s="113"/>
      <c r="GL5" s="95"/>
      <c r="GM5" s="177"/>
      <c r="GN5" s="177"/>
      <c r="GO5" s="95"/>
      <c r="GP5" s="177"/>
      <c r="GQ5" s="177"/>
      <c r="GR5" s="177"/>
      <c r="GS5" s="95"/>
      <c r="GT5" s="95"/>
      <c r="GU5" s="177"/>
      <c r="GV5" s="95"/>
      <c r="GW5" s="95"/>
      <c r="GX5" s="95"/>
      <c r="GY5" s="95"/>
      <c r="GZ5" s="96"/>
      <c r="HA5" s="95"/>
      <c r="HB5" s="177"/>
      <c r="HC5" s="95"/>
      <c r="HD5" s="95"/>
      <c r="HE5" s="95"/>
      <c r="HF5" s="177"/>
      <c r="HG5" s="177"/>
      <c r="HH5" s="177"/>
      <c r="HI5" s="95"/>
      <c r="HJ5" s="177"/>
      <c r="HK5" s="177"/>
      <c r="HL5" s="95"/>
      <c r="HM5" s="95"/>
      <c r="HN5" s="95"/>
      <c r="HO5" s="177"/>
      <c r="HP5" s="95"/>
      <c r="HQ5" s="95"/>
      <c r="HR5" s="95"/>
      <c r="HS5" s="95"/>
      <c r="HT5" s="95"/>
      <c r="HU5" s="95"/>
      <c r="HV5" s="95"/>
      <c r="HW5" s="95"/>
      <c r="HX5" s="95"/>
      <c r="HY5" s="95"/>
      <c r="HZ5" s="95"/>
      <c r="IA5" s="95"/>
      <c r="IB5" s="95"/>
      <c r="IC5" s="177"/>
      <c r="ID5" s="95"/>
      <c r="IE5" s="95"/>
      <c r="IF5" s="95"/>
      <c r="IG5" s="95"/>
      <c r="IH5" s="177"/>
      <c r="II5" s="95"/>
      <c r="IJ5" s="177"/>
      <c r="IK5" s="177"/>
      <c r="IL5" s="95"/>
      <c r="IM5" s="95"/>
      <c r="IN5" s="95"/>
      <c r="IO5" s="95"/>
      <c r="IP5" s="95"/>
      <c r="IQ5" s="95"/>
      <c r="IR5" s="95"/>
      <c r="IS5" s="95"/>
      <c r="IT5" s="95"/>
      <c r="IU5" s="177"/>
      <c r="IV5" s="95"/>
      <c r="IW5" s="95"/>
      <c r="IX5" s="95"/>
      <c r="IY5" s="95"/>
      <c r="IZ5" s="95"/>
      <c r="JA5" s="95"/>
      <c r="JB5" s="95"/>
      <c r="JC5" s="95"/>
      <c r="JD5" s="95"/>
      <c r="JE5" s="95"/>
      <c r="JF5" s="95"/>
      <c r="JG5" s="95"/>
      <c r="JH5" s="95"/>
      <c r="JI5" s="95"/>
      <c r="JJ5" s="177"/>
      <c r="JK5" s="95"/>
      <c r="JL5" s="95"/>
      <c r="JM5" s="95"/>
      <c r="JN5" s="177"/>
      <c r="JO5" s="95"/>
      <c r="JP5" s="95"/>
      <c r="JQ5" s="95"/>
      <c r="JR5" s="95"/>
      <c r="JS5" s="95"/>
      <c r="JT5" s="95"/>
      <c r="JU5" s="95"/>
      <c r="JV5" s="95"/>
      <c r="JW5" s="95"/>
      <c r="JX5" s="95"/>
      <c r="JY5" s="95"/>
      <c r="JZ5" s="95"/>
      <c r="KA5" s="95"/>
      <c r="KB5" s="95"/>
      <c r="KC5" s="95"/>
      <c r="KD5" s="95"/>
      <c r="KE5" s="95"/>
      <c r="KF5" s="177"/>
      <c r="KG5" s="95"/>
      <c r="KH5" s="95"/>
      <c r="KI5" s="95"/>
      <c r="KJ5" s="95"/>
      <c r="KK5" s="113"/>
      <c r="KL5" s="177"/>
      <c r="KM5" s="95"/>
      <c r="KN5" s="95"/>
      <c r="KO5" s="177"/>
      <c r="KP5" s="177"/>
      <c r="KQ5" s="177"/>
      <c r="KR5" s="177"/>
      <c r="KS5" s="113"/>
      <c r="KT5" s="177"/>
      <c r="KU5" s="95"/>
      <c r="KV5" s="177"/>
      <c r="KW5" s="95"/>
      <c r="KX5" s="177"/>
      <c r="KY5" s="95"/>
      <c r="KZ5" s="95"/>
      <c r="LA5" s="95"/>
      <c r="LB5" s="95"/>
      <c r="LC5" s="95"/>
      <c r="LD5" s="95"/>
      <c r="LE5" s="95"/>
      <c r="LF5" s="177"/>
      <c r="LG5" s="95"/>
      <c r="LH5" s="95"/>
      <c r="LI5" s="113"/>
      <c r="LJ5" s="95"/>
      <c r="LK5" s="95"/>
      <c r="LL5" s="95"/>
      <c r="LM5" s="95"/>
      <c r="LN5" s="177"/>
      <c r="LO5" s="95"/>
      <c r="LP5" s="95"/>
      <c r="LQ5" s="95"/>
      <c r="LR5" s="95"/>
      <c r="LS5" s="95"/>
      <c r="LT5" s="95"/>
      <c r="LU5" s="177"/>
      <c r="LV5" s="95"/>
      <c r="LW5" s="95"/>
      <c r="LX5" s="177"/>
      <c r="LY5" s="177"/>
      <c r="LZ5" s="95"/>
      <c r="MA5" s="95"/>
      <c r="MB5" s="95"/>
      <c r="MC5" s="177"/>
      <c r="MD5" s="95"/>
      <c r="ME5" s="95"/>
      <c r="MF5" s="95"/>
      <c r="MG5" s="177"/>
      <c r="MH5" s="177"/>
      <c r="MI5" s="95"/>
      <c r="MJ5" s="95"/>
      <c r="MK5" s="177"/>
      <c r="ML5" s="95"/>
      <c r="MM5" s="95"/>
      <c r="MN5" s="177"/>
      <c r="MO5" s="177"/>
      <c r="MP5" s="95"/>
      <c r="MQ5" s="95"/>
      <c r="MR5" s="95"/>
      <c r="MS5" s="95"/>
      <c r="MT5" s="95"/>
      <c r="MU5" s="177"/>
      <c r="MV5" s="95"/>
      <c r="MW5" s="177"/>
      <c r="MX5" s="177"/>
      <c r="MY5" s="177"/>
      <c r="MZ5" s="177"/>
      <c r="NA5" s="95"/>
      <c r="NB5" s="177"/>
      <c r="NC5" s="95"/>
      <c r="ND5" s="95"/>
      <c r="NE5" s="95"/>
      <c r="NF5" s="177"/>
      <c r="NG5" s="95"/>
      <c r="NH5" s="95"/>
      <c r="NI5" s="95"/>
      <c r="NJ5" s="95"/>
      <c r="NK5" s="95"/>
      <c r="NL5" s="95"/>
      <c r="NM5" s="95"/>
      <c r="NN5" s="95"/>
      <c r="NO5" s="95"/>
      <c r="NP5" s="95"/>
      <c r="NQ5" s="95"/>
      <c r="NR5" s="113"/>
      <c r="NS5" s="95"/>
      <c r="NT5" s="95"/>
      <c r="NU5" s="95"/>
      <c r="NV5" s="113"/>
      <c r="NW5" s="95"/>
      <c r="NX5" s="95"/>
      <c r="NY5" s="95"/>
      <c r="NZ5" s="177"/>
      <c r="OA5" s="95"/>
      <c r="OB5" s="95"/>
      <c r="OC5" s="95"/>
      <c r="OD5" s="177"/>
      <c r="OE5" s="177"/>
      <c r="OF5" s="95"/>
      <c r="OG5" s="95"/>
      <c r="OH5" s="177"/>
      <c r="OI5" s="177"/>
      <c r="OJ5" s="95"/>
      <c r="OK5" s="95"/>
      <c r="OL5" s="113"/>
      <c r="OM5" s="95"/>
      <c r="ON5" s="95"/>
      <c r="OO5" s="95"/>
      <c r="OP5" s="95"/>
      <c r="OQ5" s="177"/>
      <c r="OR5" s="95"/>
      <c r="OS5" s="177"/>
      <c r="OT5" s="95"/>
      <c r="OU5" s="177"/>
      <c r="OV5" s="95"/>
      <c r="OW5" s="95"/>
      <c r="OX5" s="113"/>
      <c r="OY5" s="95"/>
      <c r="OZ5" s="95"/>
      <c r="PA5" s="95"/>
      <c r="PB5" s="95"/>
      <c r="PC5" s="113"/>
      <c r="PD5" s="95"/>
      <c r="PE5" s="177"/>
      <c r="PF5" s="96"/>
      <c r="PG5" s="95"/>
      <c r="PH5" s="177"/>
      <c r="PI5" s="95"/>
      <c r="PJ5" s="95"/>
      <c r="PK5" s="95"/>
      <c r="PL5" s="177"/>
      <c r="PM5" s="177"/>
      <c r="PN5" s="95"/>
      <c r="PO5" s="177"/>
      <c r="PP5" s="113"/>
      <c r="PQ5" s="95"/>
      <c r="PR5" s="177"/>
      <c r="PS5" s="95"/>
      <c r="PT5" s="95"/>
      <c r="PU5" s="95"/>
      <c r="PV5" s="113"/>
      <c r="PW5" s="113"/>
      <c r="PX5" s="113"/>
      <c r="PY5" s="95"/>
      <c r="PZ5" s="95"/>
      <c r="QA5" s="95"/>
      <c r="QB5" s="95"/>
      <c r="QC5" s="177"/>
      <c r="QD5" s="95"/>
      <c r="QE5" s="95"/>
      <c r="QF5" s="177"/>
      <c r="QG5" s="95"/>
      <c r="QH5" s="96"/>
      <c r="QI5" s="177"/>
      <c r="QJ5" s="95"/>
      <c r="QK5" s="95"/>
      <c r="QL5" s="95"/>
      <c r="QM5" s="95"/>
      <c r="QN5" s="177"/>
      <c r="QO5" s="95"/>
      <c r="QP5" s="95"/>
      <c r="QQ5" s="177"/>
      <c r="QR5" s="113"/>
      <c r="QS5" s="95"/>
      <c r="QT5" s="95"/>
      <c r="QU5" s="177"/>
      <c r="QV5" s="95"/>
      <c r="QW5" s="95"/>
      <c r="QX5" s="95"/>
      <c r="QY5" s="95"/>
      <c r="QZ5" s="95"/>
      <c r="RA5" s="95"/>
      <c r="RB5" s="177"/>
      <c r="RC5" s="95"/>
      <c r="RD5" s="95"/>
      <c r="RE5" s="177"/>
      <c r="RF5" s="96"/>
      <c r="RG5" s="95"/>
      <c r="RH5" s="95"/>
      <c r="RI5" s="95"/>
      <c r="RJ5" s="177"/>
      <c r="RK5" s="177"/>
      <c r="RL5" s="96"/>
      <c r="RM5" s="95"/>
      <c r="RN5" s="177"/>
      <c r="RO5" s="95"/>
      <c r="RP5" s="95"/>
      <c r="RQ5" s="113"/>
      <c r="RR5" s="95"/>
      <c r="RS5" s="95"/>
      <c r="RT5" s="95"/>
      <c r="RU5" s="95"/>
      <c r="RV5" s="95"/>
      <c r="RW5" s="95"/>
      <c r="RX5" s="95"/>
      <c r="RY5" s="95"/>
      <c r="RZ5" s="95"/>
      <c r="SA5" s="95"/>
      <c r="SB5" s="95"/>
      <c r="SC5" s="95"/>
      <c r="SD5" s="95"/>
      <c r="SE5" s="95"/>
      <c r="SF5" s="95"/>
      <c r="SG5" s="95"/>
      <c r="SH5" s="177"/>
      <c r="SI5" s="95"/>
      <c r="SJ5" s="95"/>
      <c r="SK5" s="95"/>
      <c r="SL5" s="95"/>
      <c r="SM5" s="95"/>
      <c r="SN5" s="95"/>
      <c r="SO5" s="95"/>
      <c r="SP5" s="177"/>
      <c r="SQ5" s="95"/>
      <c r="SR5" s="95"/>
      <c r="SS5" s="95"/>
      <c r="ST5" s="95"/>
      <c r="SU5" s="95"/>
      <c r="SV5" s="95"/>
      <c r="SW5" s="95"/>
      <c r="SX5" s="95"/>
      <c r="SY5" s="95"/>
      <c r="SZ5" s="177"/>
      <c r="TA5" s="95"/>
      <c r="TB5" s="95"/>
      <c r="TC5" s="177"/>
      <c r="TD5" s="95"/>
      <c r="TE5" s="177"/>
      <c r="TF5" s="95"/>
      <c r="TG5" s="95"/>
      <c r="TH5" s="96"/>
      <c r="TI5" s="168"/>
      <c r="TJ5" s="95"/>
      <c r="TK5" s="96"/>
      <c r="TL5" s="95"/>
      <c r="TM5" s="113"/>
      <c r="TN5" s="113"/>
      <c r="TO5" s="95"/>
      <c r="TP5" s="96"/>
      <c r="TQ5" s="95"/>
      <c r="TR5" s="177"/>
      <c r="TS5" s="177"/>
      <c r="TT5" s="95"/>
      <c r="TU5" s="95"/>
      <c r="TV5" s="95"/>
      <c r="TW5" s="177"/>
      <c r="TX5" s="95"/>
      <c r="TY5" s="95"/>
      <c r="TZ5" s="95"/>
      <c r="UA5" s="95"/>
      <c r="UB5" s="177"/>
      <c r="UC5" s="95"/>
      <c r="UD5" s="95"/>
      <c r="UE5" s="95"/>
      <c r="UF5" s="95"/>
      <c r="UG5" s="95"/>
      <c r="UH5" s="95"/>
      <c r="UI5" s="95"/>
      <c r="UJ5" s="95"/>
      <c r="UK5" s="96"/>
      <c r="UL5" s="95"/>
      <c r="UM5" s="95"/>
      <c r="UN5" s="95"/>
      <c r="UO5" s="95"/>
      <c r="UP5" s="95"/>
      <c r="UQ5" s="95"/>
      <c r="UR5" s="95"/>
      <c r="US5" s="177"/>
      <c r="UT5" s="177"/>
      <c r="UU5" s="95"/>
      <c r="UV5" s="95"/>
      <c r="UW5" s="177" t="s">
        <v>6</v>
      </c>
      <c r="UX5" s="95"/>
      <c r="UY5" s="177"/>
      <c r="UZ5" s="95"/>
      <c r="VA5" s="96" t="s">
        <v>6</v>
      </c>
      <c r="VB5" s="177"/>
      <c r="VC5" s="177"/>
      <c r="VD5" s="96"/>
      <c r="VE5" s="96"/>
      <c r="VF5" s="95"/>
      <c r="VG5" s="113"/>
      <c r="VH5" s="113"/>
      <c r="VI5" s="95"/>
      <c r="VJ5" s="95"/>
      <c r="VK5" s="95"/>
      <c r="VL5" s="95"/>
      <c r="VM5" s="95"/>
      <c r="VN5" s="177"/>
      <c r="VO5" s="95"/>
      <c r="VP5" s="95"/>
      <c r="VQ5" s="95"/>
      <c r="VR5" s="177"/>
      <c r="VS5" s="95"/>
      <c r="VT5" s="177"/>
      <c r="VU5" s="95"/>
      <c r="VV5" s="95"/>
      <c r="VW5" s="95"/>
      <c r="VX5" s="95"/>
      <c r="VY5" s="95"/>
      <c r="VZ5" s="95"/>
      <c r="WA5" s="95"/>
      <c r="WB5" s="95"/>
      <c r="WC5" s="95"/>
      <c r="WD5" s="95"/>
      <c r="WE5" s="95"/>
      <c r="WF5" s="95"/>
      <c r="WG5" s="113"/>
      <c r="WH5" s="95"/>
      <c r="WI5" s="95"/>
      <c r="WJ5" s="95"/>
      <c r="WK5" s="177"/>
      <c r="WL5" s="95"/>
      <c r="WM5" s="95"/>
      <c r="WN5" s="95"/>
      <c r="WO5" s="95"/>
      <c r="WP5" s="95"/>
      <c r="WQ5" s="95"/>
      <c r="WR5" s="95"/>
      <c r="WS5" s="95"/>
      <c r="WT5" s="95"/>
      <c r="WU5" s="177"/>
      <c r="WV5" s="95"/>
      <c r="WW5" s="95"/>
      <c r="WX5" s="95"/>
      <c r="WY5" s="95"/>
      <c r="WZ5" s="95"/>
      <c r="XA5" s="95"/>
      <c r="XB5" s="95"/>
      <c r="XC5" s="95"/>
      <c r="XD5" s="95"/>
      <c r="XE5" s="95"/>
      <c r="XF5" s="95"/>
      <c r="XG5" s="113"/>
      <c r="XH5" s="95"/>
      <c r="XI5" s="95"/>
      <c r="XJ5" s="95"/>
      <c r="XK5" s="95"/>
      <c r="XL5" s="95"/>
      <c r="XM5" s="177"/>
      <c r="XN5" s="177"/>
      <c r="XO5" s="95"/>
      <c r="XP5" s="95"/>
      <c r="XQ5" s="95"/>
      <c r="XR5" s="95"/>
      <c r="XS5" s="95"/>
      <c r="XT5" s="113" t="s">
        <v>1181</v>
      </c>
      <c r="XU5" s="95"/>
      <c r="XV5" s="95"/>
      <c r="XW5" s="95"/>
      <c r="XX5" s="95"/>
      <c r="XY5" s="95"/>
      <c r="XZ5" s="95"/>
      <c r="YA5" s="95"/>
      <c r="YB5" s="95"/>
      <c r="YC5" s="177"/>
      <c r="YD5" s="95"/>
      <c r="YE5" s="95"/>
      <c r="YF5" s="95"/>
      <c r="YG5" s="95"/>
      <c r="YH5" s="95"/>
      <c r="YI5" s="113"/>
      <c r="YJ5" s="95"/>
      <c r="YK5" s="95"/>
      <c r="YL5" s="177"/>
      <c r="YM5" s="113"/>
      <c r="YN5" s="95"/>
      <c r="YO5" s="95"/>
      <c r="YP5" s="95" t="s">
        <v>6</v>
      </c>
      <c r="YQ5" s="95" t="s">
        <v>6</v>
      </c>
      <c r="YR5" s="95"/>
      <c r="YS5" s="95"/>
      <c r="YT5" s="113" t="s">
        <v>6</v>
      </c>
      <c r="YU5" s="95"/>
      <c r="YV5" s="95"/>
      <c r="YW5" s="95"/>
      <c r="YX5" s="95"/>
      <c r="YY5" s="113"/>
      <c r="YZ5" s="95"/>
      <c r="ZA5" s="113" t="s">
        <v>6</v>
      </c>
      <c r="ZB5" s="113"/>
      <c r="ZC5" s="95"/>
      <c r="ZD5" s="95"/>
      <c r="ZE5" s="177"/>
      <c r="ZF5" s="113"/>
      <c r="ZG5" s="95"/>
      <c r="ZH5" s="113"/>
      <c r="ZI5" s="95"/>
      <c r="ZJ5" s="95"/>
      <c r="ZK5" s="95"/>
      <c r="ZL5" s="95"/>
      <c r="ZM5" s="95"/>
      <c r="ZN5" s="95"/>
      <c r="ZO5" s="95"/>
      <c r="ZP5" s="95"/>
      <c r="ZQ5" s="95"/>
      <c r="ZR5" s="95"/>
      <c r="ZS5" s="95"/>
      <c r="ZT5" s="95"/>
      <c r="ZU5" s="95"/>
      <c r="ZV5" s="95"/>
    </row>
    <row r="6" spans="1:698" ht="15" x14ac:dyDescent="0.25">
      <c r="A6" s="107" t="s">
        <v>2</v>
      </c>
      <c r="B6" s="108" t="s">
        <v>7</v>
      </c>
      <c r="C6" s="95"/>
      <c r="D6" s="95"/>
      <c r="E6" s="95"/>
      <c r="F6" s="95"/>
      <c r="G6" s="95"/>
      <c r="H6" s="95"/>
      <c r="I6" s="96"/>
      <c r="J6" s="96"/>
      <c r="K6" s="96"/>
      <c r="L6" s="95"/>
      <c r="M6" s="95"/>
      <c r="N6" s="95"/>
      <c r="O6" s="95"/>
      <c r="P6" s="95"/>
      <c r="Q6" s="95"/>
      <c r="R6" s="113"/>
      <c r="S6" s="95"/>
      <c r="T6" s="95"/>
      <c r="U6" s="95"/>
      <c r="V6" s="95"/>
      <c r="W6" s="95"/>
      <c r="X6" s="95"/>
      <c r="Y6" s="113"/>
      <c r="Z6" s="113"/>
      <c r="AA6" s="96"/>
      <c r="AB6" s="113"/>
      <c r="AC6" s="96"/>
      <c r="AD6" s="96"/>
      <c r="AE6" s="177"/>
      <c r="AF6" s="177"/>
      <c r="AG6" s="113"/>
      <c r="AH6" s="113"/>
      <c r="AI6" s="95"/>
      <c r="AJ6" s="95"/>
      <c r="AK6" s="177"/>
      <c r="AL6" s="95"/>
      <c r="AM6" s="177"/>
      <c r="AN6" s="96"/>
      <c r="AO6" s="95"/>
      <c r="AP6" s="113"/>
      <c r="AQ6" s="113"/>
      <c r="AR6" s="113"/>
      <c r="AS6" s="95"/>
      <c r="AT6" s="113"/>
      <c r="AU6" s="113"/>
      <c r="AV6" s="95"/>
      <c r="AW6" s="95"/>
      <c r="AX6" s="95"/>
      <c r="AY6" s="113"/>
      <c r="AZ6" s="113"/>
      <c r="BA6" s="113"/>
      <c r="BB6" s="96"/>
      <c r="BC6" s="96"/>
      <c r="BD6" s="95"/>
      <c r="BE6" s="96"/>
      <c r="BF6" s="96"/>
      <c r="BG6" s="96"/>
      <c r="BH6" s="96"/>
      <c r="BI6" s="96"/>
      <c r="BJ6" s="177"/>
      <c r="BK6" s="177"/>
      <c r="BL6" s="95"/>
      <c r="BM6" s="177"/>
      <c r="BN6" s="177"/>
      <c r="BO6" s="95"/>
      <c r="BP6" s="95"/>
      <c r="BQ6" s="95"/>
      <c r="BR6" s="177"/>
      <c r="BS6" s="113"/>
      <c r="BT6" s="113"/>
      <c r="BU6" s="113"/>
      <c r="BV6" s="95"/>
      <c r="BW6" s="95"/>
      <c r="BX6" s="95"/>
      <c r="BY6" s="95"/>
      <c r="BZ6" s="95"/>
      <c r="CA6" s="95"/>
      <c r="CB6" s="113"/>
      <c r="CC6" s="95"/>
      <c r="CD6" s="95"/>
      <c r="CE6" s="95"/>
      <c r="CF6" s="95"/>
      <c r="CG6" s="95"/>
      <c r="CH6" s="177"/>
      <c r="CI6" s="177"/>
      <c r="CJ6" s="177"/>
      <c r="CK6" s="95"/>
      <c r="CL6" s="95"/>
      <c r="CM6" s="95"/>
      <c r="CN6" s="95"/>
      <c r="CO6" s="177"/>
      <c r="CP6" s="95"/>
      <c r="CQ6" s="95"/>
      <c r="CR6" s="113"/>
      <c r="CS6" s="95"/>
      <c r="CT6" s="95"/>
      <c r="CU6" s="95"/>
      <c r="CV6" s="95"/>
      <c r="CW6" s="177"/>
      <c r="CX6" s="95"/>
      <c r="CY6" s="177"/>
      <c r="CZ6" s="113"/>
      <c r="DA6" s="177"/>
      <c r="DB6" s="95"/>
      <c r="DC6" s="177"/>
      <c r="DD6" s="95"/>
      <c r="DE6" s="177"/>
      <c r="DF6" s="95"/>
      <c r="DG6" s="95"/>
      <c r="DH6" s="177"/>
      <c r="DI6" s="177"/>
      <c r="DJ6" s="95"/>
      <c r="DK6" s="95"/>
      <c r="DL6" s="95"/>
      <c r="DM6" s="95"/>
      <c r="DN6" s="177"/>
      <c r="DO6" s="177"/>
      <c r="DP6" s="95"/>
      <c r="DQ6" s="177"/>
      <c r="DR6" s="177"/>
      <c r="DS6" s="177"/>
      <c r="DT6" s="177"/>
      <c r="DU6" s="177"/>
      <c r="DV6" s="95"/>
      <c r="DW6" s="95"/>
      <c r="DX6" s="177"/>
      <c r="DY6" s="177"/>
      <c r="DZ6" s="177"/>
      <c r="EA6" s="96"/>
      <c r="EB6" s="95"/>
      <c r="EC6" s="177"/>
      <c r="ED6" s="177"/>
      <c r="EE6" s="95"/>
      <c r="EF6" s="95"/>
      <c r="EG6" s="95"/>
      <c r="EH6" s="95"/>
      <c r="EI6" s="95"/>
      <c r="EJ6" s="95"/>
      <c r="EK6" s="95"/>
      <c r="EL6" s="113"/>
      <c r="EM6" s="95"/>
      <c r="EN6" s="95"/>
      <c r="EO6" s="95"/>
      <c r="EP6" s="95"/>
      <c r="EQ6" s="95"/>
      <c r="ER6" s="95"/>
      <c r="ES6" s="95"/>
      <c r="ET6" s="95"/>
      <c r="EU6" s="177"/>
      <c r="EV6" s="177"/>
      <c r="EW6" s="95"/>
      <c r="EX6" s="95"/>
      <c r="EY6" s="113"/>
      <c r="EZ6" s="113"/>
      <c r="FA6" s="95"/>
      <c r="FB6" s="95"/>
      <c r="FC6" s="95"/>
      <c r="FD6" s="95"/>
      <c r="FE6" s="113"/>
      <c r="FF6" s="113"/>
      <c r="FG6" s="95"/>
      <c r="FH6" s="177"/>
      <c r="FI6" s="95"/>
      <c r="FJ6" s="95"/>
      <c r="FK6" s="177"/>
      <c r="FL6" s="113"/>
      <c r="FM6" s="177"/>
      <c r="FN6" s="177"/>
      <c r="FO6" s="95"/>
      <c r="FP6" s="177"/>
      <c r="FQ6" s="113"/>
      <c r="FR6" s="177"/>
      <c r="FS6" s="113"/>
      <c r="FT6" s="177"/>
      <c r="FU6" s="177"/>
      <c r="FV6" s="177"/>
      <c r="FW6" s="177"/>
      <c r="FX6" s="177"/>
      <c r="FY6" s="95"/>
      <c r="FZ6" s="95"/>
      <c r="GA6" s="177"/>
      <c r="GB6" s="95"/>
      <c r="GC6" s="95"/>
      <c r="GD6" s="113"/>
      <c r="GE6" s="95"/>
      <c r="GF6" s="95"/>
      <c r="GG6" s="113"/>
      <c r="GH6" s="95"/>
      <c r="GI6" s="96"/>
      <c r="GJ6" s="95"/>
      <c r="GK6" s="113"/>
      <c r="GL6" s="95"/>
      <c r="GM6" s="177"/>
      <c r="GN6" s="177"/>
      <c r="GO6" s="95"/>
      <c r="GP6" s="177"/>
      <c r="GQ6" s="177"/>
      <c r="GR6" s="177"/>
      <c r="GS6" s="95"/>
      <c r="GT6" s="95"/>
      <c r="GU6" s="177"/>
      <c r="GV6" s="95"/>
      <c r="GW6" s="95"/>
      <c r="GX6" s="95"/>
      <c r="GY6" s="95"/>
      <c r="GZ6" s="96"/>
      <c r="HA6" s="95"/>
      <c r="HB6" s="177"/>
      <c r="HC6" s="95"/>
      <c r="HD6" s="95"/>
      <c r="HE6" s="95"/>
      <c r="HF6" s="177"/>
      <c r="HG6" s="177"/>
      <c r="HH6" s="177"/>
      <c r="HI6" s="95"/>
      <c r="HJ6" s="177"/>
      <c r="HK6" s="177"/>
      <c r="HL6" s="95"/>
      <c r="HM6" s="95"/>
      <c r="HN6" s="95"/>
      <c r="HO6" s="177"/>
      <c r="HP6" s="95"/>
      <c r="HQ6" s="95"/>
      <c r="HR6" s="95"/>
      <c r="HS6" s="95"/>
      <c r="HT6" s="95"/>
      <c r="HU6" s="95"/>
      <c r="HV6" s="95"/>
      <c r="HW6" s="95"/>
      <c r="HX6" s="95"/>
      <c r="HY6" s="95"/>
      <c r="HZ6" s="95"/>
      <c r="IA6" s="95"/>
      <c r="IB6" s="95"/>
      <c r="IC6" s="177"/>
      <c r="ID6" s="95"/>
      <c r="IE6" s="95"/>
      <c r="IF6" s="95"/>
      <c r="IG6" s="95"/>
      <c r="IH6" s="177"/>
      <c r="II6" s="95"/>
      <c r="IJ6" s="177"/>
      <c r="IK6" s="177"/>
      <c r="IL6" s="95"/>
      <c r="IM6" s="95"/>
      <c r="IN6" s="95"/>
      <c r="IO6" s="95"/>
      <c r="IP6" s="95"/>
      <c r="IQ6" s="95"/>
      <c r="IR6" s="95"/>
      <c r="IS6" s="95"/>
      <c r="IT6" s="95"/>
      <c r="IU6" s="177"/>
      <c r="IV6" s="95"/>
      <c r="IW6" s="95"/>
      <c r="IX6" s="95"/>
      <c r="IY6" s="95"/>
      <c r="IZ6" s="95"/>
      <c r="JA6" s="95"/>
      <c r="JB6" s="95"/>
      <c r="JC6" s="95"/>
      <c r="JD6" s="95"/>
      <c r="JE6" s="95"/>
      <c r="JF6" s="95"/>
      <c r="JG6" s="95"/>
      <c r="JH6" s="95"/>
      <c r="JI6" s="95"/>
      <c r="JJ6" s="177"/>
      <c r="JK6" s="95"/>
      <c r="JL6" s="95"/>
      <c r="JM6" s="95"/>
      <c r="JN6" s="177"/>
      <c r="JO6" s="95"/>
      <c r="JP6" s="95"/>
      <c r="JQ6" s="95"/>
      <c r="JR6" s="95"/>
      <c r="JS6" s="95"/>
      <c r="JT6" s="95"/>
      <c r="JU6" s="95"/>
      <c r="JV6" s="95"/>
      <c r="JW6" s="95"/>
      <c r="JX6" s="95"/>
      <c r="JY6" s="95"/>
      <c r="JZ6" s="95"/>
      <c r="KA6" s="95"/>
      <c r="KB6" s="95"/>
      <c r="KC6" s="95"/>
      <c r="KD6" s="95"/>
      <c r="KE6" s="95"/>
      <c r="KF6" s="177"/>
      <c r="KG6" s="95"/>
      <c r="KH6" s="95"/>
      <c r="KI6" s="95"/>
      <c r="KJ6" s="95"/>
      <c r="KK6" s="113"/>
      <c r="KL6" s="177"/>
      <c r="KM6" s="95"/>
      <c r="KN6" s="95"/>
      <c r="KO6" s="177"/>
      <c r="KP6" s="177"/>
      <c r="KQ6" s="177"/>
      <c r="KR6" s="177"/>
      <c r="KS6" s="113"/>
      <c r="KT6" s="177"/>
      <c r="KU6" s="95"/>
      <c r="KV6" s="177"/>
      <c r="KW6" s="95"/>
      <c r="KX6" s="177"/>
      <c r="KY6" s="95"/>
      <c r="KZ6" s="95"/>
      <c r="LA6" s="95"/>
      <c r="LB6" s="95"/>
      <c r="LC6" s="95"/>
      <c r="LD6" s="95"/>
      <c r="LE6" s="95"/>
      <c r="LF6" s="177"/>
      <c r="LG6" s="95"/>
      <c r="LH6" s="95"/>
      <c r="LI6" s="113"/>
      <c r="LJ6" s="95"/>
      <c r="LK6" s="95"/>
      <c r="LL6" s="95"/>
      <c r="LM6" s="95"/>
      <c r="LN6" s="177"/>
      <c r="LO6" s="95"/>
      <c r="LP6" s="95"/>
      <c r="LQ6" s="95"/>
      <c r="LR6" s="95"/>
      <c r="LS6" s="95"/>
      <c r="LT6" s="95"/>
      <c r="LU6" s="177"/>
      <c r="LV6" s="95"/>
      <c r="LW6" s="95"/>
      <c r="LX6" s="177"/>
      <c r="LY6" s="177"/>
      <c r="LZ6" s="95"/>
      <c r="MA6" s="95"/>
      <c r="MB6" s="95"/>
      <c r="MC6" s="177"/>
      <c r="MD6" s="95"/>
      <c r="ME6" s="95"/>
      <c r="MF6" s="95"/>
      <c r="MG6" s="177"/>
      <c r="MH6" s="177"/>
      <c r="MI6" s="95"/>
      <c r="MJ6" s="95"/>
      <c r="MK6" s="177"/>
      <c r="ML6" s="95"/>
      <c r="MM6" s="95"/>
      <c r="MN6" s="177"/>
      <c r="MO6" s="177"/>
      <c r="MP6" s="95"/>
      <c r="MQ6" s="95"/>
      <c r="MR6" s="95"/>
      <c r="MS6" s="95"/>
      <c r="MT6" s="95"/>
      <c r="MU6" s="177"/>
      <c r="MV6" s="95"/>
      <c r="MW6" s="177"/>
      <c r="MX6" s="177"/>
      <c r="MY6" s="177"/>
      <c r="MZ6" s="177"/>
      <c r="NA6" s="95"/>
      <c r="NB6" s="177"/>
      <c r="NC6" s="95"/>
      <c r="ND6" s="95"/>
      <c r="NE6" s="95"/>
      <c r="NF6" s="177"/>
      <c r="NG6" s="95"/>
      <c r="NH6" s="95"/>
      <c r="NI6" s="95"/>
      <c r="NJ6" s="95"/>
      <c r="NK6" s="95"/>
      <c r="NL6" s="95"/>
      <c r="NM6" s="95"/>
      <c r="NN6" s="95"/>
      <c r="NO6" s="95"/>
      <c r="NP6" s="95"/>
      <c r="NQ6" s="95"/>
      <c r="NR6" s="113"/>
      <c r="NS6" s="95"/>
      <c r="NT6" s="95"/>
      <c r="NU6" s="95"/>
      <c r="NV6" s="113"/>
      <c r="NW6" s="95"/>
      <c r="NX6" s="95"/>
      <c r="NY6" s="95"/>
      <c r="NZ6" s="177"/>
      <c r="OA6" s="95"/>
      <c r="OB6" s="95"/>
      <c r="OC6" s="95"/>
      <c r="OD6" s="177"/>
      <c r="OE6" s="177"/>
      <c r="OF6" s="95"/>
      <c r="OG6" s="95"/>
      <c r="OH6" s="177"/>
      <c r="OI6" s="177"/>
      <c r="OJ6" s="95"/>
      <c r="OK6" s="95"/>
      <c r="OL6" s="113"/>
      <c r="OM6" s="95"/>
      <c r="ON6" s="95"/>
      <c r="OO6" s="95"/>
      <c r="OP6" s="95"/>
      <c r="OQ6" s="177"/>
      <c r="OR6" s="95"/>
      <c r="OS6" s="177"/>
      <c r="OT6" s="95"/>
      <c r="OU6" s="177"/>
      <c r="OV6" s="95"/>
      <c r="OW6" s="95"/>
      <c r="OX6" s="113"/>
      <c r="OY6" s="95"/>
      <c r="OZ6" s="95"/>
      <c r="PA6" s="95"/>
      <c r="PB6" s="95"/>
      <c r="PC6" s="113"/>
      <c r="PD6" s="95"/>
      <c r="PE6" s="177"/>
      <c r="PF6" s="96"/>
      <c r="PG6" s="95"/>
      <c r="PH6" s="177"/>
      <c r="PI6" s="95"/>
      <c r="PJ6" s="95"/>
      <c r="PK6" s="95"/>
      <c r="PL6" s="177"/>
      <c r="PM6" s="177"/>
      <c r="PN6" s="95"/>
      <c r="PO6" s="177"/>
      <c r="PP6" s="113"/>
      <c r="PQ6" s="95"/>
      <c r="PR6" s="177"/>
      <c r="PS6" s="95"/>
      <c r="PT6" s="95"/>
      <c r="PU6" s="95"/>
      <c r="PV6" s="113"/>
      <c r="PW6" s="113"/>
      <c r="PX6" s="113"/>
      <c r="PY6" s="95"/>
      <c r="PZ6" s="95"/>
      <c r="QA6" s="95"/>
      <c r="QB6" s="95"/>
      <c r="QC6" s="177"/>
      <c r="QD6" s="95"/>
      <c r="QE6" s="95"/>
      <c r="QF6" s="177"/>
      <c r="QG6" s="95"/>
      <c r="QH6" s="96"/>
      <c r="QI6" s="177"/>
      <c r="QJ6" s="95"/>
      <c r="QK6" s="95"/>
      <c r="QL6" s="95"/>
      <c r="QM6" s="95"/>
      <c r="QN6" s="177"/>
      <c r="QO6" s="95"/>
      <c r="QP6" s="95"/>
      <c r="QQ6" s="177"/>
      <c r="QR6" s="113"/>
      <c r="QS6" s="95"/>
      <c r="QT6" s="95"/>
      <c r="QU6" s="177"/>
      <c r="QV6" s="95"/>
      <c r="QW6" s="95"/>
      <c r="QX6" s="95"/>
      <c r="QY6" s="95"/>
      <c r="QZ6" s="95"/>
      <c r="RA6" s="95"/>
      <c r="RB6" s="177"/>
      <c r="RC6" s="95"/>
      <c r="RD6" s="95"/>
      <c r="RE6" s="177"/>
      <c r="RF6" s="96"/>
      <c r="RG6" s="95"/>
      <c r="RH6" s="95"/>
      <c r="RI6" s="95"/>
      <c r="RJ6" s="177"/>
      <c r="RK6" s="177"/>
      <c r="RL6" s="96"/>
      <c r="RM6" s="95"/>
      <c r="RN6" s="177"/>
      <c r="RO6" s="95"/>
      <c r="RP6" s="95"/>
      <c r="RQ6" s="113"/>
      <c r="RR6" s="95"/>
      <c r="RS6" s="95"/>
      <c r="RT6" s="95"/>
      <c r="RU6" s="95"/>
      <c r="RV6" s="95"/>
      <c r="RW6" s="95"/>
      <c r="RX6" s="95"/>
      <c r="RY6" s="95"/>
      <c r="RZ6" s="95"/>
      <c r="SA6" s="95"/>
      <c r="SB6" s="95"/>
      <c r="SC6" s="95"/>
      <c r="SD6" s="95"/>
      <c r="SE6" s="95"/>
      <c r="SF6" s="95"/>
      <c r="SG6" s="95"/>
      <c r="SH6" s="177"/>
      <c r="SI6" s="95"/>
      <c r="SJ6" s="95"/>
      <c r="SK6" s="95"/>
      <c r="SL6" s="95"/>
      <c r="SM6" s="95"/>
      <c r="SN6" s="95"/>
      <c r="SO6" s="95"/>
      <c r="SP6" s="177"/>
      <c r="SQ6" s="95"/>
      <c r="SR6" s="95"/>
      <c r="SS6" s="95"/>
      <c r="ST6" s="95"/>
      <c r="SU6" s="95"/>
      <c r="SV6" s="95"/>
      <c r="SW6" s="95"/>
      <c r="SX6" s="95"/>
      <c r="SY6" s="95"/>
      <c r="SZ6" s="177"/>
      <c r="TA6" s="95"/>
      <c r="TB6" s="95"/>
      <c r="TC6" s="177"/>
      <c r="TD6" s="95"/>
      <c r="TE6" s="177"/>
      <c r="TF6" s="95"/>
      <c r="TG6" s="95"/>
      <c r="TH6" s="96"/>
      <c r="TI6" s="168"/>
      <c r="TJ6" s="95"/>
      <c r="TK6" s="96"/>
      <c r="TL6" s="95"/>
      <c r="TM6" s="113"/>
      <c r="TN6" s="113"/>
      <c r="TO6" s="95"/>
      <c r="TP6" s="96"/>
      <c r="TQ6" s="95"/>
      <c r="TR6" s="177"/>
      <c r="TS6" s="177"/>
      <c r="TT6" s="95"/>
      <c r="TU6" s="95"/>
      <c r="TV6" s="95"/>
      <c r="TW6" s="177"/>
      <c r="TX6" s="95"/>
      <c r="TY6" s="95"/>
      <c r="TZ6" s="95"/>
      <c r="UA6" s="95"/>
      <c r="UB6" s="177"/>
      <c r="UC6" s="95"/>
      <c r="UD6" s="95"/>
      <c r="UE6" s="95"/>
      <c r="UF6" s="95"/>
      <c r="UG6" s="95"/>
      <c r="UH6" s="95"/>
      <c r="UI6" s="95"/>
      <c r="UJ6" s="95"/>
      <c r="UK6" s="96"/>
      <c r="UL6" s="95"/>
      <c r="UM6" s="95"/>
      <c r="UN6" s="95"/>
      <c r="UO6" s="95"/>
      <c r="UP6" s="95"/>
      <c r="UQ6" s="95"/>
      <c r="UR6" s="95"/>
      <c r="US6" s="177"/>
      <c r="UT6" s="177"/>
      <c r="UU6" s="95"/>
      <c r="UV6" s="95"/>
      <c r="UW6" s="177"/>
      <c r="UX6" s="95"/>
      <c r="UY6" s="177"/>
      <c r="UZ6" s="95"/>
      <c r="VA6" s="95"/>
      <c r="VB6" s="177"/>
      <c r="VC6" s="177"/>
      <c r="VD6" s="96"/>
      <c r="VE6" s="96"/>
      <c r="VF6" s="95"/>
      <c r="VG6" s="113"/>
      <c r="VH6" s="113"/>
      <c r="VI6" s="95"/>
      <c r="VJ6" s="95"/>
      <c r="VK6" s="95"/>
      <c r="VL6" s="95"/>
      <c r="VM6" s="95"/>
      <c r="VN6" s="177"/>
      <c r="VO6" s="95"/>
      <c r="VP6" s="95"/>
      <c r="VQ6" s="95"/>
      <c r="VR6" s="177"/>
      <c r="VS6" s="95"/>
      <c r="VT6" s="177"/>
      <c r="VU6" s="95"/>
      <c r="VV6" s="95"/>
      <c r="VW6" s="95"/>
      <c r="VX6" s="95"/>
      <c r="VY6" s="95"/>
      <c r="VZ6" s="95"/>
      <c r="WA6" s="95"/>
      <c r="WB6" s="95"/>
      <c r="WC6" s="95"/>
      <c r="WD6" s="95"/>
      <c r="WE6" s="95"/>
      <c r="WF6" s="95"/>
      <c r="WG6" s="113"/>
      <c r="WH6" s="95"/>
      <c r="WI6" s="95"/>
      <c r="WJ6" s="95"/>
      <c r="WK6" s="177"/>
      <c r="WL6" s="95"/>
      <c r="WM6" s="95"/>
      <c r="WN6" s="95"/>
      <c r="WO6" s="95"/>
      <c r="WP6" s="95"/>
      <c r="WQ6" s="95"/>
      <c r="WR6" s="95"/>
      <c r="WS6" s="95"/>
      <c r="WT6" s="95"/>
      <c r="WU6" s="177"/>
      <c r="WV6" s="95"/>
      <c r="WW6" s="95"/>
      <c r="WX6" s="95"/>
      <c r="WY6" s="95"/>
      <c r="WZ6" s="95"/>
      <c r="XA6" s="95"/>
      <c r="XB6" s="95"/>
      <c r="XC6" s="95"/>
      <c r="XD6" s="95"/>
      <c r="XE6" s="95"/>
      <c r="XF6" s="95"/>
      <c r="XG6" s="113"/>
      <c r="XH6" s="95"/>
      <c r="XI6" s="95"/>
      <c r="XJ6" s="95"/>
      <c r="XK6" s="95"/>
      <c r="XL6" s="95"/>
      <c r="XM6" s="177"/>
      <c r="XN6" s="177"/>
      <c r="XO6" s="95"/>
      <c r="XP6" s="95"/>
      <c r="XQ6" s="95"/>
      <c r="XR6" s="95"/>
      <c r="XS6" s="95"/>
      <c r="XT6" s="113"/>
      <c r="XU6" s="95"/>
      <c r="XV6" s="95"/>
      <c r="XW6" s="95"/>
      <c r="XX6" s="95"/>
      <c r="XY6" s="95"/>
      <c r="XZ6" s="95"/>
      <c r="YA6" s="95"/>
      <c r="YB6" s="95"/>
      <c r="YC6" s="177"/>
      <c r="YD6" s="95"/>
      <c r="YE6" s="95"/>
      <c r="YF6" s="95"/>
      <c r="YG6" s="95"/>
      <c r="YH6" s="95"/>
      <c r="YI6" s="113"/>
      <c r="YJ6" s="95"/>
      <c r="YK6" s="95"/>
      <c r="YL6" s="177"/>
      <c r="YM6" s="113"/>
      <c r="YN6" s="95"/>
      <c r="YO6" s="95"/>
      <c r="YP6" s="95"/>
      <c r="YQ6" s="95"/>
      <c r="YR6" s="95"/>
      <c r="YS6" s="95"/>
      <c r="YT6" s="113"/>
      <c r="YU6" s="95"/>
      <c r="YV6" s="95"/>
      <c r="YW6" s="95"/>
      <c r="YX6" s="95"/>
      <c r="YY6" s="113"/>
      <c r="YZ6" s="95"/>
      <c r="ZA6" s="113"/>
      <c r="ZB6" s="113"/>
      <c r="ZC6" s="95"/>
      <c r="ZD6" s="95"/>
      <c r="ZE6" s="177"/>
      <c r="ZF6" s="113"/>
      <c r="ZG6" s="95"/>
      <c r="ZH6" s="113"/>
      <c r="ZI6" s="95"/>
      <c r="ZJ6" s="95"/>
      <c r="ZK6" s="95"/>
      <c r="ZL6" s="95"/>
      <c r="ZM6" s="95"/>
      <c r="ZN6" s="95"/>
      <c r="ZO6" s="95"/>
      <c r="ZP6" s="95"/>
      <c r="ZQ6" s="95"/>
      <c r="ZR6" s="95"/>
      <c r="ZS6" s="95"/>
      <c r="ZT6" s="95"/>
      <c r="ZU6" s="95"/>
      <c r="ZV6" s="95"/>
    </row>
    <row r="7" spans="1:698" ht="15" x14ac:dyDescent="0.25">
      <c r="A7" s="107" t="s">
        <v>2</v>
      </c>
      <c r="B7" s="108" t="s">
        <v>8</v>
      </c>
      <c r="C7" s="95"/>
      <c r="D7" s="95"/>
      <c r="E7" s="95"/>
      <c r="F7" s="95"/>
      <c r="G7" s="95"/>
      <c r="H7" s="95"/>
      <c r="I7" s="96"/>
      <c r="J7" s="96"/>
      <c r="K7" s="96"/>
      <c r="L7" s="95"/>
      <c r="M7" s="95"/>
      <c r="N7" s="95"/>
      <c r="O7" s="95"/>
      <c r="P7" s="95"/>
      <c r="Q7" s="95"/>
      <c r="R7" s="113"/>
      <c r="S7" s="95"/>
      <c r="T7" s="95"/>
      <c r="U7" s="95"/>
      <c r="V7" s="95"/>
      <c r="W7" s="95"/>
      <c r="X7" s="95"/>
      <c r="Y7" s="113"/>
      <c r="Z7" s="113"/>
      <c r="AA7" s="96"/>
      <c r="AB7" s="113"/>
      <c r="AC7" s="96"/>
      <c r="AD7" s="96"/>
      <c r="AE7" s="177"/>
      <c r="AF7" s="177"/>
      <c r="AG7" s="113"/>
      <c r="AH7" s="113"/>
      <c r="AI7" s="95"/>
      <c r="AJ7" s="95"/>
      <c r="AK7" s="177"/>
      <c r="AL7" s="95"/>
      <c r="AM7" s="177"/>
      <c r="AN7" s="96"/>
      <c r="AO7" s="95"/>
      <c r="AP7" s="113"/>
      <c r="AQ7" s="113"/>
      <c r="AR7" s="113"/>
      <c r="AS7" s="95"/>
      <c r="AT7" s="113"/>
      <c r="AU7" s="113"/>
      <c r="AV7" s="95"/>
      <c r="AW7" s="95"/>
      <c r="AX7" s="95"/>
      <c r="AY7" s="113"/>
      <c r="AZ7" s="113"/>
      <c r="BA7" s="113"/>
      <c r="BB7" s="96"/>
      <c r="BC7" s="96"/>
      <c r="BD7" s="95"/>
      <c r="BE7" s="96"/>
      <c r="BF7" s="96"/>
      <c r="BG7" s="96"/>
      <c r="BH7" s="96"/>
      <c r="BI7" s="96"/>
      <c r="BJ7" s="177"/>
      <c r="BK7" s="177"/>
      <c r="BL7" s="95"/>
      <c r="BM7" s="177"/>
      <c r="BN7" s="177"/>
      <c r="BO7" s="95"/>
      <c r="BP7" s="95"/>
      <c r="BQ7" s="95"/>
      <c r="BR7" s="177"/>
      <c r="BS7" s="113"/>
      <c r="BT7" s="113"/>
      <c r="BU7" s="113"/>
      <c r="BV7" s="95"/>
      <c r="BW7" s="95"/>
      <c r="BX7" s="95"/>
      <c r="BY7" s="95"/>
      <c r="BZ7" s="95"/>
      <c r="CA7" s="95"/>
      <c r="CB7" s="113"/>
      <c r="CC7" s="95"/>
      <c r="CD7" s="95"/>
      <c r="CE7" s="95"/>
      <c r="CF7" s="95"/>
      <c r="CG7" s="95"/>
      <c r="CH7" s="177"/>
      <c r="CI7" s="177"/>
      <c r="CJ7" s="177"/>
      <c r="CK7" s="95"/>
      <c r="CL7" s="95"/>
      <c r="CM7" s="95"/>
      <c r="CN7" s="95"/>
      <c r="CO7" s="177"/>
      <c r="CP7" s="95"/>
      <c r="CQ7" s="95"/>
      <c r="CR7" s="113"/>
      <c r="CS7" s="95"/>
      <c r="CT7" s="95"/>
      <c r="CU7" s="95"/>
      <c r="CV7" s="95"/>
      <c r="CW7" s="177"/>
      <c r="CX7" s="95"/>
      <c r="CY7" s="177"/>
      <c r="CZ7" s="113"/>
      <c r="DA7" s="177"/>
      <c r="DB7" s="95"/>
      <c r="DC7" s="177"/>
      <c r="DD7" s="95"/>
      <c r="DE7" s="177"/>
      <c r="DF7" s="95"/>
      <c r="DG7" s="95"/>
      <c r="DH7" s="177"/>
      <c r="DI7" s="177"/>
      <c r="DJ7" s="95"/>
      <c r="DK7" s="95"/>
      <c r="DL7" s="95"/>
      <c r="DM7" s="95"/>
      <c r="DN7" s="177"/>
      <c r="DO7" s="177"/>
      <c r="DP7" s="95"/>
      <c r="DQ7" s="177"/>
      <c r="DR7" s="177"/>
      <c r="DS7" s="177"/>
      <c r="DT7" s="177"/>
      <c r="DU7" s="177"/>
      <c r="DV7" s="95"/>
      <c r="DW7" s="95"/>
      <c r="DX7" s="177"/>
      <c r="DY7" s="177"/>
      <c r="DZ7" s="177"/>
      <c r="EA7" s="96"/>
      <c r="EB7" s="95"/>
      <c r="EC7" s="177"/>
      <c r="ED7" s="177"/>
      <c r="EE7" s="95"/>
      <c r="EF7" s="95"/>
      <c r="EG7" s="95"/>
      <c r="EH7" s="95"/>
      <c r="EI7" s="95"/>
      <c r="EJ7" s="95"/>
      <c r="EK7" s="95"/>
      <c r="EL7" s="113"/>
      <c r="EM7" s="95"/>
      <c r="EN7" s="95"/>
      <c r="EO7" s="95"/>
      <c r="EP7" s="95"/>
      <c r="EQ7" s="95"/>
      <c r="ER7" s="95"/>
      <c r="ES7" s="95"/>
      <c r="ET7" s="95"/>
      <c r="EU7" s="177"/>
      <c r="EV7" s="177"/>
      <c r="EW7" s="95"/>
      <c r="EX7" s="95"/>
      <c r="EY7" s="113"/>
      <c r="EZ7" s="113"/>
      <c r="FA7" s="95"/>
      <c r="FB7" s="95"/>
      <c r="FC7" s="95"/>
      <c r="FD7" s="95"/>
      <c r="FE7" s="113"/>
      <c r="FF7" s="113"/>
      <c r="FG7" s="95"/>
      <c r="FH7" s="177"/>
      <c r="FI7" s="95"/>
      <c r="FJ7" s="95"/>
      <c r="FK7" s="177"/>
      <c r="FL7" s="113"/>
      <c r="FM7" s="177"/>
      <c r="FN7" s="177"/>
      <c r="FO7" s="95"/>
      <c r="FP7" s="177"/>
      <c r="FQ7" s="113"/>
      <c r="FR7" s="177"/>
      <c r="FS7" s="113"/>
      <c r="FT7" s="177"/>
      <c r="FU7" s="177"/>
      <c r="FV7" s="177"/>
      <c r="FW7" s="177"/>
      <c r="FX7" s="177"/>
      <c r="FY7" s="95"/>
      <c r="FZ7" s="95"/>
      <c r="GA7" s="177"/>
      <c r="GB7" s="95"/>
      <c r="GC7" s="95"/>
      <c r="GD7" s="113"/>
      <c r="GE7" s="95"/>
      <c r="GF7" s="95"/>
      <c r="GG7" s="113"/>
      <c r="GH7" s="95"/>
      <c r="GI7" s="96"/>
      <c r="GJ7" s="95"/>
      <c r="GK7" s="113"/>
      <c r="GL7" s="95"/>
      <c r="GM7" s="177"/>
      <c r="GN7" s="177"/>
      <c r="GO7" s="95"/>
      <c r="GP7" s="177"/>
      <c r="GQ7" s="177"/>
      <c r="GR7" s="177"/>
      <c r="GS7" s="95"/>
      <c r="GT7" s="95"/>
      <c r="GU7" s="177"/>
      <c r="GV7" s="95"/>
      <c r="GW7" s="95"/>
      <c r="GX7" s="95"/>
      <c r="GY7" s="95"/>
      <c r="GZ7" s="96"/>
      <c r="HA7" s="95"/>
      <c r="HB7" s="177"/>
      <c r="HC7" s="95"/>
      <c r="HD7" s="95"/>
      <c r="HE7" s="95"/>
      <c r="HF7" s="177"/>
      <c r="HG7" s="177"/>
      <c r="HH7" s="177"/>
      <c r="HI7" s="95"/>
      <c r="HJ7" s="177"/>
      <c r="HK7" s="177"/>
      <c r="HL7" s="95"/>
      <c r="HM7" s="95"/>
      <c r="HN7" s="95"/>
      <c r="HO7" s="177"/>
      <c r="HP7" s="95"/>
      <c r="HQ7" s="95"/>
      <c r="HR7" s="95"/>
      <c r="HS7" s="95"/>
      <c r="HT7" s="95"/>
      <c r="HU7" s="95"/>
      <c r="HV7" s="95"/>
      <c r="HW7" s="95"/>
      <c r="HX7" s="95"/>
      <c r="HY7" s="95"/>
      <c r="HZ7" s="95"/>
      <c r="IA7" s="95"/>
      <c r="IB7" s="95"/>
      <c r="IC7" s="177"/>
      <c r="ID7" s="95"/>
      <c r="IE7" s="95"/>
      <c r="IF7" s="95"/>
      <c r="IG7" s="95"/>
      <c r="IH7" s="177"/>
      <c r="II7" s="95"/>
      <c r="IJ7" s="177"/>
      <c r="IK7" s="177"/>
      <c r="IL7" s="95"/>
      <c r="IM7" s="95"/>
      <c r="IN7" s="95"/>
      <c r="IO7" s="95"/>
      <c r="IP7" s="95"/>
      <c r="IQ7" s="95"/>
      <c r="IR7" s="95"/>
      <c r="IS7" s="95"/>
      <c r="IT7" s="95"/>
      <c r="IU7" s="177"/>
      <c r="IV7" s="95"/>
      <c r="IW7" s="95"/>
      <c r="IX7" s="95"/>
      <c r="IY7" s="95"/>
      <c r="IZ7" s="95"/>
      <c r="JA7" s="95"/>
      <c r="JB7" s="95"/>
      <c r="JC7" s="95"/>
      <c r="JD7" s="95"/>
      <c r="JE7" s="95"/>
      <c r="JF7" s="95"/>
      <c r="JG7" s="95"/>
      <c r="JH7" s="95"/>
      <c r="JI7" s="95"/>
      <c r="JJ7" s="177"/>
      <c r="JK7" s="95"/>
      <c r="JL7" s="95"/>
      <c r="JM7" s="95"/>
      <c r="JN7" s="177"/>
      <c r="JO7" s="95"/>
      <c r="JP7" s="95"/>
      <c r="JQ7" s="95"/>
      <c r="JR7" s="95"/>
      <c r="JS7" s="95"/>
      <c r="JT7" s="95"/>
      <c r="JU7" s="95"/>
      <c r="JV7" s="95"/>
      <c r="JW7" s="95"/>
      <c r="JX7" s="95"/>
      <c r="JY7" s="95"/>
      <c r="JZ7" s="95"/>
      <c r="KA7" s="95"/>
      <c r="KB7" s="95"/>
      <c r="KC7" s="95"/>
      <c r="KD7" s="95"/>
      <c r="KE7" s="95"/>
      <c r="KF7" s="177"/>
      <c r="KG7" s="95"/>
      <c r="KH7" s="95"/>
      <c r="KI7" s="95"/>
      <c r="KJ7" s="95"/>
      <c r="KK7" s="113"/>
      <c r="KL7" s="177"/>
      <c r="KM7" s="95"/>
      <c r="KN7" s="95"/>
      <c r="KO7" s="177"/>
      <c r="KP7" s="177"/>
      <c r="KQ7" s="177"/>
      <c r="KR7" s="177"/>
      <c r="KS7" s="113"/>
      <c r="KT7" s="177"/>
      <c r="KU7" s="95"/>
      <c r="KV7" s="177"/>
      <c r="KW7" s="95"/>
      <c r="KX7" s="177"/>
      <c r="KY7" s="95"/>
      <c r="KZ7" s="95"/>
      <c r="LA7" s="95"/>
      <c r="LB7" s="95"/>
      <c r="LC7" s="95"/>
      <c r="LD7" s="95"/>
      <c r="LE7" s="95"/>
      <c r="LF7" s="177"/>
      <c r="LG7" s="95"/>
      <c r="LH7" s="95"/>
      <c r="LI7" s="113"/>
      <c r="LJ7" s="95"/>
      <c r="LK7" s="95"/>
      <c r="LL7" s="95"/>
      <c r="LM7" s="95"/>
      <c r="LN7" s="177"/>
      <c r="LO7" s="95"/>
      <c r="LP7" s="95"/>
      <c r="LQ7" s="95"/>
      <c r="LR7" s="95"/>
      <c r="LS7" s="95"/>
      <c r="LT7" s="95"/>
      <c r="LU7" s="177"/>
      <c r="LV7" s="95"/>
      <c r="LW7" s="95"/>
      <c r="LX7" s="177"/>
      <c r="LY7" s="177"/>
      <c r="LZ7" s="95"/>
      <c r="MA7" s="95"/>
      <c r="MB7" s="95"/>
      <c r="MC7" s="177"/>
      <c r="MD7" s="95"/>
      <c r="ME7" s="95"/>
      <c r="MF7" s="95"/>
      <c r="MG7" s="177"/>
      <c r="MH7" s="177"/>
      <c r="MI7" s="95"/>
      <c r="MJ7" s="95"/>
      <c r="MK7" s="177"/>
      <c r="ML7" s="95"/>
      <c r="MM7" s="95"/>
      <c r="MN7" s="177"/>
      <c r="MO7" s="177"/>
      <c r="MP7" s="95"/>
      <c r="MQ7" s="95"/>
      <c r="MR7" s="95"/>
      <c r="MS7" s="95"/>
      <c r="MT7" s="95"/>
      <c r="MU7" s="177"/>
      <c r="MV7" s="95"/>
      <c r="MW7" s="177"/>
      <c r="MX7" s="177" t="s">
        <v>6</v>
      </c>
      <c r="MY7" s="177"/>
      <c r="MZ7" s="177"/>
      <c r="NA7" s="95"/>
      <c r="NB7" s="177"/>
      <c r="NC7" s="95"/>
      <c r="ND7" s="95"/>
      <c r="NE7" s="95"/>
      <c r="NF7" s="177"/>
      <c r="NG7" s="95"/>
      <c r="NH7" s="95"/>
      <c r="NI7" s="95"/>
      <c r="NJ7" s="95"/>
      <c r="NK7" s="95"/>
      <c r="NL7" s="95"/>
      <c r="NM7" s="95"/>
      <c r="NN7" s="95"/>
      <c r="NO7" s="95"/>
      <c r="NP7" s="95"/>
      <c r="NQ7" s="95"/>
      <c r="NR7" s="113"/>
      <c r="NS7" s="95"/>
      <c r="NT7" s="95"/>
      <c r="NU7" s="95"/>
      <c r="NV7" s="113"/>
      <c r="NW7" s="95"/>
      <c r="NX7" s="95"/>
      <c r="NY7" s="95"/>
      <c r="NZ7" s="177"/>
      <c r="OA7" s="95"/>
      <c r="OB7" s="95"/>
      <c r="OC7" s="95"/>
      <c r="OD7" s="177"/>
      <c r="OE7" s="177"/>
      <c r="OF7" s="95"/>
      <c r="OG7" s="95"/>
      <c r="OH7" s="177"/>
      <c r="OI7" s="177"/>
      <c r="OJ7" s="95"/>
      <c r="OK7" s="95"/>
      <c r="OL7" s="113"/>
      <c r="OM7" s="95"/>
      <c r="ON7" s="95"/>
      <c r="OO7" s="95"/>
      <c r="OP7" s="95"/>
      <c r="OQ7" s="177"/>
      <c r="OR7" s="95"/>
      <c r="OS7" s="177"/>
      <c r="OT7" s="95"/>
      <c r="OU7" s="177"/>
      <c r="OV7" s="95"/>
      <c r="OW7" s="95"/>
      <c r="OX7" s="113"/>
      <c r="OY7" s="95"/>
      <c r="OZ7" s="95"/>
      <c r="PA7" s="95"/>
      <c r="PB7" s="95"/>
      <c r="PC7" s="113"/>
      <c r="PD7" s="95"/>
      <c r="PE7" s="177"/>
      <c r="PF7" s="96"/>
      <c r="PG7" s="95"/>
      <c r="PH7" s="177"/>
      <c r="PI7" s="95"/>
      <c r="PJ7" s="95"/>
      <c r="PK7" s="95"/>
      <c r="PL7" s="177"/>
      <c r="PM7" s="177"/>
      <c r="PN7" s="95"/>
      <c r="PO7" s="177"/>
      <c r="PP7" s="113"/>
      <c r="PQ7" s="95"/>
      <c r="PR7" s="177"/>
      <c r="PS7" s="95"/>
      <c r="PT7" s="95"/>
      <c r="PU7" s="95"/>
      <c r="PV7" s="113"/>
      <c r="PW7" s="113"/>
      <c r="PX7" s="113"/>
      <c r="PY7" s="95"/>
      <c r="PZ7" s="95"/>
      <c r="QA7" s="95"/>
      <c r="QB7" s="95"/>
      <c r="QC7" s="177"/>
      <c r="QD7" s="95"/>
      <c r="QE7" s="95"/>
      <c r="QF7" s="177"/>
      <c r="QG7" s="95"/>
      <c r="QH7" s="96"/>
      <c r="QI7" s="177"/>
      <c r="QJ7" s="95"/>
      <c r="QK7" s="95"/>
      <c r="QL7" s="95"/>
      <c r="QM7" s="95"/>
      <c r="QN7" s="177"/>
      <c r="QO7" s="95"/>
      <c r="QP7" s="95"/>
      <c r="QQ7" s="177"/>
      <c r="QR7" s="113"/>
      <c r="QS7" s="95"/>
      <c r="QT7" s="95"/>
      <c r="QU7" s="177"/>
      <c r="QV7" s="95"/>
      <c r="QW7" s="95"/>
      <c r="QX7" s="95"/>
      <c r="QY7" s="95"/>
      <c r="QZ7" s="95"/>
      <c r="RA7" s="95"/>
      <c r="RB7" s="177"/>
      <c r="RC7" s="95"/>
      <c r="RD7" s="95"/>
      <c r="RE7" s="177"/>
      <c r="RF7" s="96"/>
      <c r="RG7" s="95"/>
      <c r="RH7" s="95"/>
      <c r="RI7" s="95"/>
      <c r="RJ7" s="177"/>
      <c r="RK7" s="177"/>
      <c r="RL7" s="96"/>
      <c r="RM7" s="95"/>
      <c r="RN7" s="177"/>
      <c r="RO7" s="95"/>
      <c r="RP7" s="95"/>
      <c r="RQ7" s="113"/>
      <c r="RR7" s="95"/>
      <c r="RS7" s="95"/>
      <c r="RT7" s="95"/>
      <c r="RU7" s="95"/>
      <c r="RV7" s="95"/>
      <c r="RW7" s="95"/>
      <c r="RX7" s="95"/>
      <c r="RY7" s="95"/>
      <c r="RZ7" s="95"/>
      <c r="SA7" s="95"/>
      <c r="SB7" s="95"/>
      <c r="SC7" s="95"/>
      <c r="SD7" s="95"/>
      <c r="SE7" s="95"/>
      <c r="SF7" s="95"/>
      <c r="SG7" s="95"/>
      <c r="SH7" s="177"/>
      <c r="SI7" s="95"/>
      <c r="SJ7" s="95"/>
      <c r="SK7" s="95"/>
      <c r="SL7" s="95"/>
      <c r="SM7" s="95"/>
      <c r="SN7" s="95"/>
      <c r="SO7" s="95"/>
      <c r="SP7" s="177"/>
      <c r="SQ7" s="95"/>
      <c r="SR7" s="95"/>
      <c r="SS7" s="95"/>
      <c r="ST7" s="95"/>
      <c r="SU7" s="95"/>
      <c r="SV7" s="95"/>
      <c r="SW7" s="95"/>
      <c r="SX7" s="95"/>
      <c r="SY7" s="95"/>
      <c r="SZ7" s="177"/>
      <c r="TA7" s="95"/>
      <c r="TB7" s="95"/>
      <c r="TC7" s="177"/>
      <c r="TD7" s="95"/>
      <c r="TE7" s="177"/>
      <c r="TF7" s="95"/>
      <c r="TG7" s="95"/>
      <c r="TH7" s="96"/>
      <c r="TI7" s="168"/>
      <c r="TJ7" s="95"/>
      <c r="TK7" s="96"/>
      <c r="TL7" s="95"/>
      <c r="TM7" s="113"/>
      <c r="TN7" s="113"/>
      <c r="TO7" s="95"/>
      <c r="TP7" s="96"/>
      <c r="TQ7" s="95"/>
      <c r="TR7" s="177"/>
      <c r="TS7" s="177"/>
      <c r="TT7" s="95"/>
      <c r="TU7" s="95"/>
      <c r="TV7" s="95"/>
      <c r="TW7" s="177"/>
      <c r="TX7" s="95"/>
      <c r="TY7" s="95"/>
      <c r="TZ7" s="95"/>
      <c r="UA7" s="95"/>
      <c r="UB7" s="177"/>
      <c r="UC7" s="95"/>
      <c r="UD7" s="95"/>
      <c r="UE7" s="95"/>
      <c r="UF7" s="95"/>
      <c r="UG7" s="95"/>
      <c r="UH7" s="95"/>
      <c r="UI7" s="95"/>
      <c r="UJ7" s="95"/>
      <c r="UK7" s="96"/>
      <c r="UL7" s="95"/>
      <c r="UM7" s="95"/>
      <c r="UN7" s="95"/>
      <c r="UO7" s="95"/>
      <c r="UP7" s="95"/>
      <c r="UQ7" s="95"/>
      <c r="UR7" s="95"/>
      <c r="US7" s="177"/>
      <c r="UT7" s="177"/>
      <c r="UU7" s="95"/>
      <c r="UV7" s="95"/>
      <c r="UW7" s="177"/>
      <c r="UX7" s="95"/>
      <c r="UY7" s="177"/>
      <c r="UZ7" s="95"/>
      <c r="VA7" s="95"/>
      <c r="VB7" s="177"/>
      <c r="VC7" s="177"/>
      <c r="VD7" s="96"/>
      <c r="VE7" s="96"/>
      <c r="VF7" s="95"/>
      <c r="VG7" s="113"/>
      <c r="VH7" s="113"/>
      <c r="VI7" s="95"/>
      <c r="VJ7" s="95"/>
      <c r="VK7" s="95"/>
      <c r="VL7" s="95"/>
      <c r="VM7" s="95"/>
      <c r="VN7" s="177"/>
      <c r="VO7" s="95"/>
      <c r="VP7" s="95"/>
      <c r="VQ7" s="95"/>
      <c r="VR7" s="177"/>
      <c r="VS7" s="95"/>
      <c r="VT7" s="177"/>
      <c r="VU7" s="95"/>
      <c r="VV7" s="95"/>
      <c r="VW7" s="95"/>
      <c r="VX7" s="95"/>
      <c r="VY7" s="95"/>
      <c r="VZ7" s="95"/>
      <c r="WA7" s="95"/>
      <c r="WB7" s="95"/>
      <c r="WC7" s="95"/>
      <c r="WD7" s="95"/>
      <c r="WE7" s="95"/>
      <c r="WF7" s="95"/>
      <c r="WG7" s="113"/>
      <c r="WH7" s="95"/>
      <c r="WI7" s="95"/>
      <c r="WJ7" s="95"/>
      <c r="WK7" s="177"/>
      <c r="WL7" s="95"/>
      <c r="WM7" s="95"/>
      <c r="WN7" s="95"/>
      <c r="WO7" s="95"/>
      <c r="WP7" s="95"/>
      <c r="WQ7" s="95"/>
      <c r="WR7" s="95"/>
      <c r="WS7" s="95"/>
      <c r="WT7" s="95"/>
      <c r="WU7" s="177"/>
      <c r="WV7" s="95"/>
      <c r="WW7" s="95"/>
      <c r="WX7" s="95"/>
      <c r="WY7" s="95"/>
      <c r="WZ7" s="95"/>
      <c r="XA7" s="95"/>
      <c r="XB7" s="95"/>
      <c r="XC7" s="95"/>
      <c r="XD7" s="95"/>
      <c r="XE7" s="95"/>
      <c r="XF7" s="95"/>
      <c r="XG7" s="113"/>
      <c r="XH7" s="95"/>
      <c r="XI7" s="95"/>
      <c r="XJ7" s="95"/>
      <c r="XK7" s="95"/>
      <c r="XL7" s="95"/>
      <c r="XM7" s="177" t="s">
        <v>6</v>
      </c>
      <c r="XN7" s="177" t="s">
        <v>6</v>
      </c>
      <c r="XO7" s="95"/>
      <c r="XP7" s="95"/>
      <c r="XQ7" s="95"/>
      <c r="XR7" s="95"/>
      <c r="XS7" s="95"/>
      <c r="XT7" s="113"/>
      <c r="XU7" s="95"/>
      <c r="XV7" s="95"/>
      <c r="XW7" s="95"/>
      <c r="XX7" s="95"/>
      <c r="XY7" s="95"/>
      <c r="XZ7" s="95"/>
      <c r="YA7" s="95"/>
      <c r="YB7" s="95"/>
      <c r="YC7" s="177"/>
      <c r="YD7" s="95"/>
      <c r="YE7" s="95"/>
      <c r="YF7" s="95"/>
      <c r="YG7" s="95"/>
      <c r="YH7" s="95"/>
      <c r="YI7" s="113"/>
      <c r="YJ7" s="95"/>
      <c r="YK7" s="95"/>
      <c r="YL7" s="177"/>
      <c r="YM7" s="113"/>
      <c r="YN7" s="95"/>
      <c r="YO7" s="95"/>
      <c r="YP7" s="95"/>
      <c r="YQ7" s="95"/>
      <c r="YR7" s="95"/>
      <c r="YS7" s="95"/>
      <c r="YT7" s="113" t="s">
        <v>6</v>
      </c>
      <c r="YU7" s="95"/>
      <c r="YV7" s="95"/>
      <c r="YW7" s="95"/>
      <c r="YX7" s="95"/>
      <c r="YY7" s="113"/>
      <c r="YZ7" s="95"/>
      <c r="ZA7" s="113" t="s">
        <v>6</v>
      </c>
      <c r="ZB7" s="113"/>
      <c r="ZC7" s="95"/>
      <c r="ZD7" s="95"/>
      <c r="ZE7" s="177"/>
      <c r="ZF7" s="113"/>
      <c r="ZG7" s="95"/>
      <c r="ZH7" s="113"/>
      <c r="ZI7" s="95"/>
      <c r="ZJ7" s="95"/>
      <c r="ZK7" s="95"/>
      <c r="ZL7" s="95"/>
      <c r="ZM7" s="95"/>
      <c r="ZN7" s="95"/>
      <c r="ZO7" s="95"/>
      <c r="ZP7" s="95"/>
      <c r="ZQ7" s="95"/>
      <c r="ZR7" s="95"/>
      <c r="ZS7" s="95"/>
      <c r="ZT7" s="95"/>
      <c r="ZU7" s="95"/>
      <c r="ZV7" s="95"/>
    </row>
    <row r="8" spans="1:698" ht="15" x14ac:dyDescent="0.25">
      <c r="A8" s="107" t="s">
        <v>2</v>
      </c>
      <c r="B8" s="108" t="s">
        <v>9</v>
      </c>
      <c r="C8" s="95"/>
      <c r="D8" s="95"/>
      <c r="E8" s="95"/>
      <c r="F8" s="95"/>
      <c r="G8" s="95"/>
      <c r="H8" s="95"/>
      <c r="I8" s="96"/>
      <c r="J8" s="96"/>
      <c r="K8" s="96"/>
      <c r="L8" s="95"/>
      <c r="M8" s="95"/>
      <c r="N8" s="95"/>
      <c r="O8" s="95"/>
      <c r="P8" s="95"/>
      <c r="Q8" s="95"/>
      <c r="R8" s="113"/>
      <c r="S8" s="95"/>
      <c r="T8" s="95"/>
      <c r="U8" s="95"/>
      <c r="V8" s="95"/>
      <c r="W8" s="95"/>
      <c r="X8" s="95"/>
      <c r="Y8" s="113"/>
      <c r="Z8" s="113"/>
      <c r="AA8" s="96"/>
      <c r="AB8" s="113"/>
      <c r="AC8" s="96"/>
      <c r="AD8" s="96"/>
      <c r="AE8" s="177"/>
      <c r="AF8" s="177"/>
      <c r="AG8" s="113"/>
      <c r="AH8" s="113"/>
      <c r="AI8" s="95"/>
      <c r="AJ8" s="95"/>
      <c r="AK8" s="177"/>
      <c r="AL8" s="95"/>
      <c r="AM8" s="177"/>
      <c r="AN8" s="96"/>
      <c r="AO8" s="95"/>
      <c r="AP8" s="113"/>
      <c r="AQ8" s="113"/>
      <c r="AR8" s="113"/>
      <c r="AS8" s="95"/>
      <c r="AT8" s="113"/>
      <c r="AU8" s="113"/>
      <c r="AV8" s="95"/>
      <c r="AW8" s="95"/>
      <c r="AX8" s="95"/>
      <c r="AY8" s="113"/>
      <c r="AZ8" s="113"/>
      <c r="BA8" s="113"/>
      <c r="BB8" s="96"/>
      <c r="BC8" s="96"/>
      <c r="BD8" s="95"/>
      <c r="BE8" s="96"/>
      <c r="BF8" s="96"/>
      <c r="BG8" s="96"/>
      <c r="BH8" s="96"/>
      <c r="BI8" s="96"/>
      <c r="BJ8" s="177"/>
      <c r="BK8" s="177"/>
      <c r="BL8" s="95"/>
      <c r="BM8" s="177"/>
      <c r="BN8" s="177"/>
      <c r="BO8" s="95"/>
      <c r="BP8" s="95"/>
      <c r="BQ8" s="95"/>
      <c r="BR8" s="177"/>
      <c r="BS8" s="113"/>
      <c r="BT8" s="113"/>
      <c r="BU8" s="113"/>
      <c r="BV8" s="95"/>
      <c r="BW8" s="95"/>
      <c r="BX8" s="95"/>
      <c r="BY8" s="95"/>
      <c r="BZ8" s="95"/>
      <c r="CA8" s="95"/>
      <c r="CB8" s="113"/>
      <c r="CC8" s="95"/>
      <c r="CD8" s="95"/>
      <c r="CE8" s="95"/>
      <c r="CF8" s="95"/>
      <c r="CG8" s="95"/>
      <c r="CH8" s="177"/>
      <c r="CI8" s="177"/>
      <c r="CJ8" s="177"/>
      <c r="CK8" s="95"/>
      <c r="CL8" s="95"/>
      <c r="CM8" s="95"/>
      <c r="CN8" s="95"/>
      <c r="CO8" s="177"/>
      <c r="CP8" s="95"/>
      <c r="CQ8" s="95"/>
      <c r="CR8" s="113"/>
      <c r="CS8" s="95"/>
      <c r="CT8" s="95"/>
      <c r="CU8" s="95"/>
      <c r="CV8" s="95"/>
      <c r="CW8" s="177"/>
      <c r="CX8" s="95"/>
      <c r="CY8" s="177"/>
      <c r="CZ8" s="113"/>
      <c r="DA8" s="177"/>
      <c r="DB8" s="95"/>
      <c r="DC8" s="177"/>
      <c r="DD8" s="95"/>
      <c r="DE8" s="177"/>
      <c r="DF8" s="95"/>
      <c r="DG8" s="95"/>
      <c r="DH8" s="177"/>
      <c r="DI8" s="177"/>
      <c r="DJ8" s="95"/>
      <c r="DK8" s="95"/>
      <c r="DL8" s="95"/>
      <c r="DM8" s="95"/>
      <c r="DN8" s="177"/>
      <c r="DO8" s="177"/>
      <c r="DP8" s="95"/>
      <c r="DQ8" s="177"/>
      <c r="DR8" s="177"/>
      <c r="DS8" s="177"/>
      <c r="DT8" s="177"/>
      <c r="DU8" s="177"/>
      <c r="DV8" s="95"/>
      <c r="DW8" s="95"/>
      <c r="DX8" s="177"/>
      <c r="DY8" s="177"/>
      <c r="DZ8" s="177"/>
      <c r="EA8" s="96"/>
      <c r="EB8" s="95"/>
      <c r="EC8" s="177"/>
      <c r="ED8" s="177"/>
      <c r="EE8" s="95"/>
      <c r="EF8" s="95"/>
      <c r="EG8" s="95"/>
      <c r="EH8" s="95"/>
      <c r="EI8" s="95"/>
      <c r="EJ8" s="95"/>
      <c r="EK8" s="95"/>
      <c r="EL8" s="113"/>
      <c r="EM8" s="95"/>
      <c r="EN8" s="95"/>
      <c r="EO8" s="95"/>
      <c r="EP8" s="95"/>
      <c r="EQ8" s="95"/>
      <c r="ER8" s="95"/>
      <c r="ES8" s="95"/>
      <c r="ET8" s="95"/>
      <c r="EU8" s="177"/>
      <c r="EV8" s="177"/>
      <c r="EW8" s="95"/>
      <c r="EX8" s="95"/>
      <c r="EY8" s="113"/>
      <c r="EZ8" s="113"/>
      <c r="FA8" s="95"/>
      <c r="FB8" s="95"/>
      <c r="FC8" s="95"/>
      <c r="FD8" s="95"/>
      <c r="FE8" s="113"/>
      <c r="FF8" s="113"/>
      <c r="FG8" s="95"/>
      <c r="FH8" s="177"/>
      <c r="FI8" s="95"/>
      <c r="FJ8" s="95"/>
      <c r="FK8" s="177"/>
      <c r="FL8" s="113"/>
      <c r="FM8" s="177"/>
      <c r="FN8" s="177"/>
      <c r="FO8" s="95"/>
      <c r="FP8" s="177"/>
      <c r="FQ8" s="113"/>
      <c r="FR8" s="177"/>
      <c r="FS8" s="113"/>
      <c r="FT8" s="177"/>
      <c r="FU8" s="177"/>
      <c r="FV8" s="177"/>
      <c r="FW8" s="177"/>
      <c r="FX8" s="177"/>
      <c r="FY8" s="95"/>
      <c r="FZ8" s="95"/>
      <c r="GA8" s="177"/>
      <c r="GB8" s="95"/>
      <c r="GC8" s="95"/>
      <c r="GD8" s="113"/>
      <c r="GE8" s="95"/>
      <c r="GF8" s="95"/>
      <c r="GG8" s="113"/>
      <c r="GH8" s="95"/>
      <c r="GI8" s="96"/>
      <c r="GJ8" s="95"/>
      <c r="GK8" s="113"/>
      <c r="GL8" s="95"/>
      <c r="GM8" s="177"/>
      <c r="GN8" s="177"/>
      <c r="GO8" s="95"/>
      <c r="GP8" s="177"/>
      <c r="GQ8" s="177"/>
      <c r="GR8" s="177"/>
      <c r="GS8" s="95"/>
      <c r="GT8" s="95"/>
      <c r="GU8" s="177"/>
      <c r="GV8" s="95"/>
      <c r="GW8" s="95"/>
      <c r="GX8" s="95"/>
      <c r="GY8" s="95"/>
      <c r="GZ8" s="96"/>
      <c r="HA8" s="95"/>
      <c r="HB8" s="177"/>
      <c r="HC8" s="95"/>
      <c r="HD8" s="95"/>
      <c r="HE8" s="95"/>
      <c r="HF8" s="177"/>
      <c r="HG8" s="177"/>
      <c r="HH8" s="177"/>
      <c r="HI8" s="95"/>
      <c r="HJ8" s="177"/>
      <c r="HK8" s="177"/>
      <c r="HL8" s="95"/>
      <c r="HM8" s="95"/>
      <c r="HN8" s="95"/>
      <c r="HO8" s="177"/>
      <c r="HP8" s="95"/>
      <c r="HQ8" s="95"/>
      <c r="HR8" s="95"/>
      <c r="HS8" s="95"/>
      <c r="HT8" s="95"/>
      <c r="HU8" s="95"/>
      <c r="HV8" s="95"/>
      <c r="HW8" s="95"/>
      <c r="HX8" s="95"/>
      <c r="HY8" s="95"/>
      <c r="HZ8" s="95"/>
      <c r="IA8" s="95"/>
      <c r="IB8" s="95"/>
      <c r="IC8" s="177"/>
      <c r="ID8" s="95"/>
      <c r="IE8" s="95"/>
      <c r="IF8" s="95"/>
      <c r="IG8" s="95"/>
      <c r="IH8" s="177"/>
      <c r="II8" s="95"/>
      <c r="IJ8" s="177"/>
      <c r="IK8" s="177"/>
      <c r="IL8" s="95"/>
      <c r="IM8" s="95"/>
      <c r="IN8" s="95"/>
      <c r="IO8" s="95"/>
      <c r="IP8" s="95"/>
      <c r="IQ8" s="95"/>
      <c r="IR8" s="95"/>
      <c r="IS8" s="95"/>
      <c r="IT8" s="95"/>
      <c r="IU8" s="177"/>
      <c r="IV8" s="95"/>
      <c r="IW8" s="95"/>
      <c r="IX8" s="95"/>
      <c r="IY8" s="95"/>
      <c r="IZ8" s="95"/>
      <c r="JA8" s="95"/>
      <c r="JB8" s="95"/>
      <c r="JC8" s="95"/>
      <c r="JD8" s="95"/>
      <c r="JE8" s="95"/>
      <c r="JF8" s="95"/>
      <c r="JG8" s="95"/>
      <c r="JH8" s="95"/>
      <c r="JI8" s="95"/>
      <c r="JJ8" s="177"/>
      <c r="JK8" s="95"/>
      <c r="JL8" s="95"/>
      <c r="JM8" s="95"/>
      <c r="JN8" s="177"/>
      <c r="JO8" s="95"/>
      <c r="JP8" s="95"/>
      <c r="JQ8" s="95"/>
      <c r="JR8" s="95"/>
      <c r="JS8" s="95"/>
      <c r="JT8" s="95"/>
      <c r="JU8" s="95"/>
      <c r="JV8" s="95"/>
      <c r="JW8" s="95"/>
      <c r="JX8" s="95"/>
      <c r="JY8" s="95"/>
      <c r="JZ8" s="95"/>
      <c r="KA8" s="95"/>
      <c r="KB8" s="95"/>
      <c r="KC8" s="95"/>
      <c r="KD8" s="95"/>
      <c r="KE8" s="95"/>
      <c r="KF8" s="177"/>
      <c r="KG8" s="95"/>
      <c r="KH8" s="95"/>
      <c r="KI8" s="95"/>
      <c r="KJ8" s="95"/>
      <c r="KK8" s="113"/>
      <c r="KL8" s="177"/>
      <c r="KM8" s="95"/>
      <c r="KN8" s="95"/>
      <c r="KO8" s="177"/>
      <c r="KP8" s="177"/>
      <c r="KQ8" s="177"/>
      <c r="KR8" s="177"/>
      <c r="KS8" s="113"/>
      <c r="KT8" s="177"/>
      <c r="KU8" s="95"/>
      <c r="KV8" s="177"/>
      <c r="KW8" s="95"/>
      <c r="KX8" s="177"/>
      <c r="KY8" s="95"/>
      <c r="KZ8" s="95"/>
      <c r="LA8" s="95"/>
      <c r="LB8" s="95"/>
      <c r="LC8" s="95"/>
      <c r="LD8" s="95"/>
      <c r="LE8" s="95"/>
      <c r="LF8" s="177"/>
      <c r="LG8" s="95"/>
      <c r="LH8" s="95"/>
      <c r="LI8" s="113"/>
      <c r="LJ8" s="95"/>
      <c r="LK8" s="95"/>
      <c r="LL8" s="95"/>
      <c r="LM8" s="95"/>
      <c r="LN8" s="177"/>
      <c r="LO8" s="95"/>
      <c r="LP8" s="95"/>
      <c r="LQ8" s="95"/>
      <c r="LR8" s="95"/>
      <c r="LS8" s="95"/>
      <c r="LT8" s="95"/>
      <c r="LU8" s="177"/>
      <c r="LV8" s="95"/>
      <c r="LW8" s="95"/>
      <c r="LX8" s="177"/>
      <c r="LY8" s="177"/>
      <c r="LZ8" s="95"/>
      <c r="MA8" s="95"/>
      <c r="MB8" s="95"/>
      <c r="MC8" s="177"/>
      <c r="MD8" s="95"/>
      <c r="ME8" s="95"/>
      <c r="MF8" s="95"/>
      <c r="MG8" s="177"/>
      <c r="MH8" s="177"/>
      <c r="MI8" s="95"/>
      <c r="MJ8" s="95"/>
      <c r="MK8" s="177"/>
      <c r="ML8" s="95"/>
      <c r="MM8" s="95"/>
      <c r="MN8" s="177"/>
      <c r="MO8" s="177"/>
      <c r="MP8" s="95"/>
      <c r="MQ8" s="95"/>
      <c r="MR8" s="95"/>
      <c r="MS8" s="95"/>
      <c r="MT8" s="95"/>
      <c r="MU8" s="177"/>
      <c r="MV8" s="95"/>
      <c r="MW8" s="177"/>
      <c r="MX8" s="177"/>
      <c r="MY8" s="177"/>
      <c r="MZ8" s="177"/>
      <c r="NA8" s="95"/>
      <c r="NB8" s="177"/>
      <c r="NC8" s="95"/>
      <c r="ND8" s="95"/>
      <c r="NE8" s="95"/>
      <c r="NF8" s="177"/>
      <c r="NG8" s="95"/>
      <c r="NH8" s="95"/>
      <c r="NI8" s="95"/>
      <c r="NJ8" s="95"/>
      <c r="NK8" s="95"/>
      <c r="NL8" s="95"/>
      <c r="NM8" s="95"/>
      <c r="NN8" s="95"/>
      <c r="NO8" s="95"/>
      <c r="NP8" s="95"/>
      <c r="NQ8" s="95"/>
      <c r="NR8" s="113"/>
      <c r="NS8" s="95"/>
      <c r="NT8" s="95"/>
      <c r="NU8" s="95"/>
      <c r="NV8" s="113"/>
      <c r="NW8" s="95"/>
      <c r="NX8" s="95"/>
      <c r="NY8" s="95"/>
      <c r="NZ8" s="177"/>
      <c r="OA8" s="95"/>
      <c r="OB8" s="95"/>
      <c r="OC8" s="95"/>
      <c r="OD8" s="177"/>
      <c r="OE8" s="177"/>
      <c r="OF8" s="95"/>
      <c r="OG8" s="95"/>
      <c r="OH8" s="177"/>
      <c r="OI8" s="177"/>
      <c r="OJ8" s="95"/>
      <c r="OK8" s="95"/>
      <c r="OL8" s="113"/>
      <c r="OM8" s="95"/>
      <c r="ON8" s="95"/>
      <c r="OO8" s="95"/>
      <c r="OP8" s="95"/>
      <c r="OQ8" s="177"/>
      <c r="OR8" s="95"/>
      <c r="OS8" s="177"/>
      <c r="OT8" s="95"/>
      <c r="OU8" s="177"/>
      <c r="OV8" s="95"/>
      <c r="OW8" s="95"/>
      <c r="OX8" s="113"/>
      <c r="OY8" s="95"/>
      <c r="OZ8" s="95"/>
      <c r="PA8" s="95"/>
      <c r="PB8" s="95"/>
      <c r="PC8" s="113"/>
      <c r="PD8" s="95"/>
      <c r="PE8" s="177"/>
      <c r="PF8" s="96"/>
      <c r="PG8" s="95"/>
      <c r="PH8" s="177"/>
      <c r="PI8" s="95"/>
      <c r="PJ8" s="95"/>
      <c r="PK8" s="95"/>
      <c r="PL8" s="177"/>
      <c r="PM8" s="177"/>
      <c r="PN8" s="95"/>
      <c r="PO8" s="177"/>
      <c r="PP8" s="113"/>
      <c r="PQ8" s="95"/>
      <c r="PR8" s="177"/>
      <c r="PS8" s="95"/>
      <c r="PT8" s="95"/>
      <c r="PU8" s="95"/>
      <c r="PV8" s="113"/>
      <c r="PW8" s="113"/>
      <c r="PX8" s="113"/>
      <c r="PY8" s="95"/>
      <c r="PZ8" s="95"/>
      <c r="QA8" s="95"/>
      <c r="QB8" s="95"/>
      <c r="QC8" s="177"/>
      <c r="QD8" s="95"/>
      <c r="QE8" s="95"/>
      <c r="QF8" s="177"/>
      <c r="QG8" s="95"/>
      <c r="QH8" s="96"/>
      <c r="QI8" s="177"/>
      <c r="QJ8" s="95"/>
      <c r="QK8" s="95"/>
      <c r="QL8" s="95"/>
      <c r="QM8" s="95"/>
      <c r="QN8" s="177"/>
      <c r="QO8" s="95"/>
      <c r="QP8" s="95"/>
      <c r="QQ8" s="177"/>
      <c r="QR8" s="113"/>
      <c r="QS8" s="95"/>
      <c r="QT8" s="95"/>
      <c r="QU8" s="177"/>
      <c r="QV8" s="95"/>
      <c r="QW8" s="95"/>
      <c r="QX8" s="95"/>
      <c r="QY8" s="95"/>
      <c r="QZ8" s="95"/>
      <c r="RA8" s="95"/>
      <c r="RB8" s="177"/>
      <c r="RC8" s="95"/>
      <c r="RD8" s="95"/>
      <c r="RE8" s="177"/>
      <c r="RF8" s="96"/>
      <c r="RG8" s="95"/>
      <c r="RH8" s="95"/>
      <c r="RI8" s="95"/>
      <c r="RJ8" s="177"/>
      <c r="RK8" s="177"/>
      <c r="RL8" s="96"/>
      <c r="RM8" s="95"/>
      <c r="RN8" s="177"/>
      <c r="RO8" s="95"/>
      <c r="RP8" s="95"/>
      <c r="RQ8" s="113"/>
      <c r="RR8" s="95"/>
      <c r="RS8" s="95"/>
      <c r="RT8" s="95"/>
      <c r="RU8" s="95"/>
      <c r="RV8" s="95"/>
      <c r="RW8" s="95"/>
      <c r="RX8" s="95"/>
      <c r="RY8" s="95"/>
      <c r="RZ8" s="95"/>
      <c r="SA8" s="95"/>
      <c r="SB8" s="95"/>
      <c r="SC8" s="95"/>
      <c r="SD8" s="95"/>
      <c r="SE8" s="95"/>
      <c r="SF8" s="95"/>
      <c r="SG8" s="95"/>
      <c r="SH8" s="177"/>
      <c r="SI8" s="95"/>
      <c r="SJ8" s="95"/>
      <c r="SK8" s="95"/>
      <c r="SL8" s="95"/>
      <c r="SM8" s="95"/>
      <c r="SN8" s="95"/>
      <c r="SO8" s="95"/>
      <c r="SP8" s="177"/>
      <c r="SQ8" s="95"/>
      <c r="SR8" s="95"/>
      <c r="SS8" s="95"/>
      <c r="ST8" s="95"/>
      <c r="SU8" s="95"/>
      <c r="SV8" s="95"/>
      <c r="SW8" s="95"/>
      <c r="SX8" s="95"/>
      <c r="SY8" s="95"/>
      <c r="SZ8" s="177"/>
      <c r="TA8" s="95"/>
      <c r="TB8" s="95"/>
      <c r="TC8" s="177"/>
      <c r="TD8" s="95"/>
      <c r="TE8" s="177"/>
      <c r="TF8" s="95"/>
      <c r="TG8" s="95"/>
      <c r="TH8" s="96"/>
      <c r="TI8" s="168"/>
      <c r="TJ8" s="95"/>
      <c r="TK8" s="96"/>
      <c r="TL8" s="95"/>
      <c r="TM8" s="113"/>
      <c r="TN8" s="113"/>
      <c r="TO8" s="95"/>
      <c r="TP8" s="96"/>
      <c r="TQ8" s="95"/>
      <c r="TR8" s="177"/>
      <c r="TS8" s="177"/>
      <c r="TT8" s="95"/>
      <c r="TU8" s="95"/>
      <c r="TV8" s="95"/>
      <c r="TW8" s="177"/>
      <c r="TX8" s="95"/>
      <c r="TY8" s="95"/>
      <c r="TZ8" s="95"/>
      <c r="UA8" s="95"/>
      <c r="UB8" s="177"/>
      <c r="UC8" s="95"/>
      <c r="UD8" s="95"/>
      <c r="UE8" s="95"/>
      <c r="UF8" s="95"/>
      <c r="UG8" s="95"/>
      <c r="UH8" s="95"/>
      <c r="UI8" s="95"/>
      <c r="UJ8" s="95"/>
      <c r="UK8" s="96"/>
      <c r="UL8" s="95"/>
      <c r="UM8" s="95"/>
      <c r="UN8" s="95"/>
      <c r="UO8" s="95"/>
      <c r="UP8" s="95"/>
      <c r="UQ8" s="95"/>
      <c r="UR8" s="95"/>
      <c r="US8" s="177"/>
      <c r="UT8" s="177"/>
      <c r="UU8" s="95"/>
      <c r="UV8" s="95"/>
      <c r="UW8" s="177"/>
      <c r="UX8" s="95"/>
      <c r="UY8" s="177"/>
      <c r="UZ8" s="95"/>
      <c r="VA8" s="95"/>
      <c r="VB8" s="177"/>
      <c r="VC8" s="177"/>
      <c r="VD8" s="96"/>
      <c r="VE8" s="96"/>
      <c r="VF8" s="95"/>
      <c r="VG8" s="113"/>
      <c r="VH8" s="113"/>
      <c r="VI8" s="95"/>
      <c r="VJ8" s="95"/>
      <c r="VK8" s="95"/>
      <c r="VL8" s="95"/>
      <c r="VM8" s="95"/>
      <c r="VN8" s="177"/>
      <c r="VO8" s="95"/>
      <c r="VP8" s="95"/>
      <c r="VQ8" s="95"/>
      <c r="VR8" s="177"/>
      <c r="VS8" s="95"/>
      <c r="VT8" s="177"/>
      <c r="VU8" s="95"/>
      <c r="VV8" s="95"/>
      <c r="VW8" s="95"/>
      <c r="VX8" s="95"/>
      <c r="VY8" s="95"/>
      <c r="VZ8" s="95"/>
      <c r="WA8" s="95"/>
      <c r="WB8" s="95"/>
      <c r="WC8" s="95"/>
      <c r="WD8" s="95"/>
      <c r="WE8" s="95"/>
      <c r="WF8" s="95"/>
      <c r="WG8" s="113"/>
      <c r="WH8" s="95"/>
      <c r="WI8" s="95"/>
      <c r="WJ8" s="95"/>
      <c r="WK8" s="177"/>
      <c r="WL8" s="95"/>
      <c r="WM8" s="95"/>
      <c r="WN8" s="95"/>
      <c r="WO8" s="95"/>
      <c r="WP8" s="95"/>
      <c r="WQ8" s="95"/>
      <c r="WR8" s="95"/>
      <c r="WS8" s="95"/>
      <c r="WT8" s="95"/>
      <c r="WU8" s="177"/>
      <c r="WV8" s="95"/>
      <c r="WW8" s="95"/>
      <c r="WX8" s="95"/>
      <c r="WY8" s="95"/>
      <c r="WZ8" s="95"/>
      <c r="XA8" s="95"/>
      <c r="XB8" s="95"/>
      <c r="XC8" s="95"/>
      <c r="XD8" s="95"/>
      <c r="XE8" s="95"/>
      <c r="XF8" s="95"/>
      <c r="XG8" s="113"/>
      <c r="XH8" s="95"/>
      <c r="XI8" s="95"/>
      <c r="XJ8" s="95"/>
      <c r="XK8" s="95"/>
      <c r="XL8" s="95"/>
      <c r="XM8" s="177"/>
      <c r="XN8" s="177"/>
      <c r="XO8" s="95"/>
      <c r="XP8" s="95"/>
      <c r="XQ8" s="95"/>
      <c r="XR8" s="95"/>
      <c r="XS8" s="95"/>
      <c r="XT8" s="113"/>
      <c r="XU8" s="95"/>
      <c r="XV8" s="95"/>
      <c r="XW8" s="95"/>
      <c r="XX8" s="95"/>
      <c r="XY8" s="95"/>
      <c r="XZ8" s="95"/>
      <c r="YA8" s="95"/>
      <c r="YB8" s="95"/>
      <c r="YC8" s="177"/>
      <c r="YD8" s="95"/>
      <c r="YE8" s="95"/>
      <c r="YF8" s="95"/>
      <c r="YG8" s="95"/>
      <c r="YH8" s="95"/>
      <c r="YI8" s="113"/>
      <c r="YJ8" s="95"/>
      <c r="YK8" s="95"/>
      <c r="YL8" s="177"/>
      <c r="YM8" s="113"/>
      <c r="YN8" s="95"/>
      <c r="YO8" s="95"/>
      <c r="YP8" s="95"/>
      <c r="YQ8" s="95"/>
      <c r="YR8" s="95"/>
      <c r="YS8" s="95"/>
      <c r="YT8" s="113"/>
      <c r="YU8" s="95"/>
      <c r="YV8" s="95"/>
      <c r="YW8" s="95"/>
      <c r="YX8" s="95"/>
      <c r="YY8" s="113"/>
      <c r="YZ8" s="95"/>
      <c r="ZA8" s="113"/>
      <c r="ZB8" s="113"/>
      <c r="ZC8" s="95"/>
      <c r="ZD8" s="95"/>
      <c r="ZE8" s="177"/>
      <c r="ZF8" s="113"/>
      <c r="ZG8" s="95"/>
      <c r="ZH8" s="113"/>
      <c r="ZI8" s="95"/>
      <c r="ZJ8" s="95"/>
      <c r="ZK8" s="95"/>
      <c r="ZL8" s="95"/>
      <c r="ZM8" s="95"/>
      <c r="ZN8" s="95"/>
      <c r="ZO8" s="95"/>
      <c r="ZP8" s="95"/>
      <c r="ZQ8" s="95"/>
      <c r="ZR8" s="95"/>
      <c r="ZS8" s="95"/>
      <c r="ZT8" s="95"/>
      <c r="ZU8" s="95"/>
      <c r="ZV8" s="95"/>
    </row>
    <row r="9" spans="1:698" ht="15" x14ac:dyDescent="0.25">
      <c r="A9" s="107" t="s">
        <v>2</v>
      </c>
      <c r="B9" s="108" t="s">
        <v>11</v>
      </c>
      <c r="C9" s="95"/>
      <c r="D9" s="95"/>
      <c r="E9" s="95"/>
      <c r="F9" s="95"/>
      <c r="G9" s="95"/>
      <c r="H9" s="95"/>
      <c r="I9" s="96"/>
      <c r="J9" s="96"/>
      <c r="K9" s="96"/>
      <c r="L9" s="95"/>
      <c r="M9" s="95"/>
      <c r="N9" s="95"/>
      <c r="O9" s="95"/>
      <c r="P9" s="95"/>
      <c r="Q9" s="95"/>
      <c r="R9" s="113"/>
      <c r="S9" s="95"/>
      <c r="T9" s="95"/>
      <c r="U9" s="95"/>
      <c r="V9" s="95"/>
      <c r="W9" s="95"/>
      <c r="X9" s="95"/>
      <c r="Y9" s="113"/>
      <c r="Z9" s="113"/>
      <c r="AA9" s="96"/>
      <c r="AB9" s="113"/>
      <c r="AC9" s="96"/>
      <c r="AD9" s="96"/>
      <c r="AE9" s="177"/>
      <c r="AF9" s="177"/>
      <c r="AG9" s="113"/>
      <c r="AH9" s="113"/>
      <c r="AI9" s="95"/>
      <c r="AJ9" s="95"/>
      <c r="AK9" s="177"/>
      <c r="AL9" s="95"/>
      <c r="AM9" s="177"/>
      <c r="AN9" s="96"/>
      <c r="AO9" s="95"/>
      <c r="AP9" s="113"/>
      <c r="AQ9" s="113"/>
      <c r="AR9" s="113"/>
      <c r="AS9" s="95"/>
      <c r="AT9" s="113"/>
      <c r="AU9" s="113"/>
      <c r="AV9" s="95"/>
      <c r="AW9" s="95"/>
      <c r="AX9" s="95"/>
      <c r="AY9" s="113"/>
      <c r="AZ9" s="113"/>
      <c r="BA9" s="113"/>
      <c r="BB9" s="96"/>
      <c r="BC9" s="96"/>
      <c r="BD9" s="95"/>
      <c r="BE9" s="96"/>
      <c r="BF9" s="96"/>
      <c r="BG9" s="96"/>
      <c r="BH9" s="96"/>
      <c r="BI9" s="96"/>
      <c r="BJ9" s="177"/>
      <c r="BK9" s="177"/>
      <c r="BL9" s="95"/>
      <c r="BM9" s="177"/>
      <c r="BN9" s="177"/>
      <c r="BO9" s="95"/>
      <c r="BP9" s="95"/>
      <c r="BQ9" s="95"/>
      <c r="BR9" s="177"/>
      <c r="BS9" s="113"/>
      <c r="BT9" s="113"/>
      <c r="BU9" s="113"/>
      <c r="BV9" s="95"/>
      <c r="BW9" s="95"/>
      <c r="BX9" s="95"/>
      <c r="BY9" s="95"/>
      <c r="BZ9" s="95"/>
      <c r="CA9" s="95"/>
      <c r="CB9" s="113"/>
      <c r="CC9" s="95"/>
      <c r="CD9" s="95"/>
      <c r="CE9" s="95"/>
      <c r="CF9" s="95"/>
      <c r="CG9" s="95"/>
      <c r="CH9" s="177"/>
      <c r="CI9" s="177"/>
      <c r="CJ9" s="177"/>
      <c r="CK9" s="95"/>
      <c r="CL9" s="95"/>
      <c r="CM9" s="95"/>
      <c r="CN9" s="95"/>
      <c r="CO9" s="177"/>
      <c r="CP9" s="95"/>
      <c r="CQ9" s="95"/>
      <c r="CR9" s="113"/>
      <c r="CS9" s="95"/>
      <c r="CT9" s="95"/>
      <c r="CU9" s="95"/>
      <c r="CV9" s="95"/>
      <c r="CW9" s="177"/>
      <c r="CX9" s="95"/>
      <c r="CY9" s="177"/>
      <c r="CZ9" s="113"/>
      <c r="DA9" s="177"/>
      <c r="DB9" s="95"/>
      <c r="DC9" s="177"/>
      <c r="DD9" s="95"/>
      <c r="DE9" s="177"/>
      <c r="DF9" s="95"/>
      <c r="DG9" s="95"/>
      <c r="DH9" s="177"/>
      <c r="DI9" s="177"/>
      <c r="DJ9" s="95"/>
      <c r="DK9" s="95"/>
      <c r="DL9" s="95"/>
      <c r="DM9" s="95"/>
      <c r="DN9" s="177"/>
      <c r="DO9" s="177"/>
      <c r="DP9" s="95"/>
      <c r="DQ9" s="177"/>
      <c r="DR9" s="177"/>
      <c r="DS9" s="177"/>
      <c r="DT9" s="177"/>
      <c r="DU9" s="177"/>
      <c r="DV9" s="95"/>
      <c r="DW9" s="95"/>
      <c r="DX9" s="177"/>
      <c r="DY9" s="177"/>
      <c r="DZ9" s="177"/>
      <c r="EA9" s="96"/>
      <c r="EB9" s="95"/>
      <c r="EC9" s="177"/>
      <c r="ED9" s="177"/>
      <c r="EE9" s="95"/>
      <c r="EF9" s="95"/>
      <c r="EG9" s="95"/>
      <c r="EH9" s="95"/>
      <c r="EI9" s="95"/>
      <c r="EJ9" s="95"/>
      <c r="EK9" s="95"/>
      <c r="EL9" s="113"/>
      <c r="EM9" s="95"/>
      <c r="EN9" s="95"/>
      <c r="EO9" s="95"/>
      <c r="EP9" s="95"/>
      <c r="EQ9" s="95"/>
      <c r="ER9" s="95"/>
      <c r="ES9" s="95"/>
      <c r="ET9" s="95"/>
      <c r="EU9" s="177"/>
      <c r="EV9" s="177"/>
      <c r="EW9" s="95"/>
      <c r="EX9" s="95"/>
      <c r="EY9" s="113"/>
      <c r="EZ9" s="113"/>
      <c r="FA9" s="95"/>
      <c r="FB9" s="95"/>
      <c r="FC9" s="95"/>
      <c r="FD9" s="95"/>
      <c r="FE9" s="113"/>
      <c r="FF9" s="113"/>
      <c r="FG9" s="95"/>
      <c r="FH9" s="177"/>
      <c r="FI9" s="95"/>
      <c r="FJ9" s="95"/>
      <c r="FK9" s="177"/>
      <c r="FL9" s="113"/>
      <c r="FM9" s="177"/>
      <c r="FN9" s="177"/>
      <c r="FO9" s="95"/>
      <c r="FP9" s="177"/>
      <c r="FQ9" s="113"/>
      <c r="FR9" s="177"/>
      <c r="FS9" s="113"/>
      <c r="FT9" s="177"/>
      <c r="FU9" s="177"/>
      <c r="FV9" s="177"/>
      <c r="FW9" s="177"/>
      <c r="FX9" s="177"/>
      <c r="FY9" s="95"/>
      <c r="FZ9" s="95"/>
      <c r="GA9" s="177"/>
      <c r="GB9" s="95"/>
      <c r="GC9" s="95"/>
      <c r="GD9" s="113"/>
      <c r="GE9" s="95"/>
      <c r="GF9" s="95"/>
      <c r="GG9" s="113"/>
      <c r="GH9" s="95"/>
      <c r="GI9" s="96"/>
      <c r="GJ9" s="95"/>
      <c r="GK9" s="113"/>
      <c r="GL9" s="95"/>
      <c r="GM9" s="177"/>
      <c r="GN9" s="177"/>
      <c r="GO9" s="95"/>
      <c r="GP9" s="177"/>
      <c r="GQ9" s="177"/>
      <c r="GR9" s="177"/>
      <c r="GS9" s="95"/>
      <c r="GT9" s="95"/>
      <c r="GU9" s="177"/>
      <c r="GV9" s="95"/>
      <c r="GW9" s="95"/>
      <c r="GX9" s="95"/>
      <c r="GY9" s="95"/>
      <c r="GZ9" s="96"/>
      <c r="HA9" s="95"/>
      <c r="HB9" s="177"/>
      <c r="HC9" s="95"/>
      <c r="HD9" s="95"/>
      <c r="HE9" s="95"/>
      <c r="HF9" s="177"/>
      <c r="HG9" s="177"/>
      <c r="HH9" s="177"/>
      <c r="HI9" s="95"/>
      <c r="HJ9" s="177"/>
      <c r="HK9" s="177"/>
      <c r="HL9" s="95"/>
      <c r="HM9" s="95"/>
      <c r="HN9" s="95"/>
      <c r="HO9" s="177"/>
      <c r="HP9" s="95"/>
      <c r="HQ9" s="95"/>
      <c r="HR9" s="95"/>
      <c r="HS9" s="95"/>
      <c r="HT9" s="95"/>
      <c r="HU9" s="95"/>
      <c r="HV9" s="95"/>
      <c r="HW9" s="95"/>
      <c r="HX9" s="95"/>
      <c r="HY9" s="95"/>
      <c r="HZ9" s="95"/>
      <c r="IA9" s="95"/>
      <c r="IB9" s="95"/>
      <c r="IC9" s="177"/>
      <c r="ID9" s="95"/>
      <c r="IE9" s="95"/>
      <c r="IF9" s="95"/>
      <c r="IG9" s="95"/>
      <c r="IH9" s="177"/>
      <c r="II9" s="95"/>
      <c r="IJ9" s="177"/>
      <c r="IK9" s="177"/>
      <c r="IL9" s="95"/>
      <c r="IM9" s="95"/>
      <c r="IN9" s="95"/>
      <c r="IO9" s="95"/>
      <c r="IP9" s="95"/>
      <c r="IQ9" s="95"/>
      <c r="IR9" s="95"/>
      <c r="IS9" s="95"/>
      <c r="IT9" s="95"/>
      <c r="IU9" s="177"/>
      <c r="IV9" s="95"/>
      <c r="IW9" s="95"/>
      <c r="IX9" s="95"/>
      <c r="IY9" s="95"/>
      <c r="IZ9" s="95"/>
      <c r="JA9" s="95"/>
      <c r="JB9" s="95"/>
      <c r="JC9" s="95"/>
      <c r="JD9" s="95"/>
      <c r="JE9" s="95"/>
      <c r="JF9" s="95"/>
      <c r="JG9" s="95"/>
      <c r="JH9" s="95"/>
      <c r="JI9" s="95"/>
      <c r="JJ9" s="177"/>
      <c r="JK9" s="95"/>
      <c r="JL9" s="95"/>
      <c r="JM9" s="95"/>
      <c r="JN9" s="177"/>
      <c r="JO9" s="95"/>
      <c r="JP9" s="95"/>
      <c r="JQ9" s="95"/>
      <c r="JR9" s="95"/>
      <c r="JS9" s="95"/>
      <c r="JT9" s="95"/>
      <c r="JU9" s="95"/>
      <c r="JV9" s="95"/>
      <c r="JW9" s="95"/>
      <c r="JX9" s="95"/>
      <c r="JY9" s="95"/>
      <c r="JZ9" s="95"/>
      <c r="KA9" s="95"/>
      <c r="KB9" s="95"/>
      <c r="KC9" s="95"/>
      <c r="KD9" s="95"/>
      <c r="KE9" s="95"/>
      <c r="KF9" s="177"/>
      <c r="KG9" s="95"/>
      <c r="KH9" s="95"/>
      <c r="KI9" s="95"/>
      <c r="KJ9" s="95"/>
      <c r="KK9" s="113"/>
      <c r="KL9" s="177"/>
      <c r="KM9" s="95"/>
      <c r="KN9" s="95"/>
      <c r="KO9" s="177"/>
      <c r="KP9" s="177"/>
      <c r="KQ9" s="177"/>
      <c r="KR9" s="177"/>
      <c r="KS9" s="113"/>
      <c r="KT9" s="177"/>
      <c r="KU9" s="95"/>
      <c r="KV9" s="177"/>
      <c r="KW9" s="95"/>
      <c r="KX9" s="177"/>
      <c r="KY9" s="95"/>
      <c r="KZ9" s="95"/>
      <c r="LA9" s="95"/>
      <c r="LB9" s="95"/>
      <c r="LC9" s="95"/>
      <c r="LD9" s="95"/>
      <c r="LE9" s="95"/>
      <c r="LF9" s="177"/>
      <c r="LG9" s="95"/>
      <c r="LH9" s="95"/>
      <c r="LI9" s="113"/>
      <c r="LJ9" s="95"/>
      <c r="LK9" s="95"/>
      <c r="LL9" s="95"/>
      <c r="LM9" s="95"/>
      <c r="LN9" s="177"/>
      <c r="LO9" s="95"/>
      <c r="LP9" s="95"/>
      <c r="LQ9" s="95"/>
      <c r="LR9" s="95"/>
      <c r="LS9" s="95"/>
      <c r="LT9" s="95"/>
      <c r="LU9" s="177"/>
      <c r="LV9" s="95"/>
      <c r="LW9" s="95"/>
      <c r="LX9" s="177"/>
      <c r="LY9" s="177"/>
      <c r="LZ9" s="95"/>
      <c r="MA9" s="95"/>
      <c r="MB9" s="95"/>
      <c r="MC9" s="177"/>
      <c r="MD9" s="95"/>
      <c r="ME9" s="95"/>
      <c r="MF9" s="95"/>
      <c r="MG9" s="177"/>
      <c r="MH9" s="177"/>
      <c r="MI9" s="95"/>
      <c r="MJ9" s="95"/>
      <c r="MK9" s="177"/>
      <c r="ML9" s="95"/>
      <c r="MM9" s="95"/>
      <c r="MN9" s="177"/>
      <c r="MO9" s="177"/>
      <c r="MP9" s="95"/>
      <c r="MQ9" s="95"/>
      <c r="MR9" s="95"/>
      <c r="MS9" s="95"/>
      <c r="MT9" s="95"/>
      <c r="MU9" s="177"/>
      <c r="MV9" s="95"/>
      <c r="MW9" s="177"/>
      <c r="MX9" s="177"/>
      <c r="MY9" s="177"/>
      <c r="MZ9" s="177"/>
      <c r="NA9" s="95"/>
      <c r="NB9" s="177"/>
      <c r="NC9" s="95"/>
      <c r="ND9" s="95"/>
      <c r="NE9" s="95"/>
      <c r="NF9" s="177"/>
      <c r="NG9" s="95"/>
      <c r="NH9" s="95"/>
      <c r="NI9" s="95"/>
      <c r="NJ9" s="95"/>
      <c r="NK9" s="95"/>
      <c r="NL9" s="95"/>
      <c r="NM9" s="95"/>
      <c r="NN9" s="95"/>
      <c r="NO9" s="95"/>
      <c r="NP9" s="95"/>
      <c r="NQ9" s="95"/>
      <c r="NR9" s="113"/>
      <c r="NS9" s="95"/>
      <c r="NT9" s="95"/>
      <c r="NU9" s="95"/>
      <c r="NV9" s="113"/>
      <c r="NW9" s="95"/>
      <c r="NX9" s="95"/>
      <c r="NY9" s="95"/>
      <c r="NZ9" s="177"/>
      <c r="OA9" s="95"/>
      <c r="OB9" s="95"/>
      <c r="OC9" s="95"/>
      <c r="OD9" s="177"/>
      <c r="OE9" s="177"/>
      <c r="OF9" s="95"/>
      <c r="OG9" s="95"/>
      <c r="OH9" s="177"/>
      <c r="OI9" s="177"/>
      <c r="OJ9" s="95"/>
      <c r="OK9" s="95"/>
      <c r="OL9" s="113"/>
      <c r="OM9" s="95"/>
      <c r="ON9" s="95"/>
      <c r="OO9" s="95"/>
      <c r="OP9" s="95"/>
      <c r="OQ9" s="177"/>
      <c r="OR9" s="95"/>
      <c r="OS9" s="177"/>
      <c r="OT9" s="95"/>
      <c r="OU9" s="177"/>
      <c r="OV9" s="95"/>
      <c r="OW9" s="95"/>
      <c r="OX9" s="113"/>
      <c r="OY9" s="95"/>
      <c r="OZ9" s="95"/>
      <c r="PA9" s="95"/>
      <c r="PB9" s="95"/>
      <c r="PC9" s="113"/>
      <c r="PD9" s="95"/>
      <c r="PE9" s="177"/>
      <c r="PF9" s="96"/>
      <c r="PG9" s="95"/>
      <c r="PH9" s="177"/>
      <c r="PI9" s="95"/>
      <c r="PJ9" s="95"/>
      <c r="PK9" s="95"/>
      <c r="PL9" s="177"/>
      <c r="PM9" s="177"/>
      <c r="PN9" s="95"/>
      <c r="PO9" s="177"/>
      <c r="PP9" s="113"/>
      <c r="PQ9" s="95"/>
      <c r="PR9" s="177"/>
      <c r="PS9" s="95"/>
      <c r="PT9" s="95"/>
      <c r="PU9" s="95"/>
      <c r="PV9" s="113"/>
      <c r="PW9" s="113"/>
      <c r="PX9" s="113"/>
      <c r="PY9" s="95"/>
      <c r="PZ9" s="95"/>
      <c r="QA9" s="95"/>
      <c r="QB9" s="95"/>
      <c r="QC9" s="177"/>
      <c r="QD9" s="95"/>
      <c r="QE9" s="95"/>
      <c r="QF9" s="177"/>
      <c r="QG9" s="95"/>
      <c r="QH9" s="96"/>
      <c r="QI9" s="177"/>
      <c r="QJ9" s="95"/>
      <c r="QK9" s="95"/>
      <c r="QL9" s="95"/>
      <c r="QM9" s="95"/>
      <c r="QN9" s="177"/>
      <c r="QO9" s="95"/>
      <c r="QP9" s="95"/>
      <c r="QQ9" s="177"/>
      <c r="QR9" s="113"/>
      <c r="QS9" s="95"/>
      <c r="QT9" s="95"/>
      <c r="QU9" s="177"/>
      <c r="QV9" s="95"/>
      <c r="QW9" s="95"/>
      <c r="QX9" s="95"/>
      <c r="QY9" s="95"/>
      <c r="QZ9" s="95"/>
      <c r="RA9" s="95"/>
      <c r="RB9" s="177"/>
      <c r="RC9" s="95"/>
      <c r="RD9" s="95"/>
      <c r="RE9" s="177"/>
      <c r="RF9" s="96"/>
      <c r="RG9" s="95"/>
      <c r="RH9" s="95"/>
      <c r="RI9" s="95"/>
      <c r="RJ9" s="177"/>
      <c r="RK9" s="177"/>
      <c r="RL9" s="96"/>
      <c r="RM9" s="95"/>
      <c r="RN9" s="177"/>
      <c r="RO9" s="95"/>
      <c r="RP9" s="95"/>
      <c r="RQ9" s="113"/>
      <c r="RR9" s="95"/>
      <c r="RS9" s="95"/>
      <c r="RT9" s="95"/>
      <c r="RU9" s="95"/>
      <c r="RV9" s="95"/>
      <c r="RW9" s="95"/>
      <c r="RX9" s="95"/>
      <c r="RY9" s="95"/>
      <c r="RZ9" s="95"/>
      <c r="SA9" s="95"/>
      <c r="SB9" s="95"/>
      <c r="SC9" s="95"/>
      <c r="SD9" s="95"/>
      <c r="SE9" s="95"/>
      <c r="SF9" s="95"/>
      <c r="SG9" s="95"/>
      <c r="SH9" s="177"/>
      <c r="SI9" s="95"/>
      <c r="SJ9" s="95"/>
      <c r="SK9" s="95"/>
      <c r="SL9" s="95"/>
      <c r="SM9" s="95"/>
      <c r="SN9" s="95"/>
      <c r="SO9" s="95"/>
      <c r="SP9" s="177"/>
      <c r="SQ9" s="95"/>
      <c r="SR9" s="95"/>
      <c r="SS9" s="95"/>
      <c r="ST9" s="95"/>
      <c r="SU9" s="95"/>
      <c r="SV9" s="95"/>
      <c r="SW9" s="95"/>
      <c r="SX9" s="95"/>
      <c r="SY9" s="95"/>
      <c r="SZ9" s="177"/>
      <c r="TA9" s="95"/>
      <c r="TB9" s="95"/>
      <c r="TC9" s="177"/>
      <c r="TD9" s="95"/>
      <c r="TE9" s="177"/>
      <c r="TF9" s="95"/>
      <c r="TG9" s="95"/>
      <c r="TH9" s="96"/>
      <c r="TI9" s="168"/>
      <c r="TJ9" s="95"/>
      <c r="TK9" s="96"/>
      <c r="TL9" s="95"/>
      <c r="TM9" s="113"/>
      <c r="TN9" s="113"/>
      <c r="TO9" s="95"/>
      <c r="TP9" s="96"/>
      <c r="TQ9" s="95"/>
      <c r="TR9" s="177"/>
      <c r="TS9" s="177"/>
      <c r="TT9" s="95"/>
      <c r="TU9" s="95"/>
      <c r="TV9" s="95"/>
      <c r="TW9" s="177"/>
      <c r="TX9" s="95"/>
      <c r="TY9" s="95"/>
      <c r="TZ9" s="95"/>
      <c r="UA9" s="95"/>
      <c r="UB9" s="177"/>
      <c r="UC9" s="95"/>
      <c r="UD9" s="95"/>
      <c r="UE9" s="95"/>
      <c r="UF9" s="95"/>
      <c r="UG9" s="95"/>
      <c r="UH9" s="95"/>
      <c r="UI9" s="95"/>
      <c r="UJ9" s="95"/>
      <c r="UK9" s="96"/>
      <c r="UL9" s="95"/>
      <c r="UM9" s="95"/>
      <c r="UN9" s="95"/>
      <c r="UO9" s="95"/>
      <c r="UP9" s="95"/>
      <c r="UQ9" s="95"/>
      <c r="UR9" s="95"/>
      <c r="US9" s="177"/>
      <c r="UT9" s="177"/>
      <c r="UU9" s="95"/>
      <c r="UV9" s="95"/>
      <c r="UW9" s="177"/>
      <c r="UX9" s="95"/>
      <c r="UY9" s="177"/>
      <c r="UZ9" s="95"/>
      <c r="VA9" s="95"/>
      <c r="VB9" s="177"/>
      <c r="VC9" s="177"/>
      <c r="VD9" s="96"/>
      <c r="VE9" s="96"/>
      <c r="VF9" s="95"/>
      <c r="VG9" s="113"/>
      <c r="VH9" s="113"/>
      <c r="VI9" s="95"/>
      <c r="VJ9" s="95"/>
      <c r="VK9" s="95"/>
      <c r="VL9" s="95"/>
      <c r="VM9" s="95"/>
      <c r="VN9" s="177"/>
      <c r="VO9" s="95"/>
      <c r="VP9" s="95"/>
      <c r="VQ9" s="95"/>
      <c r="VR9" s="177"/>
      <c r="VS9" s="95"/>
      <c r="VT9" s="177"/>
      <c r="VU9" s="95"/>
      <c r="VV9" s="95"/>
      <c r="VW9" s="95"/>
      <c r="VX9" s="95"/>
      <c r="VY9" s="95"/>
      <c r="VZ9" s="95"/>
      <c r="WA9" s="95"/>
      <c r="WB9" s="95"/>
      <c r="WC9" s="95"/>
      <c r="WD9" s="95"/>
      <c r="WE9" s="95"/>
      <c r="WF9" s="95"/>
      <c r="WG9" s="117"/>
      <c r="WH9" s="95"/>
      <c r="WI9" s="95"/>
      <c r="WJ9" s="95"/>
      <c r="WK9" s="177"/>
      <c r="WL9" s="95"/>
      <c r="WM9" s="95"/>
      <c r="WN9" s="95"/>
      <c r="WO9" s="95"/>
      <c r="WP9" s="95"/>
      <c r="WQ9" s="95"/>
      <c r="WR9" s="95"/>
      <c r="WS9" s="95"/>
      <c r="WT9" s="95"/>
      <c r="WU9" s="177"/>
      <c r="WV9" s="95"/>
      <c r="WW9" s="95"/>
      <c r="WX9" s="95"/>
      <c r="WY9" s="95"/>
      <c r="WZ9" s="95"/>
      <c r="XA9" s="95"/>
      <c r="XB9" s="95"/>
      <c r="XC9" s="95"/>
      <c r="XD9" s="95"/>
      <c r="XE9" s="95"/>
      <c r="XF9" s="95"/>
      <c r="XG9" s="113"/>
      <c r="XH9" s="95"/>
      <c r="XI9" s="95"/>
      <c r="XJ9" s="95"/>
      <c r="XK9" s="95"/>
      <c r="XL9" s="95"/>
      <c r="XM9" s="177"/>
      <c r="XN9" s="177"/>
      <c r="XO9" s="95"/>
      <c r="XP9" s="95"/>
      <c r="XQ9" s="95"/>
      <c r="XR9" s="95"/>
      <c r="XS9" s="95"/>
      <c r="XT9" s="113"/>
      <c r="XU9" s="95"/>
      <c r="XV9" s="95"/>
      <c r="XW9" s="95"/>
      <c r="XX9" s="95"/>
      <c r="XY9" s="95"/>
      <c r="XZ9" s="95"/>
      <c r="YA9" s="95"/>
      <c r="YB9" s="95"/>
      <c r="YC9" s="177"/>
      <c r="YD9" s="95"/>
      <c r="YE9" s="95"/>
      <c r="YF9" s="95"/>
      <c r="YG9" s="95"/>
      <c r="YH9" s="95"/>
      <c r="YI9" s="113"/>
      <c r="YJ9" s="95"/>
      <c r="YK9" s="95"/>
      <c r="YL9" s="177"/>
      <c r="YM9" s="113"/>
      <c r="YN9" s="95"/>
      <c r="YO9" s="95"/>
      <c r="YP9" s="95"/>
      <c r="YQ9" s="95"/>
      <c r="YR9" s="95"/>
      <c r="YS9" s="95"/>
      <c r="YT9" s="113"/>
      <c r="YU9" s="95"/>
      <c r="YV9" s="95"/>
      <c r="YW9" s="95"/>
      <c r="YX9" s="95"/>
      <c r="YY9" s="113"/>
      <c r="YZ9" s="95"/>
      <c r="ZA9" s="113" t="s">
        <v>6</v>
      </c>
      <c r="ZB9" s="113"/>
      <c r="ZC9" s="95"/>
      <c r="ZD9" s="95"/>
      <c r="ZE9" s="177"/>
      <c r="ZF9" s="113"/>
      <c r="ZG9" s="95"/>
      <c r="ZH9" s="113"/>
      <c r="ZI9" s="95"/>
      <c r="ZJ9" s="95"/>
      <c r="ZK9" s="95"/>
      <c r="ZL9" s="95"/>
      <c r="ZM9" s="95"/>
      <c r="ZN9" s="95"/>
      <c r="ZO9" s="95"/>
      <c r="ZP9" s="95"/>
      <c r="ZQ9" s="95"/>
      <c r="ZR9" s="95"/>
      <c r="ZS9" s="95"/>
      <c r="ZT9" s="95"/>
      <c r="ZU9" s="95"/>
      <c r="ZV9" s="95"/>
    </row>
    <row r="10" spans="1:698" ht="15" x14ac:dyDescent="0.25">
      <c r="A10" s="107" t="s">
        <v>2</v>
      </c>
      <c r="B10" s="108" t="s">
        <v>12</v>
      </c>
      <c r="C10" s="95"/>
      <c r="D10" s="95"/>
      <c r="E10" s="95"/>
      <c r="F10" s="95"/>
      <c r="G10" s="95"/>
      <c r="H10" s="95"/>
      <c r="I10" s="96"/>
      <c r="J10" s="96"/>
      <c r="K10" s="96"/>
      <c r="L10" s="95"/>
      <c r="M10" s="95"/>
      <c r="N10" s="95"/>
      <c r="O10" s="95"/>
      <c r="P10" s="95"/>
      <c r="Q10" s="95"/>
      <c r="R10" s="113"/>
      <c r="S10" s="95"/>
      <c r="T10" s="95"/>
      <c r="U10" s="95"/>
      <c r="V10" s="95"/>
      <c r="W10" s="95"/>
      <c r="X10" s="95"/>
      <c r="Y10" s="113"/>
      <c r="Z10" s="113"/>
      <c r="AA10" s="96"/>
      <c r="AB10" s="113"/>
      <c r="AC10" s="96"/>
      <c r="AD10" s="96"/>
      <c r="AE10" s="177"/>
      <c r="AF10" s="177"/>
      <c r="AG10" s="113"/>
      <c r="AH10" s="113"/>
      <c r="AI10" s="95"/>
      <c r="AJ10" s="95"/>
      <c r="AK10" s="177"/>
      <c r="AL10" s="95"/>
      <c r="AM10" s="177"/>
      <c r="AN10" s="96"/>
      <c r="AO10" s="95"/>
      <c r="AP10" s="113"/>
      <c r="AQ10" s="113"/>
      <c r="AR10" s="113"/>
      <c r="AS10" s="95"/>
      <c r="AT10" s="113"/>
      <c r="AU10" s="113"/>
      <c r="AV10" s="95"/>
      <c r="AW10" s="95"/>
      <c r="AX10" s="95"/>
      <c r="AY10" s="113"/>
      <c r="AZ10" s="113"/>
      <c r="BA10" s="113"/>
      <c r="BB10" s="96"/>
      <c r="BC10" s="96"/>
      <c r="BD10" s="95"/>
      <c r="BE10" s="96"/>
      <c r="BF10" s="96"/>
      <c r="BG10" s="96"/>
      <c r="BH10" s="96"/>
      <c r="BI10" s="96"/>
      <c r="BJ10" s="177"/>
      <c r="BK10" s="177"/>
      <c r="BL10" s="95"/>
      <c r="BM10" s="177"/>
      <c r="BN10" s="177"/>
      <c r="BO10" s="95"/>
      <c r="BP10" s="95"/>
      <c r="BQ10" s="95"/>
      <c r="BR10" s="177"/>
      <c r="BS10" s="113"/>
      <c r="BT10" s="113"/>
      <c r="BU10" s="113"/>
      <c r="BV10" s="95"/>
      <c r="BW10" s="95"/>
      <c r="BX10" s="95"/>
      <c r="BY10" s="95"/>
      <c r="BZ10" s="95"/>
      <c r="CA10" s="95"/>
      <c r="CB10" s="113"/>
      <c r="CC10" s="95"/>
      <c r="CD10" s="95"/>
      <c r="CE10" s="95"/>
      <c r="CF10" s="95"/>
      <c r="CG10" s="95"/>
      <c r="CH10" s="177"/>
      <c r="CI10" s="177"/>
      <c r="CJ10" s="177"/>
      <c r="CK10" s="95"/>
      <c r="CL10" s="95"/>
      <c r="CM10" s="95"/>
      <c r="CN10" s="95"/>
      <c r="CO10" s="177"/>
      <c r="CP10" s="95"/>
      <c r="CQ10" s="95"/>
      <c r="CR10" s="113"/>
      <c r="CS10" s="95"/>
      <c r="CT10" s="95"/>
      <c r="CU10" s="95"/>
      <c r="CV10" s="95"/>
      <c r="CW10" s="177"/>
      <c r="CX10" s="95"/>
      <c r="CY10" s="177"/>
      <c r="CZ10" s="113"/>
      <c r="DA10" s="177"/>
      <c r="DB10" s="95"/>
      <c r="DC10" s="177"/>
      <c r="DD10" s="95"/>
      <c r="DE10" s="177"/>
      <c r="DF10" s="95"/>
      <c r="DG10" s="95"/>
      <c r="DH10" s="177"/>
      <c r="DI10" s="177"/>
      <c r="DJ10" s="95"/>
      <c r="DK10" s="95"/>
      <c r="DL10" s="95"/>
      <c r="DM10" s="95"/>
      <c r="DN10" s="177"/>
      <c r="DO10" s="177"/>
      <c r="DP10" s="95"/>
      <c r="DQ10" s="177"/>
      <c r="DR10" s="177"/>
      <c r="DS10" s="177"/>
      <c r="DT10" s="177"/>
      <c r="DU10" s="177"/>
      <c r="DV10" s="95"/>
      <c r="DW10" s="95"/>
      <c r="DX10" s="177"/>
      <c r="DY10" s="177"/>
      <c r="DZ10" s="177"/>
      <c r="EA10" s="96"/>
      <c r="EB10" s="95"/>
      <c r="EC10" s="177"/>
      <c r="ED10" s="177"/>
      <c r="EE10" s="95"/>
      <c r="EF10" s="95"/>
      <c r="EG10" s="95"/>
      <c r="EH10" s="95"/>
      <c r="EI10" s="95"/>
      <c r="EJ10" s="95"/>
      <c r="EK10" s="95"/>
      <c r="EL10" s="113"/>
      <c r="EM10" s="95"/>
      <c r="EN10" s="95"/>
      <c r="EO10" s="95"/>
      <c r="EP10" s="95"/>
      <c r="EQ10" s="95"/>
      <c r="ER10" s="95"/>
      <c r="ES10" s="95"/>
      <c r="ET10" s="95"/>
      <c r="EU10" s="177"/>
      <c r="EV10" s="177"/>
      <c r="EW10" s="95"/>
      <c r="EX10" s="95"/>
      <c r="EY10" s="113"/>
      <c r="EZ10" s="113"/>
      <c r="FA10" s="95"/>
      <c r="FB10" s="95"/>
      <c r="FC10" s="95"/>
      <c r="FD10" s="95"/>
      <c r="FE10" s="113"/>
      <c r="FF10" s="113"/>
      <c r="FG10" s="95"/>
      <c r="FH10" s="177"/>
      <c r="FI10" s="95"/>
      <c r="FJ10" s="95"/>
      <c r="FK10" s="177"/>
      <c r="FL10" s="113"/>
      <c r="FM10" s="177"/>
      <c r="FN10" s="177"/>
      <c r="FO10" s="95"/>
      <c r="FP10" s="177"/>
      <c r="FQ10" s="113"/>
      <c r="FR10" s="177"/>
      <c r="FS10" s="113"/>
      <c r="FT10" s="177"/>
      <c r="FU10" s="177"/>
      <c r="FV10" s="177"/>
      <c r="FW10" s="177"/>
      <c r="FX10" s="177"/>
      <c r="FY10" s="95"/>
      <c r="FZ10" s="95"/>
      <c r="GA10" s="177"/>
      <c r="GB10" s="95"/>
      <c r="GC10" s="95"/>
      <c r="GD10" s="113"/>
      <c r="GE10" s="95"/>
      <c r="GF10" s="95"/>
      <c r="GG10" s="113"/>
      <c r="GH10" s="95"/>
      <c r="GI10" s="96"/>
      <c r="GJ10" s="95"/>
      <c r="GK10" s="113"/>
      <c r="GL10" s="95"/>
      <c r="GM10" s="177"/>
      <c r="GN10" s="177"/>
      <c r="GO10" s="95"/>
      <c r="GP10" s="177"/>
      <c r="GQ10" s="177"/>
      <c r="GR10" s="177"/>
      <c r="GS10" s="95"/>
      <c r="GT10" s="95"/>
      <c r="GU10" s="177"/>
      <c r="GV10" s="95"/>
      <c r="GW10" s="95"/>
      <c r="GX10" s="95"/>
      <c r="GY10" s="95"/>
      <c r="GZ10" s="96"/>
      <c r="HA10" s="95"/>
      <c r="HB10" s="177"/>
      <c r="HC10" s="95"/>
      <c r="HD10" s="95"/>
      <c r="HE10" s="95"/>
      <c r="HF10" s="177"/>
      <c r="HG10" s="177"/>
      <c r="HH10" s="177"/>
      <c r="HI10" s="95"/>
      <c r="HJ10" s="177"/>
      <c r="HK10" s="177"/>
      <c r="HL10" s="95"/>
      <c r="HM10" s="95"/>
      <c r="HN10" s="95"/>
      <c r="HO10" s="177"/>
      <c r="HP10" s="95"/>
      <c r="HQ10" s="95"/>
      <c r="HR10" s="95"/>
      <c r="HS10" s="95"/>
      <c r="HT10" s="95"/>
      <c r="HU10" s="95"/>
      <c r="HV10" s="95"/>
      <c r="HW10" s="95"/>
      <c r="HX10" s="95"/>
      <c r="HY10" s="95"/>
      <c r="HZ10" s="95"/>
      <c r="IA10" s="95"/>
      <c r="IB10" s="95"/>
      <c r="IC10" s="177"/>
      <c r="ID10" s="95"/>
      <c r="IE10" s="95"/>
      <c r="IF10" s="95"/>
      <c r="IG10" s="95"/>
      <c r="IH10" s="177"/>
      <c r="II10" s="95"/>
      <c r="IJ10" s="177"/>
      <c r="IK10" s="177"/>
      <c r="IL10" s="95"/>
      <c r="IM10" s="95"/>
      <c r="IN10" s="95"/>
      <c r="IO10" s="95"/>
      <c r="IP10" s="95"/>
      <c r="IQ10" s="95"/>
      <c r="IR10" s="95"/>
      <c r="IS10" s="95"/>
      <c r="IT10" s="95"/>
      <c r="IU10" s="177"/>
      <c r="IV10" s="95"/>
      <c r="IW10" s="95"/>
      <c r="IX10" s="95"/>
      <c r="IY10" s="95"/>
      <c r="IZ10" s="95"/>
      <c r="JA10" s="95"/>
      <c r="JB10" s="95"/>
      <c r="JC10" s="95"/>
      <c r="JD10" s="95"/>
      <c r="JE10" s="95"/>
      <c r="JF10" s="95"/>
      <c r="JG10" s="95"/>
      <c r="JH10" s="95"/>
      <c r="JI10" s="95"/>
      <c r="JJ10" s="177"/>
      <c r="JK10" s="95"/>
      <c r="JL10" s="95"/>
      <c r="JM10" s="95"/>
      <c r="JN10" s="177"/>
      <c r="JO10" s="95"/>
      <c r="JP10" s="95"/>
      <c r="JQ10" s="95"/>
      <c r="JR10" s="95"/>
      <c r="JS10" s="95"/>
      <c r="JT10" s="95"/>
      <c r="JU10" s="95"/>
      <c r="JV10" s="95"/>
      <c r="JW10" s="95"/>
      <c r="JX10" s="95"/>
      <c r="JY10" s="95"/>
      <c r="JZ10" s="95"/>
      <c r="KA10" s="95"/>
      <c r="KB10" s="95"/>
      <c r="KC10" s="95"/>
      <c r="KD10" s="95"/>
      <c r="KE10" s="95"/>
      <c r="KF10" s="177"/>
      <c r="KG10" s="95"/>
      <c r="KH10" s="95"/>
      <c r="KI10" s="95"/>
      <c r="KJ10" s="95"/>
      <c r="KK10" s="113"/>
      <c r="KL10" s="177"/>
      <c r="KM10" s="95"/>
      <c r="KN10" s="95"/>
      <c r="KO10" s="177"/>
      <c r="KP10" s="177"/>
      <c r="KQ10" s="177"/>
      <c r="KR10" s="177"/>
      <c r="KS10" s="113"/>
      <c r="KT10" s="177"/>
      <c r="KU10" s="95"/>
      <c r="KV10" s="177"/>
      <c r="KW10" s="95"/>
      <c r="KX10" s="177"/>
      <c r="KY10" s="95"/>
      <c r="KZ10" s="95"/>
      <c r="LA10" s="95"/>
      <c r="LB10" s="95"/>
      <c r="LC10" s="95"/>
      <c r="LD10" s="95"/>
      <c r="LE10" s="95"/>
      <c r="LF10" s="177"/>
      <c r="LG10" s="95"/>
      <c r="LH10" s="95"/>
      <c r="LI10" s="113"/>
      <c r="LJ10" s="95"/>
      <c r="LK10" s="95"/>
      <c r="LL10" s="95"/>
      <c r="LM10" s="95"/>
      <c r="LN10" s="177"/>
      <c r="LO10" s="95"/>
      <c r="LP10" s="95"/>
      <c r="LQ10" s="95"/>
      <c r="LR10" s="95"/>
      <c r="LS10" s="95"/>
      <c r="LT10" s="95"/>
      <c r="LU10" s="177"/>
      <c r="LV10" s="95"/>
      <c r="LW10" s="95"/>
      <c r="LX10" s="177"/>
      <c r="LY10" s="177"/>
      <c r="LZ10" s="95"/>
      <c r="MA10" s="95"/>
      <c r="MB10" s="95"/>
      <c r="MC10" s="177"/>
      <c r="MD10" s="95"/>
      <c r="ME10" s="95"/>
      <c r="MF10" s="95"/>
      <c r="MG10" s="177"/>
      <c r="MH10" s="177"/>
      <c r="MI10" s="95"/>
      <c r="MJ10" s="95"/>
      <c r="MK10" s="177"/>
      <c r="ML10" s="95"/>
      <c r="MM10" s="95"/>
      <c r="MN10" s="177"/>
      <c r="MO10" s="177"/>
      <c r="MP10" s="95"/>
      <c r="MQ10" s="95"/>
      <c r="MR10" s="95"/>
      <c r="MS10" s="95"/>
      <c r="MT10" s="95"/>
      <c r="MU10" s="177"/>
      <c r="MV10" s="95"/>
      <c r="MW10" s="177"/>
      <c r="MX10" s="177"/>
      <c r="MY10" s="177"/>
      <c r="MZ10" s="177"/>
      <c r="NA10" s="95"/>
      <c r="NB10" s="177"/>
      <c r="NC10" s="95"/>
      <c r="ND10" s="95"/>
      <c r="NE10" s="95"/>
      <c r="NF10" s="177"/>
      <c r="NG10" s="95"/>
      <c r="NH10" s="95"/>
      <c r="NI10" s="95"/>
      <c r="NJ10" s="95"/>
      <c r="NK10" s="95"/>
      <c r="NL10" s="95"/>
      <c r="NM10" s="95"/>
      <c r="NN10" s="95"/>
      <c r="NO10" s="95"/>
      <c r="NP10" s="95"/>
      <c r="NQ10" s="95"/>
      <c r="NR10" s="113"/>
      <c r="NS10" s="95"/>
      <c r="NT10" s="95"/>
      <c r="NU10" s="95"/>
      <c r="NV10" s="113"/>
      <c r="NW10" s="95"/>
      <c r="NX10" s="95"/>
      <c r="NY10" s="95"/>
      <c r="NZ10" s="177"/>
      <c r="OA10" s="95"/>
      <c r="OB10" s="95"/>
      <c r="OC10" s="95"/>
      <c r="OD10" s="177"/>
      <c r="OE10" s="177"/>
      <c r="OF10" s="95"/>
      <c r="OG10" s="95"/>
      <c r="OH10" s="177"/>
      <c r="OI10" s="177"/>
      <c r="OJ10" s="95"/>
      <c r="OK10" s="95"/>
      <c r="OL10" s="113"/>
      <c r="OM10" s="95"/>
      <c r="ON10" s="95"/>
      <c r="OO10" s="95"/>
      <c r="OP10" s="95"/>
      <c r="OQ10" s="177"/>
      <c r="OR10" s="95"/>
      <c r="OS10" s="177"/>
      <c r="OT10" s="95"/>
      <c r="OU10" s="177"/>
      <c r="OV10" s="95"/>
      <c r="OW10" s="95"/>
      <c r="OX10" s="113"/>
      <c r="OY10" s="95"/>
      <c r="OZ10" s="95"/>
      <c r="PA10" s="95"/>
      <c r="PB10" s="95"/>
      <c r="PC10" s="113"/>
      <c r="PD10" s="95"/>
      <c r="PE10" s="177" t="s">
        <v>6</v>
      </c>
      <c r="PF10" s="96"/>
      <c r="PG10" s="95"/>
      <c r="PH10" s="177"/>
      <c r="PI10" s="95"/>
      <c r="PJ10" s="95"/>
      <c r="PK10" s="95"/>
      <c r="PL10" s="177"/>
      <c r="PM10" s="177"/>
      <c r="PN10" s="95"/>
      <c r="PO10" s="177"/>
      <c r="PP10" s="113"/>
      <c r="PQ10" s="95"/>
      <c r="PR10" s="177"/>
      <c r="PS10" s="95"/>
      <c r="PT10" s="95"/>
      <c r="PU10" s="95"/>
      <c r="PV10" s="113"/>
      <c r="PW10" s="113"/>
      <c r="PX10" s="113"/>
      <c r="PY10" s="95"/>
      <c r="PZ10" s="95"/>
      <c r="QA10" s="95"/>
      <c r="QB10" s="95"/>
      <c r="QC10" s="177"/>
      <c r="QD10" s="95"/>
      <c r="QE10" s="95"/>
      <c r="QF10" s="177"/>
      <c r="QG10" s="95"/>
      <c r="QH10" s="96"/>
      <c r="QI10" s="177"/>
      <c r="QJ10" s="95"/>
      <c r="QK10" s="95"/>
      <c r="QL10" s="95"/>
      <c r="QM10" s="95"/>
      <c r="QN10" s="177"/>
      <c r="QO10" s="95"/>
      <c r="QP10" s="95"/>
      <c r="QQ10" s="177"/>
      <c r="QR10" s="113"/>
      <c r="QS10" s="95"/>
      <c r="QT10" s="95"/>
      <c r="QU10" s="177"/>
      <c r="QV10" s="95"/>
      <c r="QW10" s="95"/>
      <c r="QX10" s="95"/>
      <c r="QY10" s="95"/>
      <c r="QZ10" s="95"/>
      <c r="RA10" s="95"/>
      <c r="RB10" s="177"/>
      <c r="RC10" s="95"/>
      <c r="RD10" s="95"/>
      <c r="RE10" s="177"/>
      <c r="RF10" s="96"/>
      <c r="RG10" s="95"/>
      <c r="RH10" s="95"/>
      <c r="RI10" s="95"/>
      <c r="RJ10" s="177"/>
      <c r="RK10" s="177"/>
      <c r="RL10" s="96"/>
      <c r="RM10" s="95"/>
      <c r="RN10" s="177"/>
      <c r="RO10" s="95"/>
      <c r="RP10" s="95"/>
      <c r="RQ10" s="113"/>
      <c r="RR10" s="95"/>
      <c r="RS10" s="95"/>
      <c r="RT10" s="95"/>
      <c r="RU10" s="95"/>
      <c r="RV10" s="95"/>
      <c r="RW10" s="95"/>
      <c r="RX10" s="95"/>
      <c r="RY10" s="95"/>
      <c r="RZ10" s="95"/>
      <c r="SA10" s="95"/>
      <c r="SB10" s="95"/>
      <c r="SC10" s="95"/>
      <c r="SD10" s="95"/>
      <c r="SE10" s="95"/>
      <c r="SF10" s="95"/>
      <c r="SG10" s="95"/>
      <c r="SH10" s="177"/>
      <c r="SI10" s="95"/>
      <c r="SJ10" s="95"/>
      <c r="SK10" s="95"/>
      <c r="SL10" s="95"/>
      <c r="SM10" s="95"/>
      <c r="SN10" s="95"/>
      <c r="SO10" s="95"/>
      <c r="SP10" s="177"/>
      <c r="SQ10" s="95"/>
      <c r="SR10" s="95"/>
      <c r="SS10" s="95"/>
      <c r="ST10" s="95"/>
      <c r="SU10" s="95"/>
      <c r="SV10" s="95"/>
      <c r="SW10" s="95"/>
      <c r="SX10" s="95"/>
      <c r="SY10" s="95"/>
      <c r="SZ10" s="177"/>
      <c r="TA10" s="95"/>
      <c r="TB10" s="95"/>
      <c r="TC10" s="177"/>
      <c r="TD10" s="95"/>
      <c r="TE10" s="177"/>
      <c r="TF10" s="95"/>
      <c r="TG10" s="95"/>
      <c r="TH10" s="96"/>
      <c r="TI10" s="168"/>
      <c r="TJ10" s="95"/>
      <c r="TK10" s="96"/>
      <c r="TL10" s="95"/>
      <c r="TM10" s="113"/>
      <c r="TN10" s="113"/>
      <c r="TO10" s="95"/>
      <c r="TP10" s="96"/>
      <c r="TQ10" s="95"/>
      <c r="TR10" s="177"/>
      <c r="TS10" s="177"/>
      <c r="TT10" s="95"/>
      <c r="TU10" s="95"/>
      <c r="TV10" s="95"/>
      <c r="TW10" s="177"/>
      <c r="TX10" s="95"/>
      <c r="TY10" s="95"/>
      <c r="TZ10" s="95"/>
      <c r="UA10" s="95"/>
      <c r="UB10" s="177"/>
      <c r="UC10" s="95"/>
      <c r="UD10" s="95"/>
      <c r="UE10" s="95"/>
      <c r="UF10" s="95"/>
      <c r="UG10" s="95"/>
      <c r="UH10" s="95"/>
      <c r="UI10" s="95"/>
      <c r="UJ10" s="95"/>
      <c r="UK10" s="96"/>
      <c r="UL10" s="95"/>
      <c r="UM10" s="95"/>
      <c r="UN10" s="95"/>
      <c r="UO10" s="95"/>
      <c r="UP10" s="95"/>
      <c r="UQ10" s="95"/>
      <c r="UR10" s="95"/>
      <c r="US10" s="177"/>
      <c r="UT10" s="177"/>
      <c r="UU10" s="95"/>
      <c r="UV10" s="95"/>
      <c r="UW10" s="177"/>
      <c r="UX10" s="95"/>
      <c r="UY10" s="177"/>
      <c r="UZ10" s="95"/>
      <c r="VA10" s="95"/>
      <c r="VB10" s="177"/>
      <c r="VC10" s="177"/>
      <c r="VD10" s="96"/>
      <c r="VE10" s="96"/>
      <c r="VF10" s="95"/>
      <c r="VG10" s="113"/>
      <c r="VH10" s="113"/>
      <c r="VI10" s="95"/>
      <c r="VJ10" s="95"/>
      <c r="VK10" s="95"/>
      <c r="VL10" s="95"/>
      <c r="VM10" s="95"/>
      <c r="VN10" s="177"/>
      <c r="VO10" s="95"/>
      <c r="VP10" s="95"/>
      <c r="VQ10" s="95"/>
      <c r="VR10" s="177"/>
      <c r="VS10" s="95"/>
      <c r="VT10" s="177"/>
      <c r="VU10" s="95"/>
      <c r="VV10" s="95"/>
      <c r="VW10" s="95"/>
      <c r="VX10" s="95"/>
      <c r="VY10" s="95"/>
      <c r="VZ10" s="95"/>
      <c r="WA10" s="95"/>
      <c r="WB10" s="95"/>
      <c r="WC10" s="95"/>
      <c r="WD10" s="95"/>
      <c r="WE10" s="95"/>
      <c r="WF10" s="95"/>
      <c r="WG10" s="117"/>
      <c r="WH10" s="95"/>
      <c r="WI10" s="95"/>
      <c r="WJ10" s="95"/>
      <c r="WK10" s="177"/>
      <c r="WL10" s="95"/>
      <c r="WM10" s="95"/>
      <c r="WN10" s="95"/>
      <c r="WO10" s="95"/>
      <c r="WP10" s="95"/>
      <c r="WQ10" s="95"/>
      <c r="WR10" s="95"/>
      <c r="WS10" s="95"/>
      <c r="WT10" s="95"/>
      <c r="WU10" s="177"/>
      <c r="WV10" s="95"/>
      <c r="WW10" s="95"/>
      <c r="WX10" s="95"/>
      <c r="WY10" s="95"/>
      <c r="WZ10" s="95"/>
      <c r="XA10" s="95"/>
      <c r="XB10" s="95"/>
      <c r="XC10" s="95"/>
      <c r="XD10" s="95"/>
      <c r="XE10" s="95"/>
      <c r="XF10" s="95"/>
      <c r="XG10" s="113"/>
      <c r="XH10" s="95"/>
      <c r="XI10" s="95"/>
      <c r="XJ10" s="95"/>
      <c r="XK10" s="95"/>
      <c r="XL10" s="95"/>
      <c r="XM10" s="177"/>
      <c r="XN10" s="177"/>
      <c r="XO10" s="95"/>
      <c r="XP10" s="95"/>
      <c r="XQ10" s="95"/>
      <c r="XR10" s="95"/>
      <c r="XS10" s="95"/>
      <c r="XT10" s="113"/>
      <c r="XU10" s="95"/>
      <c r="XV10" s="95"/>
      <c r="XW10" s="95"/>
      <c r="XX10" s="95"/>
      <c r="XY10" s="95"/>
      <c r="XZ10" s="95"/>
      <c r="YA10" s="95"/>
      <c r="YB10" s="95"/>
      <c r="YC10" s="177"/>
      <c r="YD10" s="95"/>
      <c r="YE10" s="95"/>
      <c r="YF10" s="95"/>
      <c r="YG10" s="95"/>
      <c r="YH10" s="95"/>
      <c r="YI10" s="113"/>
      <c r="YJ10" s="95"/>
      <c r="YK10" s="95"/>
      <c r="YL10" s="177"/>
      <c r="YM10" s="113"/>
      <c r="YN10" s="95"/>
      <c r="YO10" s="95"/>
      <c r="YP10" s="95"/>
      <c r="YQ10" s="95"/>
      <c r="YR10" s="95"/>
      <c r="YS10" s="95"/>
      <c r="YT10" s="113" t="s">
        <v>6</v>
      </c>
      <c r="YU10" s="95"/>
      <c r="YV10" s="95" t="s">
        <v>6</v>
      </c>
      <c r="YW10" s="95"/>
      <c r="YX10" s="95"/>
      <c r="YY10" s="113"/>
      <c r="YZ10" s="95"/>
      <c r="ZA10" s="113" t="s">
        <v>6</v>
      </c>
      <c r="ZB10" s="113"/>
      <c r="ZC10" s="95"/>
      <c r="ZD10" s="95"/>
      <c r="ZE10" s="177"/>
      <c r="ZF10" s="113"/>
      <c r="ZG10" s="95"/>
      <c r="ZH10" s="113"/>
      <c r="ZI10" s="95"/>
      <c r="ZJ10" s="95"/>
      <c r="ZK10" s="95"/>
      <c r="ZL10" s="95"/>
      <c r="ZM10" s="95"/>
      <c r="ZN10" s="95"/>
      <c r="ZO10" s="95"/>
      <c r="ZP10" s="95"/>
      <c r="ZQ10" s="95"/>
      <c r="ZR10" s="95"/>
      <c r="ZS10" s="95"/>
      <c r="ZT10" s="95"/>
      <c r="ZU10" s="95"/>
      <c r="ZV10" s="95"/>
    </row>
    <row r="11" spans="1:698" ht="15" x14ac:dyDescent="0.25">
      <c r="A11" s="107" t="s">
        <v>2</v>
      </c>
      <c r="B11" s="108" t="s">
        <v>13</v>
      </c>
      <c r="C11" s="95"/>
      <c r="D11" s="95"/>
      <c r="E11" s="95"/>
      <c r="F11" s="95"/>
      <c r="G11" s="95"/>
      <c r="H11" s="95"/>
      <c r="I11" s="96"/>
      <c r="J11" s="96"/>
      <c r="K11" s="96"/>
      <c r="L11" s="95"/>
      <c r="M11" s="95"/>
      <c r="N11" s="95"/>
      <c r="O11" s="95"/>
      <c r="P11" s="95"/>
      <c r="Q11" s="95"/>
      <c r="R11" s="113"/>
      <c r="S11" s="95"/>
      <c r="T11" s="95"/>
      <c r="U11" s="95"/>
      <c r="V11" s="95"/>
      <c r="W11" s="95"/>
      <c r="X11" s="95"/>
      <c r="Y11" s="113"/>
      <c r="Z11" s="113"/>
      <c r="AA11" s="96"/>
      <c r="AB11" s="113"/>
      <c r="AC11" s="96"/>
      <c r="AD11" s="96"/>
      <c r="AE11" s="177"/>
      <c r="AF11" s="177"/>
      <c r="AG11" s="113"/>
      <c r="AH11" s="113"/>
      <c r="AI11" s="95"/>
      <c r="AJ11" s="95"/>
      <c r="AK11" s="177"/>
      <c r="AL11" s="95"/>
      <c r="AM11" s="177"/>
      <c r="AN11" s="96"/>
      <c r="AO11" s="95"/>
      <c r="AP11" s="113"/>
      <c r="AQ11" s="113"/>
      <c r="AR11" s="113"/>
      <c r="AS11" s="95"/>
      <c r="AT11" s="113"/>
      <c r="AU11" s="113"/>
      <c r="AV11" s="95"/>
      <c r="AW11" s="95"/>
      <c r="AX11" s="95"/>
      <c r="AY11" s="113"/>
      <c r="AZ11" s="113"/>
      <c r="BA11" s="113"/>
      <c r="BB11" s="96"/>
      <c r="BC11" s="96"/>
      <c r="BD11" s="95"/>
      <c r="BE11" s="96"/>
      <c r="BF11" s="96"/>
      <c r="BG11" s="96"/>
      <c r="BH11" s="96"/>
      <c r="BI11" s="96"/>
      <c r="BJ11" s="177"/>
      <c r="BK11" s="177"/>
      <c r="BL11" s="95"/>
      <c r="BM11" s="177"/>
      <c r="BN11" s="177"/>
      <c r="BO11" s="95"/>
      <c r="BP11" s="95"/>
      <c r="BQ11" s="95"/>
      <c r="BR11" s="177"/>
      <c r="BS11" s="113"/>
      <c r="BT11" s="113"/>
      <c r="BU11" s="113"/>
      <c r="BV11" s="95"/>
      <c r="BW11" s="95"/>
      <c r="BX11" s="95"/>
      <c r="BY11" s="95"/>
      <c r="BZ11" s="95"/>
      <c r="CA11" s="95"/>
      <c r="CB11" s="113"/>
      <c r="CC11" s="95"/>
      <c r="CD11" s="95"/>
      <c r="CE11" s="95"/>
      <c r="CF11" s="95"/>
      <c r="CG11" s="95"/>
      <c r="CH11" s="177"/>
      <c r="CI11" s="177"/>
      <c r="CJ11" s="177"/>
      <c r="CK11" s="95"/>
      <c r="CL11" s="95"/>
      <c r="CM11" s="95"/>
      <c r="CN11" s="95"/>
      <c r="CO11" s="177"/>
      <c r="CP11" s="95"/>
      <c r="CQ11" s="95"/>
      <c r="CR11" s="113"/>
      <c r="CS11" s="95"/>
      <c r="CT11" s="95"/>
      <c r="CU11" s="95"/>
      <c r="CV11" s="95"/>
      <c r="CW11" s="177"/>
      <c r="CX11" s="95"/>
      <c r="CY11" s="177"/>
      <c r="CZ11" s="113"/>
      <c r="DA11" s="177"/>
      <c r="DB11" s="95"/>
      <c r="DC11" s="177"/>
      <c r="DD11" s="95"/>
      <c r="DE11" s="177"/>
      <c r="DF11" s="95"/>
      <c r="DG11" s="95"/>
      <c r="DH11" s="177"/>
      <c r="DI11" s="177"/>
      <c r="DJ11" s="95"/>
      <c r="DK11" s="95"/>
      <c r="DL11" s="95"/>
      <c r="DM11" s="95"/>
      <c r="DN11" s="177"/>
      <c r="DO11" s="177"/>
      <c r="DP11" s="95"/>
      <c r="DQ11" s="177"/>
      <c r="DR11" s="177"/>
      <c r="DS11" s="177"/>
      <c r="DT11" s="177"/>
      <c r="DU11" s="177"/>
      <c r="DV11" s="95"/>
      <c r="DW11" s="95"/>
      <c r="DX11" s="177"/>
      <c r="DY11" s="177"/>
      <c r="DZ11" s="177"/>
      <c r="EA11" s="96"/>
      <c r="EB11" s="95"/>
      <c r="EC11" s="177"/>
      <c r="ED11" s="177"/>
      <c r="EE11" s="95"/>
      <c r="EF11" s="95"/>
      <c r="EG11" s="95"/>
      <c r="EH11" s="95"/>
      <c r="EI11" s="95"/>
      <c r="EJ11" s="95"/>
      <c r="EK11" s="95"/>
      <c r="EL11" s="113"/>
      <c r="EM11" s="95"/>
      <c r="EN11" s="95"/>
      <c r="EO11" s="95"/>
      <c r="EP11" s="95"/>
      <c r="EQ11" s="95"/>
      <c r="ER11" s="95"/>
      <c r="ES11" s="95"/>
      <c r="ET11" s="95"/>
      <c r="EU11" s="177"/>
      <c r="EV11" s="177"/>
      <c r="EW11" s="95"/>
      <c r="EX11" s="95"/>
      <c r="EY11" s="113"/>
      <c r="EZ11" s="113"/>
      <c r="FA11" s="95"/>
      <c r="FB11" s="95"/>
      <c r="FC11" s="95"/>
      <c r="FD11" s="95"/>
      <c r="FE11" s="113"/>
      <c r="FF11" s="113"/>
      <c r="FG11" s="95"/>
      <c r="FH11" s="177"/>
      <c r="FI11" s="95"/>
      <c r="FJ11" s="95"/>
      <c r="FK11" s="177"/>
      <c r="FL11" s="113"/>
      <c r="FM11" s="177"/>
      <c r="FN11" s="177"/>
      <c r="FO11" s="95"/>
      <c r="FP11" s="177"/>
      <c r="FQ11" s="113"/>
      <c r="FR11" s="177"/>
      <c r="FS11" s="113"/>
      <c r="FT11" s="177"/>
      <c r="FU11" s="177"/>
      <c r="FV11" s="177"/>
      <c r="FW11" s="177"/>
      <c r="FX11" s="177"/>
      <c r="FY11" s="95"/>
      <c r="FZ11" s="95"/>
      <c r="GA11" s="177"/>
      <c r="GB11" s="95"/>
      <c r="GC11" s="95"/>
      <c r="GD11" s="113"/>
      <c r="GE11" s="95"/>
      <c r="GF11" s="95"/>
      <c r="GG11" s="113"/>
      <c r="GH11" s="95"/>
      <c r="GI11" s="96"/>
      <c r="GJ11" s="95"/>
      <c r="GK11" s="113"/>
      <c r="GL11" s="95"/>
      <c r="GM11" s="177"/>
      <c r="GN11" s="177"/>
      <c r="GO11" s="95"/>
      <c r="GP11" s="177"/>
      <c r="GQ11" s="177"/>
      <c r="GR11" s="177"/>
      <c r="GS11" s="95"/>
      <c r="GT11" s="95"/>
      <c r="GU11" s="177"/>
      <c r="GV11" s="95"/>
      <c r="GW11" s="95"/>
      <c r="GX11" s="95"/>
      <c r="GY11" s="95"/>
      <c r="GZ11" s="96"/>
      <c r="HA11" s="95"/>
      <c r="HB11" s="177"/>
      <c r="HC11" s="95"/>
      <c r="HD11" s="95"/>
      <c r="HE11" s="95"/>
      <c r="HF11" s="177"/>
      <c r="HG11" s="177"/>
      <c r="HH11" s="177"/>
      <c r="HI11" s="95"/>
      <c r="HJ11" s="177"/>
      <c r="HK11" s="177"/>
      <c r="HL11" s="95"/>
      <c r="HM11" s="95"/>
      <c r="HN11" s="95"/>
      <c r="HO11" s="177"/>
      <c r="HP11" s="95"/>
      <c r="HQ11" s="95"/>
      <c r="HR11" s="95"/>
      <c r="HS11" s="95"/>
      <c r="HT11" s="95"/>
      <c r="HU11" s="95"/>
      <c r="HV11" s="95"/>
      <c r="HW11" s="95"/>
      <c r="HX11" s="95"/>
      <c r="HY11" s="95"/>
      <c r="HZ11" s="95"/>
      <c r="IA11" s="95"/>
      <c r="IB11" s="95"/>
      <c r="IC11" s="177"/>
      <c r="ID11" s="95"/>
      <c r="IE11" s="95"/>
      <c r="IF11" s="95"/>
      <c r="IG11" s="95"/>
      <c r="IH11" s="177"/>
      <c r="II11" s="95"/>
      <c r="IJ11" s="177"/>
      <c r="IK11" s="177"/>
      <c r="IL11" s="95"/>
      <c r="IM11" s="95"/>
      <c r="IN11" s="95"/>
      <c r="IO11" s="95"/>
      <c r="IP11" s="95"/>
      <c r="IQ11" s="95"/>
      <c r="IR11" s="95"/>
      <c r="IS11" s="95"/>
      <c r="IT11" s="95"/>
      <c r="IU11" s="177"/>
      <c r="IV11" s="95"/>
      <c r="IW11" s="95"/>
      <c r="IX11" s="95"/>
      <c r="IY11" s="95"/>
      <c r="IZ11" s="95"/>
      <c r="JA11" s="95"/>
      <c r="JB11" s="95"/>
      <c r="JC11" s="95"/>
      <c r="JD11" s="95"/>
      <c r="JE11" s="95"/>
      <c r="JF11" s="95"/>
      <c r="JG11" s="95"/>
      <c r="JH11" s="95"/>
      <c r="JI11" s="95"/>
      <c r="JJ11" s="177"/>
      <c r="JK11" s="95"/>
      <c r="JL11" s="95"/>
      <c r="JM11" s="95"/>
      <c r="JN11" s="177"/>
      <c r="JO11" s="95"/>
      <c r="JP11" s="95"/>
      <c r="JQ11" s="95"/>
      <c r="JR11" s="95"/>
      <c r="JS11" s="95"/>
      <c r="JT11" s="95"/>
      <c r="JU11" s="95"/>
      <c r="JV11" s="95"/>
      <c r="JW11" s="95"/>
      <c r="JX11" s="95"/>
      <c r="JY11" s="95"/>
      <c r="JZ11" s="95"/>
      <c r="KA11" s="95"/>
      <c r="KB11" s="95"/>
      <c r="KC11" s="95"/>
      <c r="KD11" s="95"/>
      <c r="KE11" s="95"/>
      <c r="KF11" s="177"/>
      <c r="KG11" s="95"/>
      <c r="KH11" s="95"/>
      <c r="KI11" s="95"/>
      <c r="KJ11" s="95"/>
      <c r="KK11" s="113"/>
      <c r="KL11" s="177"/>
      <c r="KM11" s="95"/>
      <c r="KN11" s="95"/>
      <c r="KO11" s="177"/>
      <c r="KP11" s="177"/>
      <c r="KQ11" s="177"/>
      <c r="KR11" s="177"/>
      <c r="KS11" s="113"/>
      <c r="KT11" s="177"/>
      <c r="KU11" s="95"/>
      <c r="KV11" s="177"/>
      <c r="KW11" s="95"/>
      <c r="KX11" s="177"/>
      <c r="KY11" s="95"/>
      <c r="KZ11" s="95"/>
      <c r="LA11" s="95"/>
      <c r="LB11" s="95"/>
      <c r="LC11" s="95"/>
      <c r="LD11" s="95"/>
      <c r="LE11" s="95"/>
      <c r="LF11" s="177"/>
      <c r="LG11" s="95"/>
      <c r="LH11" s="95"/>
      <c r="LI11" s="113"/>
      <c r="LJ11" s="95"/>
      <c r="LK11" s="95"/>
      <c r="LL11" s="95"/>
      <c r="LM11" s="95"/>
      <c r="LN11" s="177"/>
      <c r="LO11" s="95"/>
      <c r="LP11" s="95"/>
      <c r="LQ11" s="95"/>
      <c r="LR11" s="95"/>
      <c r="LS11" s="95"/>
      <c r="LT11" s="95"/>
      <c r="LU11" s="177"/>
      <c r="LV11" s="95"/>
      <c r="LW11" s="95"/>
      <c r="LX11" s="177"/>
      <c r="LY11" s="177"/>
      <c r="LZ11" s="95"/>
      <c r="MA11" s="95"/>
      <c r="MB11" s="95"/>
      <c r="MC11" s="177"/>
      <c r="MD11" s="95"/>
      <c r="ME11" s="95"/>
      <c r="MF11" s="95"/>
      <c r="MG11" s="177"/>
      <c r="MH11" s="177"/>
      <c r="MI11" s="95"/>
      <c r="MJ11" s="95"/>
      <c r="MK11" s="177"/>
      <c r="ML11" s="95"/>
      <c r="MM11" s="95"/>
      <c r="MN11" s="177"/>
      <c r="MO11" s="177"/>
      <c r="MP11" s="95"/>
      <c r="MQ11" s="95"/>
      <c r="MR11" s="95"/>
      <c r="MS11" s="95"/>
      <c r="MT11" s="95"/>
      <c r="MU11" s="177"/>
      <c r="MV11" s="95"/>
      <c r="MW11" s="177"/>
      <c r="MX11" s="177"/>
      <c r="MY11" s="177"/>
      <c r="MZ11" s="177"/>
      <c r="NA11" s="95"/>
      <c r="NB11" s="177"/>
      <c r="NC11" s="95"/>
      <c r="ND11" s="95"/>
      <c r="NE11" s="95"/>
      <c r="NF11" s="177"/>
      <c r="NG11" s="95"/>
      <c r="NH11" s="95"/>
      <c r="NI11" s="95"/>
      <c r="NJ11" s="95"/>
      <c r="NK11" s="95"/>
      <c r="NL11" s="95"/>
      <c r="NM11" s="95"/>
      <c r="NN11" s="95"/>
      <c r="NO11" s="95"/>
      <c r="NP11" s="95"/>
      <c r="NQ11" s="95"/>
      <c r="NR11" s="113"/>
      <c r="NS11" s="95"/>
      <c r="NT11" s="95"/>
      <c r="NU11" s="95"/>
      <c r="NV11" s="113"/>
      <c r="NW11" s="95"/>
      <c r="NX11" s="95"/>
      <c r="NY11" s="95"/>
      <c r="NZ11" s="177"/>
      <c r="OA11" s="95"/>
      <c r="OB11" s="95"/>
      <c r="OC11" s="95"/>
      <c r="OD11" s="177"/>
      <c r="OE11" s="177"/>
      <c r="OF11" s="95"/>
      <c r="OG11" s="95"/>
      <c r="OH11" s="177"/>
      <c r="OI11" s="177"/>
      <c r="OJ11" s="95"/>
      <c r="OK11" s="95"/>
      <c r="OL11" s="113"/>
      <c r="OM11" s="95"/>
      <c r="ON11" s="95"/>
      <c r="OO11" s="95"/>
      <c r="OP11" s="95"/>
      <c r="OQ11" s="177"/>
      <c r="OR11" s="95"/>
      <c r="OS11" s="177"/>
      <c r="OT11" s="95"/>
      <c r="OU11" s="177"/>
      <c r="OV11" s="95"/>
      <c r="OW11" s="95"/>
      <c r="OX11" s="113"/>
      <c r="OY11" s="95"/>
      <c r="OZ11" s="95"/>
      <c r="PA11" s="95"/>
      <c r="PB11" s="95"/>
      <c r="PC11" s="113"/>
      <c r="PD11" s="95"/>
      <c r="PE11" s="177"/>
      <c r="PF11" s="96"/>
      <c r="PG11" s="95"/>
      <c r="PH11" s="177"/>
      <c r="PI11" s="95"/>
      <c r="PJ11" s="95"/>
      <c r="PK11" s="95"/>
      <c r="PL11" s="177"/>
      <c r="PM11" s="177"/>
      <c r="PN11" s="95"/>
      <c r="PO11" s="177"/>
      <c r="PP11" s="113"/>
      <c r="PQ11" s="95"/>
      <c r="PR11" s="177"/>
      <c r="PS11" s="95"/>
      <c r="PT11" s="95"/>
      <c r="PU11" s="95"/>
      <c r="PV11" s="113"/>
      <c r="PW11" s="113"/>
      <c r="PX11" s="113"/>
      <c r="PY11" s="95"/>
      <c r="PZ11" s="95"/>
      <c r="QA11" s="95"/>
      <c r="QB11" s="95"/>
      <c r="QC11" s="177"/>
      <c r="QD11" s="95"/>
      <c r="QE11" s="95"/>
      <c r="QF11" s="177"/>
      <c r="QG11" s="95"/>
      <c r="QH11" s="96"/>
      <c r="QI11" s="177"/>
      <c r="QJ11" s="95"/>
      <c r="QK11" s="95"/>
      <c r="QL11" s="95"/>
      <c r="QM11" s="95"/>
      <c r="QN11" s="177"/>
      <c r="QO11" s="95"/>
      <c r="QP11" s="95"/>
      <c r="QQ11" s="177"/>
      <c r="QR11" s="113"/>
      <c r="QS11" s="95"/>
      <c r="QT11" s="95"/>
      <c r="QU11" s="177"/>
      <c r="QV11" s="95"/>
      <c r="QW11" s="95"/>
      <c r="QX11" s="95"/>
      <c r="QY11" s="95"/>
      <c r="QZ11" s="95"/>
      <c r="RA11" s="95"/>
      <c r="RB11" s="177"/>
      <c r="RC11" s="95"/>
      <c r="RD11" s="95"/>
      <c r="RE11" s="177"/>
      <c r="RF11" s="96"/>
      <c r="RG11" s="95"/>
      <c r="RH11" s="95"/>
      <c r="RI11" s="95"/>
      <c r="RJ11" s="177"/>
      <c r="RK11" s="177"/>
      <c r="RL11" s="96"/>
      <c r="RM11" s="95"/>
      <c r="RN11" s="177"/>
      <c r="RO11" s="95"/>
      <c r="RP11" s="95"/>
      <c r="RQ11" s="113"/>
      <c r="RR11" s="95"/>
      <c r="RS11" s="95"/>
      <c r="RT11" s="95"/>
      <c r="RU11" s="95"/>
      <c r="RV11" s="95"/>
      <c r="RW11" s="95"/>
      <c r="RX11" s="95"/>
      <c r="RY11" s="95"/>
      <c r="RZ11" s="95"/>
      <c r="SA11" s="95"/>
      <c r="SB11" s="95"/>
      <c r="SC11" s="95"/>
      <c r="SD11" s="95"/>
      <c r="SE11" s="95"/>
      <c r="SF11" s="95"/>
      <c r="SG11" s="95"/>
      <c r="SH11" s="177"/>
      <c r="SI11" s="95"/>
      <c r="SJ11" s="95"/>
      <c r="SK11" s="95"/>
      <c r="SL11" s="95"/>
      <c r="SM11" s="95"/>
      <c r="SN11" s="95"/>
      <c r="SO11" s="95"/>
      <c r="SP11" s="177"/>
      <c r="SQ11" s="95"/>
      <c r="SR11" s="95"/>
      <c r="SS11" s="95"/>
      <c r="ST11" s="95"/>
      <c r="SU11" s="95"/>
      <c r="SV11" s="95"/>
      <c r="SW11" s="95"/>
      <c r="SX11" s="95"/>
      <c r="SY11" s="95"/>
      <c r="SZ11" s="177"/>
      <c r="TA11" s="95"/>
      <c r="TB11" s="95"/>
      <c r="TC11" s="177"/>
      <c r="TD11" s="95"/>
      <c r="TE11" s="177"/>
      <c r="TF11" s="95"/>
      <c r="TG11" s="95"/>
      <c r="TH11" s="96"/>
      <c r="TI11" s="168"/>
      <c r="TJ11" s="95"/>
      <c r="TK11" s="96"/>
      <c r="TL11" s="95"/>
      <c r="TM11" s="113"/>
      <c r="TN11" s="113"/>
      <c r="TO11" s="95"/>
      <c r="TP11" s="96"/>
      <c r="TQ11" s="95"/>
      <c r="TR11" s="177"/>
      <c r="TS11" s="177"/>
      <c r="TT11" s="95"/>
      <c r="TU11" s="95"/>
      <c r="TV11" s="95"/>
      <c r="TW11" s="177"/>
      <c r="TX11" s="95"/>
      <c r="TY11" s="95"/>
      <c r="TZ11" s="95"/>
      <c r="UA11" s="95"/>
      <c r="UB11" s="177"/>
      <c r="UC11" s="95"/>
      <c r="UD11" s="95"/>
      <c r="UE11" s="95"/>
      <c r="UF11" s="95"/>
      <c r="UG11" s="95"/>
      <c r="UH11" s="95"/>
      <c r="UI11" s="95"/>
      <c r="UJ11" s="95"/>
      <c r="UK11" s="96"/>
      <c r="UL11" s="95"/>
      <c r="UM11" s="95"/>
      <c r="UN11" s="95"/>
      <c r="UO11" s="95"/>
      <c r="UP11" s="95"/>
      <c r="UQ11" s="95"/>
      <c r="UR11" s="95"/>
      <c r="US11" s="177"/>
      <c r="UT11" s="177"/>
      <c r="UU11" s="95"/>
      <c r="UV11" s="95"/>
      <c r="UW11" s="177"/>
      <c r="UX11" s="95"/>
      <c r="UY11" s="177"/>
      <c r="UZ11" s="95"/>
      <c r="VA11" s="95"/>
      <c r="VB11" s="177"/>
      <c r="VC11" s="177"/>
      <c r="VD11" s="96"/>
      <c r="VE11" s="96"/>
      <c r="VF11" s="95"/>
      <c r="VG11" s="113"/>
      <c r="VH11" s="113"/>
      <c r="VI11" s="95"/>
      <c r="VJ11" s="95"/>
      <c r="VK11" s="95"/>
      <c r="VL11" s="95"/>
      <c r="VM11" s="95"/>
      <c r="VN11" s="177"/>
      <c r="VO11" s="95"/>
      <c r="VP11" s="95"/>
      <c r="VQ11" s="95"/>
      <c r="VR11" s="177"/>
      <c r="VS11" s="95"/>
      <c r="VT11" s="177"/>
      <c r="VU11" s="95"/>
      <c r="VV11" s="95"/>
      <c r="VW11" s="95"/>
      <c r="VX11" s="95"/>
      <c r="VY11" s="95"/>
      <c r="VZ11" s="95"/>
      <c r="WA11" s="95"/>
      <c r="WB11" s="95"/>
      <c r="WC11" s="95"/>
      <c r="WD11" s="95"/>
      <c r="WE11" s="95"/>
      <c r="WF11" s="95"/>
      <c r="WG11" s="117"/>
      <c r="WH11" s="95"/>
      <c r="WI11" s="95"/>
      <c r="WJ11" s="95"/>
      <c r="WK11" s="177"/>
      <c r="WL11" s="95"/>
      <c r="WM11" s="95"/>
      <c r="WN11" s="95"/>
      <c r="WO11" s="95"/>
      <c r="WP11" s="95"/>
      <c r="WQ11" s="95"/>
      <c r="WR11" s="95"/>
      <c r="WS11" s="95"/>
      <c r="WT11" s="95"/>
      <c r="WU11" s="177"/>
      <c r="WV11" s="95"/>
      <c r="WW11" s="95"/>
      <c r="WX11" s="95"/>
      <c r="WY11" s="95"/>
      <c r="WZ11" s="95"/>
      <c r="XA11" s="95"/>
      <c r="XB11" s="95"/>
      <c r="XC11" s="95"/>
      <c r="XD11" s="95"/>
      <c r="XE11" s="95"/>
      <c r="XF11" s="95"/>
      <c r="XG11" s="113"/>
      <c r="XH11" s="95"/>
      <c r="XI11" s="95"/>
      <c r="XJ11" s="95"/>
      <c r="XK11" s="95"/>
      <c r="XL11" s="95"/>
      <c r="XM11" s="177"/>
      <c r="XN11" s="177"/>
      <c r="XO11" s="95"/>
      <c r="XP11" s="95"/>
      <c r="XQ11" s="95"/>
      <c r="XR11" s="95"/>
      <c r="XS11" s="95"/>
      <c r="XT11" s="113"/>
      <c r="XU11" s="95"/>
      <c r="XV11" s="95"/>
      <c r="XW11" s="95"/>
      <c r="XX11" s="95"/>
      <c r="XY11" s="95"/>
      <c r="XZ11" s="95"/>
      <c r="YA11" s="95"/>
      <c r="YB11" s="95"/>
      <c r="YC11" s="177"/>
      <c r="YD11" s="95"/>
      <c r="YE11" s="95"/>
      <c r="YF11" s="95"/>
      <c r="YG11" s="95"/>
      <c r="YH11" s="95"/>
      <c r="YI11" s="113"/>
      <c r="YJ11" s="95"/>
      <c r="YK11" s="95"/>
      <c r="YL11" s="177"/>
      <c r="YM11" s="113"/>
      <c r="YN11" s="95"/>
      <c r="YO11" s="95"/>
      <c r="YP11" s="95"/>
      <c r="YQ11" s="95"/>
      <c r="YR11" s="95"/>
      <c r="YS11" s="95"/>
      <c r="YT11" s="113"/>
      <c r="YU11" s="95"/>
      <c r="YV11" s="95"/>
      <c r="YW11" s="95"/>
      <c r="YX11" s="95"/>
      <c r="YY11" s="113"/>
      <c r="YZ11" s="95"/>
      <c r="ZA11" s="113"/>
      <c r="ZB11" s="113"/>
      <c r="ZC11" s="95"/>
      <c r="ZD11" s="95"/>
      <c r="ZE11" s="177"/>
      <c r="ZF11" s="113"/>
      <c r="ZG11" s="95"/>
      <c r="ZH11" s="113"/>
      <c r="ZI11" s="95"/>
      <c r="ZJ11" s="95"/>
      <c r="ZK11" s="95"/>
      <c r="ZL11" s="95"/>
      <c r="ZM11" s="95"/>
      <c r="ZN11" s="95"/>
      <c r="ZO11" s="95"/>
      <c r="ZP11" s="95"/>
      <c r="ZQ11" s="95"/>
      <c r="ZR11" s="95"/>
      <c r="ZS11" s="95"/>
      <c r="ZT11" s="95"/>
      <c r="ZU11" s="95"/>
      <c r="ZV11" s="95"/>
    </row>
    <row r="12" spans="1:698" ht="15" x14ac:dyDescent="0.25">
      <c r="A12" s="107" t="s">
        <v>2</v>
      </c>
      <c r="B12" s="108" t="s">
        <v>14</v>
      </c>
      <c r="C12" s="95"/>
      <c r="D12" s="95"/>
      <c r="E12" s="95"/>
      <c r="F12" s="95"/>
      <c r="G12" s="95"/>
      <c r="H12" s="95"/>
      <c r="I12" s="96"/>
      <c r="J12" s="96"/>
      <c r="K12" s="96"/>
      <c r="L12" s="95"/>
      <c r="M12" s="95"/>
      <c r="N12" s="95"/>
      <c r="O12" s="95"/>
      <c r="P12" s="95"/>
      <c r="Q12" s="95"/>
      <c r="R12" s="113"/>
      <c r="S12" s="95"/>
      <c r="T12" s="95"/>
      <c r="U12" s="95"/>
      <c r="V12" s="95"/>
      <c r="W12" s="95"/>
      <c r="X12" s="95"/>
      <c r="Y12" s="113"/>
      <c r="Z12" s="113"/>
      <c r="AA12" s="96"/>
      <c r="AB12" s="113"/>
      <c r="AC12" s="96"/>
      <c r="AD12" s="96"/>
      <c r="AE12" s="177"/>
      <c r="AF12" s="177"/>
      <c r="AG12" s="113"/>
      <c r="AH12" s="113"/>
      <c r="AI12" s="95"/>
      <c r="AJ12" s="95"/>
      <c r="AK12" s="177"/>
      <c r="AL12" s="95"/>
      <c r="AM12" s="177"/>
      <c r="AN12" s="96"/>
      <c r="AO12" s="95"/>
      <c r="AP12" s="113"/>
      <c r="AQ12" s="113"/>
      <c r="AR12" s="113"/>
      <c r="AS12" s="95"/>
      <c r="AT12" s="113"/>
      <c r="AU12" s="113"/>
      <c r="AV12" s="95"/>
      <c r="AW12" s="95"/>
      <c r="AX12" s="95"/>
      <c r="AY12" s="113"/>
      <c r="AZ12" s="113" t="s">
        <v>6</v>
      </c>
      <c r="BA12" s="113"/>
      <c r="BB12" s="96"/>
      <c r="BC12" s="96"/>
      <c r="BD12" s="95"/>
      <c r="BE12" s="96"/>
      <c r="BF12" s="96"/>
      <c r="BG12" s="96"/>
      <c r="BH12" s="96"/>
      <c r="BI12" s="96"/>
      <c r="BJ12" s="177"/>
      <c r="BK12" s="177"/>
      <c r="BL12" s="95"/>
      <c r="BM12" s="177"/>
      <c r="BN12" s="177"/>
      <c r="BO12" s="95"/>
      <c r="BP12" s="95"/>
      <c r="BQ12" s="95"/>
      <c r="BR12" s="177"/>
      <c r="BS12" s="113"/>
      <c r="BT12" s="113"/>
      <c r="BU12" s="113"/>
      <c r="BV12" s="95"/>
      <c r="BW12" s="95"/>
      <c r="BX12" s="95"/>
      <c r="BY12" s="95"/>
      <c r="BZ12" s="95"/>
      <c r="CA12" s="95"/>
      <c r="CB12" s="113"/>
      <c r="CC12" s="95"/>
      <c r="CD12" s="95"/>
      <c r="CE12" s="95"/>
      <c r="CF12" s="95"/>
      <c r="CG12" s="95"/>
      <c r="CH12" s="177"/>
      <c r="CI12" s="177"/>
      <c r="CJ12" s="177"/>
      <c r="CK12" s="95"/>
      <c r="CL12" s="95"/>
      <c r="CM12" s="95"/>
      <c r="CN12" s="95"/>
      <c r="CO12" s="177"/>
      <c r="CP12" s="95"/>
      <c r="CQ12" s="95"/>
      <c r="CR12" s="113"/>
      <c r="CS12" s="95"/>
      <c r="CT12" s="95"/>
      <c r="CU12" s="95"/>
      <c r="CV12" s="95"/>
      <c r="CW12" s="177"/>
      <c r="CX12" s="95"/>
      <c r="CY12" s="177"/>
      <c r="CZ12" s="113"/>
      <c r="DA12" s="177"/>
      <c r="DB12" s="95"/>
      <c r="DC12" s="177"/>
      <c r="DD12" s="95"/>
      <c r="DE12" s="177"/>
      <c r="DF12" s="95"/>
      <c r="DG12" s="95"/>
      <c r="DH12" s="177"/>
      <c r="DI12" s="177"/>
      <c r="DJ12" s="95"/>
      <c r="DK12" s="95"/>
      <c r="DL12" s="95"/>
      <c r="DM12" s="95"/>
      <c r="DN12" s="177"/>
      <c r="DO12" s="177"/>
      <c r="DP12" s="95"/>
      <c r="DQ12" s="177"/>
      <c r="DR12" s="177"/>
      <c r="DS12" s="177"/>
      <c r="DT12" s="177"/>
      <c r="DU12" s="177"/>
      <c r="DV12" s="95"/>
      <c r="DW12" s="95"/>
      <c r="DX12" s="177"/>
      <c r="DY12" s="177"/>
      <c r="DZ12" s="177"/>
      <c r="EA12" s="96"/>
      <c r="EB12" s="95"/>
      <c r="EC12" s="177"/>
      <c r="ED12" s="177"/>
      <c r="EE12" s="95"/>
      <c r="EF12" s="95"/>
      <c r="EG12" s="95"/>
      <c r="EH12" s="95"/>
      <c r="EI12" s="95"/>
      <c r="EJ12" s="95"/>
      <c r="EK12" s="95"/>
      <c r="EL12" s="113"/>
      <c r="EM12" s="95"/>
      <c r="EN12" s="95"/>
      <c r="EO12" s="95"/>
      <c r="EP12" s="95"/>
      <c r="EQ12" s="95"/>
      <c r="ER12" s="95"/>
      <c r="ES12" s="95"/>
      <c r="ET12" s="95"/>
      <c r="EU12" s="177"/>
      <c r="EV12" s="177"/>
      <c r="EW12" s="95"/>
      <c r="EX12" s="95"/>
      <c r="EY12" s="113"/>
      <c r="EZ12" s="113"/>
      <c r="FA12" s="95"/>
      <c r="FB12" s="95"/>
      <c r="FC12" s="95"/>
      <c r="FD12" s="95"/>
      <c r="FE12" s="113"/>
      <c r="FF12" s="113"/>
      <c r="FG12" s="95"/>
      <c r="FH12" s="177"/>
      <c r="FI12" s="95"/>
      <c r="FJ12" s="95"/>
      <c r="FK12" s="177"/>
      <c r="FL12" s="113"/>
      <c r="FM12" s="177"/>
      <c r="FN12" s="177"/>
      <c r="FO12" s="95"/>
      <c r="FP12" s="177"/>
      <c r="FQ12" s="113"/>
      <c r="FR12" s="177"/>
      <c r="FS12" s="113"/>
      <c r="FT12" s="177"/>
      <c r="FU12" s="177"/>
      <c r="FV12" s="177"/>
      <c r="FW12" s="177"/>
      <c r="FX12" s="177"/>
      <c r="FY12" s="95"/>
      <c r="FZ12" s="95"/>
      <c r="GA12" s="177"/>
      <c r="GB12" s="95"/>
      <c r="GC12" s="95"/>
      <c r="GD12" s="113"/>
      <c r="GE12" s="95"/>
      <c r="GF12" s="95"/>
      <c r="GG12" s="113"/>
      <c r="GH12" s="95"/>
      <c r="GI12" s="96"/>
      <c r="GJ12" s="95"/>
      <c r="GK12" s="113"/>
      <c r="GL12" s="95"/>
      <c r="GM12" s="177"/>
      <c r="GN12" s="177"/>
      <c r="GO12" s="95"/>
      <c r="GP12" s="177"/>
      <c r="GQ12" s="177"/>
      <c r="GR12" s="177"/>
      <c r="GS12" s="95"/>
      <c r="GT12" s="95"/>
      <c r="GU12" s="177"/>
      <c r="GV12" s="95"/>
      <c r="GW12" s="95"/>
      <c r="GX12" s="95"/>
      <c r="GY12" s="95"/>
      <c r="GZ12" s="96"/>
      <c r="HA12" s="95"/>
      <c r="HB12" s="177"/>
      <c r="HC12" s="95"/>
      <c r="HD12" s="95"/>
      <c r="HE12" s="95"/>
      <c r="HF12" s="177"/>
      <c r="HG12" s="177"/>
      <c r="HH12" s="177"/>
      <c r="HI12" s="95"/>
      <c r="HJ12" s="177"/>
      <c r="HK12" s="177"/>
      <c r="HL12" s="95"/>
      <c r="HM12" s="95"/>
      <c r="HN12" s="95"/>
      <c r="HO12" s="177"/>
      <c r="HP12" s="95"/>
      <c r="HQ12" s="95"/>
      <c r="HR12" s="95"/>
      <c r="HS12" s="95"/>
      <c r="HT12" s="95"/>
      <c r="HU12" s="95"/>
      <c r="HV12" s="95"/>
      <c r="HW12" s="95"/>
      <c r="HX12" s="95"/>
      <c r="HY12" s="95"/>
      <c r="HZ12" s="95"/>
      <c r="IA12" s="95"/>
      <c r="IB12" s="95"/>
      <c r="IC12" s="177"/>
      <c r="ID12" s="95"/>
      <c r="IE12" s="95"/>
      <c r="IF12" s="95"/>
      <c r="IG12" s="95"/>
      <c r="IH12" s="177"/>
      <c r="II12" s="95"/>
      <c r="IJ12" s="177"/>
      <c r="IK12" s="177"/>
      <c r="IL12" s="95"/>
      <c r="IM12" s="95"/>
      <c r="IN12" s="95"/>
      <c r="IO12" s="95"/>
      <c r="IP12" s="95"/>
      <c r="IQ12" s="95"/>
      <c r="IR12" s="95"/>
      <c r="IS12" s="95"/>
      <c r="IT12" s="95"/>
      <c r="IU12" s="177"/>
      <c r="IV12" s="95"/>
      <c r="IW12" s="95"/>
      <c r="IX12" s="95"/>
      <c r="IY12" s="95"/>
      <c r="IZ12" s="95"/>
      <c r="JA12" s="95"/>
      <c r="JB12" s="95"/>
      <c r="JC12" s="95"/>
      <c r="JD12" s="95"/>
      <c r="JE12" s="95"/>
      <c r="JF12" s="95"/>
      <c r="JG12" s="95"/>
      <c r="JH12" s="95"/>
      <c r="JI12" s="95"/>
      <c r="JJ12" s="177"/>
      <c r="JK12" s="95"/>
      <c r="JL12" s="95"/>
      <c r="JM12" s="95"/>
      <c r="JN12" s="177"/>
      <c r="JO12" s="95"/>
      <c r="JP12" s="95"/>
      <c r="JQ12" s="95"/>
      <c r="JR12" s="95"/>
      <c r="JS12" s="95"/>
      <c r="JT12" s="95"/>
      <c r="JU12" s="95"/>
      <c r="JV12" s="95"/>
      <c r="JW12" s="95"/>
      <c r="JX12" s="95"/>
      <c r="JY12" s="95"/>
      <c r="JZ12" s="95"/>
      <c r="KA12" s="95"/>
      <c r="KB12" s="95"/>
      <c r="KC12" s="95"/>
      <c r="KD12" s="95"/>
      <c r="KE12" s="95"/>
      <c r="KF12" s="117"/>
      <c r="KG12" s="95"/>
      <c r="KH12" s="95"/>
      <c r="KI12" s="95"/>
      <c r="KJ12" s="95"/>
      <c r="KK12" s="113"/>
      <c r="KL12" s="177"/>
      <c r="KM12" s="95"/>
      <c r="KN12" s="95"/>
      <c r="KO12" s="177"/>
      <c r="KP12" s="177"/>
      <c r="KQ12" s="177"/>
      <c r="KR12" s="177"/>
      <c r="KS12" s="113"/>
      <c r="KT12" s="177"/>
      <c r="KU12" s="95"/>
      <c r="KV12" s="177"/>
      <c r="KW12" s="95"/>
      <c r="KX12" s="177"/>
      <c r="KY12" s="95"/>
      <c r="KZ12" s="95"/>
      <c r="LA12" s="95"/>
      <c r="LB12" s="95"/>
      <c r="LC12" s="95"/>
      <c r="LD12" s="95"/>
      <c r="LE12" s="95"/>
      <c r="LF12" s="177"/>
      <c r="LG12" s="95"/>
      <c r="LH12" s="95"/>
      <c r="LI12" s="113"/>
      <c r="LJ12" s="95"/>
      <c r="LK12" s="95"/>
      <c r="LL12" s="95"/>
      <c r="LM12" s="95"/>
      <c r="LN12" s="177"/>
      <c r="LO12" s="95"/>
      <c r="LP12" s="95"/>
      <c r="LQ12" s="95"/>
      <c r="LR12" s="95"/>
      <c r="LS12" s="95"/>
      <c r="LT12" s="95"/>
      <c r="LU12" s="177"/>
      <c r="LV12" s="95"/>
      <c r="LW12" s="95"/>
      <c r="LX12" s="177" t="s">
        <v>6</v>
      </c>
      <c r="LY12" s="177"/>
      <c r="LZ12" s="95"/>
      <c r="MA12" s="95"/>
      <c r="MB12" s="95"/>
      <c r="MC12" s="177"/>
      <c r="MD12" s="95"/>
      <c r="ME12" s="95"/>
      <c r="MF12" s="95"/>
      <c r="MG12" s="177"/>
      <c r="MH12" s="177"/>
      <c r="MI12" s="95"/>
      <c r="MJ12" s="95"/>
      <c r="MK12" s="177"/>
      <c r="ML12" s="95"/>
      <c r="MM12" s="95"/>
      <c r="MN12" s="177" t="s">
        <v>6</v>
      </c>
      <c r="MO12" s="177"/>
      <c r="MP12" s="95"/>
      <c r="MQ12" s="95"/>
      <c r="MR12" s="95"/>
      <c r="MS12" s="95"/>
      <c r="MT12" s="95"/>
      <c r="MU12" s="177"/>
      <c r="MV12" s="95"/>
      <c r="MW12" s="177"/>
      <c r="MX12" s="177" t="s">
        <v>6</v>
      </c>
      <c r="MY12" s="177"/>
      <c r="MZ12" s="177"/>
      <c r="NA12" s="95"/>
      <c r="NB12" s="177"/>
      <c r="NC12" s="95"/>
      <c r="ND12" s="95"/>
      <c r="NE12" s="95"/>
      <c r="NF12" s="177"/>
      <c r="NG12" s="95"/>
      <c r="NH12" s="95"/>
      <c r="NI12" s="95"/>
      <c r="NJ12" s="95"/>
      <c r="NK12" s="95"/>
      <c r="NL12" s="95"/>
      <c r="NM12" s="95"/>
      <c r="NN12" s="95"/>
      <c r="NO12" s="95"/>
      <c r="NP12" s="95"/>
      <c r="NQ12" s="95"/>
      <c r="NR12" s="113"/>
      <c r="NS12" s="95"/>
      <c r="NT12" s="95"/>
      <c r="NU12" s="95"/>
      <c r="NV12" s="113"/>
      <c r="NW12" s="95"/>
      <c r="NX12" s="95"/>
      <c r="NY12" s="95"/>
      <c r="NZ12" s="177"/>
      <c r="OA12" s="95"/>
      <c r="OB12" s="95"/>
      <c r="OC12" s="95"/>
      <c r="OD12" s="177"/>
      <c r="OE12" s="177"/>
      <c r="OF12" s="95"/>
      <c r="OG12" s="95"/>
      <c r="OH12" s="177"/>
      <c r="OI12" s="177" t="s">
        <v>6</v>
      </c>
      <c r="OJ12" s="95"/>
      <c r="OK12" s="95"/>
      <c r="OL12" s="113"/>
      <c r="OM12" s="95"/>
      <c r="ON12" s="95"/>
      <c r="OO12" s="95"/>
      <c r="OP12" s="95"/>
      <c r="OQ12" s="177"/>
      <c r="OR12" s="95"/>
      <c r="OS12" s="177"/>
      <c r="OT12" s="95"/>
      <c r="OU12" s="177" t="s">
        <v>6</v>
      </c>
      <c r="OV12" s="95"/>
      <c r="OW12" s="95"/>
      <c r="OX12" s="113"/>
      <c r="OY12" s="95"/>
      <c r="OZ12" s="95"/>
      <c r="PA12" s="95"/>
      <c r="PB12" s="95"/>
      <c r="PC12" s="113"/>
      <c r="PD12" s="95"/>
      <c r="PE12" s="177"/>
      <c r="PF12" s="96"/>
      <c r="PG12" s="95"/>
      <c r="PH12" s="177"/>
      <c r="PI12" s="95"/>
      <c r="PJ12" s="95"/>
      <c r="PK12" s="95"/>
      <c r="PL12" s="177"/>
      <c r="PM12" s="177"/>
      <c r="PN12" s="95"/>
      <c r="PO12" s="177"/>
      <c r="PP12" s="113"/>
      <c r="PQ12" s="95"/>
      <c r="PR12" s="177"/>
      <c r="PS12" s="95"/>
      <c r="PT12" s="95"/>
      <c r="PU12" s="95"/>
      <c r="PV12" s="113"/>
      <c r="PW12" s="113"/>
      <c r="PX12" s="113"/>
      <c r="PY12" s="95"/>
      <c r="PZ12" s="95"/>
      <c r="QA12" s="95"/>
      <c r="QB12" s="95"/>
      <c r="QC12" s="177"/>
      <c r="QD12" s="95"/>
      <c r="QE12" s="95"/>
      <c r="QF12" s="177"/>
      <c r="QG12" s="95"/>
      <c r="QH12" s="96"/>
      <c r="QI12" s="177"/>
      <c r="QJ12" s="95"/>
      <c r="QK12" s="95"/>
      <c r="QL12" s="95"/>
      <c r="QM12" s="95"/>
      <c r="QN12" s="177" t="s">
        <v>6</v>
      </c>
      <c r="QO12" s="95"/>
      <c r="QP12" s="95"/>
      <c r="QQ12" s="177"/>
      <c r="QR12" s="113"/>
      <c r="QS12" s="95"/>
      <c r="QT12" s="95"/>
      <c r="QU12" s="177"/>
      <c r="QV12" s="95"/>
      <c r="QW12" s="95"/>
      <c r="QX12" s="95"/>
      <c r="QY12" s="95"/>
      <c r="QZ12" s="95"/>
      <c r="RA12" s="95"/>
      <c r="RB12" s="177"/>
      <c r="RC12" s="95"/>
      <c r="RD12" s="95"/>
      <c r="RE12" s="177"/>
      <c r="RF12" s="96"/>
      <c r="RG12" s="95"/>
      <c r="RH12" s="95"/>
      <c r="RI12" s="95"/>
      <c r="RJ12" s="177"/>
      <c r="RK12" s="177"/>
      <c r="RL12" s="96"/>
      <c r="RM12" s="95"/>
      <c r="RN12" s="177"/>
      <c r="RO12" s="95"/>
      <c r="RP12" s="95"/>
      <c r="RQ12" s="113" t="s">
        <v>6</v>
      </c>
      <c r="RR12" s="95"/>
      <c r="RS12" s="95"/>
      <c r="RT12" s="95"/>
      <c r="RU12" s="95"/>
      <c r="RV12" s="95"/>
      <c r="RW12" s="95"/>
      <c r="RX12" s="95"/>
      <c r="RY12" s="95"/>
      <c r="RZ12" s="95"/>
      <c r="SA12" s="95"/>
      <c r="SB12" s="95"/>
      <c r="SC12" s="95"/>
      <c r="SD12" s="95"/>
      <c r="SE12" s="95"/>
      <c r="SF12" s="95"/>
      <c r="SG12" s="95"/>
      <c r="SH12" s="177"/>
      <c r="SI12" s="95"/>
      <c r="SJ12" s="95"/>
      <c r="SK12" s="95"/>
      <c r="SL12" s="95"/>
      <c r="SM12" s="95"/>
      <c r="SN12" s="95"/>
      <c r="SO12" s="95"/>
      <c r="SP12" s="177" t="s">
        <v>6</v>
      </c>
      <c r="SQ12" s="95"/>
      <c r="SR12" s="95"/>
      <c r="SS12" s="95"/>
      <c r="ST12" s="95"/>
      <c r="SU12" s="95"/>
      <c r="SV12" s="95"/>
      <c r="SW12" s="95"/>
      <c r="SX12" s="95"/>
      <c r="SY12" s="95"/>
      <c r="SZ12" s="177"/>
      <c r="TA12" s="95"/>
      <c r="TB12" s="95"/>
      <c r="TC12" s="177"/>
      <c r="TD12" s="95"/>
      <c r="TE12" s="177"/>
      <c r="TF12" s="95"/>
      <c r="TG12" s="95"/>
      <c r="TH12" s="96"/>
      <c r="TI12" s="168"/>
      <c r="TJ12" s="95"/>
      <c r="TK12" s="96"/>
      <c r="TL12" s="95"/>
      <c r="TM12" s="113"/>
      <c r="TN12" s="113"/>
      <c r="TO12" s="95"/>
      <c r="TP12" s="96"/>
      <c r="TQ12" s="95"/>
      <c r="TR12" s="177"/>
      <c r="TS12" s="177"/>
      <c r="TT12" s="95"/>
      <c r="TU12" s="95"/>
      <c r="TV12" s="95"/>
      <c r="TW12" s="177"/>
      <c r="TX12" s="95"/>
      <c r="TY12" s="95"/>
      <c r="TZ12" s="95"/>
      <c r="UA12" s="95"/>
      <c r="UB12" s="177"/>
      <c r="UC12" s="95"/>
      <c r="UD12" s="95"/>
      <c r="UE12" s="95"/>
      <c r="UF12" s="95"/>
      <c r="UG12" s="95"/>
      <c r="UH12" s="95"/>
      <c r="UI12" s="95"/>
      <c r="UJ12" s="95"/>
      <c r="UK12" s="96"/>
      <c r="UL12" s="95"/>
      <c r="UM12" s="95"/>
      <c r="UN12" s="95"/>
      <c r="UO12" s="95"/>
      <c r="UP12" s="95"/>
      <c r="UQ12" s="95"/>
      <c r="UR12" s="95" t="s">
        <v>6</v>
      </c>
      <c r="US12" s="177"/>
      <c r="UT12" s="177"/>
      <c r="UU12" s="95"/>
      <c r="UV12" s="95"/>
      <c r="UW12" s="177"/>
      <c r="UX12" s="95"/>
      <c r="UY12" s="177"/>
      <c r="UZ12" s="95"/>
      <c r="VA12" s="96" t="s">
        <v>6</v>
      </c>
      <c r="VB12" s="177"/>
      <c r="VC12" s="177"/>
      <c r="VD12" s="96"/>
      <c r="VE12" s="96"/>
      <c r="VF12" s="95"/>
      <c r="VG12" s="113"/>
      <c r="VH12" s="113"/>
      <c r="VI12" s="95"/>
      <c r="VJ12" s="95"/>
      <c r="VK12" s="95"/>
      <c r="VL12" s="95"/>
      <c r="VM12" s="95"/>
      <c r="VN12" s="177"/>
      <c r="VO12" s="95"/>
      <c r="VP12" s="95"/>
      <c r="VQ12" s="95"/>
      <c r="VR12" s="177"/>
      <c r="VS12" s="95"/>
      <c r="VT12" s="177"/>
      <c r="VU12" s="95"/>
      <c r="VV12" s="95"/>
      <c r="VW12" s="95"/>
      <c r="VX12" s="95"/>
      <c r="VY12" s="95"/>
      <c r="VZ12" s="95"/>
      <c r="WA12" s="95"/>
      <c r="WB12" s="95"/>
      <c r="WC12" s="95"/>
      <c r="WD12" s="95"/>
      <c r="WE12" s="95"/>
      <c r="WF12" s="95"/>
      <c r="WG12" s="117"/>
      <c r="WH12" s="95"/>
      <c r="WI12" s="95"/>
      <c r="WJ12" s="95"/>
      <c r="WK12" s="177"/>
      <c r="WL12" s="95"/>
      <c r="WM12" s="95"/>
      <c r="WN12" s="95"/>
      <c r="WO12" s="95"/>
      <c r="WP12" s="95"/>
      <c r="WQ12" s="95"/>
      <c r="WR12" s="95"/>
      <c r="WS12" s="95"/>
      <c r="WT12" s="95"/>
      <c r="WU12" s="177"/>
      <c r="WV12" s="95"/>
      <c r="WW12" s="95"/>
      <c r="WX12" s="95"/>
      <c r="WY12" s="95"/>
      <c r="WZ12" s="95"/>
      <c r="XA12" s="95"/>
      <c r="XB12" s="95"/>
      <c r="XC12" s="95"/>
      <c r="XD12" s="95"/>
      <c r="XE12" s="95"/>
      <c r="XF12" s="95"/>
      <c r="XG12" s="113" t="s">
        <v>6</v>
      </c>
      <c r="XH12" s="95"/>
      <c r="XI12" s="95"/>
      <c r="XJ12" s="95"/>
      <c r="XK12" s="95"/>
      <c r="XL12" s="95"/>
      <c r="XM12" s="177"/>
      <c r="XN12" s="177"/>
      <c r="XO12" s="95"/>
      <c r="XP12" s="95"/>
      <c r="XQ12" s="95"/>
      <c r="XR12" s="95"/>
      <c r="XS12" s="95"/>
      <c r="XT12" s="113"/>
      <c r="XU12" s="95"/>
      <c r="XV12" s="95"/>
      <c r="XW12" s="95"/>
      <c r="XX12" s="95"/>
      <c r="XY12" s="95"/>
      <c r="XZ12" s="95"/>
      <c r="YA12" s="95"/>
      <c r="YB12" s="95"/>
      <c r="YC12" s="177"/>
      <c r="YD12" s="95"/>
      <c r="YE12" s="95"/>
      <c r="YF12" s="95"/>
      <c r="YG12" s="95"/>
      <c r="YH12" s="95"/>
      <c r="YI12" s="113"/>
      <c r="YJ12" s="95"/>
      <c r="YK12" s="95"/>
      <c r="YL12" s="177"/>
      <c r="YM12" s="113"/>
      <c r="YN12" s="95"/>
      <c r="YO12" s="95"/>
      <c r="YP12" s="95" t="s">
        <v>6</v>
      </c>
      <c r="YQ12" s="95" t="s">
        <v>6</v>
      </c>
      <c r="YR12" s="95"/>
      <c r="YS12" s="95"/>
      <c r="YT12" s="113"/>
      <c r="YU12" s="95"/>
      <c r="YV12" s="95"/>
      <c r="YW12" s="95"/>
      <c r="YX12" s="95"/>
      <c r="YY12" s="113"/>
      <c r="YZ12" s="95"/>
      <c r="ZA12" s="113" t="s">
        <v>6</v>
      </c>
      <c r="ZB12" s="113" t="s">
        <v>6</v>
      </c>
      <c r="ZC12" s="95"/>
      <c r="ZD12" s="95"/>
      <c r="ZE12" s="177"/>
      <c r="ZF12" s="113"/>
      <c r="ZG12" s="95"/>
      <c r="ZH12" s="113"/>
      <c r="ZI12" s="95"/>
      <c r="ZJ12" s="95"/>
      <c r="ZK12" s="95"/>
      <c r="ZL12" s="95"/>
      <c r="ZM12" s="95"/>
      <c r="ZN12" s="95"/>
      <c r="ZO12" s="95"/>
      <c r="ZP12" s="95"/>
      <c r="ZQ12" s="95"/>
      <c r="ZR12" s="95"/>
      <c r="ZS12" s="95"/>
      <c r="ZT12" s="95"/>
      <c r="ZU12" s="95"/>
      <c r="ZV12" s="95"/>
    </row>
    <row r="13" spans="1:698" ht="15" x14ac:dyDescent="0.25">
      <c r="A13" s="107" t="s">
        <v>2</v>
      </c>
      <c r="B13" s="108" t="s">
        <v>15</v>
      </c>
      <c r="C13" s="95"/>
      <c r="D13" s="95"/>
      <c r="E13" s="95"/>
      <c r="F13" s="95"/>
      <c r="G13" s="95"/>
      <c r="H13" s="95"/>
      <c r="I13" s="96"/>
      <c r="J13" s="96"/>
      <c r="K13" s="96"/>
      <c r="L13" s="95"/>
      <c r="M13" s="95"/>
      <c r="N13" s="95"/>
      <c r="O13" s="95"/>
      <c r="P13" s="95"/>
      <c r="Q13" s="95"/>
      <c r="R13" s="113"/>
      <c r="S13" s="95"/>
      <c r="T13" s="95"/>
      <c r="U13" s="95"/>
      <c r="V13" s="95"/>
      <c r="W13" s="95"/>
      <c r="X13" s="95"/>
      <c r="Y13" s="113"/>
      <c r="Z13" s="113"/>
      <c r="AA13" s="96"/>
      <c r="AB13" s="113"/>
      <c r="AC13" s="96"/>
      <c r="AD13" s="96"/>
      <c r="AE13" s="177"/>
      <c r="AF13" s="177"/>
      <c r="AG13" s="113"/>
      <c r="AH13" s="113"/>
      <c r="AI13" s="95"/>
      <c r="AJ13" s="95"/>
      <c r="AK13" s="177"/>
      <c r="AL13" s="95"/>
      <c r="AM13" s="177"/>
      <c r="AN13" s="96"/>
      <c r="AO13" s="95"/>
      <c r="AP13" s="113"/>
      <c r="AQ13" s="113"/>
      <c r="AR13" s="113"/>
      <c r="AS13" s="95"/>
      <c r="AT13" s="113"/>
      <c r="AU13" s="113"/>
      <c r="AV13" s="95"/>
      <c r="AW13" s="95"/>
      <c r="AX13" s="95"/>
      <c r="AY13" s="113"/>
      <c r="AZ13" s="113" t="s">
        <v>6</v>
      </c>
      <c r="BA13" s="113"/>
      <c r="BB13" s="96"/>
      <c r="BC13" s="96"/>
      <c r="BD13" s="95"/>
      <c r="BE13" s="96"/>
      <c r="BF13" s="96"/>
      <c r="BG13" s="96"/>
      <c r="BH13" s="96"/>
      <c r="BI13" s="96"/>
      <c r="BJ13" s="177"/>
      <c r="BK13" s="177"/>
      <c r="BL13" s="95"/>
      <c r="BM13" s="177"/>
      <c r="BN13" s="177"/>
      <c r="BO13" s="95"/>
      <c r="BP13" s="95"/>
      <c r="BQ13" s="95"/>
      <c r="BR13" s="177"/>
      <c r="BS13" s="113"/>
      <c r="BT13" s="113"/>
      <c r="BU13" s="113"/>
      <c r="BV13" s="95"/>
      <c r="BW13" s="95"/>
      <c r="BX13" s="95"/>
      <c r="BY13" s="95"/>
      <c r="BZ13" s="95"/>
      <c r="CA13" s="95"/>
      <c r="CB13" s="113"/>
      <c r="CC13" s="95"/>
      <c r="CD13" s="95"/>
      <c r="CE13" s="95"/>
      <c r="CF13" s="95"/>
      <c r="CG13" s="95"/>
      <c r="CH13" s="177"/>
      <c r="CI13" s="177"/>
      <c r="CJ13" s="177"/>
      <c r="CK13" s="95"/>
      <c r="CL13" s="95"/>
      <c r="CM13" s="95"/>
      <c r="CN13" s="95"/>
      <c r="CO13" s="177"/>
      <c r="CP13" s="95"/>
      <c r="CQ13" s="95"/>
      <c r="CR13" s="113"/>
      <c r="CS13" s="95"/>
      <c r="CT13" s="95"/>
      <c r="CU13" s="95"/>
      <c r="CV13" s="95"/>
      <c r="CW13" s="177"/>
      <c r="CX13" s="95"/>
      <c r="CY13" s="177"/>
      <c r="CZ13" s="113"/>
      <c r="DA13" s="177"/>
      <c r="DB13" s="95"/>
      <c r="DC13" s="177"/>
      <c r="DD13" s="95"/>
      <c r="DE13" s="177"/>
      <c r="DF13" s="95"/>
      <c r="DG13" s="95"/>
      <c r="DH13" s="177"/>
      <c r="DI13" s="177"/>
      <c r="DJ13" s="95"/>
      <c r="DK13" s="95"/>
      <c r="DL13" s="95"/>
      <c r="DM13" s="95"/>
      <c r="DN13" s="177"/>
      <c r="DO13" s="177"/>
      <c r="DP13" s="95"/>
      <c r="DQ13" s="177"/>
      <c r="DR13" s="177"/>
      <c r="DS13" s="177"/>
      <c r="DT13" s="177"/>
      <c r="DU13" s="177"/>
      <c r="DV13" s="95"/>
      <c r="DW13" s="95"/>
      <c r="DX13" s="177"/>
      <c r="DY13" s="177"/>
      <c r="DZ13" s="177"/>
      <c r="EA13" s="96"/>
      <c r="EB13" s="95"/>
      <c r="EC13" s="177"/>
      <c r="ED13" s="177"/>
      <c r="EE13" s="95"/>
      <c r="EF13" s="95"/>
      <c r="EG13" s="95"/>
      <c r="EH13" s="95"/>
      <c r="EI13" s="95"/>
      <c r="EJ13" s="95"/>
      <c r="EK13" s="95"/>
      <c r="EL13" s="113"/>
      <c r="EM13" s="95"/>
      <c r="EN13" s="95"/>
      <c r="EO13" s="95"/>
      <c r="EP13" s="95"/>
      <c r="EQ13" s="95"/>
      <c r="ER13" s="95"/>
      <c r="ES13" s="95"/>
      <c r="ET13" s="95"/>
      <c r="EU13" s="177"/>
      <c r="EV13" s="177"/>
      <c r="EW13" s="95"/>
      <c r="EX13" s="95"/>
      <c r="EY13" s="113"/>
      <c r="EZ13" s="113"/>
      <c r="FA13" s="95"/>
      <c r="FB13" s="95"/>
      <c r="FC13" s="95"/>
      <c r="FD13" s="95"/>
      <c r="FE13" s="113"/>
      <c r="FF13" s="113"/>
      <c r="FG13" s="95"/>
      <c r="FH13" s="177"/>
      <c r="FI13" s="95"/>
      <c r="FJ13" s="95"/>
      <c r="FK13" s="177"/>
      <c r="FL13" s="113"/>
      <c r="FM13" s="177"/>
      <c r="FN13" s="177"/>
      <c r="FO13" s="95"/>
      <c r="FP13" s="177"/>
      <c r="FQ13" s="113"/>
      <c r="FR13" s="177"/>
      <c r="FS13" s="113"/>
      <c r="FT13" s="177"/>
      <c r="FU13" s="177"/>
      <c r="FV13" s="177"/>
      <c r="FW13" s="177"/>
      <c r="FX13" s="177"/>
      <c r="FY13" s="95"/>
      <c r="FZ13" s="95"/>
      <c r="GA13" s="177"/>
      <c r="GB13" s="95"/>
      <c r="GC13" s="95"/>
      <c r="GD13" s="113"/>
      <c r="GE13" s="95"/>
      <c r="GF13" s="95"/>
      <c r="GG13" s="113"/>
      <c r="GH13" s="95"/>
      <c r="GI13" s="96"/>
      <c r="GJ13" s="95"/>
      <c r="GK13" s="113"/>
      <c r="GL13" s="95"/>
      <c r="GM13" s="177"/>
      <c r="GN13" s="177"/>
      <c r="GO13" s="95"/>
      <c r="GP13" s="177"/>
      <c r="GQ13" s="177"/>
      <c r="GR13" s="177"/>
      <c r="GS13" s="95"/>
      <c r="GT13" s="95"/>
      <c r="GU13" s="177"/>
      <c r="GV13" s="95"/>
      <c r="GW13" s="95"/>
      <c r="GX13" s="95"/>
      <c r="GY13" s="95"/>
      <c r="GZ13" s="96"/>
      <c r="HA13" s="95"/>
      <c r="HB13" s="177"/>
      <c r="HC13" s="95"/>
      <c r="HD13" s="95"/>
      <c r="HE13" s="95"/>
      <c r="HF13" s="177"/>
      <c r="HG13" s="177"/>
      <c r="HH13" s="177"/>
      <c r="HI13" s="95"/>
      <c r="HJ13" s="177"/>
      <c r="HK13" s="177"/>
      <c r="HL13" s="95"/>
      <c r="HM13" s="95"/>
      <c r="HN13" s="95"/>
      <c r="HO13" s="177"/>
      <c r="HP13" s="95"/>
      <c r="HQ13" s="95"/>
      <c r="HR13" s="95"/>
      <c r="HS13" s="95"/>
      <c r="HT13" s="95"/>
      <c r="HU13" s="95"/>
      <c r="HV13" s="95"/>
      <c r="HW13" s="95"/>
      <c r="HX13" s="95"/>
      <c r="HY13" s="95"/>
      <c r="HZ13" s="95"/>
      <c r="IA13" s="95"/>
      <c r="IB13" s="95"/>
      <c r="IC13" s="177"/>
      <c r="ID13" s="95"/>
      <c r="IE13" s="95"/>
      <c r="IF13" s="95"/>
      <c r="IG13" s="95"/>
      <c r="IH13" s="177"/>
      <c r="II13" s="95"/>
      <c r="IJ13" s="177"/>
      <c r="IK13" s="177"/>
      <c r="IL13" s="95"/>
      <c r="IM13" s="95"/>
      <c r="IN13" s="95"/>
      <c r="IO13" s="95"/>
      <c r="IP13" s="95"/>
      <c r="IQ13" s="95"/>
      <c r="IR13" s="95"/>
      <c r="IS13" s="95"/>
      <c r="IT13" s="95"/>
      <c r="IU13" s="177"/>
      <c r="IV13" s="95"/>
      <c r="IW13" s="95"/>
      <c r="IX13" s="95"/>
      <c r="IY13" s="95"/>
      <c r="IZ13" s="95"/>
      <c r="JA13" s="95"/>
      <c r="JB13" s="95"/>
      <c r="JC13" s="95"/>
      <c r="JD13" s="95"/>
      <c r="JE13" s="95"/>
      <c r="JF13" s="95"/>
      <c r="JG13" s="95"/>
      <c r="JH13" s="95"/>
      <c r="JI13" s="95"/>
      <c r="JJ13" s="177"/>
      <c r="JK13" s="95"/>
      <c r="JL13" s="95"/>
      <c r="JM13" s="95"/>
      <c r="JN13" s="177"/>
      <c r="JO13" s="95"/>
      <c r="JP13" s="95"/>
      <c r="JQ13" s="95"/>
      <c r="JR13" s="95"/>
      <c r="JS13" s="95"/>
      <c r="JT13" s="95"/>
      <c r="JU13" s="95"/>
      <c r="JV13" s="95"/>
      <c r="JW13" s="95"/>
      <c r="JX13" s="95"/>
      <c r="JY13" s="95"/>
      <c r="JZ13" s="95"/>
      <c r="KA13" s="95"/>
      <c r="KB13" s="95"/>
      <c r="KC13" s="95"/>
      <c r="KD13" s="95"/>
      <c r="KE13" s="95"/>
      <c r="KF13" s="177"/>
      <c r="KG13" s="95"/>
      <c r="KH13" s="95"/>
      <c r="KI13" s="95"/>
      <c r="KJ13" s="95"/>
      <c r="KK13" s="113"/>
      <c r="KL13" s="177"/>
      <c r="KM13" s="95"/>
      <c r="KN13" s="95"/>
      <c r="KO13" s="177"/>
      <c r="KP13" s="177"/>
      <c r="KQ13" s="177"/>
      <c r="KR13" s="177"/>
      <c r="KS13" s="113"/>
      <c r="KT13" s="177"/>
      <c r="KU13" s="95"/>
      <c r="KV13" s="177"/>
      <c r="KW13" s="95"/>
      <c r="KX13" s="177"/>
      <c r="KY13" s="95"/>
      <c r="KZ13" s="95"/>
      <c r="LA13" s="95"/>
      <c r="LB13" s="95"/>
      <c r="LC13" s="95"/>
      <c r="LD13" s="95"/>
      <c r="LE13" s="95"/>
      <c r="LF13" s="177"/>
      <c r="LG13" s="95"/>
      <c r="LH13" s="95"/>
      <c r="LI13" s="113"/>
      <c r="LJ13" s="95"/>
      <c r="LK13" s="95"/>
      <c r="LL13" s="95"/>
      <c r="LM13" s="95"/>
      <c r="LN13" s="177"/>
      <c r="LO13" s="95"/>
      <c r="LP13" s="95"/>
      <c r="LQ13" s="95"/>
      <c r="LR13" s="95"/>
      <c r="LS13" s="95"/>
      <c r="LT13" s="95"/>
      <c r="LU13" s="177"/>
      <c r="LV13" s="95"/>
      <c r="LW13" s="95"/>
      <c r="LX13" s="177"/>
      <c r="LY13" s="177"/>
      <c r="LZ13" s="95"/>
      <c r="MA13" s="95"/>
      <c r="MB13" s="95"/>
      <c r="MC13" s="177"/>
      <c r="MD13" s="95"/>
      <c r="ME13" s="95"/>
      <c r="MF13" s="95"/>
      <c r="MG13" s="177"/>
      <c r="MH13" s="177"/>
      <c r="MI13" s="95"/>
      <c r="MJ13" s="95"/>
      <c r="MK13" s="177"/>
      <c r="ML13" s="95"/>
      <c r="MM13" s="95"/>
      <c r="MN13" s="177"/>
      <c r="MO13" s="177"/>
      <c r="MP13" s="95"/>
      <c r="MQ13" s="95"/>
      <c r="MR13" s="95"/>
      <c r="MS13" s="95"/>
      <c r="MT13" s="95"/>
      <c r="MU13" s="177"/>
      <c r="MV13" s="95"/>
      <c r="MW13" s="177"/>
      <c r="MX13" s="177"/>
      <c r="MY13" s="177"/>
      <c r="MZ13" s="177"/>
      <c r="NA13" s="95"/>
      <c r="NB13" s="177"/>
      <c r="NC13" s="95"/>
      <c r="ND13" s="95"/>
      <c r="NE13" s="95"/>
      <c r="NF13" s="177"/>
      <c r="NG13" s="95"/>
      <c r="NH13" s="95"/>
      <c r="NI13" s="95"/>
      <c r="NJ13" s="95"/>
      <c r="NK13" s="95"/>
      <c r="NL13" s="95"/>
      <c r="NM13" s="95"/>
      <c r="NN13" s="95"/>
      <c r="NO13" s="95"/>
      <c r="NP13" s="95"/>
      <c r="NQ13" s="95"/>
      <c r="NR13" s="113"/>
      <c r="NS13" s="95"/>
      <c r="NT13" s="95"/>
      <c r="NU13" s="95"/>
      <c r="NV13" s="113"/>
      <c r="NW13" s="95"/>
      <c r="NX13" s="95"/>
      <c r="NY13" s="95"/>
      <c r="NZ13" s="177"/>
      <c r="OA13" s="95"/>
      <c r="OB13" s="95"/>
      <c r="OC13" s="95"/>
      <c r="OD13" s="177"/>
      <c r="OE13" s="177"/>
      <c r="OF13" s="95"/>
      <c r="OG13" s="95"/>
      <c r="OH13" s="177"/>
      <c r="OI13" s="177" t="s">
        <v>6</v>
      </c>
      <c r="OJ13" s="95"/>
      <c r="OK13" s="95"/>
      <c r="OL13" s="113"/>
      <c r="OM13" s="95"/>
      <c r="ON13" s="95"/>
      <c r="OO13" s="95"/>
      <c r="OP13" s="95"/>
      <c r="OQ13" s="177"/>
      <c r="OR13" s="95"/>
      <c r="OS13" s="177" t="s">
        <v>6</v>
      </c>
      <c r="OT13" s="95"/>
      <c r="OU13" s="177" t="s">
        <v>6</v>
      </c>
      <c r="OV13" s="95"/>
      <c r="OW13" s="95"/>
      <c r="OX13" s="113"/>
      <c r="OY13" s="95"/>
      <c r="OZ13" s="95"/>
      <c r="PA13" s="95"/>
      <c r="PB13" s="95"/>
      <c r="PC13" s="113"/>
      <c r="PD13" s="95"/>
      <c r="PE13" s="177"/>
      <c r="PF13" s="96"/>
      <c r="PG13" s="95"/>
      <c r="PH13" s="177"/>
      <c r="PI13" s="95"/>
      <c r="PJ13" s="95"/>
      <c r="PK13" s="95"/>
      <c r="PL13" s="177"/>
      <c r="PM13" s="177"/>
      <c r="PN13" s="95"/>
      <c r="PO13" s="177" t="s">
        <v>6</v>
      </c>
      <c r="PP13" s="113"/>
      <c r="PQ13" s="95"/>
      <c r="PR13" s="177"/>
      <c r="PS13" s="95"/>
      <c r="PT13" s="95"/>
      <c r="PU13" s="95"/>
      <c r="PV13" s="113"/>
      <c r="PW13" s="113"/>
      <c r="PX13" s="113"/>
      <c r="PY13" s="95"/>
      <c r="PZ13" s="95"/>
      <c r="QA13" s="95"/>
      <c r="QB13" s="95"/>
      <c r="QC13" s="177"/>
      <c r="QD13" s="95"/>
      <c r="QE13" s="95"/>
      <c r="QF13" s="177"/>
      <c r="QG13" s="95"/>
      <c r="QH13" s="96"/>
      <c r="QI13" s="177"/>
      <c r="QJ13" s="95"/>
      <c r="QK13" s="95"/>
      <c r="QL13" s="95"/>
      <c r="QM13" s="95"/>
      <c r="QN13" s="177" t="s">
        <v>6</v>
      </c>
      <c r="QO13" s="95"/>
      <c r="QP13" s="95"/>
      <c r="QQ13" s="177"/>
      <c r="QR13" s="113"/>
      <c r="QS13" s="95"/>
      <c r="QT13" s="95"/>
      <c r="QU13" s="177"/>
      <c r="QV13" s="95"/>
      <c r="QW13" s="95"/>
      <c r="QX13" s="95"/>
      <c r="QY13" s="95"/>
      <c r="QZ13" s="95"/>
      <c r="RA13" s="95"/>
      <c r="RB13" s="177"/>
      <c r="RC13" s="95"/>
      <c r="RD13" s="95"/>
      <c r="RE13" s="177"/>
      <c r="RF13" s="96"/>
      <c r="RG13" s="95"/>
      <c r="RH13" s="95"/>
      <c r="RI13" s="95"/>
      <c r="RJ13" s="177"/>
      <c r="RK13" s="177"/>
      <c r="RL13" s="96"/>
      <c r="RM13" s="95"/>
      <c r="RN13" s="177"/>
      <c r="RO13" s="95"/>
      <c r="RP13" s="95"/>
      <c r="RQ13" s="113" t="s">
        <v>6</v>
      </c>
      <c r="RR13" s="95"/>
      <c r="RS13" s="95"/>
      <c r="RT13" s="95"/>
      <c r="RU13" s="95"/>
      <c r="RV13" s="95"/>
      <c r="RW13" s="95"/>
      <c r="RX13" s="95"/>
      <c r="RY13" s="95"/>
      <c r="RZ13" s="95"/>
      <c r="SA13" s="95"/>
      <c r="SB13" s="95"/>
      <c r="SC13" s="95"/>
      <c r="SD13" s="95"/>
      <c r="SE13" s="95"/>
      <c r="SF13" s="95"/>
      <c r="SG13" s="95"/>
      <c r="SH13" s="177"/>
      <c r="SI13" s="95"/>
      <c r="SJ13" s="95"/>
      <c r="SK13" s="95"/>
      <c r="SL13" s="95"/>
      <c r="SM13" s="95"/>
      <c r="SN13" s="95"/>
      <c r="SO13" s="95"/>
      <c r="SP13" s="177"/>
      <c r="SQ13" s="95"/>
      <c r="SR13" s="95"/>
      <c r="SS13" s="95"/>
      <c r="ST13" s="95"/>
      <c r="SU13" s="95"/>
      <c r="SV13" s="95"/>
      <c r="SW13" s="95"/>
      <c r="SX13" s="95"/>
      <c r="SY13" s="95"/>
      <c r="SZ13" s="177"/>
      <c r="TA13" s="95"/>
      <c r="TB13" s="95"/>
      <c r="TC13" s="177"/>
      <c r="TD13" s="95"/>
      <c r="TE13" s="177"/>
      <c r="TF13" s="95"/>
      <c r="TG13" s="95"/>
      <c r="TH13" s="96"/>
      <c r="TI13" s="168"/>
      <c r="TJ13" s="95"/>
      <c r="TK13" s="96"/>
      <c r="TL13" s="95"/>
      <c r="TM13" s="113"/>
      <c r="TN13" s="113"/>
      <c r="TO13" s="95"/>
      <c r="TP13" s="96"/>
      <c r="TQ13" s="95"/>
      <c r="TR13" s="177"/>
      <c r="TS13" s="177"/>
      <c r="TT13" s="95" t="s">
        <v>6</v>
      </c>
      <c r="TU13" s="95"/>
      <c r="TV13" s="95"/>
      <c r="TW13" s="177"/>
      <c r="TX13" s="95"/>
      <c r="TY13" s="95"/>
      <c r="TZ13" s="95"/>
      <c r="UA13" s="95"/>
      <c r="UB13" s="177"/>
      <c r="UC13" s="95"/>
      <c r="UD13" s="95"/>
      <c r="UE13" s="95"/>
      <c r="UF13" s="95"/>
      <c r="UG13" s="95"/>
      <c r="UH13" s="95"/>
      <c r="UI13" s="95"/>
      <c r="UJ13" s="95"/>
      <c r="UK13" s="96"/>
      <c r="UL13" s="95"/>
      <c r="UM13" s="95"/>
      <c r="UN13" s="95"/>
      <c r="UO13" s="95"/>
      <c r="UP13" s="95"/>
      <c r="UQ13" s="95"/>
      <c r="UR13" s="95"/>
      <c r="US13" s="177"/>
      <c r="UT13" s="177"/>
      <c r="UU13" s="95"/>
      <c r="UV13" s="95"/>
      <c r="UW13" s="177"/>
      <c r="UX13" s="95"/>
      <c r="UY13" s="177"/>
      <c r="UZ13" s="95"/>
      <c r="VA13" s="95"/>
      <c r="VB13" s="177"/>
      <c r="VC13" s="177"/>
      <c r="VD13" s="96"/>
      <c r="VE13" s="96"/>
      <c r="VF13" s="95"/>
      <c r="VG13" s="113"/>
      <c r="VH13" s="113"/>
      <c r="VI13" s="95"/>
      <c r="VJ13" s="95"/>
      <c r="VK13" s="95"/>
      <c r="VL13" s="95"/>
      <c r="VM13" s="95"/>
      <c r="VN13" s="177"/>
      <c r="VO13" s="95"/>
      <c r="VP13" s="95"/>
      <c r="VQ13" s="95"/>
      <c r="VR13" s="177"/>
      <c r="VS13" s="95"/>
      <c r="VT13" s="177"/>
      <c r="VU13" s="95"/>
      <c r="VV13" s="95"/>
      <c r="VW13" s="95"/>
      <c r="VX13" s="95"/>
      <c r="VY13" s="95"/>
      <c r="VZ13" s="95"/>
      <c r="WA13" s="95"/>
      <c r="WB13" s="95"/>
      <c r="WC13" s="95"/>
      <c r="WD13" s="95"/>
      <c r="WE13" s="95"/>
      <c r="WF13" s="95"/>
      <c r="WG13" s="117"/>
      <c r="WH13" s="95"/>
      <c r="WI13" s="95"/>
      <c r="WJ13" s="95"/>
      <c r="WK13" s="177"/>
      <c r="WL13" s="95"/>
      <c r="WM13" s="95"/>
      <c r="WN13" s="95"/>
      <c r="WO13" s="95"/>
      <c r="WP13" s="95"/>
      <c r="WQ13" s="95"/>
      <c r="WR13" s="95"/>
      <c r="WS13" s="95"/>
      <c r="WT13" s="95"/>
      <c r="WU13" s="177"/>
      <c r="WV13" s="95"/>
      <c r="WW13" s="95"/>
      <c r="WX13" s="95"/>
      <c r="WY13" s="95"/>
      <c r="WZ13" s="95"/>
      <c r="XA13" s="95"/>
      <c r="XB13" s="95"/>
      <c r="XC13" s="95"/>
      <c r="XD13" s="95"/>
      <c r="XE13" s="95"/>
      <c r="XF13" s="95"/>
      <c r="XG13" s="113"/>
      <c r="XH13" s="95"/>
      <c r="XI13" s="95"/>
      <c r="XJ13" s="95"/>
      <c r="XK13" s="95"/>
      <c r="XL13" s="95"/>
      <c r="XM13" s="177"/>
      <c r="XN13" s="177"/>
      <c r="XO13" s="95"/>
      <c r="XP13" s="95"/>
      <c r="XQ13" s="95"/>
      <c r="XR13" s="95"/>
      <c r="XS13" s="95"/>
      <c r="XT13" s="113"/>
      <c r="XU13" s="95"/>
      <c r="XV13" s="95"/>
      <c r="XW13" s="95"/>
      <c r="XX13" s="95"/>
      <c r="XY13" s="95"/>
      <c r="XZ13" s="95"/>
      <c r="YA13" s="95"/>
      <c r="YB13" s="95"/>
      <c r="YC13" s="177"/>
      <c r="YD13" s="95"/>
      <c r="YE13" s="95"/>
      <c r="YF13" s="95"/>
      <c r="YG13" s="95"/>
      <c r="YH13" s="95"/>
      <c r="YI13" s="113"/>
      <c r="YJ13" s="95"/>
      <c r="YK13" s="95"/>
      <c r="YL13" s="177"/>
      <c r="YM13" s="113"/>
      <c r="YN13" s="95"/>
      <c r="YO13" s="95"/>
      <c r="YP13" s="95"/>
      <c r="YQ13" s="95"/>
      <c r="YR13" s="95"/>
      <c r="YS13" s="95"/>
      <c r="YT13" s="113"/>
      <c r="YU13" s="95"/>
      <c r="YV13" s="95"/>
      <c r="YW13" s="95"/>
      <c r="YX13" s="95"/>
      <c r="YY13" s="113"/>
      <c r="YZ13" s="95"/>
      <c r="ZA13" s="113" t="s">
        <v>6</v>
      </c>
      <c r="ZB13" s="113" t="s">
        <v>6</v>
      </c>
      <c r="ZC13" s="95"/>
      <c r="ZD13" s="95"/>
      <c r="ZE13" s="177"/>
      <c r="ZF13" s="113"/>
      <c r="ZG13" s="95"/>
      <c r="ZH13" s="113"/>
      <c r="ZI13" s="95"/>
      <c r="ZJ13" s="95"/>
      <c r="ZK13" s="95"/>
      <c r="ZL13" s="95"/>
      <c r="ZM13" s="95"/>
      <c r="ZN13" s="95"/>
      <c r="ZO13" s="95"/>
      <c r="ZP13" s="95"/>
      <c r="ZQ13" s="95"/>
      <c r="ZR13" s="95"/>
      <c r="ZS13" s="95"/>
      <c r="ZT13" s="95"/>
      <c r="ZU13" s="95"/>
      <c r="ZV13" s="95"/>
    </row>
    <row r="14" spans="1:698" ht="15" x14ac:dyDescent="0.25">
      <c r="A14" s="107" t="s">
        <v>2</v>
      </c>
      <c r="B14" s="108" t="s">
        <v>16</v>
      </c>
      <c r="C14" s="95"/>
      <c r="D14" s="95"/>
      <c r="E14" s="95"/>
      <c r="F14" s="95"/>
      <c r="G14" s="95"/>
      <c r="H14" s="95"/>
      <c r="I14" s="96"/>
      <c r="J14" s="96"/>
      <c r="K14" s="96"/>
      <c r="L14" s="95"/>
      <c r="M14" s="95"/>
      <c r="N14" s="95"/>
      <c r="O14" s="95"/>
      <c r="P14" s="95"/>
      <c r="Q14" s="95"/>
      <c r="R14" s="113"/>
      <c r="S14" s="95"/>
      <c r="T14" s="95"/>
      <c r="U14" s="95"/>
      <c r="V14" s="95"/>
      <c r="W14" s="95"/>
      <c r="X14" s="95"/>
      <c r="Y14" s="113"/>
      <c r="Z14" s="113"/>
      <c r="AA14" s="96"/>
      <c r="AB14" s="113"/>
      <c r="AC14" s="96"/>
      <c r="AD14" s="96"/>
      <c r="AE14" s="177"/>
      <c r="AF14" s="177"/>
      <c r="AG14" s="113"/>
      <c r="AH14" s="113"/>
      <c r="AI14" s="95"/>
      <c r="AJ14" s="95"/>
      <c r="AK14" s="177"/>
      <c r="AL14" s="95"/>
      <c r="AM14" s="177"/>
      <c r="AN14" s="96"/>
      <c r="AO14" s="95"/>
      <c r="AP14" s="113"/>
      <c r="AQ14" s="113"/>
      <c r="AR14" s="113"/>
      <c r="AS14" s="95"/>
      <c r="AT14" s="113"/>
      <c r="AU14" s="113"/>
      <c r="AV14" s="95"/>
      <c r="AW14" s="95"/>
      <c r="AX14" s="95"/>
      <c r="AY14" s="113"/>
      <c r="AZ14" s="113" t="s">
        <v>6</v>
      </c>
      <c r="BA14" s="113"/>
      <c r="BB14" s="96"/>
      <c r="BC14" s="96"/>
      <c r="BD14" s="95"/>
      <c r="BE14" s="96"/>
      <c r="BF14" s="96"/>
      <c r="BG14" s="96"/>
      <c r="BH14" s="96"/>
      <c r="BI14" s="96"/>
      <c r="BJ14" s="177"/>
      <c r="BK14" s="177"/>
      <c r="BL14" s="95"/>
      <c r="BM14" s="177"/>
      <c r="BN14" s="177"/>
      <c r="BO14" s="95"/>
      <c r="BP14" s="95"/>
      <c r="BQ14" s="95"/>
      <c r="BR14" s="177"/>
      <c r="BS14" s="113"/>
      <c r="BT14" s="113"/>
      <c r="BU14" s="113"/>
      <c r="BV14" s="95"/>
      <c r="BW14" s="95"/>
      <c r="BX14" s="95"/>
      <c r="BY14" s="95"/>
      <c r="BZ14" s="95"/>
      <c r="CA14" s="95"/>
      <c r="CB14" s="113"/>
      <c r="CC14" s="95"/>
      <c r="CD14" s="95"/>
      <c r="CE14" s="95"/>
      <c r="CF14" s="95"/>
      <c r="CG14" s="95"/>
      <c r="CH14" s="177"/>
      <c r="CI14" s="177"/>
      <c r="CJ14" s="177"/>
      <c r="CK14" s="95"/>
      <c r="CL14" s="95"/>
      <c r="CM14" s="95"/>
      <c r="CN14" s="95"/>
      <c r="CO14" s="177"/>
      <c r="CP14" s="95"/>
      <c r="CQ14" s="95"/>
      <c r="CR14" s="113"/>
      <c r="CS14" s="95"/>
      <c r="CT14" s="95"/>
      <c r="CU14" s="95"/>
      <c r="CV14" s="95"/>
      <c r="CW14" s="177"/>
      <c r="CX14" s="95"/>
      <c r="CY14" s="177"/>
      <c r="CZ14" s="113"/>
      <c r="DA14" s="177"/>
      <c r="DB14" s="95"/>
      <c r="DC14" s="177"/>
      <c r="DD14" s="95"/>
      <c r="DE14" s="177"/>
      <c r="DF14" s="95"/>
      <c r="DG14" s="95"/>
      <c r="DH14" s="177" t="s">
        <v>6</v>
      </c>
      <c r="DI14" s="177"/>
      <c r="DJ14" s="95"/>
      <c r="DK14" s="95"/>
      <c r="DL14" s="95"/>
      <c r="DM14" s="95"/>
      <c r="DN14" s="177"/>
      <c r="DO14" s="177"/>
      <c r="DP14" s="95"/>
      <c r="DQ14" s="177"/>
      <c r="DR14" s="177"/>
      <c r="DS14" s="177"/>
      <c r="DT14" s="177"/>
      <c r="DU14" s="177"/>
      <c r="DV14" s="95"/>
      <c r="DW14" s="95"/>
      <c r="DX14" s="177"/>
      <c r="DY14" s="177"/>
      <c r="DZ14" s="177"/>
      <c r="EA14" s="96"/>
      <c r="EB14" s="95"/>
      <c r="EC14" s="177"/>
      <c r="ED14" s="177"/>
      <c r="EE14" s="95"/>
      <c r="EF14" s="95"/>
      <c r="EG14" s="95"/>
      <c r="EH14" s="95"/>
      <c r="EI14" s="95"/>
      <c r="EJ14" s="95"/>
      <c r="EK14" s="95"/>
      <c r="EL14" s="113"/>
      <c r="EM14" s="95"/>
      <c r="EN14" s="95"/>
      <c r="EO14" s="95"/>
      <c r="EP14" s="95"/>
      <c r="EQ14" s="95"/>
      <c r="ER14" s="95"/>
      <c r="ES14" s="95"/>
      <c r="ET14" s="95"/>
      <c r="EU14" s="177"/>
      <c r="EV14" s="177"/>
      <c r="EW14" s="95"/>
      <c r="EX14" s="95"/>
      <c r="EY14" s="113"/>
      <c r="EZ14" s="113"/>
      <c r="FA14" s="95"/>
      <c r="FB14" s="95"/>
      <c r="FC14" s="95"/>
      <c r="FD14" s="95"/>
      <c r="FE14" s="113"/>
      <c r="FF14" s="113"/>
      <c r="FG14" s="95"/>
      <c r="FH14" s="177"/>
      <c r="FI14" s="95"/>
      <c r="FJ14" s="95"/>
      <c r="FK14" s="177"/>
      <c r="FL14" s="113"/>
      <c r="FM14" s="177"/>
      <c r="FN14" s="177"/>
      <c r="FO14" s="95"/>
      <c r="FP14" s="177"/>
      <c r="FQ14" s="113"/>
      <c r="FR14" s="177"/>
      <c r="FS14" s="113"/>
      <c r="FT14" s="177"/>
      <c r="FU14" s="177"/>
      <c r="FV14" s="177"/>
      <c r="FW14" s="177"/>
      <c r="FX14" s="177"/>
      <c r="FY14" s="95"/>
      <c r="FZ14" s="95"/>
      <c r="GA14" s="177"/>
      <c r="GB14" s="95"/>
      <c r="GC14" s="95"/>
      <c r="GD14" s="113"/>
      <c r="GE14" s="95"/>
      <c r="GF14" s="95"/>
      <c r="GG14" s="113"/>
      <c r="GH14" s="95"/>
      <c r="GI14" s="96"/>
      <c r="GJ14" s="95"/>
      <c r="GK14" s="113"/>
      <c r="GL14" s="95"/>
      <c r="GM14" s="177"/>
      <c r="GN14" s="177"/>
      <c r="GO14" s="95"/>
      <c r="GP14" s="177"/>
      <c r="GQ14" s="177"/>
      <c r="GR14" s="177"/>
      <c r="GS14" s="95"/>
      <c r="GT14" s="95"/>
      <c r="GU14" s="177"/>
      <c r="GV14" s="95"/>
      <c r="GW14" s="95"/>
      <c r="GX14" s="95"/>
      <c r="GY14" s="95"/>
      <c r="GZ14" s="96"/>
      <c r="HA14" s="95"/>
      <c r="HB14" s="177"/>
      <c r="HC14" s="95"/>
      <c r="HD14" s="95"/>
      <c r="HE14" s="95"/>
      <c r="HF14" s="177"/>
      <c r="HG14" s="177"/>
      <c r="HH14" s="177"/>
      <c r="HI14" s="95"/>
      <c r="HJ14" s="177"/>
      <c r="HK14" s="177"/>
      <c r="HL14" s="95"/>
      <c r="HM14" s="95"/>
      <c r="HN14" s="95"/>
      <c r="HO14" s="177"/>
      <c r="HP14" s="95"/>
      <c r="HQ14" s="95"/>
      <c r="HR14" s="95"/>
      <c r="HS14" s="95"/>
      <c r="HT14" s="95"/>
      <c r="HU14" s="95"/>
      <c r="HV14" s="95"/>
      <c r="HW14" s="95"/>
      <c r="HX14" s="95"/>
      <c r="HY14" s="95"/>
      <c r="HZ14" s="95"/>
      <c r="IA14" s="95"/>
      <c r="IB14" s="95"/>
      <c r="IC14" s="177"/>
      <c r="ID14" s="95"/>
      <c r="IE14" s="95"/>
      <c r="IF14" s="95"/>
      <c r="IG14" s="95"/>
      <c r="IH14" s="177"/>
      <c r="II14" s="95"/>
      <c r="IJ14" s="177"/>
      <c r="IK14" s="177"/>
      <c r="IL14" s="95"/>
      <c r="IM14" s="95"/>
      <c r="IN14" s="95"/>
      <c r="IO14" s="95"/>
      <c r="IP14" s="95"/>
      <c r="IQ14" s="95"/>
      <c r="IR14" s="95"/>
      <c r="IS14" s="95"/>
      <c r="IT14" s="95"/>
      <c r="IU14" s="177"/>
      <c r="IV14" s="95"/>
      <c r="IW14" s="95"/>
      <c r="IX14" s="95"/>
      <c r="IY14" s="95"/>
      <c r="IZ14" s="95"/>
      <c r="JA14" s="95"/>
      <c r="JB14" s="95"/>
      <c r="JC14" s="95"/>
      <c r="JD14" s="95"/>
      <c r="JE14" s="95"/>
      <c r="JF14" s="95"/>
      <c r="JG14" s="95"/>
      <c r="JH14" s="95"/>
      <c r="JI14" s="95"/>
      <c r="JJ14" s="177"/>
      <c r="JK14" s="95"/>
      <c r="JL14" s="95"/>
      <c r="JM14" s="95"/>
      <c r="JN14" s="177"/>
      <c r="JO14" s="95"/>
      <c r="JP14" s="95"/>
      <c r="JQ14" s="95"/>
      <c r="JR14" s="95"/>
      <c r="JS14" s="95"/>
      <c r="JT14" s="95"/>
      <c r="JU14" s="95"/>
      <c r="JV14" s="95"/>
      <c r="JW14" s="95"/>
      <c r="JX14" s="95"/>
      <c r="JY14" s="95"/>
      <c r="JZ14" s="95"/>
      <c r="KA14" s="95"/>
      <c r="KB14" s="95"/>
      <c r="KC14" s="95"/>
      <c r="KD14" s="95"/>
      <c r="KE14" s="95"/>
      <c r="KF14" s="177"/>
      <c r="KG14" s="95"/>
      <c r="KH14" s="95"/>
      <c r="KI14" s="95"/>
      <c r="KJ14" s="95"/>
      <c r="KK14" s="113"/>
      <c r="KL14" s="177"/>
      <c r="KM14" s="95"/>
      <c r="KN14" s="95"/>
      <c r="KO14" s="177"/>
      <c r="KP14" s="177"/>
      <c r="KQ14" s="177"/>
      <c r="KR14" s="177"/>
      <c r="KS14" s="113"/>
      <c r="KT14" s="177"/>
      <c r="KU14" s="95"/>
      <c r="KV14" s="177"/>
      <c r="KW14" s="95"/>
      <c r="KX14" s="177"/>
      <c r="KY14" s="95"/>
      <c r="KZ14" s="95"/>
      <c r="LA14" s="95"/>
      <c r="LB14" s="95"/>
      <c r="LC14" s="95"/>
      <c r="LD14" s="95"/>
      <c r="LE14" s="95"/>
      <c r="LF14" s="177"/>
      <c r="LG14" s="95"/>
      <c r="LH14" s="95"/>
      <c r="LI14" s="113"/>
      <c r="LJ14" s="95"/>
      <c r="LK14" s="95"/>
      <c r="LL14" s="95"/>
      <c r="LM14" s="95"/>
      <c r="LN14" s="177"/>
      <c r="LO14" s="95"/>
      <c r="LP14" s="95"/>
      <c r="LQ14" s="95"/>
      <c r="LR14" s="95"/>
      <c r="LS14" s="95"/>
      <c r="LT14" s="95"/>
      <c r="LU14" s="177"/>
      <c r="LV14" s="95"/>
      <c r="LW14" s="95"/>
      <c r="LX14" s="177"/>
      <c r="LY14" s="177"/>
      <c r="LZ14" s="95"/>
      <c r="MA14" s="95"/>
      <c r="MB14" s="95"/>
      <c r="MC14" s="177"/>
      <c r="MD14" s="95"/>
      <c r="ME14" s="95"/>
      <c r="MF14" s="95"/>
      <c r="MG14" s="177"/>
      <c r="MH14" s="177"/>
      <c r="MI14" s="95"/>
      <c r="MJ14" s="95"/>
      <c r="MK14" s="177"/>
      <c r="ML14" s="95"/>
      <c r="MM14" s="95"/>
      <c r="MN14" s="177"/>
      <c r="MO14" s="177"/>
      <c r="MP14" s="95"/>
      <c r="MQ14" s="95"/>
      <c r="MR14" s="95"/>
      <c r="MS14" s="95"/>
      <c r="MT14" s="95"/>
      <c r="MU14" s="177"/>
      <c r="MV14" s="95"/>
      <c r="MW14" s="177"/>
      <c r="MX14" s="177"/>
      <c r="MY14" s="177"/>
      <c r="MZ14" s="177"/>
      <c r="NA14" s="95"/>
      <c r="NB14" s="177"/>
      <c r="NC14" s="95"/>
      <c r="ND14" s="95"/>
      <c r="NE14" s="95"/>
      <c r="NF14" s="177"/>
      <c r="NG14" s="95"/>
      <c r="NH14" s="95"/>
      <c r="NI14" s="95"/>
      <c r="NJ14" s="95"/>
      <c r="NK14" s="95"/>
      <c r="NL14" s="95"/>
      <c r="NM14" s="95"/>
      <c r="NN14" s="95"/>
      <c r="NO14" s="95"/>
      <c r="NP14" s="95"/>
      <c r="NQ14" s="95"/>
      <c r="NR14" s="113"/>
      <c r="NS14" s="95"/>
      <c r="NT14" s="95"/>
      <c r="NU14" s="95"/>
      <c r="NV14" s="113"/>
      <c r="NW14" s="95"/>
      <c r="NX14" s="95"/>
      <c r="NY14" s="95"/>
      <c r="NZ14" s="177"/>
      <c r="OA14" s="95"/>
      <c r="OB14" s="95"/>
      <c r="OC14" s="95"/>
      <c r="OD14" s="177"/>
      <c r="OE14" s="177"/>
      <c r="OF14" s="95"/>
      <c r="OG14" s="95"/>
      <c r="OH14" s="177"/>
      <c r="OI14" s="177"/>
      <c r="OJ14" s="95"/>
      <c r="OK14" s="95"/>
      <c r="OL14" s="113"/>
      <c r="OM14" s="95"/>
      <c r="ON14" s="95"/>
      <c r="OO14" s="95"/>
      <c r="OP14" s="95"/>
      <c r="OQ14" s="177"/>
      <c r="OR14" s="95"/>
      <c r="OS14" s="177"/>
      <c r="OT14" s="95"/>
      <c r="OU14" s="177"/>
      <c r="OV14" s="95"/>
      <c r="OW14" s="95"/>
      <c r="OX14" s="113"/>
      <c r="OY14" s="95"/>
      <c r="OZ14" s="95"/>
      <c r="PA14" s="95"/>
      <c r="PB14" s="95"/>
      <c r="PC14" s="113"/>
      <c r="PD14" s="95"/>
      <c r="PE14" s="177"/>
      <c r="PF14" s="96"/>
      <c r="PG14" s="95"/>
      <c r="PH14" s="177" t="s">
        <v>6</v>
      </c>
      <c r="PI14" s="95"/>
      <c r="PJ14" s="95"/>
      <c r="PK14" s="95"/>
      <c r="PL14" s="177"/>
      <c r="PM14" s="177"/>
      <c r="PN14" s="95"/>
      <c r="PO14" s="177"/>
      <c r="PP14" s="113"/>
      <c r="PQ14" s="95"/>
      <c r="PR14" s="177"/>
      <c r="PS14" s="95"/>
      <c r="PT14" s="95"/>
      <c r="PU14" s="95"/>
      <c r="PV14" s="113"/>
      <c r="PW14" s="113"/>
      <c r="PX14" s="113"/>
      <c r="PY14" s="95"/>
      <c r="PZ14" s="95"/>
      <c r="QA14" s="95"/>
      <c r="QB14" s="95"/>
      <c r="QC14" s="177"/>
      <c r="QD14" s="95"/>
      <c r="QE14" s="95"/>
      <c r="QF14" s="177"/>
      <c r="QG14" s="95"/>
      <c r="QH14" s="96"/>
      <c r="QI14" s="177"/>
      <c r="QJ14" s="95"/>
      <c r="QK14" s="95"/>
      <c r="QL14" s="95"/>
      <c r="QM14" s="95"/>
      <c r="QN14" s="177" t="s">
        <v>6</v>
      </c>
      <c r="QO14" s="95"/>
      <c r="QP14" s="95"/>
      <c r="QQ14" s="177"/>
      <c r="QR14" s="113"/>
      <c r="QS14" s="95"/>
      <c r="QT14" s="95"/>
      <c r="QU14" s="177"/>
      <c r="QV14" s="95"/>
      <c r="QW14" s="95"/>
      <c r="QX14" s="95"/>
      <c r="QY14" s="95"/>
      <c r="QZ14" s="95"/>
      <c r="RA14" s="95"/>
      <c r="RB14" s="177"/>
      <c r="RC14" s="95"/>
      <c r="RD14" s="95"/>
      <c r="RE14" s="177"/>
      <c r="RF14" s="96"/>
      <c r="RG14" s="95"/>
      <c r="RH14" s="95"/>
      <c r="RI14" s="95"/>
      <c r="RJ14" s="177"/>
      <c r="RK14" s="177"/>
      <c r="RL14" s="96"/>
      <c r="RM14" s="95"/>
      <c r="RN14" s="177"/>
      <c r="RO14" s="95"/>
      <c r="RP14" s="95"/>
      <c r="RQ14" s="113"/>
      <c r="RR14" s="95"/>
      <c r="RS14" s="95"/>
      <c r="RT14" s="95"/>
      <c r="RU14" s="95"/>
      <c r="RV14" s="95"/>
      <c r="RW14" s="95"/>
      <c r="RX14" s="95"/>
      <c r="RY14" s="95"/>
      <c r="RZ14" s="95"/>
      <c r="SA14" s="95"/>
      <c r="SB14" s="95"/>
      <c r="SC14" s="95"/>
      <c r="SD14" s="95"/>
      <c r="SE14" s="95"/>
      <c r="SF14" s="95"/>
      <c r="SG14" s="95"/>
      <c r="SH14" s="177"/>
      <c r="SI14" s="95"/>
      <c r="SJ14" s="95"/>
      <c r="SK14" s="95"/>
      <c r="SL14" s="95"/>
      <c r="SM14" s="95"/>
      <c r="SN14" s="95"/>
      <c r="SO14" s="95"/>
      <c r="SP14" s="177"/>
      <c r="SQ14" s="95"/>
      <c r="SR14" s="95"/>
      <c r="SS14" s="95"/>
      <c r="ST14" s="95"/>
      <c r="SU14" s="95"/>
      <c r="SV14" s="95"/>
      <c r="SW14" s="95"/>
      <c r="SX14" s="95"/>
      <c r="SY14" s="95"/>
      <c r="SZ14" s="177"/>
      <c r="TA14" s="95"/>
      <c r="TB14" s="95"/>
      <c r="TC14" s="177"/>
      <c r="TD14" s="95"/>
      <c r="TE14" s="177"/>
      <c r="TF14" s="95"/>
      <c r="TG14" s="95"/>
      <c r="TH14" s="96"/>
      <c r="TI14" s="168"/>
      <c r="TJ14" s="95"/>
      <c r="TK14" s="96"/>
      <c r="TL14" s="95"/>
      <c r="TM14" s="113"/>
      <c r="TN14" s="113"/>
      <c r="TO14" s="95"/>
      <c r="TP14" s="96"/>
      <c r="TQ14" s="95"/>
      <c r="TR14" s="177"/>
      <c r="TS14" s="177"/>
      <c r="TT14" s="95"/>
      <c r="TU14" s="95"/>
      <c r="TV14" s="95"/>
      <c r="TW14" s="177"/>
      <c r="TX14" s="95"/>
      <c r="TY14" s="95"/>
      <c r="TZ14" s="95"/>
      <c r="UA14" s="95"/>
      <c r="UB14" s="177"/>
      <c r="UC14" s="95"/>
      <c r="UD14" s="95"/>
      <c r="UE14" s="95"/>
      <c r="UF14" s="95"/>
      <c r="UG14" s="95"/>
      <c r="UH14" s="95"/>
      <c r="UI14" s="95"/>
      <c r="UJ14" s="95"/>
      <c r="UK14" s="96"/>
      <c r="UL14" s="95"/>
      <c r="UM14" s="95"/>
      <c r="UN14" s="95"/>
      <c r="UO14" s="95"/>
      <c r="UP14" s="95"/>
      <c r="UQ14" s="95"/>
      <c r="UR14" s="95"/>
      <c r="US14" s="177"/>
      <c r="UT14" s="177"/>
      <c r="UU14" s="95"/>
      <c r="UV14" s="95"/>
      <c r="UW14" s="177"/>
      <c r="UX14" s="95"/>
      <c r="UY14" s="177"/>
      <c r="UZ14" s="95"/>
      <c r="VA14" s="95"/>
      <c r="VB14" s="177"/>
      <c r="VC14" s="177"/>
      <c r="VD14" s="96"/>
      <c r="VE14" s="96"/>
      <c r="VF14" s="95"/>
      <c r="VG14" s="113"/>
      <c r="VH14" s="113"/>
      <c r="VI14" s="95"/>
      <c r="VJ14" s="95"/>
      <c r="VK14" s="95"/>
      <c r="VL14" s="95"/>
      <c r="VM14" s="95"/>
      <c r="VN14" s="177"/>
      <c r="VO14" s="95"/>
      <c r="VP14" s="95"/>
      <c r="VQ14" s="95"/>
      <c r="VR14" s="177"/>
      <c r="VS14" s="95"/>
      <c r="VT14" s="177"/>
      <c r="VU14" s="95"/>
      <c r="VV14" s="95"/>
      <c r="VW14" s="95"/>
      <c r="VX14" s="95"/>
      <c r="VY14" s="95"/>
      <c r="VZ14" s="95"/>
      <c r="WA14" s="95"/>
      <c r="WB14" s="95"/>
      <c r="WC14" s="95"/>
      <c r="WD14" s="95"/>
      <c r="WE14" s="95"/>
      <c r="WF14" s="95"/>
      <c r="WG14" s="117"/>
      <c r="WH14" s="95"/>
      <c r="WI14" s="95"/>
      <c r="WJ14" s="95"/>
      <c r="WK14" s="177"/>
      <c r="WL14" s="95"/>
      <c r="WM14" s="95"/>
      <c r="WN14" s="95"/>
      <c r="WO14" s="95"/>
      <c r="WP14" s="95"/>
      <c r="WQ14" s="95"/>
      <c r="WR14" s="95"/>
      <c r="WS14" s="95"/>
      <c r="WT14" s="95"/>
      <c r="WU14" s="177"/>
      <c r="WV14" s="95"/>
      <c r="WW14" s="95"/>
      <c r="WX14" s="95"/>
      <c r="WY14" s="95"/>
      <c r="WZ14" s="95"/>
      <c r="XA14" s="95"/>
      <c r="XB14" s="95"/>
      <c r="XC14" s="95"/>
      <c r="XD14" s="95"/>
      <c r="XE14" s="95"/>
      <c r="XF14" s="95"/>
      <c r="XG14" s="113"/>
      <c r="XH14" s="95"/>
      <c r="XI14" s="95"/>
      <c r="XJ14" s="95"/>
      <c r="XK14" s="95"/>
      <c r="XL14" s="95"/>
      <c r="XM14" s="177"/>
      <c r="XN14" s="177"/>
      <c r="XO14" s="95"/>
      <c r="XP14" s="95"/>
      <c r="XQ14" s="95"/>
      <c r="XR14" s="95"/>
      <c r="XS14" s="95"/>
      <c r="XT14" s="113"/>
      <c r="XU14" s="95"/>
      <c r="XV14" s="95"/>
      <c r="XW14" s="95"/>
      <c r="XX14" s="95"/>
      <c r="XY14" s="95"/>
      <c r="XZ14" s="95"/>
      <c r="YA14" s="95"/>
      <c r="YB14" s="95"/>
      <c r="YC14" s="177"/>
      <c r="YD14" s="95"/>
      <c r="YE14" s="95"/>
      <c r="YF14" s="95"/>
      <c r="YG14" s="95"/>
      <c r="YH14" s="95"/>
      <c r="YI14" s="113"/>
      <c r="YJ14" s="95"/>
      <c r="YK14" s="95"/>
      <c r="YL14" s="177"/>
      <c r="YM14" s="113"/>
      <c r="YN14" s="95"/>
      <c r="YO14" s="95"/>
      <c r="YP14" s="95"/>
      <c r="YQ14" s="95"/>
      <c r="YR14" s="95"/>
      <c r="YS14" s="95"/>
      <c r="YT14" s="113"/>
      <c r="YU14" s="95"/>
      <c r="YV14" s="95"/>
      <c r="YW14" s="95"/>
      <c r="YX14" s="95"/>
      <c r="YY14" s="113"/>
      <c r="YZ14" s="95"/>
      <c r="ZA14" s="113" t="s">
        <v>6</v>
      </c>
      <c r="ZB14" s="113" t="s">
        <v>6</v>
      </c>
      <c r="ZC14" s="95"/>
      <c r="ZD14" s="95"/>
      <c r="ZE14" s="177"/>
      <c r="ZF14" s="113"/>
      <c r="ZG14" s="95"/>
      <c r="ZH14" s="113"/>
      <c r="ZI14" s="95"/>
      <c r="ZJ14" s="95"/>
      <c r="ZK14" s="95"/>
      <c r="ZL14" s="95"/>
      <c r="ZM14" s="95"/>
      <c r="ZN14" s="95"/>
      <c r="ZO14" s="95"/>
      <c r="ZP14" s="95"/>
      <c r="ZQ14" s="95"/>
      <c r="ZR14" s="95"/>
      <c r="ZS14" s="95"/>
      <c r="ZT14" s="95"/>
      <c r="ZU14" s="95"/>
      <c r="ZV14" s="95"/>
    </row>
    <row r="15" spans="1:698" ht="15" x14ac:dyDescent="0.25">
      <c r="A15" s="107" t="s">
        <v>2</v>
      </c>
      <c r="B15" s="108" t="s">
        <v>17</v>
      </c>
      <c r="C15" s="95"/>
      <c r="D15" s="95"/>
      <c r="E15" s="95"/>
      <c r="F15" s="95"/>
      <c r="G15" s="95"/>
      <c r="H15" s="95"/>
      <c r="I15" s="96"/>
      <c r="J15" s="96"/>
      <c r="K15" s="96"/>
      <c r="L15" s="95"/>
      <c r="M15" s="95"/>
      <c r="N15" s="95"/>
      <c r="O15" s="95"/>
      <c r="P15" s="95"/>
      <c r="Q15" s="95"/>
      <c r="R15" s="113"/>
      <c r="S15" s="95"/>
      <c r="T15" s="95"/>
      <c r="U15" s="95"/>
      <c r="V15" s="95"/>
      <c r="W15" s="95"/>
      <c r="X15" s="95"/>
      <c r="Y15" s="113"/>
      <c r="Z15" s="113"/>
      <c r="AA15" s="96"/>
      <c r="AB15" s="113"/>
      <c r="AC15" s="96"/>
      <c r="AD15" s="96"/>
      <c r="AE15" s="177"/>
      <c r="AF15" s="177"/>
      <c r="AG15" s="113"/>
      <c r="AH15" s="113"/>
      <c r="AI15" s="95"/>
      <c r="AJ15" s="95"/>
      <c r="AK15" s="177"/>
      <c r="AL15" s="95"/>
      <c r="AM15" s="177"/>
      <c r="AN15" s="96"/>
      <c r="AO15" s="95"/>
      <c r="AP15" s="113"/>
      <c r="AQ15" s="113"/>
      <c r="AR15" s="113"/>
      <c r="AS15" s="95"/>
      <c r="AT15" s="113"/>
      <c r="AU15" s="113"/>
      <c r="AV15" s="95"/>
      <c r="AW15" s="95"/>
      <c r="AX15" s="95"/>
      <c r="AY15" s="113"/>
      <c r="AZ15" s="113"/>
      <c r="BA15" s="113"/>
      <c r="BB15" s="96"/>
      <c r="BC15" s="96"/>
      <c r="BD15" s="95"/>
      <c r="BE15" s="96"/>
      <c r="BF15" s="96"/>
      <c r="BG15" s="96"/>
      <c r="BH15" s="96"/>
      <c r="BI15" s="96"/>
      <c r="BJ15" s="177"/>
      <c r="BK15" s="177"/>
      <c r="BL15" s="95"/>
      <c r="BM15" s="177"/>
      <c r="BN15" s="177"/>
      <c r="BO15" s="95"/>
      <c r="BP15" s="95"/>
      <c r="BQ15" s="95"/>
      <c r="BR15" s="177"/>
      <c r="BS15" s="113"/>
      <c r="BT15" s="113"/>
      <c r="BU15" s="113"/>
      <c r="BV15" s="95"/>
      <c r="BW15" s="95"/>
      <c r="BX15" s="95"/>
      <c r="BY15" s="95"/>
      <c r="BZ15" s="95"/>
      <c r="CA15" s="95"/>
      <c r="CB15" s="113"/>
      <c r="CC15" s="95"/>
      <c r="CD15" s="95"/>
      <c r="CE15" s="95"/>
      <c r="CF15" s="95"/>
      <c r="CG15" s="95"/>
      <c r="CH15" s="177"/>
      <c r="CI15" s="177"/>
      <c r="CJ15" s="177"/>
      <c r="CK15" s="95"/>
      <c r="CL15" s="95"/>
      <c r="CM15" s="95"/>
      <c r="CN15" s="95"/>
      <c r="CO15" s="177"/>
      <c r="CP15" s="95"/>
      <c r="CQ15" s="95"/>
      <c r="CR15" s="113"/>
      <c r="CS15" s="95"/>
      <c r="CT15" s="95"/>
      <c r="CU15" s="95"/>
      <c r="CV15" s="95"/>
      <c r="CW15" s="177"/>
      <c r="CX15" s="95"/>
      <c r="CY15" s="177"/>
      <c r="CZ15" s="113"/>
      <c r="DA15" s="177"/>
      <c r="DB15" s="95"/>
      <c r="DC15" s="177"/>
      <c r="DD15" s="95"/>
      <c r="DE15" s="177"/>
      <c r="DF15" s="95"/>
      <c r="DG15" s="95"/>
      <c r="DH15" s="177"/>
      <c r="DI15" s="177"/>
      <c r="DJ15" s="95"/>
      <c r="DK15" s="95"/>
      <c r="DL15" s="95"/>
      <c r="DM15" s="95"/>
      <c r="DN15" s="177"/>
      <c r="DO15" s="177"/>
      <c r="DP15" s="95"/>
      <c r="DQ15" s="177"/>
      <c r="DR15" s="177"/>
      <c r="DS15" s="177"/>
      <c r="DT15" s="177"/>
      <c r="DU15" s="177"/>
      <c r="DV15" s="95"/>
      <c r="DW15" s="95"/>
      <c r="DX15" s="177"/>
      <c r="DY15" s="177"/>
      <c r="DZ15" s="177"/>
      <c r="EA15" s="96"/>
      <c r="EB15" s="95"/>
      <c r="EC15" s="177"/>
      <c r="ED15" s="177"/>
      <c r="EE15" s="95"/>
      <c r="EF15" s="95"/>
      <c r="EG15" s="95"/>
      <c r="EH15" s="95"/>
      <c r="EI15" s="95"/>
      <c r="EJ15" s="95"/>
      <c r="EK15" s="95"/>
      <c r="EL15" s="113"/>
      <c r="EM15" s="95"/>
      <c r="EN15" s="95"/>
      <c r="EO15" s="95"/>
      <c r="EP15" s="95"/>
      <c r="EQ15" s="95"/>
      <c r="ER15" s="95"/>
      <c r="ES15" s="95" t="s">
        <v>6</v>
      </c>
      <c r="ET15" s="95"/>
      <c r="EU15" s="177"/>
      <c r="EV15" s="177"/>
      <c r="EW15" s="95"/>
      <c r="EX15" s="95"/>
      <c r="EY15" s="113"/>
      <c r="EZ15" s="113"/>
      <c r="FA15" s="95"/>
      <c r="FB15" s="95"/>
      <c r="FC15" s="95"/>
      <c r="FD15" s="95"/>
      <c r="FE15" s="113"/>
      <c r="FF15" s="113"/>
      <c r="FG15" s="95"/>
      <c r="FH15" s="177"/>
      <c r="FI15" s="95"/>
      <c r="FJ15" s="95"/>
      <c r="FK15" s="177"/>
      <c r="FL15" s="113"/>
      <c r="FM15" s="177"/>
      <c r="FN15" s="177"/>
      <c r="FO15" s="95"/>
      <c r="FP15" s="177"/>
      <c r="FQ15" s="113"/>
      <c r="FR15" s="177"/>
      <c r="FS15" s="113"/>
      <c r="FT15" s="177"/>
      <c r="FU15" s="177"/>
      <c r="FV15" s="177"/>
      <c r="FW15" s="177"/>
      <c r="FX15" s="177"/>
      <c r="FY15" s="95"/>
      <c r="FZ15" s="95"/>
      <c r="GA15" s="177"/>
      <c r="GB15" s="95"/>
      <c r="GC15" s="95"/>
      <c r="GD15" s="113"/>
      <c r="GE15" s="95"/>
      <c r="GF15" s="95"/>
      <c r="GG15" s="113"/>
      <c r="GH15" s="95"/>
      <c r="GI15" s="96"/>
      <c r="GJ15" s="95"/>
      <c r="GK15" s="113"/>
      <c r="GL15" s="95"/>
      <c r="GM15" s="177"/>
      <c r="GN15" s="177"/>
      <c r="GO15" s="95"/>
      <c r="GP15" s="177"/>
      <c r="GQ15" s="177"/>
      <c r="GR15" s="177"/>
      <c r="GS15" s="95"/>
      <c r="GT15" s="95"/>
      <c r="GU15" s="177"/>
      <c r="GV15" s="95"/>
      <c r="GW15" s="95"/>
      <c r="GX15" s="95"/>
      <c r="GY15" s="95"/>
      <c r="GZ15" s="96"/>
      <c r="HA15" s="95"/>
      <c r="HB15" s="177"/>
      <c r="HC15" s="95"/>
      <c r="HD15" s="95"/>
      <c r="HE15" s="95"/>
      <c r="HF15" s="177"/>
      <c r="HG15" s="177"/>
      <c r="HH15" s="177"/>
      <c r="HI15" s="95"/>
      <c r="HJ15" s="177"/>
      <c r="HK15" s="177"/>
      <c r="HL15" s="95"/>
      <c r="HM15" s="95"/>
      <c r="HN15" s="95"/>
      <c r="HO15" s="177"/>
      <c r="HP15" s="95"/>
      <c r="HQ15" s="95"/>
      <c r="HR15" s="95"/>
      <c r="HS15" s="95"/>
      <c r="HT15" s="95"/>
      <c r="HU15" s="95"/>
      <c r="HV15" s="95"/>
      <c r="HW15" s="95"/>
      <c r="HX15" s="95"/>
      <c r="HY15" s="95"/>
      <c r="HZ15" s="95"/>
      <c r="IA15" s="95"/>
      <c r="IB15" s="95"/>
      <c r="IC15" s="177"/>
      <c r="ID15" s="95"/>
      <c r="IE15" s="95"/>
      <c r="IF15" s="95"/>
      <c r="IG15" s="95"/>
      <c r="IH15" s="177"/>
      <c r="II15" s="95"/>
      <c r="IJ15" s="177"/>
      <c r="IK15" s="177"/>
      <c r="IL15" s="95"/>
      <c r="IM15" s="95"/>
      <c r="IN15" s="95"/>
      <c r="IO15" s="95"/>
      <c r="IP15" s="95"/>
      <c r="IQ15" s="95"/>
      <c r="IR15" s="95"/>
      <c r="IS15" s="95"/>
      <c r="IT15" s="95"/>
      <c r="IU15" s="177"/>
      <c r="IV15" s="95"/>
      <c r="IW15" s="95"/>
      <c r="IX15" s="95"/>
      <c r="IY15" s="95"/>
      <c r="IZ15" s="95"/>
      <c r="JA15" s="95"/>
      <c r="JB15" s="95"/>
      <c r="JC15" s="95"/>
      <c r="JD15" s="95"/>
      <c r="JE15" s="95"/>
      <c r="JF15" s="95"/>
      <c r="JG15" s="95"/>
      <c r="JH15" s="95"/>
      <c r="JI15" s="95"/>
      <c r="JJ15" s="177"/>
      <c r="JK15" s="95"/>
      <c r="JL15" s="95"/>
      <c r="JM15" s="95"/>
      <c r="JN15" s="177"/>
      <c r="JO15" s="95"/>
      <c r="JP15" s="95"/>
      <c r="JQ15" s="95"/>
      <c r="JR15" s="95"/>
      <c r="JS15" s="95"/>
      <c r="JT15" s="95"/>
      <c r="JU15" s="95"/>
      <c r="JV15" s="95"/>
      <c r="JW15" s="95"/>
      <c r="JX15" s="95"/>
      <c r="JY15" s="95"/>
      <c r="JZ15" s="95"/>
      <c r="KA15" s="95"/>
      <c r="KB15" s="95"/>
      <c r="KC15" s="95"/>
      <c r="KD15" s="95"/>
      <c r="KE15" s="95"/>
      <c r="KF15" s="177"/>
      <c r="KG15" s="95"/>
      <c r="KH15" s="95"/>
      <c r="KI15" s="95"/>
      <c r="KJ15" s="95"/>
      <c r="KK15" s="113"/>
      <c r="KL15" s="177"/>
      <c r="KM15" s="95"/>
      <c r="KN15" s="95"/>
      <c r="KO15" s="177"/>
      <c r="KP15" s="177"/>
      <c r="KQ15" s="177"/>
      <c r="KR15" s="177"/>
      <c r="KS15" s="113"/>
      <c r="KT15" s="177"/>
      <c r="KU15" s="95"/>
      <c r="KV15" s="177"/>
      <c r="KW15" s="95"/>
      <c r="KX15" s="177"/>
      <c r="KY15" s="95"/>
      <c r="KZ15" s="95"/>
      <c r="LA15" s="95"/>
      <c r="LB15" s="95"/>
      <c r="LC15" s="95"/>
      <c r="LD15" s="95"/>
      <c r="LE15" s="95"/>
      <c r="LF15" s="177"/>
      <c r="LG15" s="95"/>
      <c r="LH15" s="95"/>
      <c r="LI15" s="113"/>
      <c r="LJ15" s="95"/>
      <c r="LK15" s="95"/>
      <c r="LL15" s="95"/>
      <c r="LM15" s="95"/>
      <c r="LN15" s="177"/>
      <c r="LO15" s="95"/>
      <c r="LP15" s="95"/>
      <c r="LQ15" s="95"/>
      <c r="LR15" s="95"/>
      <c r="LS15" s="95"/>
      <c r="LT15" s="95"/>
      <c r="LU15" s="177"/>
      <c r="LV15" s="95"/>
      <c r="LW15" s="95"/>
      <c r="LX15" s="177"/>
      <c r="LY15" s="177"/>
      <c r="LZ15" s="95"/>
      <c r="MA15" s="95"/>
      <c r="MB15" s="95"/>
      <c r="MC15" s="177"/>
      <c r="MD15" s="95"/>
      <c r="ME15" s="95"/>
      <c r="MF15" s="95"/>
      <c r="MG15" s="177"/>
      <c r="MH15" s="177"/>
      <c r="MI15" s="95"/>
      <c r="MJ15" s="95"/>
      <c r="MK15" s="177"/>
      <c r="ML15" s="95"/>
      <c r="MM15" s="95"/>
      <c r="MN15" s="177"/>
      <c r="MO15" s="177"/>
      <c r="MP15" s="95"/>
      <c r="MQ15" s="95"/>
      <c r="MR15" s="95"/>
      <c r="MS15" s="95"/>
      <c r="MT15" s="95"/>
      <c r="MU15" s="177"/>
      <c r="MV15" s="95"/>
      <c r="MW15" s="177"/>
      <c r="MX15" s="177"/>
      <c r="MY15" s="177"/>
      <c r="MZ15" s="177"/>
      <c r="NA15" s="95"/>
      <c r="NB15" s="177"/>
      <c r="NC15" s="95"/>
      <c r="ND15" s="95"/>
      <c r="NE15" s="95"/>
      <c r="NF15" s="177"/>
      <c r="NG15" s="95"/>
      <c r="NH15" s="95"/>
      <c r="NI15" s="95"/>
      <c r="NJ15" s="95"/>
      <c r="NK15" s="95"/>
      <c r="NL15" s="95"/>
      <c r="NM15" s="95"/>
      <c r="NN15" s="95"/>
      <c r="NO15" s="95"/>
      <c r="NP15" s="95"/>
      <c r="NQ15" s="95"/>
      <c r="NR15" s="113"/>
      <c r="NS15" s="95"/>
      <c r="NT15" s="95"/>
      <c r="NU15" s="95"/>
      <c r="NV15" s="113"/>
      <c r="NW15" s="95"/>
      <c r="NX15" s="95"/>
      <c r="NY15" s="95"/>
      <c r="NZ15" s="177"/>
      <c r="OA15" s="95"/>
      <c r="OB15" s="95"/>
      <c r="OC15" s="95"/>
      <c r="OD15" s="177"/>
      <c r="OE15" s="177"/>
      <c r="OF15" s="95"/>
      <c r="OG15" s="95"/>
      <c r="OH15" s="177"/>
      <c r="OI15" s="177"/>
      <c r="OJ15" s="95"/>
      <c r="OK15" s="95"/>
      <c r="OL15" s="113"/>
      <c r="OM15" s="95"/>
      <c r="ON15" s="95"/>
      <c r="OO15" s="95"/>
      <c r="OP15" s="95"/>
      <c r="OQ15" s="177"/>
      <c r="OR15" s="95"/>
      <c r="OS15" s="177"/>
      <c r="OT15" s="95"/>
      <c r="OU15" s="177"/>
      <c r="OV15" s="95"/>
      <c r="OW15" s="95"/>
      <c r="OX15" s="113"/>
      <c r="OY15" s="95"/>
      <c r="OZ15" s="95"/>
      <c r="PA15" s="95"/>
      <c r="PB15" s="95"/>
      <c r="PC15" s="113"/>
      <c r="PD15" s="95"/>
      <c r="PE15" s="177"/>
      <c r="PF15" s="96"/>
      <c r="PG15" s="95"/>
      <c r="PH15" s="177"/>
      <c r="PI15" s="95"/>
      <c r="PJ15" s="95"/>
      <c r="PK15" s="95"/>
      <c r="PL15" s="177"/>
      <c r="PM15" s="177"/>
      <c r="PN15" s="95"/>
      <c r="PO15" s="177"/>
      <c r="PP15" s="113"/>
      <c r="PQ15" s="95"/>
      <c r="PR15" s="177"/>
      <c r="PS15" s="95"/>
      <c r="PT15" s="95"/>
      <c r="PU15" s="95"/>
      <c r="PV15" s="113"/>
      <c r="PW15" s="113"/>
      <c r="PX15" s="113"/>
      <c r="PY15" s="95"/>
      <c r="PZ15" s="95"/>
      <c r="QA15" s="95"/>
      <c r="QB15" s="95"/>
      <c r="QC15" s="177"/>
      <c r="QD15" s="95"/>
      <c r="QE15" s="95"/>
      <c r="QF15" s="177"/>
      <c r="QG15" s="95"/>
      <c r="QH15" s="96"/>
      <c r="QI15" s="177"/>
      <c r="QJ15" s="95"/>
      <c r="QK15" s="95"/>
      <c r="QL15" s="95"/>
      <c r="QM15" s="95"/>
      <c r="QN15" s="177"/>
      <c r="QO15" s="95"/>
      <c r="QP15" s="95"/>
      <c r="QQ15" s="177"/>
      <c r="QR15" s="113"/>
      <c r="QS15" s="95"/>
      <c r="QT15" s="95"/>
      <c r="QU15" s="177"/>
      <c r="QV15" s="95"/>
      <c r="QW15" s="95"/>
      <c r="QX15" s="95"/>
      <c r="QY15" s="95"/>
      <c r="QZ15" s="95"/>
      <c r="RA15" s="95"/>
      <c r="RB15" s="177"/>
      <c r="RC15" s="95"/>
      <c r="RD15" s="95"/>
      <c r="RE15" s="177"/>
      <c r="RF15" s="96"/>
      <c r="RG15" s="95"/>
      <c r="RH15" s="95"/>
      <c r="RI15" s="95"/>
      <c r="RJ15" s="177"/>
      <c r="RK15" s="177"/>
      <c r="RL15" s="96"/>
      <c r="RM15" s="95"/>
      <c r="RN15" s="177"/>
      <c r="RO15" s="95"/>
      <c r="RP15" s="95"/>
      <c r="RQ15" s="113"/>
      <c r="RR15" s="95"/>
      <c r="RS15" s="95"/>
      <c r="RT15" s="95"/>
      <c r="RU15" s="95"/>
      <c r="RV15" s="95"/>
      <c r="RW15" s="95"/>
      <c r="RX15" s="95"/>
      <c r="RY15" s="95"/>
      <c r="RZ15" s="95"/>
      <c r="SA15" s="95"/>
      <c r="SB15" s="95"/>
      <c r="SC15" s="95"/>
      <c r="SD15" s="95"/>
      <c r="SE15" s="95"/>
      <c r="SF15" s="95"/>
      <c r="SG15" s="95"/>
      <c r="SH15" s="177"/>
      <c r="SI15" s="95"/>
      <c r="SJ15" s="95"/>
      <c r="SK15" s="95"/>
      <c r="SL15" s="95"/>
      <c r="SM15" s="95"/>
      <c r="SN15" s="95"/>
      <c r="SO15" s="95"/>
      <c r="SP15" s="177"/>
      <c r="SQ15" s="95"/>
      <c r="SR15" s="95"/>
      <c r="SS15" s="95"/>
      <c r="ST15" s="95"/>
      <c r="SU15" s="95"/>
      <c r="SV15" s="95"/>
      <c r="SW15" s="95"/>
      <c r="SX15" s="95"/>
      <c r="SY15" s="95"/>
      <c r="SZ15" s="177"/>
      <c r="TA15" s="95"/>
      <c r="TB15" s="95"/>
      <c r="TC15" s="177"/>
      <c r="TD15" s="95"/>
      <c r="TE15" s="177"/>
      <c r="TF15" s="95"/>
      <c r="TG15" s="95"/>
      <c r="TH15" s="96"/>
      <c r="TI15" s="168"/>
      <c r="TJ15" s="95"/>
      <c r="TK15" s="96"/>
      <c r="TL15" s="95"/>
      <c r="TM15" s="113"/>
      <c r="TN15" s="113"/>
      <c r="TO15" s="95"/>
      <c r="TP15" s="96"/>
      <c r="TQ15" s="95"/>
      <c r="TR15" s="177"/>
      <c r="TS15" s="177"/>
      <c r="TT15" s="95"/>
      <c r="TU15" s="95"/>
      <c r="TV15" s="95"/>
      <c r="TW15" s="177"/>
      <c r="TX15" s="95"/>
      <c r="TY15" s="95"/>
      <c r="TZ15" s="95"/>
      <c r="UA15" s="95"/>
      <c r="UB15" s="177"/>
      <c r="UC15" s="95"/>
      <c r="UD15" s="95"/>
      <c r="UE15" s="95"/>
      <c r="UF15" s="95"/>
      <c r="UG15" s="95"/>
      <c r="UH15" s="95"/>
      <c r="UI15" s="95"/>
      <c r="UJ15" s="95"/>
      <c r="UK15" s="96"/>
      <c r="UL15" s="95"/>
      <c r="UM15" s="95"/>
      <c r="UN15" s="95"/>
      <c r="UO15" s="95"/>
      <c r="UP15" s="95"/>
      <c r="UQ15" s="95"/>
      <c r="UR15" s="95"/>
      <c r="US15" s="177"/>
      <c r="UT15" s="177"/>
      <c r="UU15" s="95"/>
      <c r="UV15" s="95"/>
      <c r="UW15" s="177"/>
      <c r="UX15" s="95"/>
      <c r="UY15" s="177"/>
      <c r="UZ15" s="95"/>
      <c r="VA15" s="95"/>
      <c r="VB15" s="177"/>
      <c r="VC15" s="177"/>
      <c r="VD15" s="96"/>
      <c r="VE15" s="96"/>
      <c r="VF15" s="95"/>
      <c r="VG15" s="113"/>
      <c r="VH15" s="113"/>
      <c r="VI15" s="95"/>
      <c r="VJ15" s="95"/>
      <c r="VK15" s="95"/>
      <c r="VL15" s="95"/>
      <c r="VM15" s="95"/>
      <c r="VN15" s="177"/>
      <c r="VO15" s="95"/>
      <c r="VP15" s="95"/>
      <c r="VQ15" s="95"/>
      <c r="VR15" s="177"/>
      <c r="VS15" s="95"/>
      <c r="VT15" s="177"/>
      <c r="VU15" s="95"/>
      <c r="VV15" s="95"/>
      <c r="VW15" s="95"/>
      <c r="VX15" s="95"/>
      <c r="VY15" s="95"/>
      <c r="VZ15" s="95"/>
      <c r="WA15" s="95"/>
      <c r="WB15" s="95"/>
      <c r="WC15" s="95"/>
      <c r="WD15" s="95"/>
      <c r="WE15" s="95"/>
      <c r="WF15" s="95"/>
      <c r="WG15" s="117"/>
      <c r="WH15" s="95"/>
      <c r="WI15" s="95"/>
      <c r="WJ15" s="95"/>
      <c r="WK15" s="177"/>
      <c r="WL15" s="95"/>
      <c r="WM15" s="95"/>
      <c r="WN15" s="95"/>
      <c r="WO15" s="95"/>
      <c r="WP15" s="95"/>
      <c r="WQ15" s="95"/>
      <c r="WR15" s="95"/>
      <c r="WS15" s="95"/>
      <c r="WT15" s="95"/>
      <c r="WU15" s="177"/>
      <c r="WV15" s="95"/>
      <c r="WW15" s="95"/>
      <c r="WX15" s="95"/>
      <c r="WY15" s="95"/>
      <c r="WZ15" s="95"/>
      <c r="XA15" s="95"/>
      <c r="XB15" s="95"/>
      <c r="XC15" s="95"/>
      <c r="XD15" s="95"/>
      <c r="XE15" s="95"/>
      <c r="XF15" s="95"/>
      <c r="XG15" s="113"/>
      <c r="XH15" s="95" t="s">
        <v>6</v>
      </c>
      <c r="XI15" s="95"/>
      <c r="XJ15" s="95"/>
      <c r="XK15" s="95"/>
      <c r="XL15" s="95"/>
      <c r="XM15" s="177"/>
      <c r="XN15" s="177"/>
      <c r="XO15" s="95"/>
      <c r="XP15" s="95"/>
      <c r="XQ15" s="95"/>
      <c r="XR15" s="95"/>
      <c r="XS15" s="95"/>
      <c r="XT15" s="113" t="s">
        <v>1181</v>
      </c>
      <c r="XU15" s="95"/>
      <c r="XV15" s="95"/>
      <c r="XW15" s="95"/>
      <c r="XX15" s="95"/>
      <c r="XY15" s="95"/>
      <c r="XZ15" s="95"/>
      <c r="YA15" s="95"/>
      <c r="YB15" s="95"/>
      <c r="YC15" s="177"/>
      <c r="YD15" s="95"/>
      <c r="YE15" s="95"/>
      <c r="YF15" s="95"/>
      <c r="YG15" s="95"/>
      <c r="YH15" s="95"/>
      <c r="YI15" s="113"/>
      <c r="YJ15" s="95"/>
      <c r="YK15" s="95"/>
      <c r="YL15" s="177"/>
      <c r="YM15" s="113"/>
      <c r="YN15" s="95"/>
      <c r="YO15" s="95"/>
      <c r="YP15" s="95" t="s">
        <v>6</v>
      </c>
      <c r="YQ15" s="95" t="s">
        <v>6</v>
      </c>
      <c r="YR15" s="95"/>
      <c r="YS15" s="95"/>
      <c r="YT15" s="113" t="s">
        <v>6</v>
      </c>
      <c r="YU15" s="95"/>
      <c r="YV15" s="95"/>
      <c r="YW15" s="95"/>
      <c r="YX15" s="95"/>
      <c r="YY15" s="113"/>
      <c r="YZ15" s="95"/>
      <c r="ZA15" s="113" t="s">
        <v>6</v>
      </c>
      <c r="ZB15" s="113" t="s">
        <v>6</v>
      </c>
      <c r="ZC15" s="95"/>
      <c r="ZD15" s="95"/>
      <c r="ZE15" s="177"/>
      <c r="ZF15" s="113"/>
      <c r="ZG15" s="95"/>
      <c r="ZH15" s="113"/>
      <c r="ZI15" s="95"/>
      <c r="ZJ15" s="95"/>
      <c r="ZK15" s="95"/>
      <c r="ZL15" s="95"/>
      <c r="ZM15" s="95"/>
      <c r="ZN15" s="95"/>
      <c r="ZO15" s="95"/>
      <c r="ZP15" s="95"/>
      <c r="ZQ15" s="95"/>
      <c r="ZR15" s="95"/>
      <c r="ZS15" s="95"/>
      <c r="ZT15" s="95"/>
      <c r="ZU15" s="95"/>
      <c r="ZV15" s="95"/>
    </row>
    <row r="16" spans="1:698" ht="15" x14ac:dyDescent="0.25">
      <c r="A16" s="107" t="s">
        <v>2</v>
      </c>
      <c r="B16" s="108" t="s">
        <v>18</v>
      </c>
      <c r="C16" s="95"/>
      <c r="D16" s="95"/>
      <c r="E16" s="95"/>
      <c r="F16" s="95"/>
      <c r="G16" s="95"/>
      <c r="H16" s="95"/>
      <c r="I16" s="96"/>
      <c r="J16" s="96"/>
      <c r="K16" s="96"/>
      <c r="L16" s="95"/>
      <c r="M16" s="95"/>
      <c r="N16" s="95"/>
      <c r="O16" s="95"/>
      <c r="P16" s="95"/>
      <c r="Q16" s="95"/>
      <c r="R16" s="113"/>
      <c r="S16" s="95"/>
      <c r="T16" s="95"/>
      <c r="U16" s="95"/>
      <c r="V16" s="95"/>
      <c r="W16" s="95"/>
      <c r="X16" s="95"/>
      <c r="Y16" s="113"/>
      <c r="Z16" s="113"/>
      <c r="AA16" s="96"/>
      <c r="AB16" s="113"/>
      <c r="AC16" s="96"/>
      <c r="AD16" s="96"/>
      <c r="AE16" s="177"/>
      <c r="AF16" s="177"/>
      <c r="AG16" s="113"/>
      <c r="AH16" s="113"/>
      <c r="AI16" s="95"/>
      <c r="AJ16" s="95"/>
      <c r="AK16" s="177"/>
      <c r="AL16" s="95"/>
      <c r="AM16" s="177"/>
      <c r="AN16" s="96"/>
      <c r="AO16" s="95"/>
      <c r="AP16" s="113"/>
      <c r="AQ16" s="113"/>
      <c r="AR16" s="113"/>
      <c r="AS16" s="95"/>
      <c r="AT16" s="113"/>
      <c r="AU16" s="113"/>
      <c r="AV16" s="95"/>
      <c r="AW16" s="95"/>
      <c r="AX16" s="95"/>
      <c r="AY16" s="113"/>
      <c r="AZ16" s="113"/>
      <c r="BA16" s="113"/>
      <c r="BB16" s="96"/>
      <c r="BC16" s="96"/>
      <c r="BD16" s="95"/>
      <c r="BE16" s="96"/>
      <c r="BF16" s="96"/>
      <c r="BG16" s="96"/>
      <c r="BH16" s="96"/>
      <c r="BI16" s="96"/>
      <c r="BJ16" s="177"/>
      <c r="BK16" s="177"/>
      <c r="BL16" s="95"/>
      <c r="BM16" s="177"/>
      <c r="BN16" s="177"/>
      <c r="BO16" s="95"/>
      <c r="BP16" s="95"/>
      <c r="BQ16" s="95"/>
      <c r="BR16" s="177"/>
      <c r="BS16" s="113"/>
      <c r="BT16" s="113"/>
      <c r="BU16" s="113"/>
      <c r="BV16" s="95"/>
      <c r="BW16" s="95"/>
      <c r="BX16" s="95"/>
      <c r="BY16" s="95"/>
      <c r="BZ16" s="95"/>
      <c r="CA16" s="95"/>
      <c r="CB16" s="113"/>
      <c r="CC16" s="95"/>
      <c r="CD16" s="95"/>
      <c r="CE16" s="95"/>
      <c r="CF16" s="95"/>
      <c r="CG16" s="95"/>
      <c r="CH16" s="177"/>
      <c r="CI16" s="177"/>
      <c r="CJ16" s="177"/>
      <c r="CK16" s="95"/>
      <c r="CL16" s="95"/>
      <c r="CM16" s="95"/>
      <c r="CN16" s="95"/>
      <c r="CO16" s="177"/>
      <c r="CP16" s="95"/>
      <c r="CQ16" s="95"/>
      <c r="CR16" s="113"/>
      <c r="CS16" s="95"/>
      <c r="CT16" s="95"/>
      <c r="CU16" s="95"/>
      <c r="CV16" s="95"/>
      <c r="CW16" s="177"/>
      <c r="CX16" s="95"/>
      <c r="CY16" s="177"/>
      <c r="CZ16" s="113"/>
      <c r="DA16" s="177"/>
      <c r="DB16" s="95"/>
      <c r="DC16" s="177"/>
      <c r="DD16" s="95"/>
      <c r="DE16" s="177"/>
      <c r="DF16" s="95"/>
      <c r="DG16" s="95"/>
      <c r="DH16" s="177"/>
      <c r="DI16" s="177"/>
      <c r="DJ16" s="95"/>
      <c r="DK16" s="95"/>
      <c r="DL16" s="95"/>
      <c r="DM16" s="95"/>
      <c r="DN16" s="177"/>
      <c r="DO16" s="177"/>
      <c r="DP16" s="95"/>
      <c r="DQ16" s="177"/>
      <c r="DR16" s="177"/>
      <c r="DS16" s="177"/>
      <c r="DT16" s="177"/>
      <c r="DU16" s="177"/>
      <c r="DV16" s="95"/>
      <c r="DW16" s="95"/>
      <c r="DX16" s="177"/>
      <c r="DY16" s="177"/>
      <c r="DZ16" s="177"/>
      <c r="EA16" s="96"/>
      <c r="EB16" s="95"/>
      <c r="EC16" s="177"/>
      <c r="ED16" s="177"/>
      <c r="EE16" s="95"/>
      <c r="EF16" s="95"/>
      <c r="EG16" s="95"/>
      <c r="EH16" s="95"/>
      <c r="EI16" s="95"/>
      <c r="EJ16" s="95"/>
      <c r="EK16" s="95"/>
      <c r="EL16" s="113"/>
      <c r="EM16" s="95"/>
      <c r="EN16" s="95"/>
      <c r="EO16" s="95"/>
      <c r="EP16" s="95"/>
      <c r="EQ16" s="95"/>
      <c r="ER16" s="95"/>
      <c r="ES16" s="95" t="s">
        <v>6</v>
      </c>
      <c r="ET16" s="95"/>
      <c r="EU16" s="177"/>
      <c r="EV16" s="177"/>
      <c r="EW16" s="95"/>
      <c r="EX16" s="95"/>
      <c r="EY16" s="113"/>
      <c r="EZ16" s="113"/>
      <c r="FA16" s="95"/>
      <c r="FB16" s="95"/>
      <c r="FC16" s="95"/>
      <c r="FD16" s="95"/>
      <c r="FE16" s="113"/>
      <c r="FF16" s="113"/>
      <c r="FG16" s="95"/>
      <c r="FH16" s="177"/>
      <c r="FI16" s="95"/>
      <c r="FJ16" s="95"/>
      <c r="FK16" s="177"/>
      <c r="FL16" s="113"/>
      <c r="FM16" s="177"/>
      <c r="FN16" s="177"/>
      <c r="FO16" s="95"/>
      <c r="FP16" s="177"/>
      <c r="FQ16" s="113"/>
      <c r="FR16" s="177"/>
      <c r="FS16" s="113"/>
      <c r="FT16" s="177"/>
      <c r="FU16" s="177"/>
      <c r="FV16" s="177"/>
      <c r="FW16" s="177"/>
      <c r="FX16" s="177"/>
      <c r="FY16" s="95"/>
      <c r="FZ16" s="95"/>
      <c r="GA16" s="177"/>
      <c r="GB16" s="95"/>
      <c r="GC16" s="95"/>
      <c r="GD16" s="113"/>
      <c r="GE16" s="95"/>
      <c r="GF16" s="95"/>
      <c r="GG16" s="113"/>
      <c r="GH16" s="95"/>
      <c r="GI16" s="96"/>
      <c r="GJ16" s="95"/>
      <c r="GK16" s="113"/>
      <c r="GL16" s="95"/>
      <c r="GM16" s="177"/>
      <c r="GN16" s="177"/>
      <c r="GO16" s="95"/>
      <c r="GP16" s="177"/>
      <c r="GQ16" s="177"/>
      <c r="GR16" s="177"/>
      <c r="GS16" s="95"/>
      <c r="GT16" s="95"/>
      <c r="GU16" s="177"/>
      <c r="GV16" s="95"/>
      <c r="GW16" s="95"/>
      <c r="GX16" s="95"/>
      <c r="GY16" s="95"/>
      <c r="GZ16" s="96"/>
      <c r="HA16" s="95"/>
      <c r="HB16" s="177"/>
      <c r="HC16" s="95"/>
      <c r="HD16" s="95"/>
      <c r="HE16" s="95"/>
      <c r="HF16" s="177"/>
      <c r="HG16" s="177"/>
      <c r="HH16" s="177"/>
      <c r="HI16" s="95"/>
      <c r="HJ16" s="177"/>
      <c r="HK16" s="177"/>
      <c r="HL16" s="95"/>
      <c r="HM16" s="95"/>
      <c r="HN16" s="95"/>
      <c r="HO16" s="177"/>
      <c r="HP16" s="95"/>
      <c r="HQ16" s="95"/>
      <c r="HR16" s="95"/>
      <c r="HS16" s="95"/>
      <c r="HT16" s="95"/>
      <c r="HU16" s="95"/>
      <c r="HV16" s="95"/>
      <c r="HW16" s="95"/>
      <c r="HX16" s="95"/>
      <c r="HY16" s="95"/>
      <c r="HZ16" s="95"/>
      <c r="IA16" s="95"/>
      <c r="IB16" s="95"/>
      <c r="IC16" s="177"/>
      <c r="ID16" s="95"/>
      <c r="IE16" s="95"/>
      <c r="IF16" s="95"/>
      <c r="IG16" s="95"/>
      <c r="IH16" s="177"/>
      <c r="II16" s="95"/>
      <c r="IJ16" s="177"/>
      <c r="IK16" s="177"/>
      <c r="IL16" s="95"/>
      <c r="IM16" s="95"/>
      <c r="IN16" s="95"/>
      <c r="IO16" s="95"/>
      <c r="IP16" s="95"/>
      <c r="IQ16" s="95"/>
      <c r="IR16" s="95"/>
      <c r="IS16" s="95"/>
      <c r="IT16" s="95"/>
      <c r="IU16" s="177"/>
      <c r="IV16" s="95"/>
      <c r="IW16" s="95"/>
      <c r="IX16" s="95"/>
      <c r="IY16" s="95"/>
      <c r="IZ16" s="95"/>
      <c r="JA16" s="95"/>
      <c r="JB16" s="95"/>
      <c r="JC16" s="95"/>
      <c r="JD16" s="95"/>
      <c r="JE16" s="95"/>
      <c r="JF16" s="95"/>
      <c r="JG16" s="95"/>
      <c r="JH16" s="95"/>
      <c r="JI16" s="95"/>
      <c r="JJ16" s="177"/>
      <c r="JK16" s="95"/>
      <c r="JL16" s="95"/>
      <c r="JM16" s="95"/>
      <c r="JN16" s="177"/>
      <c r="JO16" s="95"/>
      <c r="JP16" s="95"/>
      <c r="JQ16" s="95"/>
      <c r="JR16" s="95"/>
      <c r="JS16" s="95"/>
      <c r="JT16" s="95"/>
      <c r="JU16" s="95"/>
      <c r="JV16" s="95"/>
      <c r="JW16" s="95"/>
      <c r="JX16" s="95"/>
      <c r="JY16" s="95"/>
      <c r="JZ16" s="95"/>
      <c r="KA16" s="95"/>
      <c r="KB16" s="95"/>
      <c r="KC16" s="95"/>
      <c r="KD16" s="95"/>
      <c r="KE16" s="95"/>
      <c r="KF16" s="177"/>
      <c r="KG16" s="95"/>
      <c r="KH16" s="95"/>
      <c r="KI16" s="95"/>
      <c r="KJ16" s="95"/>
      <c r="KK16" s="113"/>
      <c r="KL16" s="177"/>
      <c r="KM16" s="95"/>
      <c r="KN16" s="95"/>
      <c r="KO16" s="177"/>
      <c r="KP16" s="177"/>
      <c r="KQ16" s="177"/>
      <c r="KR16" s="177"/>
      <c r="KS16" s="113"/>
      <c r="KT16" s="177"/>
      <c r="KU16" s="95"/>
      <c r="KV16" s="177"/>
      <c r="KW16" s="95"/>
      <c r="KX16" s="177"/>
      <c r="KY16" s="95"/>
      <c r="KZ16" s="95"/>
      <c r="LA16" s="95"/>
      <c r="LB16" s="95"/>
      <c r="LC16" s="95"/>
      <c r="LD16" s="95"/>
      <c r="LE16" s="95"/>
      <c r="LF16" s="177"/>
      <c r="LG16" s="95"/>
      <c r="LH16" s="95"/>
      <c r="LI16" s="113"/>
      <c r="LJ16" s="95"/>
      <c r="LK16" s="95"/>
      <c r="LL16" s="95"/>
      <c r="LM16" s="95"/>
      <c r="LN16" s="177"/>
      <c r="LO16" s="95"/>
      <c r="LP16" s="95"/>
      <c r="LQ16" s="95"/>
      <c r="LR16" s="95"/>
      <c r="LS16" s="95"/>
      <c r="LT16" s="95"/>
      <c r="LU16" s="177"/>
      <c r="LV16" s="95"/>
      <c r="LW16" s="95"/>
      <c r="LX16" s="177"/>
      <c r="LY16" s="177"/>
      <c r="LZ16" s="95"/>
      <c r="MA16" s="95"/>
      <c r="MB16" s="95"/>
      <c r="MC16" s="177"/>
      <c r="MD16" s="95"/>
      <c r="ME16" s="95"/>
      <c r="MF16" s="95"/>
      <c r="MG16" s="177"/>
      <c r="MH16" s="177"/>
      <c r="MI16" s="95"/>
      <c r="MJ16" s="95"/>
      <c r="MK16" s="177"/>
      <c r="ML16" s="95"/>
      <c r="MM16" s="95"/>
      <c r="MN16" s="177"/>
      <c r="MO16" s="177"/>
      <c r="MP16" s="95"/>
      <c r="MQ16" s="95"/>
      <c r="MR16" s="95"/>
      <c r="MS16" s="95"/>
      <c r="MT16" s="95"/>
      <c r="MU16" s="177"/>
      <c r="MV16" s="95"/>
      <c r="MW16" s="177"/>
      <c r="MX16" s="177"/>
      <c r="MY16" s="177"/>
      <c r="MZ16" s="177"/>
      <c r="NA16" s="95"/>
      <c r="NB16" s="177"/>
      <c r="NC16" s="95"/>
      <c r="ND16" s="95"/>
      <c r="NE16" s="95"/>
      <c r="NF16" s="177"/>
      <c r="NG16" s="95"/>
      <c r="NH16" s="95"/>
      <c r="NI16" s="95"/>
      <c r="NJ16" s="95"/>
      <c r="NK16" s="95"/>
      <c r="NL16" s="95"/>
      <c r="NM16" s="95"/>
      <c r="NN16" s="95"/>
      <c r="NO16" s="95"/>
      <c r="NP16" s="95"/>
      <c r="NQ16" s="95"/>
      <c r="NR16" s="113"/>
      <c r="NS16" s="95"/>
      <c r="NT16" s="95"/>
      <c r="NU16" s="95"/>
      <c r="NV16" s="113"/>
      <c r="NW16" s="95"/>
      <c r="NX16" s="95"/>
      <c r="NY16" s="95"/>
      <c r="NZ16" s="177"/>
      <c r="OA16" s="95"/>
      <c r="OB16" s="95"/>
      <c r="OC16" s="95"/>
      <c r="OD16" s="177"/>
      <c r="OE16" s="177"/>
      <c r="OF16" s="95"/>
      <c r="OG16" s="95"/>
      <c r="OH16" s="177"/>
      <c r="OI16" s="177"/>
      <c r="OJ16" s="95"/>
      <c r="OK16" s="95"/>
      <c r="OL16" s="113"/>
      <c r="OM16" s="95"/>
      <c r="ON16" s="95"/>
      <c r="OO16" s="95"/>
      <c r="OP16" s="95"/>
      <c r="OQ16" s="177"/>
      <c r="OR16" s="95"/>
      <c r="OS16" s="177"/>
      <c r="OT16" s="95"/>
      <c r="OU16" s="177"/>
      <c r="OV16" s="95"/>
      <c r="OW16" s="95"/>
      <c r="OX16" s="113"/>
      <c r="OY16" s="95"/>
      <c r="OZ16" s="95"/>
      <c r="PA16" s="95"/>
      <c r="PB16" s="95"/>
      <c r="PC16" s="113"/>
      <c r="PD16" s="95"/>
      <c r="PE16" s="177"/>
      <c r="PF16" s="96"/>
      <c r="PG16" s="95"/>
      <c r="PH16" s="177"/>
      <c r="PI16" s="95"/>
      <c r="PJ16" s="95"/>
      <c r="PK16" s="95"/>
      <c r="PL16" s="177"/>
      <c r="PM16" s="177"/>
      <c r="PN16" s="95"/>
      <c r="PO16" s="177"/>
      <c r="PP16" s="113"/>
      <c r="PQ16" s="95"/>
      <c r="PR16" s="177"/>
      <c r="PS16" s="95"/>
      <c r="PT16" s="95"/>
      <c r="PU16" s="95"/>
      <c r="PV16" s="113"/>
      <c r="PW16" s="113"/>
      <c r="PX16" s="113"/>
      <c r="PY16" s="95"/>
      <c r="PZ16" s="95"/>
      <c r="QA16" s="95"/>
      <c r="QB16" s="95"/>
      <c r="QC16" s="177"/>
      <c r="QD16" s="95"/>
      <c r="QE16" s="95"/>
      <c r="QF16" s="177"/>
      <c r="QG16" s="95"/>
      <c r="QH16" s="96"/>
      <c r="QI16" s="177"/>
      <c r="QJ16" s="95"/>
      <c r="QK16" s="95"/>
      <c r="QL16" s="95"/>
      <c r="QM16" s="95"/>
      <c r="QN16" s="177"/>
      <c r="QO16" s="95"/>
      <c r="QP16" s="95"/>
      <c r="QQ16" s="177"/>
      <c r="QR16" s="113"/>
      <c r="QS16" s="95"/>
      <c r="QT16" s="95"/>
      <c r="QU16" s="177"/>
      <c r="QV16" s="95"/>
      <c r="QW16" s="95"/>
      <c r="QX16" s="95"/>
      <c r="QY16" s="95"/>
      <c r="QZ16" s="95"/>
      <c r="RA16" s="95"/>
      <c r="RB16" s="177"/>
      <c r="RC16" s="95"/>
      <c r="RD16" s="95"/>
      <c r="RE16" s="177"/>
      <c r="RF16" s="96"/>
      <c r="RG16" s="95"/>
      <c r="RH16" s="95"/>
      <c r="RI16" s="95"/>
      <c r="RJ16" s="177"/>
      <c r="RK16" s="177"/>
      <c r="RL16" s="96"/>
      <c r="RM16" s="95"/>
      <c r="RN16" s="177"/>
      <c r="RO16" s="95"/>
      <c r="RP16" s="95"/>
      <c r="RQ16" s="113"/>
      <c r="RR16" s="95"/>
      <c r="RS16" s="95"/>
      <c r="RT16" s="95"/>
      <c r="RU16" s="95"/>
      <c r="RV16" s="95"/>
      <c r="RW16" s="95"/>
      <c r="RX16" s="95"/>
      <c r="RY16" s="95"/>
      <c r="RZ16" s="95"/>
      <c r="SA16" s="95"/>
      <c r="SB16" s="95"/>
      <c r="SC16" s="95"/>
      <c r="SD16" s="95"/>
      <c r="SE16" s="95"/>
      <c r="SF16" s="95"/>
      <c r="SG16" s="95"/>
      <c r="SH16" s="177"/>
      <c r="SI16" s="95"/>
      <c r="SJ16" s="95"/>
      <c r="SK16" s="95"/>
      <c r="SL16" s="95"/>
      <c r="SM16" s="95"/>
      <c r="SN16" s="95"/>
      <c r="SO16" s="95"/>
      <c r="SP16" s="177"/>
      <c r="SQ16" s="95"/>
      <c r="SR16" s="95"/>
      <c r="SS16" s="95"/>
      <c r="ST16" s="95"/>
      <c r="SU16" s="95"/>
      <c r="SV16" s="95"/>
      <c r="SW16" s="95"/>
      <c r="SX16" s="95"/>
      <c r="SY16" s="95"/>
      <c r="SZ16" s="177"/>
      <c r="TA16" s="95"/>
      <c r="TB16" s="95"/>
      <c r="TC16" s="177"/>
      <c r="TD16" s="95"/>
      <c r="TE16" s="177"/>
      <c r="TF16" s="95"/>
      <c r="TG16" s="95"/>
      <c r="TH16" s="96"/>
      <c r="TI16" s="168"/>
      <c r="TJ16" s="95"/>
      <c r="TK16" s="96"/>
      <c r="TL16" s="95"/>
      <c r="TM16" s="113"/>
      <c r="TN16" s="113"/>
      <c r="TO16" s="95"/>
      <c r="TP16" s="96"/>
      <c r="TQ16" s="95"/>
      <c r="TR16" s="177"/>
      <c r="TS16" s="177"/>
      <c r="TT16" s="95"/>
      <c r="TU16" s="95"/>
      <c r="TV16" s="95"/>
      <c r="TW16" s="177"/>
      <c r="TX16" s="95"/>
      <c r="TY16" s="95"/>
      <c r="TZ16" s="95"/>
      <c r="UA16" s="95"/>
      <c r="UB16" s="177"/>
      <c r="UC16" s="95"/>
      <c r="UD16" s="95"/>
      <c r="UE16" s="95"/>
      <c r="UF16" s="95"/>
      <c r="UG16" s="95"/>
      <c r="UH16" s="95"/>
      <c r="UI16" s="95"/>
      <c r="UJ16" s="95"/>
      <c r="UK16" s="96"/>
      <c r="UL16" s="95"/>
      <c r="UM16" s="95"/>
      <c r="UN16" s="95"/>
      <c r="UO16" s="95"/>
      <c r="UP16" s="95"/>
      <c r="UQ16" s="95"/>
      <c r="UR16" s="95"/>
      <c r="US16" s="177"/>
      <c r="UT16" s="177"/>
      <c r="UU16" s="95"/>
      <c r="UV16" s="95"/>
      <c r="UW16" s="177"/>
      <c r="UX16" s="95"/>
      <c r="UY16" s="177"/>
      <c r="UZ16" s="95"/>
      <c r="VA16" s="95"/>
      <c r="VB16" s="177"/>
      <c r="VC16" s="177"/>
      <c r="VD16" s="96"/>
      <c r="VE16" s="96"/>
      <c r="VF16" s="95"/>
      <c r="VG16" s="113"/>
      <c r="VH16" s="113"/>
      <c r="VI16" s="95"/>
      <c r="VJ16" s="95"/>
      <c r="VK16" s="95"/>
      <c r="VL16" s="95"/>
      <c r="VM16" s="95"/>
      <c r="VN16" s="177"/>
      <c r="VO16" s="95"/>
      <c r="VP16" s="95"/>
      <c r="VQ16" s="95"/>
      <c r="VR16" s="177"/>
      <c r="VS16" s="95"/>
      <c r="VT16" s="177"/>
      <c r="VU16" s="95"/>
      <c r="VV16" s="95"/>
      <c r="VW16" s="95"/>
      <c r="VX16" s="95"/>
      <c r="VY16" s="95"/>
      <c r="VZ16" s="95"/>
      <c r="WA16" s="95"/>
      <c r="WB16" s="95"/>
      <c r="WC16" s="95"/>
      <c r="WD16" s="95"/>
      <c r="WE16" s="95"/>
      <c r="WF16" s="95"/>
      <c r="WG16" s="117"/>
      <c r="WH16" s="95"/>
      <c r="WI16" s="95"/>
      <c r="WJ16" s="95"/>
      <c r="WK16" s="177"/>
      <c r="WL16" s="95"/>
      <c r="WM16" s="95"/>
      <c r="WN16" s="95"/>
      <c r="WO16" s="95"/>
      <c r="WP16" s="95"/>
      <c r="WQ16" s="95"/>
      <c r="WR16" s="95"/>
      <c r="WS16" s="95"/>
      <c r="WT16" s="95"/>
      <c r="WU16" s="177"/>
      <c r="WV16" s="95"/>
      <c r="WW16" s="95"/>
      <c r="WX16" s="95"/>
      <c r="WY16" s="95"/>
      <c r="WZ16" s="95"/>
      <c r="XA16" s="95"/>
      <c r="XB16" s="95"/>
      <c r="XC16" s="95"/>
      <c r="XD16" s="95"/>
      <c r="XE16" s="95"/>
      <c r="XF16" s="95"/>
      <c r="XG16" s="113"/>
      <c r="XH16" s="95" t="s">
        <v>6</v>
      </c>
      <c r="XI16" s="95"/>
      <c r="XJ16" s="95"/>
      <c r="XK16" s="95"/>
      <c r="XL16" s="95"/>
      <c r="XM16" s="177"/>
      <c r="XN16" s="177"/>
      <c r="XO16" s="95"/>
      <c r="XP16" s="95"/>
      <c r="XQ16" s="95"/>
      <c r="XR16" s="95"/>
      <c r="XS16" s="95"/>
      <c r="XT16" s="113" t="s">
        <v>1181</v>
      </c>
      <c r="XU16" s="95"/>
      <c r="XV16" s="95"/>
      <c r="XW16" s="95"/>
      <c r="XX16" s="95"/>
      <c r="XY16" s="95"/>
      <c r="XZ16" s="95"/>
      <c r="YA16" s="95"/>
      <c r="YB16" s="95"/>
      <c r="YC16" s="177"/>
      <c r="YD16" s="95"/>
      <c r="YE16" s="95"/>
      <c r="YF16" s="95"/>
      <c r="YG16" s="95"/>
      <c r="YH16" s="95"/>
      <c r="YI16" s="113"/>
      <c r="YJ16" s="95"/>
      <c r="YK16" s="95"/>
      <c r="YL16" s="177"/>
      <c r="YM16" s="113"/>
      <c r="YN16" s="95"/>
      <c r="YO16" s="95"/>
      <c r="YP16" s="95" t="s">
        <v>6</v>
      </c>
      <c r="YQ16" s="95" t="s">
        <v>6</v>
      </c>
      <c r="YR16" s="95"/>
      <c r="YS16" s="95"/>
      <c r="YT16" s="113" t="s">
        <v>6</v>
      </c>
      <c r="YU16" s="95"/>
      <c r="YV16" s="95"/>
      <c r="YW16" s="95"/>
      <c r="YX16" s="95"/>
      <c r="YY16" s="113"/>
      <c r="YZ16" s="95"/>
      <c r="ZA16" s="113" t="s">
        <v>6</v>
      </c>
      <c r="ZB16" s="113" t="s">
        <v>6</v>
      </c>
      <c r="ZC16" s="95"/>
      <c r="ZD16" s="95"/>
      <c r="ZE16" s="177"/>
      <c r="ZF16" s="113"/>
      <c r="ZG16" s="95"/>
      <c r="ZH16" s="113"/>
      <c r="ZI16" s="95"/>
      <c r="ZJ16" s="95"/>
      <c r="ZK16" s="95"/>
      <c r="ZL16" s="95"/>
      <c r="ZM16" s="95"/>
      <c r="ZN16" s="95"/>
      <c r="ZO16" s="95"/>
      <c r="ZP16" s="95"/>
      <c r="ZQ16" s="95"/>
      <c r="ZR16" s="95"/>
      <c r="ZS16" s="95"/>
      <c r="ZT16" s="95"/>
      <c r="ZU16" s="95"/>
      <c r="ZV16" s="95"/>
    </row>
    <row r="17" spans="1:698" ht="15" x14ac:dyDescent="0.25">
      <c r="A17" s="107" t="s">
        <v>2</v>
      </c>
      <c r="B17" s="108" t="s">
        <v>19</v>
      </c>
      <c r="C17" s="95"/>
      <c r="D17" s="95"/>
      <c r="E17" s="95"/>
      <c r="F17" s="95"/>
      <c r="G17" s="95"/>
      <c r="H17" s="95"/>
      <c r="I17" s="96"/>
      <c r="J17" s="96"/>
      <c r="K17" s="96"/>
      <c r="L17" s="95"/>
      <c r="M17" s="95"/>
      <c r="N17" s="95"/>
      <c r="O17" s="95"/>
      <c r="P17" s="95"/>
      <c r="Q17" s="95"/>
      <c r="R17" s="113"/>
      <c r="S17" s="95"/>
      <c r="T17" s="95"/>
      <c r="U17" s="95"/>
      <c r="V17" s="95"/>
      <c r="W17" s="95"/>
      <c r="X17" s="95"/>
      <c r="Y17" s="113"/>
      <c r="Z17" s="113"/>
      <c r="AA17" s="96"/>
      <c r="AB17" s="113"/>
      <c r="AC17" s="96"/>
      <c r="AD17" s="96"/>
      <c r="AE17" s="177"/>
      <c r="AF17" s="177"/>
      <c r="AG17" s="113"/>
      <c r="AH17" s="113"/>
      <c r="AI17" s="95"/>
      <c r="AJ17" s="95"/>
      <c r="AK17" s="177"/>
      <c r="AL17" s="95"/>
      <c r="AM17" s="177"/>
      <c r="AN17" s="96"/>
      <c r="AO17" s="95"/>
      <c r="AP17" s="113"/>
      <c r="AQ17" s="113"/>
      <c r="AR17" s="113"/>
      <c r="AS17" s="95"/>
      <c r="AT17" s="113"/>
      <c r="AU17" s="113"/>
      <c r="AV17" s="95"/>
      <c r="AW17" s="95"/>
      <c r="AX17" s="95"/>
      <c r="AY17" s="113"/>
      <c r="AZ17" s="113"/>
      <c r="BA17" s="113"/>
      <c r="BB17" s="96"/>
      <c r="BC17" s="96"/>
      <c r="BD17" s="95"/>
      <c r="BE17" s="96"/>
      <c r="BF17" s="96"/>
      <c r="BG17" s="96"/>
      <c r="BH17" s="96"/>
      <c r="BI17" s="96"/>
      <c r="BJ17" s="177"/>
      <c r="BK17" s="177"/>
      <c r="BL17" s="95"/>
      <c r="BM17" s="177"/>
      <c r="BN17" s="177"/>
      <c r="BO17" s="95"/>
      <c r="BP17" s="95"/>
      <c r="BQ17" s="95"/>
      <c r="BR17" s="177"/>
      <c r="BS17" s="113"/>
      <c r="BT17" s="113"/>
      <c r="BU17" s="113"/>
      <c r="BV17" s="95"/>
      <c r="BW17" s="95"/>
      <c r="BX17" s="95"/>
      <c r="BY17" s="95"/>
      <c r="BZ17" s="95"/>
      <c r="CA17" s="95"/>
      <c r="CB17" s="113"/>
      <c r="CC17" s="95"/>
      <c r="CD17" s="95"/>
      <c r="CE17" s="95"/>
      <c r="CF17" s="95"/>
      <c r="CG17" s="95"/>
      <c r="CH17" s="177"/>
      <c r="CI17" s="177"/>
      <c r="CJ17" s="177"/>
      <c r="CK17" s="95"/>
      <c r="CL17" s="95"/>
      <c r="CM17" s="95"/>
      <c r="CN17" s="95"/>
      <c r="CO17" s="177"/>
      <c r="CP17" s="95"/>
      <c r="CQ17" s="95"/>
      <c r="CR17" s="113"/>
      <c r="CS17" s="95"/>
      <c r="CT17" s="95"/>
      <c r="CU17" s="95"/>
      <c r="CV17" s="95"/>
      <c r="CW17" s="177"/>
      <c r="CX17" s="95"/>
      <c r="CY17" s="177"/>
      <c r="CZ17" s="113"/>
      <c r="DA17" s="177"/>
      <c r="DB17" s="95"/>
      <c r="DC17" s="177"/>
      <c r="DD17" s="95"/>
      <c r="DE17" s="177"/>
      <c r="DF17" s="95"/>
      <c r="DG17" s="95"/>
      <c r="DH17" s="177"/>
      <c r="DI17" s="177"/>
      <c r="DJ17" s="95"/>
      <c r="DK17" s="95"/>
      <c r="DL17" s="95"/>
      <c r="DM17" s="95"/>
      <c r="DN17" s="177"/>
      <c r="DO17" s="177"/>
      <c r="DP17" s="95"/>
      <c r="DQ17" s="177"/>
      <c r="DR17" s="177"/>
      <c r="DS17" s="177"/>
      <c r="DT17" s="177"/>
      <c r="DU17" s="177"/>
      <c r="DV17" s="95"/>
      <c r="DW17" s="95"/>
      <c r="DX17" s="177"/>
      <c r="DY17" s="177"/>
      <c r="DZ17" s="177"/>
      <c r="EA17" s="96"/>
      <c r="EB17" s="95"/>
      <c r="EC17" s="177"/>
      <c r="ED17" s="177"/>
      <c r="EE17" s="95"/>
      <c r="EF17" s="95"/>
      <c r="EG17" s="95"/>
      <c r="EH17" s="95"/>
      <c r="EI17" s="95"/>
      <c r="EJ17" s="95"/>
      <c r="EK17" s="95"/>
      <c r="EL17" s="113"/>
      <c r="EM17" s="95"/>
      <c r="EN17" s="95"/>
      <c r="EO17" s="95"/>
      <c r="EP17" s="95"/>
      <c r="EQ17" s="95"/>
      <c r="ER17" s="95"/>
      <c r="ES17" s="95" t="s">
        <v>6</v>
      </c>
      <c r="ET17" s="95"/>
      <c r="EU17" s="177"/>
      <c r="EV17" s="177"/>
      <c r="EW17" s="95"/>
      <c r="EX17" s="95"/>
      <c r="EY17" s="113"/>
      <c r="EZ17" s="113"/>
      <c r="FA17" s="95"/>
      <c r="FB17" s="95"/>
      <c r="FC17" s="95"/>
      <c r="FD17" s="95"/>
      <c r="FE17" s="113"/>
      <c r="FF17" s="113"/>
      <c r="FG17" s="95"/>
      <c r="FH17" s="177"/>
      <c r="FI17" s="95"/>
      <c r="FJ17" s="95"/>
      <c r="FK17" s="177"/>
      <c r="FL17" s="113"/>
      <c r="FM17" s="177"/>
      <c r="FN17" s="177"/>
      <c r="FO17" s="95"/>
      <c r="FP17" s="177"/>
      <c r="FQ17" s="113"/>
      <c r="FR17" s="177"/>
      <c r="FS17" s="113"/>
      <c r="FT17" s="177"/>
      <c r="FU17" s="177"/>
      <c r="FV17" s="177"/>
      <c r="FW17" s="177"/>
      <c r="FX17" s="177"/>
      <c r="FY17" s="95"/>
      <c r="FZ17" s="95"/>
      <c r="GA17" s="177"/>
      <c r="GB17" s="95"/>
      <c r="GC17" s="95"/>
      <c r="GD17" s="113"/>
      <c r="GE17" s="95"/>
      <c r="GF17" s="95"/>
      <c r="GG17" s="113"/>
      <c r="GH17" s="95"/>
      <c r="GI17" s="96"/>
      <c r="GJ17" s="95"/>
      <c r="GK17" s="113"/>
      <c r="GL17" s="95"/>
      <c r="GM17" s="177"/>
      <c r="GN17" s="177"/>
      <c r="GO17" s="95"/>
      <c r="GP17" s="177"/>
      <c r="GQ17" s="177"/>
      <c r="GR17" s="177"/>
      <c r="GS17" s="95"/>
      <c r="GT17" s="95"/>
      <c r="GU17" s="177"/>
      <c r="GV17" s="95"/>
      <c r="GW17" s="95"/>
      <c r="GX17" s="95"/>
      <c r="GY17" s="95"/>
      <c r="GZ17" s="96"/>
      <c r="HA17" s="95"/>
      <c r="HB17" s="177"/>
      <c r="HC17" s="95"/>
      <c r="HD17" s="95"/>
      <c r="HE17" s="95"/>
      <c r="HF17" s="177"/>
      <c r="HG17" s="177"/>
      <c r="HH17" s="177"/>
      <c r="HI17" s="95"/>
      <c r="HJ17" s="177"/>
      <c r="HK17" s="177"/>
      <c r="HL17" s="95"/>
      <c r="HM17" s="95"/>
      <c r="HN17" s="95"/>
      <c r="HO17" s="177"/>
      <c r="HP17" s="95"/>
      <c r="HQ17" s="95"/>
      <c r="HR17" s="95"/>
      <c r="HS17" s="95"/>
      <c r="HT17" s="95"/>
      <c r="HU17" s="95"/>
      <c r="HV17" s="95"/>
      <c r="HW17" s="95"/>
      <c r="HX17" s="95"/>
      <c r="HY17" s="95"/>
      <c r="HZ17" s="95"/>
      <c r="IA17" s="95"/>
      <c r="IB17" s="95"/>
      <c r="IC17" s="177"/>
      <c r="ID17" s="95"/>
      <c r="IE17" s="95"/>
      <c r="IF17" s="95"/>
      <c r="IG17" s="95"/>
      <c r="IH17" s="177"/>
      <c r="II17" s="95"/>
      <c r="IJ17" s="177"/>
      <c r="IK17" s="177"/>
      <c r="IL17" s="95"/>
      <c r="IM17" s="95"/>
      <c r="IN17" s="95"/>
      <c r="IO17" s="95"/>
      <c r="IP17" s="95"/>
      <c r="IQ17" s="95"/>
      <c r="IR17" s="95"/>
      <c r="IS17" s="95"/>
      <c r="IT17" s="95"/>
      <c r="IU17" s="177"/>
      <c r="IV17" s="95"/>
      <c r="IW17" s="95"/>
      <c r="IX17" s="95"/>
      <c r="IY17" s="95"/>
      <c r="IZ17" s="95"/>
      <c r="JA17" s="95"/>
      <c r="JB17" s="95"/>
      <c r="JC17" s="95"/>
      <c r="JD17" s="95"/>
      <c r="JE17" s="95"/>
      <c r="JF17" s="95"/>
      <c r="JG17" s="95"/>
      <c r="JH17" s="95"/>
      <c r="JI17" s="95"/>
      <c r="JJ17" s="177"/>
      <c r="JK17" s="95"/>
      <c r="JL17" s="95"/>
      <c r="JM17" s="95"/>
      <c r="JN17" s="177"/>
      <c r="JO17" s="95"/>
      <c r="JP17" s="95"/>
      <c r="JQ17" s="95"/>
      <c r="JR17" s="95"/>
      <c r="JS17" s="95"/>
      <c r="JT17" s="95"/>
      <c r="JU17" s="95"/>
      <c r="JV17" s="95"/>
      <c r="JW17" s="95"/>
      <c r="JX17" s="95"/>
      <c r="JY17" s="95"/>
      <c r="JZ17" s="95"/>
      <c r="KA17" s="95"/>
      <c r="KB17" s="95"/>
      <c r="KC17" s="95"/>
      <c r="KD17" s="95"/>
      <c r="KE17" s="95"/>
      <c r="KF17" s="177"/>
      <c r="KG17" s="95"/>
      <c r="KH17" s="95"/>
      <c r="KI17" s="95"/>
      <c r="KJ17" s="95"/>
      <c r="KK17" s="113"/>
      <c r="KL17" s="177"/>
      <c r="KM17" s="95"/>
      <c r="KN17" s="95"/>
      <c r="KO17" s="177"/>
      <c r="KP17" s="177"/>
      <c r="KQ17" s="177"/>
      <c r="KR17" s="177"/>
      <c r="KS17" s="113"/>
      <c r="KT17" s="177"/>
      <c r="KU17" s="95"/>
      <c r="KV17" s="177"/>
      <c r="KW17" s="95"/>
      <c r="KX17" s="177"/>
      <c r="KY17" s="95"/>
      <c r="KZ17" s="95"/>
      <c r="LA17" s="95"/>
      <c r="LB17" s="95"/>
      <c r="LC17" s="95"/>
      <c r="LD17" s="95"/>
      <c r="LE17" s="95"/>
      <c r="LF17" s="177"/>
      <c r="LG17" s="95"/>
      <c r="LH17" s="95"/>
      <c r="LI17" s="113"/>
      <c r="LJ17" s="95"/>
      <c r="LK17" s="95"/>
      <c r="LL17" s="95"/>
      <c r="LM17" s="95"/>
      <c r="LN17" s="177"/>
      <c r="LO17" s="95"/>
      <c r="LP17" s="95"/>
      <c r="LQ17" s="95"/>
      <c r="LR17" s="95"/>
      <c r="LS17" s="95"/>
      <c r="LT17" s="95"/>
      <c r="LU17" s="177"/>
      <c r="LV17" s="95"/>
      <c r="LW17" s="95"/>
      <c r="LX17" s="177"/>
      <c r="LY17" s="177"/>
      <c r="LZ17" s="95"/>
      <c r="MA17" s="95"/>
      <c r="MB17" s="95"/>
      <c r="MC17" s="177"/>
      <c r="MD17" s="95"/>
      <c r="ME17" s="95"/>
      <c r="MF17" s="95"/>
      <c r="MG17" s="177"/>
      <c r="MH17" s="177"/>
      <c r="MI17" s="95"/>
      <c r="MJ17" s="95"/>
      <c r="MK17" s="177"/>
      <c r="ML17" s="95"/>
      <c r="MM17" s="95"/>
      <c r="MN17" s="177"/>
      <c r="MO17" s="177"/>
      <c r="MP17" s="95"/>
      <c r="MQ17" s="95"/>
      <c r="MR17" s="95"/>
      <c r="MS17" s="95"/>
      <c r="MT17" s="95"/>
      <c r="MU17" s="177"/>
      <c r="MV17" s="95"/>
      <c r="MW17" s="177"/>
      <c r="MX17" s="177"/>
      <c r="MY17" s="177"/>
      <c r="MZ17" s="177"/>
      <c r="NA17" s="95"/>
      <c r="NB17" s="177"/>
      <c r="NC17" s="95"/>
      <c r="ND17" s="95"/>
      <c r="NE17" s="95"/>
      <c r="NF17" s="177"/>
      <c r="NG17" s="95"/>
      <c r="NH17" s="95"/>
      <c r="NI17" s="95"/>
      <c r="NJ17" s="95"/>
      <c r="NK17" s="95"/>
      <c r="NL17" s="95"/>
      <c r="NM17" s="95"/>
      <c r="NN17" s="95"/>
      <c r="NO17" s="95"/>
      <c r="NP17" s="95"/>
      <c r="NQ17" s="95"/>
      <c r="NR17" s="113"/>
      <c r="NS17" s="95"/>
      <c r="NT17" s="95"/>
      <c r="NU17" s="95"/>
      <c r="NV17" s="113"/>
      <c r="NW17" s="95"/>
      <c r="NX17" s="95"/>
      <c r="NY17" s="95"/>
      <c r="NZ17" s="177"/>
      <c r="OA17" s="95"/>
      <c r="OB17" s="95"/>
      <c r="OC17" s="95"/>
      <c r="OD17" s="177"/>
      <c r="OE17" s="177"/>
      <c r="OF17" s="95"/>
      <c r="OG17" s="95"/>
      <c r="OH17" s="177"/>
      <c r="OI17" s="177"/>
      <c r="OJ17" s="95"/>
      <c r="OK17" s="95"/>
      <c r="OL17" s="113"/>
      <c r="OM17" s="95"/>
      <c r="ON17" s="95"/>
      <c r="OO17" s="95"/>
      <c r="OP17" s="95"/>
      <c r="OQ17" s="177"/>
      <c r="OR17" s="95"/>
      <c r="OS17" s="177"/>
      <c r="OT17" s="95"/>
      <c r="OU17" s="177"/>
      <c r="OV17" s="95"/>
      <c r="OW17" s="95"/>
      <c r="OX17" s="113"/>
      <c r="OY17" s="95"/>
      <c r="OZ17" s="95"/>
      <c r="PA17" s="95"/>
      <c r="PB17" s="95"/>
      <c r="PC17" s="113"/>
      <c r="PD17" s="95"/>
      <c r="PE17" s="177"/>
      <c r="PF17" s="96"/>
      <c r="PG17" s="95"/>
      <c r="PH17" s="177"/>
      <c r="PI17" s="95"/>
      <c r="PJ17" s="95"/>
      <c r="PK17" s="95"/>
      <c r="PL17" s="177"/>
      <c r="PM17" s="177"/>
      <c r="PN17" s="95"/>
      <c r="PO17" s="177"/>
      <c r="PP17" s="113"/>
      <c r="PQ17" s="95"/>
      <c r="PR17" s="177"/>
      <c r="PS17" s="95"/>
      <c r="PT17" s="95"/>
      <c r="PU17" s="95"/>
      <c r="PV17" s="113"/>
      <c r="PW17" s="113"/>
      <c r="PX17" s="113"/>
      <c r="PY17" s="95"/>
      <c r="PZ17" s="95"/>
      <c r="QA17" s="95"/>
      <c r="QB17" s="95"/>
      <c r="QC17" s="177"/>
      <c r="QD17" s="95"/>
      <c r="QE17" s="95"/>
      <c r="QF17" s="177"/>
      <c r="QG17" s="95"/>
      <c r="QH17" s="96"/>
      <c r="QI17" s="177"/>
      <c r="QJ17" s="95"/>
      <c r="QK17" s="95"/>
      <c r="QL17" s="95"/>
      <c r="QM17" s="95"/>
      <c r="QN17" s="177"/>
      <c r="QO17" s="95"/>
      <c r="QP17" s="95"/>
      <c r="QQ17" s="177"/>
      <c r="QR17" s="113"/>
      <c r="QS17" s="95"/>
      <c r="QT17" s="95"/>
      <c r="QU17" s="177"/>
      <c r="QV17" s="95"/>
      <c r="QW17" s="95"/>
      <c r="QX17" s="95"/>
      <c r="QY17" s="95"/>
      <c r="QZ17" s="95"/>
      <c r="RA17" s="95"/>
      <c r="RB17" s="177"/>
      <c r="RC17" s="95"/>
      <c r="RD17" s="95"/>
      <c r="RE17" s="177"/>
      <c r="RF17" s="96"/>
      <c r="RG17" s="95"/>
      <c r="RH17" s="95"/>
      <c r="RI17" s="95"/>
      <c r="RJ17" s="177"/>
      <c r="RK17" s="177"/>
      <c r="RL17" s="96"/>
      <c r="RM17" s="95"/>
      <c r="RN17" s="177"/>
      <c r="RO17" s="95"/>
      <c r="RP17" s="95"/>
      <c r="RQ17" s="113"/>
      <c r="RR17" s="95"/>
      <c r="RS17" s="95"/>
      <c r="RT17" s="95"/>
      <c r="RU17" s="95"/>
      <c r="RV17" s="95"/>
      <c r="RW17" s="95"/>
      <c r="RX17" s="95"/>
      <c r="RY17" s="95"/>
      <c r="RZ17" s="95"/>
      <c r="SA17" s="95"/>
      <c r="SB17" s="95"/>
      <c r="SC17" s="95"/>
      <c r="SD17" s="95"/>
      <c r="SE17" s="95"/>
      <c r="SF17" s="95"/>
      <c r="SG17" s="95"/>
      <c r="SH17" s="177"/>
      <c r="SI17" s="95"/>
      <c r="SJ17" s="95"/>
      <c r="SK17" s="95"/>
      <c r="SL17" s="95"/>
      <c r="SM17" s="95"/>
      <c r="SN17" s="95"/>
      <c r="SO17" s="95"/>
      <c r="SP17" s="177"/>
      <c r="SQ17" s="95"/>
      <c r="SR17" s="95"/>
      <c r="SS17" s="95"/>
      <c r="ST17" s="95"/>
      <c r="SU17" s="95"/>
      <c r="SV17" s="95"/>
      <c r="SW17" s="95"/>
      <c r="SX17" s="95"/>
      <c r="SY17" s="95"/>
      <c r="SZ17" s="177"/>
      <c r="TA17" s="95"/>
      <c r="TB17" s="95"/>
      <c r="TC17" s="177"/>
      <c r="TD17" s="95"/>
      <c r="TE17" s="177"/>
      <c r="TF17" s="95"/>
      <c r="TG17" s="95"/>
      <c r="TH17" s="96"/>
      <c r="TI17" s="168"/>
      <c r="TJ17" s="95"/>
      <c r="TK17" s="96"/>
      <c r="TL17" s="95"/>
      <c r="TM17" s="113"/>
      <c r="TN17" s="113"/>
      <c r="TO17" s="95"/>
      <c r="TP17" s="96"/>
      <c r="TQ17" s="95"/>
      <c r="TR17" s="177"/>
      <c r="TS17" s="177"/>
      <c r="TT17" s="95"/>
      <c r="TU17" s="95"/>
      <c r="TV17" s="95"/>
      <c r="TW17" s="177"/>
      <c r="TX17" s="95"/>
      <c r="TY17" s="95"/>
      <c r="TZ17" s="95"/>
      <c r="UA17" s="95"/>
      <c r="UB17" s="177"/>
      <c r="UC17" s="95"/>
      <c r="UD17" s="95"/>
      <c r="UE17" s="95"/>
      <c r="UF17" s="95"/>
      <c r="UG17" s="95"/>
      <c r="UH17" s="95"/>
      <c r="UI17" s="95"/>
      <c r="UJ17" s="95"/>
      <c r="UK17" s="96"/>
      <c r="UL17" s="95"/>
      <c r="UM17" s="95"/>
      <c r="UN17" s="95"/>
      <c r="UO17" s="95"/>
      <c r="UP17" s="95"/>
      <c r="UQ17" s="95"/>
      <c r="UR17" s="95"/>
      <c r="US17" s="177"/>
      <c r="UT17" s="177"/>
      <c r="UU17" s="95"/>
      <c r="UV17" s="95"/>
      <c r="UW17" s="177"/>
      <c r="UX17" s="95"/>
      <c r="UY17" s="177"/>
      <c r="UZ17" s="95"/>
      <c r="VA17" s="95"/>
      <c r="VB17" s="177"/>
      <c r="VC17" s="177"/>
      <c r="VD17" s="96"/>
      <c r="VE17" s="96"/>
      <c r="VF17" s="95"/>
      <c r="VG17" s="113"/>
      <c r="VH17" s="113"/>
      <c r="VI17" s="95"/>
      <c r="VJ17" s="95"/>
      <c r="VK17" s="95"/>
      <c r="VL17" s="95"/>
      <c r="VM17" s="95"/>
      <c r="VN17" s="177"/>
      <c r="VO17" s="95"/>
      <c r="VP17" s="95"/>
      <c r="VQ17" s="95"/>
      <c r="VR17" s="177"/>
      <c r="VS17" s="95"/>
      <c r="VT17" s="177"/>
      <c r="VU17" s="95"/>
      <c r="VV17" s="95"/>
      <c r="VW17" s="95"/>
      <c r="VX17" s="95"/>
      <c r="VY17" s="95"/>
      <c r="VZ17" s="95"/>
      <c r="WA17" s="95"/>
      <c r="WB17" s="95"/>
      <c r="WC17" s="95"/>
      <c r="WD17" s="95"/>
      <c r="WE17" s="95"/>
      <c r="WF17" s="95"/>
      <c r="WG17" s="117"/>
      <c r="WH17" s="95"/>
      <c r="WI17" s="95"/>
      <c r="WJ17" s="95"/>
      <c r="WK17" s="177"/>
      <c r="WL17" s="95"/>
      <c r="WM17" s="95"/>
      <c r="WN17" s="95"/>
      <c r="WO17" s="95"/>
      <c r="WP17" s="95"/>
      <c r="WQ17" s="95"/>
      <c r="WR17" s="95"/>
      <c r="WS17" s="95"/>
      <c r="WT17" s="95"/>
      <c r="WU17" s="177"/>
      <c r="WV17" s="95"/>
      <c r="WW17" s="95"/>
      <c r="WX17" s="95"/>
      <c r="WY17" s="95"/>
      <c r="WZ17" s="95"/>
      <c r="XA17" s="95"/>
      <c r="XB17" s="95"/>
      <c r="XC17" s="95"/>
      <c r="XD17" s="95"/>
      <c r="XE17" s="95"/>
      <c r="XF17" s="95"/>
      <c r="XG17" s="113"/>
      <c r="XH17" s="95" t="s">
        <v>6</v>
      </c>
      <c r="XI17" s="95"/>
      <c r="XJ17" s="95"/>
      <c r="XK17" s="95"/>
      <c r="XL17" s="95"/>
      <c r="XM17" s="177"/>
      <c r="XN17" s="177"/>
      <c r="XO17" s="95"/>
      <c r="XP17" s="95"/>
      <c r="XQ17" s="95"/>
      <c r="XR17" s="95"/>
      <c r="XS17" s="95"/>
      <c r="XT17" s="113" t="s">
        <v>1181</v>
      </c>
      <c r="XU17" s="95"/>
      <c r="XV17" s="95"/>
      <c r="XW17" s="95"/>
      <c r="XX17" s="95"/>
      <c r="XY17" s="95"/>
      <c r="XZ17" s="95"/>
      <c r="YA17" s="95"/>
      <c r="YB17" s="95"/>
      <c r="YC17" s="177"/>
      <c r="YD17" s="95"/>
      <c r="YE17" s="95"/>
      <c r="YF17" s="95"/>
      <c r="YG17" s="95"/>
      <c r="YH17" s="95"/>
      <c r="YI17" s="113"/>
      <c r="YJ17" s="95"/>
      <c r="YK17" s="95"/>
      <c r="YL17" s="177"/>
      <c r="YM17" s="113"/>
      <c r="YN17" s="95"/>
      <c r="YO17" s="115"/>
      <c r="YP17" s="95" t="s">
        <v>6</v>
      </c>
      <c r="YQ17" s="95" t="s">
        <v>6</v>
      </c>
      <c r="YR17" s="95"/>
      <c r="YS17" s="95"/>
      <c r="YT17" s="113" t="s">
        <v>6</v>
      </c>
      <c r="YU17" s="95"/>
      <c r="YV17" s="95"/>
      <c r="YW17" s="95"/>
      <c r="YX17" s="95"/>
      <c r="YY17" s="113"/>
      <c r="YZ17" s="95"/>
      <c r="ZA17" s="113" t="s">
        <v>6</v>
      </c>
      <c r="ZB17" s="113" t="s">
        <v>6</v>
      </c>
      <c r="ZC17" s="95"/>
      <c r="ZD17" s="95"/>
      <c r="ZE17" s="177"/>
      <c r="ZF17" s="113"/>
      <c r="ZG17" s="95"/>
      <c r="ZH17" s="113"/>
      <c r="ZI17" s="95"/>
      <c r="ZJ17" s="95"/>
      <c r="ZK17" s="95"/>
      <c r="ZL17" s="95"/>
      <c r="ZM17" s="95"/>
      <c r="ZN17" s="95"/>
      <c r="ZO17" s="95"/>
      <c r="ZP17" s="95"/>
      <c r="ZQ17" s="95"/>
      <c r="ZR17" s="95"/>
      <c r="ZS17" s="95"/>
      <c r="ZT17" s="95"/>
      <c r="ZU17" s="95"/>
      <c r="ZV17" s="95"/>
    </row>
    <row r="18" spans="1:698" ht="15" x14ac:dyDescent="0.25">
      <c r="A18" s="107" t="s">
        <v>2</v>
      </c>
      <c r="B18" s="108" t="s">
        <v>20</v>
      </c>
      <c r="C18" s="95"/>
      <c r="D18" s="95"/>
      <c r="E18" s="95"/>
      <c r="F18" s="95"/>
      <c r="G18" s="95"/>
      <c r="H18" s="95"/>
      <c r="I18" s="96"/>
      <c r="J18" s="96"/>
      <c r="K18" s="96"/>
      <c r="L18" s="95"/>
      <c r="M18" s="95"/>
      <c r="N18" s="95"/>
      <c r="O18" s="95"/>
      <c r="P18" s="95"/>
      <c r="Q18" s="95"/>
      <c r="R18" s="113"/>
      <c r="S18" s="95"/>
      <c r="T18" s="95"/>
      <c r="U18" s="95"/>
      <c r="V18" s="95"/>
      <c r="W18" s="95"/>
      <c r="X18" s="95"/>
      <c r="Y18" s="113"/>
      <c r="Z18" s="113"/>
      <c r="AA18" s="96"/>
      <c r="AB18" s="113"/>
      <c r="AC18" s="96"/>
      <c r="AD18" s="96"/>
      <c r="AE18" s="177"/>
      <c r="AF18" s="177"/>
      <c r="AG18" s="113"/>
      <c r="AH18" s="113"/>
      <c r="AI18" s="95"/>
      <c r="AJ18" s="95"/>
      <c r="AK18" s="177"/>
      <c r="AL18" s="95"/>
      <c r="AM18" s="177"/>
      <c r="AN18" s="96"/>
      <c r="AO18" s="95"/>
      <c r="AP18" s="113" t="s">
        <v>6</v>
      </c>
      <c r="AQ18" s="113" t="s">
        <v>6</v>
      </c>
      <c r="AR18" s="113" t="s">
        <v>6</v>
      </c>
      <c r="AS18" s="95"/>
      <c r="AT18" s="113"/>
      <c r="AU18" s="113"/>
      <c r="AV18" s="95"/>
      <c r="AW18" s="95" t="s">
        <v>6</v>
      </c>
      <c r="AX18" s="95" t="s">
        <v>6</v>
      </c>
      <c r="AY18" s="113"/>
      <c r="AZ18" s="113" t="s">
        <v>6</v>
      </c>
      <c r="BA18" s="113"/>
      <c r="BB18" s="96"/>
      <c r="BC18" s="96"/>
      <c r="BD18" s="95" t="s">
        <v>6</v>
      </c>
      <c r="BE18" s="96"/>
      <c r="BF18" s="96"/>
      <c r="BG18" s="96"/>
      <c r="BH18" s="96"/>
      <c r="BI18" s="96"/>
      <c r="BJ18" s="177"/>
      <c r="BK18" s="177"/>
      <c r="BL18" s="95"/>
      <c r="BM18" s="177"/>
      <c r="BN18" s="177"/>
      <c r="BO18" s="95"/>
      <c r="BP18" s="95"/>
      <c r="BQ18" s="95"/>
      <c r="BR18" s="177"/>
      <c r="BS18" s="113"/>
      <c r="BT18" s="113"/>
      <c r="BU18" s="113" t="s">
        <v>6</v>
      </c>
      <c r="BV18" s="95"/>
      <c r="BW18" s="95"/>
      <c r="BX18" s="95"/>
      <c r="BY18" s="95"/>
      <c r="BZ18" s="95"/>
      <c r="CA18" s="95"/>
      <c r="CB18" s="113"/>
      <c r="CC18" s="95"/>
      <c r="CD18" s="95"/>
      <c r="CE18" s="95"/>
      <c r="CF18" s="95"/>
      <c r="CG18" s="95"/>
      <c r="CH18" s="177"/>
      <c r="CI18" s="177"/>
      <c r="CJ18" s="177"/>
      <c r="CK18" s="95"/>
      <c r="CL18" s="95"/>
      <c r="CM18" s="95"/>
      <c r="CN18" s="95"/>
      <c r="CO18" s="177"/>
      <c r="CP18" s="95"/>
      <c r="CQ18" s="95"/>
      <c r="CR18" s="113"/>
      <c r="CS18" s="95"/>
      <c r="CT18" s="95"/>
      <c r="CU18" s="95"/>
      <c r="CV18" s="95"/>
      <c r="CW18" s="177"/>
      <c r="CX18" s="95"/>
      <c r="CY18" s="177"/>
      <c r="CZ18" s="113"/>
      <c r="DA18" s="177"/>
      <c r="DB18" s="95"/>
      <c r="DC18" s="177"/>
      <c r="DD18" s="95"/>
      <c r="DE18" s="177"/>
      <c r="DF18" s="95"/>
      <c r="DG18" s="95"/>
      <c r="DH18" s="177"/>
      <c r="DI18" s="177"/>
      <c r="DJ18" s="95"/>
      <c r="DK18" s="95"/>
      <c r="DL18" s="95"/>
      <c r="DM18" s="95"/>
      <c r="DN18" s="177"/>
      <c r="DO18" s="177"/>
      <c r="DP18" s="95"/>
      <c r="DQ18" s="177"/>
      <c r="DR18" s="177"/>
      <c r="DS18" s="177"/>
      <c r="DT18" s="177"/>
      <c r="DU18" s="177"/>
      <c r="DV18" s="95"/>
      <c r="DW18" s="95"/>
      <c r="DX18" s="177"/>
      <c r="DY18" s="177"/>
      <c r="DZ18" s="177"/>
      <c r="EA18" s="96"/>
      <c r="EB18" s="95"/>
      <c r="EC18" s="177"/>
      <c r="ED18" s="177"/>
      <c r="EE18" s="95"/>
      <c r="EF18" s="95"/>
      <c r="EG18" s="95"/>
      <c r="EH18" s="95"/>
      <c r="EI18" s="95"/>
      <c r="EJ18" s="95"/>
      <c r="EK18" s="95"/>
      <c r="EL18" s="113"/>
      <c r="EM18" s="95"/>
      <c r="EN18" s="95"/>
      <c r="EO18" s="95"/>
      <c r="EP18" s="95"/>
      <c r="EQ18" s="95"/>
      <c r="ER18" s="95"/>
      <c r="ES18" s="95"/>
      <c r="ET18" s="95"/>
      <c r="EU18" s="177"/>
      <c r="EV18" s="177"/>
      <c r="EW18" s="95"/>
      <c r="EX18" s="95"/>
      <c r="EY18" s="113"/>
      <c r="EZ18" s="113"/>
      <c r="FA18" s="95"/>
      <c r="FB18" s="95"/>
      <c r="FC18" s="95"/>
      <c r="FD18" s="95"/>
      <c r="FE18" s="113"/>
      <c r="FF18" s="113"/>
      <c r="FG18" s="95"/>
      <c r="FH18" s="177"/>
      <c r="FI18" s="95"/>
      <c r="FJ18" s="95"/>
      <c r="FK18" s="177"/>
      <c r="FL18" s="113"/>
      <c r="FM18" s="177"/>
      <c r="FN18" s="177"/>
      <c r="FO18" s="95"/>
      <c r="FP18" s="177"/>
      <c r="FQ18" s="113"/>
      <c r="FR18" s="177"/>
      <c r="FS18" s="113"/>
      <c r="FT18" s="177"/>
      <c r="FU18" s="177"/>
      <c r="FV18" s="177"/>
      <c r="FW18" s="177"/>
      <c r="FX18" s="177"/>
      <c r="FY18" s="95"/>
      <c r="FZ18" s="95"/>
      <c r="GA18" s="177"/>
      <c r="GB18" s="95"/>
      <c r="GC18" s="95"/>
      <c r="GD18" s="130"/>
      <c r="GE18" s="95"/>
      <c r="GF18" s="95" t="s">
        <v>6</v>
      </c>
      <c r="GG18" s="113" t="s">
        <v>6</v>
      </c>
      <c r="GH18" s="95"/>
      <c r="GI18" s="96" t="s">
        <v>6</v>
      </c>
      <c r="GJ18" s="95" t="s">
        <v>6</v>
      </c>
      <c r="GK18" s="113"/>
      <c r="GL18" s="95"/>
      <c r="GM18" s="177" t="s">
        <v>6</v>
      </c>
      <c r="GN18" s="177"/>
      <c r="GO18" s="95"/>
      <c r="GP18" s="177"/>
      <c r="GQ18" s="177"/>
      <c r="GR18" s="177"/>
      <c r="GS18" s="95"/>
      <c r="GT18" s="95"/>
      <c r="GU18" s="177"/>
      <c r="GV18" s="95"/>
      <c r="GW18" s="95"/>
      <c r="GX18" s="95"/>
      <c r="GY18" s="95"/>
      <c r="GZ18" s="96" t="s">
        <v>6</v>
      </c>
      <c r="HA18" s="95"/>
      <c r="HB18" s="177"/>
      <c r="HC18" s="95"/>
      <c r="HD18" s="95"/>
      <c r="HE18" s="95"/>
      <c r="HF18" s="177"/>
      <c r="HG18" s="177"/>
      <c r="HH18" s="177"/>
      <c r="HI18" s="95"/>
      <c r="HJ18" s="177"/>
      <c r="HK18" s="177"/>
      <c r="HL18" s="95"/>
      <c r="HM18" s="95"/>
      <c r="HN18" s="95"/>
      <c r="HO18" s="177"/>
      <c r="HP18" s="95"/>
      <c r="HQ18" s="95"/>
      <c r="HR18" s="95"/>
      <c r="HS18" s="95"/>
      <c r="HT18" s="95"/>
      <c r="HU18" s="95"/>
      <c r="HV18" s="95"/>
      <c r="HW18" s="95"/>
      <c r="HX18" s="95"/>
      <c r="HY18" s="95"/>
      <c r="HZ18" s="95"/>
      <c r="IA18" s="95"/>
      <c r="IB18" s="95"/>
      <c r="IC18" s="177"/>
      <c r="ID18" s="95"/>
      <c r="IE18" s="95"/>
      <c r="IF18" s="95"/>
      <c r="IG18" s="95"/>
      <c r="IH18" s="177"/>
      <c r="II18" s="95"/>
      <c r="IJ18" s="177"/>
      <c r="IK18" s="177"/>
      <c r="IL18" s="95"/>
      <c r="IM18" s="95"/>
      <c r="IN18" s="95"/>
      <c r="IO18" s="95"/>
      <c r="IP18" s="95"/>
      <c r="IQ18" s="95"/>
      <c r="IR18" s="95"/>
      <c r="IS18" s="95"/>
      <c r="IT18" s="95"/>
      <c r="IU18" s="177"/>
      <c r="IV18" s="95"/>
      <c r="IW18" s="95"/>
      <c r="IX18" s="95"/>
      <c r="IY18" s="95"/>
      <c r="IZ18" s="95"/>
      <c r="JA18" s="95"/>
      <c r="JB18" s="95"/>
      <c r="JC18" s="95"/>
      <c r="JD18" s="95"/>
      <c r="JE18" s="95"/>
      <c r="JF18" s="95"/>
      <c r="JG18" s="95"/>
      <c r="JH18" s="95"/>
      <c r="JI18" s="95"/>
      <c r="JJ18" s="177"/>
      <c r="JK18" s="95"/>
      <c r="JL18" s="95"/>
      <c r="JM18" s="95"/>
      <c r="JN18" s="177"/>
      <c r="JO18" s="95"/>
      <c r="JP18" s="95"/>
      <c r="JQ18" s="95"/>
      <c r="JR18" s="95"/>
      <c r="JS18" s="95"/>
      <c r="JT18" s="95"/>
      <c r="JU18" s="95"/>
      <c r="JV18" s="95"/>
      <c r="JW18" s="95"/>
      <c r="JX18" s="95"/>
      <c r="JY18" s="95"/>
      <c r="JZ18" s="95"/>
      <c r="KA18" s="95"/>
      <c r="KB18" s="95"/>
      <c r="KC18" s="95"/>
      <c r="KD18" s="95"/>
      <c r="KE18" s="95"/>
      <c r="KF18" s="177" t="s">
        <v>6</v>
      </c>
      <c r="KG18" s="95"/>
      <c r="KH18" s="95"/>
      <c r="KI18" s="95"/>
      <c r="KJ18" s="95"/>
      <c r="KK18" s="113"/>
      <c r="KL18" s="177"/>
      <c r="KM18" s="95"/>
      <c r="KN18" s="95"/>
      <c r="KO18" s="177"/>
      <c r="KP18" s="177"/>
      <c r="KQ18" s="177"/>
      <c r="KR18" s="177"/>
      <c r="KS18" s="113"/>
      <c r="KT18" s="177"/>
      <c r="KU18" s="95"/>
      <c r="KV18" s="177" t="s">
        <v>6</v>
      </c>
      <c r="KW18" s="95"/>
      <c r="KX18" s="177"/>
      <c r="KY18" s="95"/>
      <c r="KZ18" s="95"/>
      <c r="LA18" s="95"/>
      <c r="LB18" s="95"/>
      <c r="LC18" s="95"/>
      <c r="LD18" s="95"/>
      <c r="LE18" s="95"/>
      <c r="LF18" s="177"/>
      <c r="LG18" s="95"/>
      <c r="LH18" s="95"/>
      <c r="LI18" s="113" t="s">
        <v>6</v>
      </c>
      <c r="LJ18" s="95"/>
      <c r="LK18" s="95"/>
      <c r="LL18" s="95"/>
      <c r="LM18" s="95"/>
      <c r="LN18" s="177" t="s">
        <v>6</v>
      </c>
      <c r="LO18" s="95"/>
      <c r="LP18" s="95"/>
      <c r="LQ18" s="95"/>
      <c r="LR18" s="95"/>
      <c r="LS18" s="95"/>
      <c r="LT18" s="95"/>
      <c r="LU18" s="177"/>
      <c r="LV18" s="95"/>
      <c r="LW18" s="95"/>
      <c r="LX18" s="177" t="s">
        <v>6</v>
      </c>
      <c r="LY18" s="177"/>
      <c r="LZ18" s="95"/>
      <c r="MA18" s="95"/>
      <c r="MB18" s="95"/>
      <c r="MC18" s="177"/>
      <c r="MD18" s="95"/>
      <c r="ME18" s="95"/>
      <c r="MF18" s="95"/>
      <c r="MG18" s="177"/>
      <c r="MH18" s="177"/>
      <c r="MI18" s="95"/>
      <c r="MJ18" s="95"/>
      <c r="MK18" s="177"/>
      <c r="ML18" s="95"/>
      <c r="MM18" s="95"/>
      <c r="MN18" s="177" t="s">
        <v>6</v>
      </c>
      <c r="MO18" s="177"/>
      <c r="MP18" s="95"/>
      <c r="MQ18" s="95"/>
      <c r="MR18" s="95"/>
      <c r="MS18" s="95"/>
      <c r="MT18" s="95"/>
      <c r="MU18" s="177"/>
      <c r="MV18" s="95"/>
      <c r="MW18" s="177"/>
      <c r="MX18" s="177" t="s">
        <v>6</v>
      </c>
      <c r="MY18" s="177"/>
      <c r="MZ18" s="177"/>
      <c r="NA18" s="95"/>
      <c r="NB18" s="177" t="s">
        <v>6</v>
      </c>
      <c r="NC18" s="95"/>
      <c r="ND18" s="95"/>
      <c r="NE18" s="95"/>
      <c r="NF18" s="177"/>
      <c r="NG18" s="95"/>
      <c r="NH18" s="95"/>
      <c r="NI18" s="95"/>
      <c r="NJ18" s="95"/>
      <c r="NK18" s="95"/>
      <c r="NL18" s="95"/>
      <c r="NM18" s="95"/>
      <c r="NN18" s="95"/>
      <c r="NO18" s="95"/>
      <c r="NP18" s="95"/>
      <c r="NQ18" s="95"/>
      <c r="NR18" s="113"/>
      <c r="NS18" s="95"/>
      <c r="NT18" s="95"/>
      <c r="NU18" s="95"/>
      <c r="NV18" s="113"/>
      <c r="NW18" s="95"/>
      <c r="NX18" s="95"/>
      <c r="NY18" s="95"/>
      <c r="NZ18" s="177"/>
      <c r="OA18" s="95"/>
      <c r="OB18" s="95"/>
      <c r="OC18" s="95"/>
      <c r="OD18" s="177" t="s">
        <v>6</v>
      </c>
      <c r="OE18" s="177"/>
      <c r="OF18" s="95"/>
      <c r="OG18" s="95"/>
      <c r="OH18" s="177"/>
      <c r="OI18" s="177" t="s">
        <v>6</v>
      </c>
      <c r="OJ18" s="95"/>
      <c r="OK18" s="95"/>
      <c r="OL18" s="113"/>
      <c r="OM18" s="95"/>
      <c r="ON18" s="95"/>
      <c r="OO18" s="95"/>
      <c r="OP18" s="95"/>
      <c r="OQ18" s="177"/>
      <c r="OR18" s="95"/>
      <c r="OS18" s="177"/>
      <c r="OT18" s="95"/>
      <c r="OU18" s="177" t="s">
        <v>6</v>
      </c>
      <c r="OV18" s="95"/>
      <c r="OW18" s="95"/>
      <c r="OX18" s="113"/>
      <c r="OY18" s="95"/>
      <c r="OZ18" s="95"/>
      <c r="PA18" s="95"/>
      <c r="PB18" s="95"/>
      <c r="PC18" s="113" t="s">
        <v>6</v>
      </c>
      <c r="PD18" s="95"/>
      <c r="PE18" s="177" t="s">
        <v>6</v>
      </c>
      <c r="PF18" s="96"/>
      <c r="PG18" s="95"/>
      <c r="PH18" s="177"/>
      <c r="PI18" s="95"/>
      <c r="PJ18" s="95"/>
      <c r="PK18" s="95"/>
      <c r="PL18" s="177"/>
      <c r="PM18" s="177"/>
      <c r="PN18" s="95"/>
      <c r="PO18" s="177"/>
      <c r="PP18" s="113" t="s">
        <v>6</v>
      </c>
      <c r="PQ18" s="95"/>
      <c r="PR18" s="177"/>
      <c r="PS18" s="95"/>
      <c r="PT18" s="95"/>
      <c r="PU18" s="95"/>
      <c r="PV18" s="113"/>
      <c r="PW18" s="113" t="s">
        <v>6</v>
      </c>
      <c r="PX18" s="113"/>
      <c r="PY18" s="95"/>
      <c r="PZ18" s="95"/>
      <c r="QA18" s="95"/>
      <c r="QB18" s="95"/>
      <c r="QC18" s="177"/>
      <c r="QD18" s="95"/>
      <c r="QE18" s="95"/>
      <c r="QF18" s="177"/>
      <c r="QG18" s="95"/>
      <c r="QH18" s="96" t="s">
        <v>6</v>
      </c>
      <c r="QI18" s="177"/>
      <c r="QJ18" s="95"/>
      <c r="QK18" s="95"/>
      <c r="QL18" s="95"/>
      <c r="QM18" s="95"/>
      <c r="QN18" s="177" t="s">
        <v>6</v>
      </c>
      <c r="QO18" s="95"/>
      <c r="QP18" s="95"/>
      <c r="QQ18" s="177" t="s">
        <v>6</v>
      </c>
      <c r="QR18" s="113" t="s">
        <v>6</v>
      </c>
      <c r="QS18" s="95"/>
      <c r="QT18" s="95"/>
      <c r="QU18" s="177"/>
      <c r="QV18" s="95"/>
      <c r="QW18" s="95"/>
      <c r="QX18" s="95"/>
      <c r="QY18" s="95"/>
      <c r="QZ18" s="95"/>
      <c r="RA18" s="95"/>
      <c r="RB18" s="177"/>
      <c r="RC18" s="95"/>
      <c r="RD18" s="95"/>
      <c r="RE18" s="177"/>
      <c r="RF18" s="96"/>
      <c r="RG18" s="95"/>
      <c r="RH18" s="95"/>
      <c r="RI18" s="95"/>
      <c r="RJ18" s="177"/>
      <c r="RK18" s="177"/>
      <c r="RL18" s="96" t="s">
        <v>6</v>
      </c>
      <c r="RM18" s="95"/>
      <c r="RN18" s="177"/>
      <c r="RO18" s="95"/>
      <c r="RP18" s="95"/>
      <c r="RQ18" s="113" t="s">
        <v>6</v>
      </c>
      <c r="RR18" s="95"/>
      <c r="RS18" s="95" t="s">
        <v>6</v>
      </c>
      <c r="RT18" s="95"/>
      <c r="RU18" s="95"/>
      <c r="RV18" s="95"/>
      <c r="RW18" s="95"/>
      <c r="RX18" s="95"/>
      <c r="RY18" s="95"/>
      <c r="RZ18" s="95"/>
      <c r="SA18" s="95"/>
      <c r="SB18" s="95"/>
      <c r="SC18" s="95"/>
      <c r="SD18" s="95"/>
      <c r="SE18" s="95"/>
      <c r="SF18" s="95"/>
      <c r="SG18" s="95"/>
      <c r="SH18" s="177"/>
      <c r="SI18" s="95"/>
      <c r="SJ18" s="95"/>
      <c r="SK18" s="95"/>
      <c r="SL18" s="95"/>
      <c r="SM18" s="95"/>
      <c r="SN18" s="95"/>
      <c r="SO18" s="95"/>
      <c r="SP18" s="177" t="s">
        <v>6</v>
      </c>
      <c r="SQ18" s="95"/>
      <c r="SR18" s="95"/>
      <c r="SS18" s="95"/>
      <c r="ST18" s="95"/>
      <c r="SU18" s="95"/>
      <c r="SV18" s="95"/>
      <c r="SW18" s="95"/>
      <c r="SX18" s="95"/>
      <c r="SY18" s="95"/>
      <c r="SZ18" s="177"/>
      <c r="TA18" s="95"/>
      <c r="TB18" s="95"/>
      <c r="TC18" s="177"/>
      <c r="TD18" s="95"/>
      <c r="TE18" s="177"/>
      <c r="TF18" s="95"/>
      <c r="TG18" s="95"/>
      <c r="TH18" s="96"/>
      <c r="TI18" s="168"/>
      <c r="TJ18" s="95"/>
      <c r="TK18" s="96"/>
      <c r="TL18" s="95"/>
      <c r="TM18" s="113"/>
      <c r="TN18" s="113"/>
      <c r="TO18" s="95"/>
      <c r="TP18" s="96"/>
      <c r="TQ18" s="95"/>
      <c r="TR18" s="177"/>
      <c r="TS18" s="177" t="s">
        <v>6</v>
      </c>
      <c r="TT18" s="95"/>
      <c r="TU18" s="95"/>
      <c r="TV18" s="95"/>
      <c r="TW18" s="177"/>
      <c r="TX18" s="95"/>
      <c r="TY18" s="95"/>
      <c r="TZ18" s="95"/>
      <c r="UA18" s="95"/>
      <c r="UB18" s="177"/>
      <c r="UC18" s="95"/>
      <c r="UD18" s="95"/>
      <c r="UE18" s="95"/>
      <c r="UF18" s="95"/>
      <c r="UG18" s="95"/>
      <c r="UH18" s="95"/>
      <c r="UI18" s="95"/>
      <c r="UJ18" s="95"/>
      <c r="UK18" s="96"/>
      <c r="UL18" s="95"/>
      <c r="UM18" s="95"/>
      <c r="UN18" s="95"/>
      <c r="UO18" s="95"/>
      <c r="UP18" s="95"/>
      <c r="UQ18" s="95" t="s">
        <v>6</v>
      </c>
      <c r="UR18" s="95" t="s">
        <v>6</v>
      </c>
      <c r="US18" s="177"/>
      <c r="UT18" s="177"/>
      <c r="UU18" s="95"/>
      <c r="UV18" s="95"/>
      <c r="UW18" s="177"/>
      <c r="UX18" s="95"/>
      <c r="UY18" s="177"/>
      <c r="UZ18" s="95"/>
      <c r="VA18" s="95"/>
      <c r="VB18" s="177"/>
      <c r="VC18" s="177"/>
      <c r="VD18" s="96"/>
      <c r="VE18" s="96"/>
      <c r="VF18" s="95"/>
      <c r="VG18" s="113"/>
      <c r="VH18" s="113"/>
      <c r="VI18" s="95"/>
      <c r="VJ18" s="95"/>
      <c r="VK18" s="95"/>
      <c r="VL18" s="95"/>
      <c r="VM18" s="95"/>
      <c r="VN18" s="177"/>
      <c r="VO18" s="95"/>
      <c r="VP18" s="95"/>
      <c r="VQ18" s="95"/>
      <c r="VR18" s="177"/>
      <c r="VS18" s="95"/>
      <c r="VT18" s="177"/>
      <c r="VU18" s="95"/>
      <c r="VV18" s="95"/>
      <c r="VW18" s="95"/>
      <c r="VX18" s="95"/>
      <c r="VY18" s="95"/>
      <c r="VZ18" s="95"/>
      <c r="WA18" s="95"/>
      <c r="WB18" s="95"/>
      <c r="WC18" s="95"/>
      <c r="WD18" s="95"/>
      <c r="WE18" s="95"/>
      <c r="WF18" s="95"/>
      <c r="WG18" s="117"/>
      <c r="WH18" s="95"/>
      <c r="WI18" s="95"/>
      <c r="WJ18" s="95"/>
      <c r="WK18" s="177"/>
      <c r="WL18" s="95"/>
      <c r="WM18" s="95"/>
      <c r="WN18" s="95"/>
      <c r="WO18" s="95"/>
      <c r="WP18" s="95"/>
      <c r="WQ18" s="95"/>
      <c r="WR18" s="95"/>
      <c r="WS18" s="95"/>
      <c r="WT18" s="95"/>
      <c r="WU18" s="177" t="s">
        <v>6</v>
      </c>
      <c r="WV18" s="95"/>
      <c r="WW18" s="95"/>
      <c r="WX18" s="95"/>
      <c r="WY18" s="95"/>
      <c r="WZ18" s="95"/>
      <c r="XA18" s="95"/>
      <c r="XB18" s="95"/>
      <c r="XC18" s="95"/>
      <c r="XD18" s="95"/>
      <c r="XE18" s="95"/>
      <c r="XF18" s="95"/>
      <c r="XG18" s="113"/>
      <c r="XH18" s="95"/>
      <c r="XI18" s="95"/>
      <c r="XJ18" s="95"/>
      <c r="XK18" s="95"/>
      <c r="XL18" s="95"/>
      <c r="XM18" s="177"/>
      <c r="XN18" s="177"/>
      <c r="XO18" s="95"/>
      <c r="XP18" s="95"/>
      <c r="XQ18" s="95"/>
      <c r="XR18" s="95"/>
      <c r="XS18" s="95"/>
      <c r="XT18" s="113"/>
      <c r="XU18" s="95"/>
      <c r="XV18" s="95"/>
      <c r="XW18" s="95"/>
      <c r="XX18" s="95"/>
      <c r="XY18" s="95"/>
      <c r="XZ18" s="95"/>
      <c r="YA18" s="95"/>
      <c r="YB18" s="95"/>
      <c r="YC18" s="177"/>
      <c r="YD18" s="95"/>
      <c r="YE18" s="95"/>
      <c r="YF18" s="95"/>
      <c r="YG18" s="95"/>
      <c r="YH18" s="95"/>
      <c r="YI18" s="113"/>
      <c r="YJ18" s="95"/>
      <c r="YK18" s="95"/>
      <c r="YL18" s="177"/>
      <c r="YM18" s="113" t="s">
        <v>6</v>
      </c>
      <c r="YN18" s="95"/>
      <c r="YO18" s="95"/>
      <c r="YP18" s="95"/>
      <c r="YQ18" s="95" t="s">
        <v>6</v>
      </c>
      <c r="YR18" s="95"/>
      <c r="YS18" s="95"/>
      <c r="YT18" s="113"/>
      <c r="YU18" s="95"/>
      <c r="YV18" s="95"/>
      <c r="YW18" s="95"/>
      <c r="YX18" s="95"/>
      <c r="YY18" s="113"/>
      <c r="YZ18" s="95"/>
      <c r="ZA18" s="113" t="s">
        <v>6</v>
      </c>
      <c r="ZB18" s="113" t="s">
        <v>6</v>
      </c>
      <c r="ZC18" s="95"/>
      <c r="ZD18" s="95"/>
      <c r="ZE18" s="177"/>
      <c r="ZF18" s="113"/>
      <c r="ZG18" s="95"/>
      <c r="ZH18" s="113"/>
      <c r="ZI18" s="95"/>
      <c r="ZJ18" s="95"/>
      <c r="ZK18" s="95"/>
      <c r="ZL18" s="95"/>
      <c r="ZM18" s="95"/>
      <c r="ZN18" s="95"/>
      <c r="ZO18" s="95"/>
      <c r="ZP18" s="95"/>
      <c r="ZQ18" s="95"/>
      <c r="ZR18" s="95"/>
      <c r="ZS18" s="95"/>
      <c r="ZT18" s="95"/>
      <c r="ZU18" s="95"/>
      <c r="ZV18" s="95"/>
    </row>
    <row r="19" spans="1:698" ht="15" x14ac:dyDescent="0.25">
      <c r="A19" s="107" t="s">
        <v>2</v>
      </c>
      <c r="B19" s="108" t="s">
        <v>21</v>
      </c>
      <c r="C19" s="95"/>
      <c r="D19" s="95"/>
      <c r="E19" s="95"/>
      <c r="F19" s="95"/>
      <c r="G19" s="95"/>
      <c r="H19" s="95"/>
      <c r="I19" s="96"/>
      <c r="J19" s="96"/>
      <c r="K19" s="96"/>
      <c r="L19" s="95"/>
      <c r="M19" s="95"/>
      <c r="N19" s="95"/>
      <c r="O19" s="95"/>
      <c r="P19" s="95"/>
      <c r="Q19" s="95"/>
      <c r="R19" s="113"/>
      <c r="S19" s="95"/>
      <c r="T19" s="95"/>
      <c r="U19" s="95"/>
      <c r="V19" s="95"/>
      <c r="W19" s="95"/>
      <c r="X19" s="95"/>
      <c r="Y19" s="113"/>
      <c r="Z19" s="113"/>
      <c r="AA19" s="96"/>
      <c r="AB19" s="113"/>
      <c r="AC19" s="96"/>
      <c r="AD19" s="96"/>
      <c r="AE19" s="177"/>
      <c r="AF19" s="177"/>
      <c r="AG19" s="113"/>
      <c r="AH19" s="113"/>
      <c r="AI19" s="95"/>
      <c r="AJ19" s="95"/>
      <c r="AK19" s="177"/>
      <c r="AL19" s="95"/>
      <c r="AM19" s="177"/>
      <c r="AN19" s="96"/>
      <c r="AO19" s="95"/>
      <c r="AP19" s="113"/>
      <c r="AQ19" s="113"/>
      <c r="AR19" s="113"/>
      <c r="AS19" s="95"/>
      <c r="AT19" s="113"/>
      <c r="AU19" s="113"/>
      <c r="AV19" s="95"/>
      <c r="AW19" s="95"/>
      <c r="AX19" s="95"/>
      <c r="AY19" s="113"/>
      <c r="AZ19" s="113"/>
      <c r="BA19" s="113"/>
      <c r="BB19" s="96"/>
      <c r="BC19" s="96"/>
      <c r="BD19" s="95"/>
      <c r="BE19" s="96"/>
      <c r="BF19" s="96"/>
      <c r="BG19" s="96"/>
      <c r="BH19" s="96"/>
      <c r="BI19" s="96"/>
      <c r="BJ19" s="177"/>
      <c r="BK19" s="177"/>
      <c r="BL19" s="95"/>
      <c r="BM19" s="177"/>
      <c r="BN19" s="177"/>
      <c r="BO19" s="95"/>
      <c r="BP19" s="95"/>
      <c r="BQ19" s="95"/>
      <c r="BR19" s="177"/>
      <c r="BS19" s="113"/>
      <c r="BT19" s="113"/>
      <c r="BU19" s="113"/>
      <c r="BV19" s="95"/>
      <c r="BW19" s="95"/>
      <c r="BX19" s="95"/>
      <c r="BY19" s="95"/>
      <c r="BZ19" s="95"/>
      <c r="CA19" s="95"/>
      <c r="CB19" s="113"/>
      <c r="CC19" s="95"/>
      <c r="CD19" s="95"/>
      <c r="CE19" s="95"/>
      <c r="CF19" s="95"/>
      <c r="CG19" s="95"/>
      <c r="CH19" s="177"/>
      <c r="CI19" s="177"/>
      <c r="CJ19" s="177"/>
      <c r="CK19" s="95"/>
      <c r="CL19" s="95"/>
      <c r="CM19" s="95"/>
      <c r="CN19" s="95"/>
      <c r="CO19" s="177"/>
      <c r="CP19" s="95"/>
      <c r="CQ19" s="95"/>
      <c r="CR19" s="113"/>
      <c r="CS19" s="95"/>
      <c r="CT19" s="95"/>
      <c r="CU19" s="95"/>
      <c r="CV19" s="95"/>
      <c r="CW19" s="177"/>
      <c r="CX19" s="95"/>
      <c r="CY19" s="177"/>
      <c r="CZ19" s="113"/>
      <c r="DA19" s="177"/>
      <c r="DB19" s="95"/>
      <c r="DC19" s="177"/>
      <c r="DD19" s="95"/>
      <c r="DE19" s="177"/>
      <c r="DF19" s="95"/>
      <c r="DG19" s="95"/>
      <c r="DH19" s="177"/>
      <c r="DI19" s="177"/>
      <c r="DJ19" s="95"/>
      <c r="DK19" s="95"/>
      <c r="DL19" s="95"/>
      <c r="DM19" s="95"/>
      <c r="DN19" s="177"/>
      <c r="DO19" s="177"/>
      <c r="DP19" s="95"/>
      <c r="DQ19" s="177"/>
      <c r="DR19" s="177"/>
      <c r="DS19" s="177"/>
      <c r="DT19" s="177"/>
      <c r="DU19" s="177"/>
      <c r="DV19" s="95"/>
      <c r="DW19" s="95"/>
      <c r="DX19" s="177"/>
      <c r="DY19" s="177"/>
      <c r="DZ19" s="177"/>
      <c r="EA19" s="96"/>
      <c r="EB19" s="95"/>
      <c r="EC19" s="177"/>
      <c r="ED19" s="177"/>
      <c r="EE19" s="95"/>
      <c r="EF19" s="95"/>
      <c r="EG19" s="95"/>
      <c r="EH19" s="95"/>
      <c r="EI19" s="95"/>
      <c r="EJ19" s="95"/>
      <c r="EK19" s="95"/>
      <c r="EL19" s="113"/>
      <c r="EM19" s="95"/>
      <c r="EN19" s="95"/>
      <c r="EO19" s="95"/>
      <c r="EP19" s="95"/>
      <c r="EQ19" s="95"/>
      <c r="ER19" s="95"/>
      <c r="ES19" s="95"/>
      <c r="ET19" s="95"/>
      <c r="EU19" s="177"/>
      <c r="EV19" s="177"/>
      <c r="EW19" s="95"/>
      <c r="EX19" s="95"/>
      <c r="EY19" s="113"/>
      <c r="EZ19" s="113"/>
      <c r="FA19" s="95"/>
      <c r="FB19" s="95"/>
      <c r="FC19" s="95"/>
      <c r="FD19" s="95"/>
      <c r="FE19" s="113"/>
      <c r="FF19" s="113"/>
      <c r="FG19" s="95"/>
      <c r="FH19" s="177"/>
      <c r="FI19" s="95"/>
      <c r="FJ19" s="95"/>
      <c r="FK19" s="177"/>
      <c r="FL19" s="113"/>
      <c r="FM19" s="177"/>
      <c r="FN19" s="177"/>
      <c r="FO19" s="95"/>
      <c r="FP19" s="177"/>
      <c r="FQ19" s="113"/>
      <c r="FR19" s="177"/>
      <c r="FS19" s="113"/>
      <c r="FT19" s="177"/>
      <c r="FU19" s="177"/>
      <c r="FV19" s="177"/>
      <c r="FW19" s="177"/>
      <c r="FX19" s="177"/>
      <c r="FY19" s="95"/>
      <c r="FZ19" s="95"/>
      <c r="GA19" s="177"/>
      <c r="GB19" s="95"/>
      <c r="GC19" s="95"/>
      <c r="GD19" s="113"/>
      <c r="GE19" s="95"/>
      <c r="GF19" s="95"/>
      <c r="GG19" s="113"/>
      <c r="GH19" s="95"/>
      <c r="GI19" s="96"/>
      <c r="GJ19" s="95"/>
      <c r="GK19" s="113"/>
      <c r="GL19" s="95"/>
      <c r="GM19" s="177"/>
      <c r="GN19" s="177"/>
      <c r="GO19" s="95"/>
      <c r="GP19" s="177"/>
      <c r="GQ19" s="177"/>
      <c r="GR19" s="177"/>
      <c r="GS19" s="95"/>
      <c r="GT19" s="95"/>
      <c r="GU19" s="177"/>
      <c r="GV19" s="95"/>
      <c r="GW19" s="95"/>
      <c r="GX19" s="95"/>
      <c r="GY19" s="95"/>
      <c r="GZ19" s="96"/>
      <c r="HA19" s="95"/>
      <c r="HB19" s="177"/>
      <c r="HC19" s="95"/>
      <c r="HD19" s="95"/>
      <c r="HE19" s="95"/>
      <c r="HF19" s="177"/>
      <c r="HG19" s="177"/>
      <c r="HH19" s="177"/>
      <c r="HI19" s="95"/>
      <c r="HJ19" s="177"/>
      <c r="HK19" s="177"/>
      <c r="HL19" s="95"/>
      <c r="HM19" s="95"/>
      <c r="HN19" s="95"/>
      <c r="HO19" s="177"/>
      <c r="HP19" s="95"/>
      <c r="HQ19" s="95"/>
      <c r="HR19" s="95"/>
      <c r="HS19" s="95"/>
      <c r="HT19" s="95"/>
      <c r="HU19" s="95"/>
      <c r="HV19" s="95"/>
      <c r="HW19" s="95"/>
      <c r="HX19" s="95"/>
      <c r="HY19" s="95"/>
      <c r="HZ19" s="95"/>
      <c r="IA19" s="95"/>
      <c r="IB19" s="95"/>
      <c r="IC19" s="177"/>
      <c r="ID19" s="95"/>
      <c r="IE19" s="95"/>
      <c r="IF19" s="95"/>
      <c r="IG19" s="95"/>
      <c r="IH19" s="177"/>
      <c r="II19" s="95"/>
      <c r="IJ19" s="177"/>
      <c r="IK19" s="177"/>
      <c r="IL19" s="95"/>
      <c r="IM19" s="95"/>
      <c r="IN19" s="95"/>
      <c r="IO19" s="95"/>
      <c r="IP19" s="95"/>
      <c r="IQ19" s="95"/>
      <c r="IR19" s="95"/>
      <c r="IS19" s="95"/>
      <c r="IT19" s="95"/>
      <c r="IU19" s="177"/>
      <c r="IV19" s="95"/>
      <c r="IW19" s="95"/>
      <c r="IX19" s="95"/>
      <c r="IY19" s="95"/>
      <c r="IZ19" s="95"/>
      <c r="JA19" s="95"/>
      <c r="JB19" s="95"/>
      <c r="JC19" s="95"/>
      <c r="JD19" s="95"/>
      <c r="JE19" s="95"/>
      <c r="JF19" s="95"/>
      <c r="JG19" s="95"/>
      <c r="JH19" s="95"/>
      <c r="JI19" s="95"/>
      <c r="JJ19" s="177"/>
      <c r="JK19" s="95"/>
      <c r="JL19" s="95"/>
      <c r="JM19" s="95"/>
      <c r="JN19" s="177"/>
      <c r="JO19" s="95"/>
      <c r="JP19" s="95"/>
      <c r="JQ19" s="95"/>
      <c r="JR19" s="95"/>
      <c r="JS19" s="95"/>
      <c r="JT19" s="95"/>
      <c r="JU19" s="95"/>
      <c r="JV19" s="95"/>
      <c r="JW19" s="95"/>
      <c r="JX19" s="95"/>
      <c r="JY19" s="95"/>
      <c r="JZ19" s="95"/>
      <c r="KA19" s="95"/>
      <c r="KB19" s="95"/>
      <c r="KC19" s="95"/>
      <c r="KD19" s="95"/>
      <c r="KE19" s="95"/>
      <c r="KF19" s="117"/>
      <c r="KG19" s="95"/>
      <c r="KH19" s="95"/>
      <c r="KI19" s="95"/>
      <c r="KJ19" s="95"/>
      <c r="KK19" s="113"/>
      <c r="KL19" s="177"/>
      <c r="KM19" s="95"/>
      <c r="KN19" s="95"/>
      <c r="KO19" s="177"/>
      <c r="KP19" s="177"/>
      <c r="KQ19" s="177"/>
      <c r="KR19" s="177"/>
      <c r="KS19" s="113"/>
      <c r="KT19" s="177"/>
      <c r="KU19" s="95"/>
      <c r="KV19" s="177"/>
      <c r="KW19" s="95"/>
      <c r="KX19" s="177"/>
      <c r="KY19" s="95"/>
      <c r="KZ19" s="95"/>
      <c r="LA19" s="95"/>
      <c r="LB19" s="95"/>
      <c r="LC19" s="95"/>
      <c r="LD19" s="95"/>
      <c r="LE19" s="95"/>
      <c r="LF19" s="177"/>
      <c r="LG19" s="95"/>
      <c r="LH19" s="95"/>
      <c r="LI19" s="113"/>
      <c r="LJ19" s="95"/>
      <c r="LK19" s="95"/>
      <c r="LL19" s="95"/>
      <c r="LM19" s="95"/>
      <c r="LN19" s="177"/>
      <c r="LO19" s="95"/>
      <c r="LP19" s="95"/>
      <c r="LQ19" s="95"/>
      <c r="LR19" s="95"/>
      <c r="LS19" s="95"/>
      <c r="LT19" s="95"/>
      <c r="LU19" s="177"/>
      <c r="LV19" s="95"/>
      <c r="LW19" s="95"/>
      <c r="LX19" s="177"/>
      <c r="LY19" s="177"/>
      <c r="LZ19" s="95"/>
      <c r="MA19" s="95"/>
      <c r="MB19" s="95"/>
      <c r="MC19" s="177"/>
      <c r="MD19" s="95"/>
      <c r="ME19" s="95"/>
      <c r="MF19" s="95"/>
      <c r="MG19" s="177"/>
      <c r="MH19" s="177"/>
      <c r="MI19" s="95"/>
      <c r="MJ19" s="95"/>
      <c r="MK19" s="177"/>
      <c r="ML19" s="95"/>
      <c r="MM19" s="95"/>
      <c r="MN19" s="177"/>
      <c r="MO19" s="177"/>
      <c r="MP19" s="95"/>
      <c r="MQ19" s="95"/>
      <c r="MR19" s="95"/>
      <c r="MS19" s="95"/>
      <c r="MT19" s="95"/>
      <c r="MU19" s="177"/>
      <c r="MV19" s="95"/>
      <c r="MW19" s="177"/>
      <c r="MX19" s="177"/>
      <c r="MY19" s="177"/>
      <c r="MZ19" s="177"/>
      <c r="NA19" s="95"/>
      <c r="NB19" s="177"/>
      <c r="NC19" s="95"/>
      <c r="ND19" s="95"/>
      <c r="NE19" s="95"/>
      <c r="NF19" s="177"/>
      <c r="NG19" s="95"/>
      <c r="NH19" s="95"/>
      <c r="NI19" s="95"/>
      <c r="NJ19" s="95"/>
      <c r="NK19" s="95"/>
      <c r="NL19" s="95"/>
      <c r="NM19" s="95"/>
      <c r="NN19" s="95"/>
      <c r="NO19" s="95"/>
      <c r="NP19" s="95"/>
      <c r="NQ19" s="95"/>
      <c r="NR19" s="113"/>
      <c r="NS19" s="95"/>
      <c r="NT19" s="95"/>
      <c r="NU19" s="95"/>
      <c r="NV19" s="113"/>
      <c r="NW19" s="95"/>
      <c r="NX19" s="95"/>
      <c r="NY19" s="95"/>
      <c r="NZ19" s="177"/>
      <c r="OA19" s="95"/>
      <c r="OB19" s="95"/>
      <c r="OC19" s="95"/>
      <c r="OD19" s="177"/>
      <c r="OE19" s="177"/>
      <c r="OF19" s="95"/>
      <c r="OG19" s="95"/>
      <c r="OH19" s="177"/>
      <c r="OI19" s="177"/>
      <c r="OJ19" s="95"/>
      <c r="OK19" s="95"/>
      <c r="OL19" s="113"/>
      <c r="OM19" s="95"/>
      <c r="ON19" s="95"/>
      <c r="OO19" s="95"/>
      <c r="OP19" s="95"/>
      <c r="OQ19" s="177"/>
      <c r="OR19" s="95"/>
      <c r="OS19" s="177"/>
      <c r="OT19" s="95"/>
      <c r="OU19" s="177"/>
      <c r="OV19" s="95"/>
      <c r="OW19" s="95"/>
      <c r="OX19" s="113"/>
      <c r="OY19" s="95"/>
      <c r="OZ19" s="95"/>
      <c r="PA19" s="95"/>
      <c r="PB19" s="95"/>
      <c r="PC19" s="113"/>
      <c r="PD19" s="95"/>
      <c r="PE19" s="177"/>
      <c r="PF19" s="96"/>
      <c r="PG19" s="95"/>
      <c r="PH19" s="177"/>
      <c r="PI19" s="95"/>
      <c r="PJ19" s="95"/>
      <c r="PK19" s="95"/>
      <c r="PL19" s="177"/>
      <c r="PM19" s="177"/>
      <c r="PN19" s="95"/>
      <c r="PO19" s="177"/>
      <c r="PP19" s="113"/>
      <c r="PQ19" s="95"/>
      <c r="PR19" s="177"/>
      <c r="PS19" s="95"/>
      <c r="PT19" s="95"/>
      <c r="PU19" s="95"/>
      <c r="PV19" s="113"/>
      <c r="PW19" s="113"/>
      <c r="PX19" s="113"/>
      <c r="PY19" s="95"/>
      <c r="PZ19" s="95"/>
      <c r="QA19" s="95"/>
      <c r="QB19" s="95"/>
      <c r="QC19" s="177"/>
      <c r="QD19" s="95"/>
      <c r="QE19" s="95"/>
      <c r="QF19" s="177"/>
      <c r="QG19" s="95"/>
      <c r="QH19" s="96"/>
      <c r="QI19" s="177"/>
      <c r="QJ19" s="95"/>
      <c r="QK19" s="95"/>
      <c r="QL19" s="95"/>
      <c r="QM19" s="95"/>
      <c r="QN19" s="177"/>
      <c r="QO19" s="95"/>
      <c r="QP19" s="95"/>
      <c r="QQ19" s="177"/>
      <c r="QR19" s="113"/>
      <c r="QS19" s="95"/>
      <c r="QT19" s="95"/>
      <c r="QU19" s="177"/>
      <c r="QV19" s="95"/>
      <c r="QW19" s="95"/>
      <c r="QX19" s="95"/>
      <c r="QY19" s="95"/>
      <c r="QZ19" s="95"/>
      <c r="RA19" s="95"/>
      <c r="RB19" s="177"/>
      <c r="RC19" s="95"/>
      <c r="RD19" s="95"/>
      <c r="RE19" s="177"/>
      <c r="RF19" s="96"/>
      <c r="RG19" s="95"/>
      <c r="RH19" s="95"/>
      <c r="RI19" s="95"/>
      <c r="RJ19" s="177"/>
      <c r="RK19" s="177"/>
      <c r="RL19" s="96"/>
      <c r="RM19" s="95"/>
      <c r="RN19" s="177"/>
      <c r="RO19" s="95"/>
      <c r="RP19" s="95"/>
      <c r="RQ19" s="113"/>
      <c r="RR19" s="95"/>
      <c r="RS19" s="95"/>
      <c r="RT19" s="95"/>
      <c r="RU19" s="95"/>
      <c r="RV19" s="95"/>
      <c r="RW19" s="95"/>
      <c r="RX19" s="95"/>
      <c r="RY19" s="95"/>
      <c r="RZ19" s="95"/>
      <c r="SA19" s="95"/>
      <c r="SB19" s="95"/>
      <c r="SC19" s="95"/>
      <c r="SD19" s="95"/>
      <c r="SE19" s="95"/>
      <c r="SF19" s="95"/>
      <c r="SG19" s="95"/>
      <c r="SH19" s="177"/>
      <c r="SI19" s="95"/>
      <c r="SJ19" s="95"/>
      <c r="SK19" s="95"/>
      <c r="SL19" s="95"/>
      <c r="SM19" s="95"/>
      <c r="SN19" s="95"/>
      <c r="SO19" s="95"/>
      <c r="SP19" s="177"/>
      <c r="SQ19" s="95"/>
      <c r="SR19" s="95"/>
      <c r="SS19" s="95"/>
      <c r="ST19" s="95"/>
      <c r="SU19" s="95"/>
      <c r="SV19" s="95"/>
      <c r="SW19" s="95"/>
      <c r="SX19" s="95"/>
      <c r="SY19" s="95"/>
      <c r="SZ19" s="177"/>
      <c r="TA19" s="95"/>
      <c r="TB19" s="95"/>
      <c r="TC19" s="177"/>
      <c r="TD19" s="95"/>
      <c r="TE19" s="177"/>
      <c r="TF19" s="95"/>
      <c r="TG19" s="95"/>
      <c r="TH19" s="96"/>
      <c r="TI19" s="168"/>
      <c r="TJ19" s="95"/>
      <c r="TK19" s="96"/>
      <c r="TL19" s="95"/>
      <c r="TM19" s="113"/>
      <c r="TN19" s="113"/>
      <c r="TO19" s="95"/>
      <c r="TP19" s="96"/>
      <c r="TQ19" s="95"/>
      <c r="TR19" s="177"/>
      <c r="TS19" s="177"/>
      <c r="TT19" s="95"/>
      <c r="TU19" s="95"/>
      <c r="TV19" s="95"/>
      <c r="TW19" s="177"/>
      <c r="TX19" s="95"/>
      <c r="TY19" s="95"/>
      <c r="TZ19" s="95"/>
      <c r="UA19" s="95"/>
      <c r="UB19" s="177"/>
      <c r="UC19" s="95"/>
      <c r="UD19" s="95"/>
      <c r="UE19" s="95"/>
      <c r="UF19" s="95"/>
      <c r="UG19" s="95"/>
      <c r="UH19" s="95"/>
      <c r="UI19" s="95"/>
      <c r="UJ19" s="95"/>
      <c r="UK19" s="96"/>
      <c r="UL19" s="95"/>
      <c r="UM19" s="95"/>
      <c r="UN19" s="95"/>
      <c r="UO19" s="95"/>
      <c r="UP19" s="95"/>
      <c r="UQ19" s="95"/>
      <c r="UR19" s="95"/>
      <c r="US19" s="177"/>
      <c r="UT19" s="177"/>
      <c r="UU19" s="95"/>
      <c r="UV19" s="95"/>
      <c r="UW19" s="177"/>
      <c r="UX19" s="95"/>
      <c r="UY19" s="177"/>
      <c r="UZ19" s="95"/>
      <c r="VA19" s="95"/>
      <c r="VB19" s="177"/>
      <c r="VC19" s="177"/>
      <c r="VD19" s="96"/>
      <c r="VE19" s="96"/>
      <c r="VF19" s="95"/>
      <c r="VG19" s="113"/>
      <c r="VH19" s="113"/>
      <c r="VI19" s="95"/>
      <c r="VJ19" s="95"/>
      <c r="VK19" s="95"/>
      <c r="VL19" s="95"/>
      <c r="VM19" s="95"/>
      <c r="VN19" s="177"/>
      <c r="VO19" s="95"/>
      <c r="VP19" s="95"/>
      <c r="VQ19" s="95"/>
      <c r="VR19" s="177"/>
      <c r="VS19" s="95"/>
      <c r="VT19" s="177"/>
      <c r="VU19" s="95"/>
      <c r="VV19" s="95"/>
      <c r="VW19" s="95"/>
      <c r="VX19" s="95"/>
      <c r="VY19" s="95"/>
      <c r="VZ19" s="95"/>
      <c r="WA19" s="95"/>
      <c r="WB19" s="95"/>
      <c r="WC19" s="95"/>
      <c r="WD19" s="95"/>
      <c r="WE19" s="95"/>
      <c r="WF19" s="95"/>
      <c r="WG19" s="117"/>
      <c r="WH19" s="95"/>
      <c r="WI19" s="95"/>
      <c r="WJ19" s="95"/>
      <c r="WK19" s="177"/>
      <c r="WL19" s="95"/>
      <c r="WM19" s="95"/>
      <c r="WN19" s="95"/>
      <c r="WO19" s="95"/>
      <c r="WP19" s="95"/>
      <c r="WQ19" s="95"/>
      <c r="WR19" s="95"/>
      <c r="WS19" s="95"/>
      <c r="WT19" s="95"/>
      <c r="WU19" s="177"/>
      <c r="WV19" s="95"/>
      <c r="WW19" s="95"/>
      <c r="WX19" s="95"/>
      <c r="WY19" s="95"/>
      <c r="WZ19" s="95"/>
      <c r="XA19" s="95"/>
      <c r="XB19" s="95"/>
      <c r="XC19" s="95"/>
      <c r="XD19" s="95"/>
      <c r="XE19" s="95"/>
      <c r="XF19" s="95"/>
      <c r="XG19" s="113"/>
      <c r="XH19" s="95"/>
      <c r="XI19" s="95"/>
      <c r="XJ19" s="95"/>
      <c r="XK19" s="95"/>
      <c r="XL19" s="95"/>
      <c r="XM19" s="177"/>
      <c r="XN19" s="177"/>
      <c r="XO19" s="95"/>
      <c r="XP19" s="95"/>
      <c r="XQ19" s="95"/>
      <c r="XR19" s="95"/>
      <c r="XS19" s="95"/>
      <c r="XT19" s="113"/>
      <c r="XU19" s="95"/>
      <c r="XV19" s="95"/>
      <c r="XW19" s="95"/>
      <c r="XX19" s="95"/>
      <c r="XY19" s="95"/>
      <c r="XZ19" s="95"/>
      <c r="YA19" s="95"/>
      <c r="YB19" s="95"/>
      <c r="YC19" s="177"/>
      <c r="YD19" s="95"/>
      <c r="YE19" s="95"/>
      <c r="YF19" s="95"/>
      <c r="YG19" s="95"/>
      <c r="YH19" s="95"/>
      <c r="YI19" s="113"/>
      <c r="YJ19" s="95"/>
      <c r="YK19" s="95"/>
      <c r="YL19" s="177"/>
      <c r="YM19" s="113"/>
      <c r="YN19" s="95"/>
      <c r="YO19" s="95"/>
      <c r="YP19" s="95"/>
      <c r="YQ19" s="95"/>
      <c r="YR19" s="95"/>
      <c r="YS19" s="95"/>
      <c r="YT19" s="113"/>
      <c r="YU19" s="95"/>
      <c r="YV19" s="95"/>
      <c r="YW19" s="95"/>
      <c r="YX19" s="95"/>
      <c r="YY19" s="113"/>
      <c r="YZ19" s="95"/>
      <c r="ZA19" s="113"/>
      <c r="ZB19" s="113"/>
      <c r="ZC19" s="95"/>
      <c r="ZD19" s="95"/>
      <c r="ZE19" s="177"/>
      <c r="ZF19" s="113"/>
      <c r="ZG19" s="95"/>
      <c r="ZH19" s="113"/>
      <c r="ZI19" s="95"/>
      <c r="ZJ19" s="95"/>
      <c r="ZK19" s="95"/>
      <c r="ZL19" s="95"/>
      <c r="ZM19" s="95"/>
      <c r="ZN19" s="95"/>
      <c r="ZO19" s="95"/>
      <c r="ZP19" s="95"/>
      <c r="ZQ19" s="95"/>
      <c r="ZR19" s="95"/>
      <c r="ZS19" s="95"/>
      <c r="ZT19" s="95"/>
      <c r="ZU19" s="95"/>
      <c r="ZV19" s="95"/>
    </row>
    <row r="20" spans="1:698" ht="15" x14ac:dyDescent="0.25">
      <c r="A20" s="107" t="s">
        <v>2</v>
      </c>
      <c r="B20" s="108" t="s">
        <v>22</v>
      </c>
      <c r="C20" s="95"/>
      <c r="D20" s="95"/>
      <c r="E20" s="95"/>
      <c r="F20" s="95"/>
      <c r="G20" s="95"/>
      <c r="H20" s="95"/>
      <c r="I20" s="96"/>
      <c r="J20" s="96"/>
      <c r="K20" s="96"/>
      <c r="L20" s="95"/>
      <c r="M20" s="95"/>
      <c r="N20" s="95"/>
      <c r="O20" s="95"/>
      <c r="P20" s="95"/>
      <c r="Q20" s="95"/>
      <c r="R20" s="113"/>
      <c r="S20" s="95"/>
      <c r="T20" s="95"/>
      <c r="U20" s="95"/>
      <c r="V20" s="95"/>
      <c r="W20" s="95"/>
      <c r="X20" s="95"/>
      <c r="Y20" s="113"/>
      <c r="Z20" s="113"/>
      <c r="AA20" s="96"/>
      <c r="AB20" s="113"/>
      <c r="AC20" s="96"/>
      <c r="AD20" s="96"/>
      <c r="AE20" s="177"/>
      <c r="AF20" s="177"/>
      <c r="AG20" s="113"/>
      <c r="AH20" s="113"/>
      <c r="AI20" s="95"/>
      <c r="AJ20" s="95"/>
      <c r="AK20" s="177"/>
      <c r="AL20" s="95"/>
      <c r="AM20" s="177"/>
      <c r="AN20" s="96"/>
      <c r="AO20" s="95"/>
      <c r="AP20" s="113"/>
      <c r="AQ20" s="113"/>
      <c r="AR20" s="113"/>
      <c r="AS20" s="95"/>
      <c r="AT20" s="113"/>
      <c r="AU20" s="113"/>
      <c r="AV20" s="95" t="s">
        <v>6</v>
      </c>
      <c r="AW20" s="95"/>
      <c r="AX20" s="95"/>
      <c r="AY20" s="113"/>
      <c r="AZ20" s="113" t="s">
        <v>6</v>
      </c>
      <c r="BA20" s="113"/>
      <c r="BB20" s="96"/>
      <c r="BC20" s="96" t="s">
        <v>6</v>
      </c>
      <c r="BD20" s="95"/>
      <c r="BE20" s="96"/>
      <c r="BF20" s="96"/>
      <c r="BG20" s="96"/>
      <c r="BH20" s="96"/>
      <c r="BI20" s="96"/>
      <c r="BJ20" s="177"/>
      <c r="BK20" s="177"/>
      <c r="BL20" s="95"/>
      <c r="BM20" s="177"/>
      <c r="BN20" s="177"/>
      <c r="BO20" s="95"/>
      <c r="BP20" s="95"/>
      <c r="BQ20" s="95"/>
      <c r="BR20" s="177"/>
      <c r="BS20" s="113"/>
      <c r="BT20" s="113"/>
      <c r="BU20" s="113"/>
      <c r="BV20" s="95"/>
      <c r="BW20" s="95"/>
      <c r="BX20" s="95"/>
      <c r="BY20" s="95"/>
      <c r="BZ20" s="95"/>
      <c r="CA20" s="95"/>
      <c r="CB20" s="113"/>
      <c r="CC20" s="95"/>
      <c r="CD20" s="95"/>
      <c r="CE20" s="95"/>
      <c r="CF20" s="95"/>
      <c r="CG20" s="95"/>
      <c r="CH20" s="177"/>
      <c r="CI20" s="177"/>
      <c r="CJ20" s="177"/>
      <c r="CK20" s="95"/>
      <c r="CL20" s="95"/>
      <c r="CM20" s="95"/>
      <c r="CN20" s="95"/>
      <c r="CO20" s="177"/>
      <c r="CP20" s="95"/>
      <c r="CQ20" s="95"/>
      <c r="CR20" s="113"/>
      <c r="CS20" s="95"/>
      <c r="CT20" s="95"/>
      <c r="CU20" s="95"/>
      <c r="CV20" s="95"/>
      <c r="CW20" s="177"/>
      <c r="CX20" s="95"/>
      <c r="CY20" s="177"/>
      <c r="CZ20" s="113"/>
      <c r="DA20" s="177"/>
      <c r="DB20" s="95"/>
      <c r="DC20" s="177"/>
      <c r="DD20" s="95"/>
      <c r="DE20" s="177"/>
      <c r="DF20" s="95"/>
      <c r="DG20" s="95"/>
      <c r="DH20" s="177"/>
      <c r="DI20" s="177"/>
      <c r="DJ20" s="95"/>
      <c r="DK20" s="95"/>
      <c r="DL20" s="95"/>
      <c r="DM20" s="95"/>
      <c r="DN20" s="177"/>
      <c r="DO20" s="177"/>
      <c r="DP20" s="95"/>
      <c r="DQ20" s="177"/>
      <c r="DR20" s="177"/>
      <c r="DS20" s="177"/>
      <c r="DT20" s="177"/>
      <c r="DU20" s="177"/>
      <c r="DV20" s="95"/>
      <c r="DW20" s="95"/>
      <c r="DX20" s="177"/>
      <c r="DY20" s="177"/>
      <c r="DZ20" s="177"/>
      <c r="EA20" s="96"/>
      <c r="EB20" s="95"/>
      <c r="EC20" s="177"/>
      <c r="ED20" s="177"/>
      <c r="EE20" s="95"/>
      <c r="EF20" s="95"/>
      <c r="EG20" s="95"/>
      <c r="EH20" s="95"/>
      <c r="EI20" s="95"/>
      <c r="EJ20" s="95"/>
      <c r="EK20" s="95"/>
      <c r="EL20" s="113" t="s">
        <v>6</v>
      </c>
      <c r="EM20" s="95"/>
      <c r="EN20" s="95"/>
      <c r="EO20" s="95"/>
      <c r="EP20" s="95"/>
      <c r="EQ20" s="95"/>
      <c r="ER20" s="95"/>
      <c r="ES20" s="95"/>
      <c r="ET20" s="95"/>
      <c r="EU20" s="177"/>
      <c r="EV20" s="177"/>
      <c r="EW20" s="95"/>
      <c r="EX20" s="95"/>
      <c r="EY20" s="113"/>
      <c r="EZ20" s="113"/>
      <c r="FA20" s="95"/>
      <c r="FB20" s="95"/>
      <c r="FC20" s="95"/>
      <c r="FD20" s="95"/>
      <c r="FE20" s="113"/>
      <c r="FF20" s="113"/>
      <c r="FG20" s="95"/>
      <c r="FH20" s="177"/>
      <c r="FI20" s="95"/>
      <c r="FJ20" s="95"/>
      <c r="FK20" s="177"/>
      <c r="FL20" s="113"/>
      <c r="FM20" s="177"/>
      <c r="FN20" s="177"/>
      <c r="FO20" s="95"/>
      <c r="FP20" s="177"/>
      <c r="FQ20" s="113"/>
      <c r="FR20" s="177"/>
      <c r="FS20" s="113"/>
      <c r="FT20" s="177"/>
      <c r="FU20" s="177"/>
      <c r="FV20" s="177"/>
      <c r="FW20" s="177"/>
      <c r="FX20" s="177"/>
      <c r="FY20" s="95"/>
      <c r="FZ20" s="95"/>
      <c r="GA20" s="177"/>
      <c r="GB20" s="95"/>
      <c r="GC20" s="95"/>
      <c r="GD20" s="113"/>
      <c r="GE20" s="95"/>
      <c r="GF20" s="95"/>
      <c r="GG20" s="113"/>
      <c r="GH20" s="95"/>
      <c r="GI20" s="96"/>
      <c r="GJ20" s="95" t="s">
        <v>6</v>
      </c>
      <c r="GK20" s="113"/>
      <c r="GL20" s="95"/>
      <c r="GM20" s="177"/>
      <c r="GN20" s="177"/>
      <c r="GO20" s="95"/>
      <c r="GP20" s="177"/>
      <c r="GQ20" s="177"/>
      <c r="GR20" s="177"/>
      <c r="GS20" s="95" t="s">
        <v>6</v>
      </c>
      <c r="GT20" s="95"/>
      <c r="GU20" s="177"/>
      <c r="GV20" s="95"/>
      <c r="GW20" s="95"/>
      <c r="GX20" s="95" t="s">
        <v>6</v>
      </c>
      <c r="GY20" s="95" t="s">
        <v>6</v>
      </c>
      <c r="GZ20" s="96"/>
      <c r="HA20" s="95"/>
      <c r="HB20" s="177"/>
      <c r="HC20" s="95"/>
      <c r="HD20" s="95"/>
      <c r="HE20" s="95"/>
      <c r="HF20" s="177"/>
      <c r="HG20" s="177"/>
      <c r="HH20" s="177"/>
      <c r="HI20" s="95"/>
      <c r="HJ20" s="177"/>
      <c r="HK20" s="177"/>
      <c r="HL20" s="95" t="s">
        <v>6</v>
      </c>
      <c r="HM20" s="95"/>
      <c r="HN20" s="95"/>
      <c r="HO20" s="177"/>
      <c r="HP20" s="95"/>
      <c r="HQ20" s="95"/>
      <c r="HR20" s="95"/>
      <c r="HS20" s="95"/>
      <c r="HT20" s="95"/>
      <c r="HU20" s="95"/>
      <c r="HV20" s="95"/>
      <c r="HW20" s="95"/>
      <c r="HX20" s="95"/>
      <c r="HY20" s="95"/>
      <c r="HZ20" s="95"/>
      <c r="IA20" s="95"/>
      <c r="IB20" s="95"/>
      <c r="IC20" s="177"/>
      <c r="ID20" s="95"/>
      <c r="IE20" s="95"/>
      <c r="IF20" s="95"/>
      <c r="IG20" s="95"/>
      <c r="IH20" s="177"/>
      <c r="II20" s="95"/>
      <c r="IJ20" s="177"/>
      <c r="IK20" s="177"/>
      <c r="IL20" s="95"/>
      <c r="IM20" s="95"/>
      <c r="IN20" s="95"/>
      <c r="IO20" s="95"/>
      <c r="IP20" s="95"/>
      <c r="IQ20" s="95"/>
      <c r="IR20" s="95"/>
      <c r="IS20" s="95"/>
      <c r="IT20" s="95"/>
      <c r="IU20" s="177"/>
      <c r="IV20" s="95"/>
      <c r="IW20" s="95"/>
      <c r="IX20" s="95"/>
      <c r="IY20" s="95"/>
      <c r="IZ20" s="95"/>
      <c r="JA20" s="95"/>
      <c r="JB20" s="95"/>
      <c r="JC20" s="95"/>
      <c r="JD20" s="95"/>
      <c r="JE20" s="95"/>
      <c r="JF20" s="95"/>
      <c r="JG20" s="95"/>
      <c r="JH20" s="95"/>
      <c r="JI20" s="95"/>
      <c r="JJ20" s="177"/>
      <c r="JK20" s="95"/>
      <c r="JL20" s="95"/>
      <c r="JM20" s="95"/>
      <c r="JN20" s="177"/>
      <c r="JO20" s="95"/>
      <c r="JP20" s="95"/>
      <c r="JQ20" s="95"/>
      <c r="JR20" s="95"/>
      <c r="JS20" s="95"/>
      <c r="JT20" s="95"/>
      <c r="JU20" s="95"/>
      <c r="JV20" s="95"/>
      <c r="JW20" s="95"/>
      <c r="JX20" s="95"/>
      <c r="JY20" s="95"/>
      <c r="JZ20" s="95"/>
      <c r="KA20" s="95"/>
      <c r="KB20" s="95"/>
      <c r="KC20" s="95"/>
      <c r="KD20" s="95"/>
      <c r="KE20" s="95"/>
      <c r="KF20" s="117"/>
      <c r="KG20" s="95"/>
      <c r="KH20" s="95"/>
      <c r="KI20" s="95"/>
      <c r="KJ20" s="95"/>
      <c r="KK20" s="113"/>
      <c r="KL20" s="177"/>
      <c r="KM20" s="95"/>
      <c r="KN20" s="95"/>
      <c r="KO20" s="177"/>
      <c r="KP20" s="177"/>
      <c r="KQ20" s="177"/>
      <c r="KR20" s="177"/>
      <c r="KS20" s="113"/>
      <c r="KT20" s="177"/>
      <c r="KU20" s="95"/>
      <c r="KV20" s="177"/>
      <c r="KW20" s="95"/>
      <c r="KX20" s="177"/>
      <c r="KY20" s="95"/>
      <c r="KZ20" s="95"/>
      <c r="LA20" s="95"/>
      <c r="LB20" s="95"/>
      <c r="LC20" s="95"/>
      <c r="LD20" s="95"/>
      <c r="LE20" s="95"/>
      <c r="LF20" s="177"/>
      <c r="LG20" s="95"/>
      <c r="LH20" s="95"/>
      <c r="LI20" s="113"/>
      <c r="LJ20" s="95" t="s">
        <v>6</v>
      </c>
      <c r="LK20" s="95"/>
      <c r="LL20" s="95"/>
      <c r="LM20" s="95"/>
      <c r="LN20" s="177"/>
      <c r="LO20" s="95"/>
      <c r="LP20" s="95"/>
      <c r="LQ20" s="95"/>
      <c r="LR20" s="95"/>
      <c r="LS20" s="95"/>
      <c r="LT20" s="95"/>
      <c r="LU20" s="177"/>
      <c r="LV20" s="95"/>
      <c r="LW20" s="95"/>
      <c r="LX20" s="177"/>
      <c r="LY20" s="177"/>
      <c r="LZ20" s="95"/>
      <c r="MA20" s="95"/>
      <c r="MB20" s="95"/>
      <c r="MC20" s="177"/>
      <c r="MD20" s="95"/>
      <c r="ME20" s="95"/>
      <c r="MF20" s="95"/>
      <c r="MG20" s="177"/>
      <c r="MH20" s="177"/>
      <c r="MI20" s="95"/>
      <c r="MJ20" s="95"/>
      <c r="MK20" s="177"/>
      <c r="ML20" s="95"/>
      <c r="MM20" s="95"/>
      <c r="MN20" s="177"/>
      <c r="MO20" s="177"/>
      <c r="MP20" s="95"/>
      <c r="MQ20" s="95"/>
      <c r="MR20" s="95"/>
      <c r="MS20" s="95"/>
      <c r="MT20" s="95"/>
      <c r="MU20" s="177"/>
      <c r="MV20" s="95"/>
      <c r="MW20" s="177"/>
      <c r="MX20" s="177"/>
      <c r="MY20" s="177"/>
      <c r="MZ20" s="177"/>
      <c r="NA20" s="95"/>
      <c r="NB20" s="177"/>
      <c r="NC20" s="95"/>
      <c r="ND20" s="95"/>
      <c r="NE20" s="95"/>
      <c r="NF20" s="177"/>
      <c r="NG20" s="95"/>
      <c r="NH20" s="95"/>
      <c r="NI20" s="95"/>
      <c r="NJ20" s="95"/>
      <c r="NK20" s="95"/>
      <c r="NL20" s="95"/>
      <c r="NM20" s="95"/>
      <c r="NN20" s="95"/>
      <c r="NO20" s="95"/>
      <c r="NP20" s="95"/>
      <c r="NQ20" s="95"/>
      <c r="NR20" s="113"/>
      <c r="NS20" s="95"/>
      <c r="NT20" s="95"/>
      <c r="NU20" s="95"/>
      <c r="NV20" s="113"/>
      <c r="NW20" s="95"/>
      <c r="NX20" s="95"/>
      <c r="NY20" s="95"/>
      <c r="NZ20" s="177"/>
      <c r="OA20" s="95"/>
      <c r="OB20" s="95"/>
      <c r="OC20" s="95"/>
      <c r="OD20" s="177"/>
      <c r="OE20" s="177"/>
      <c r="OF20" s="95"/>
      <c r="OG20" s="95"/>
      <c r="OH20" s="177"/>
      <c r="OI20" s="177" t="s">
        <v>6</v>
      </c>
      <c r="OJ20" s="95"/>
      <c r="OK20" s="95"/>
      <c r="OL20" s="113"/>
      <c r="OM20" s="95"/>
      <c r="ON20" s="95"/>
      <c r="OO20" s="95" t="s">
        <v>6</v>
      </c>
      <c r="OP20" s="95"/>
      <c r="OQ20" s="177"/>
      <c r="OR20" s="95"/>
      <c r="OS20" s="177"/>
      <c r="OT20" s="95"/>
      <c r="OU20" s="177" t="s">
        <v>6</v>
      </c>
      <c r="OV20" s="95"/>
      <c r="OW20" s="95"/>
      <c r="OX20" s="113"/>
      <c r="OY20" s="95"/>
      <c r="OZ20" s="95"/>
      <c r="PA20" s="95"/>
      <c r="PB20" s="95"/>
      <c r="PC20" s="113"/>
      <c r="PD20" s="95"/>
      <c r="PE20" s="177"/>
      <c r="PF20" s="96"/>
      <c r="PG20" s="95"/>
      <c r="PH20" s="177"/>
      <c r="PI20" s="95"/>
      <c r="PJ20" s="95"/>
      <c r="PK20" s="95"/>
      <c r="PL20" s="177"/>
      <c r="PM20" s="177"/>
      <c r="PN20" s="95"/>
      <c r="PO20" s="177"/>
      <c r="PP20" s="113" t="s">
        <v>6</v>
      </c>
      <c r="PQ20" s="95"/>
      <c r="PR20" s="177"/>
      <c r="PS20" s="95"/>
      <c r="PT20" s="95"/>
      <c r="PU20" s="95"/>
      <c r="PV20" s="113"/>
      <c r="PW20" s="177"/>
      <c r="PX20" s="113"/>
      <c r="PY20" s="95"/>
      <c r="PZ20" s="95"/>
      <c r="QA20" s="95"/>
      <c r="QB20" s="95"/>
      <c r="QC20" s="177"/>
      <c r="QD20" s="95"/>
      <c r="QE20" s="95"/>
      <c r="QF20" s="177"/>
      <c r="QG20" s="95"/>
      <c r="QH20" s="96"/>
      <c r="QI20" s="177"/>
      <c r="QJ20" s="95"/>
      <c r="QK20" s="95"/>
      <c r="QL20" s="95"/>
      <c r="QM20" s="95"/>
      <c r="QN20" s="177" t="s">
        <v>6</v>
      </c>
      <c r="QO20" s="95"/>
      <c r="QP20" s="95"/>
      <c r="QQ20" s="177" t="s">
        <v>6</v>
      </c>
      <c r="QR20" s="113"/>
      <c r="QS20" s="95"/>
      <c r="QT20" s="95"/>
      <c r="QU20" s="177"/>
      <c r="QV20" s="95"/>
      <c r="QW20" s="95"/>
      <c r="QX20" s="95"/>
      <c r="QY20" s="95"/>
      <c r="QZ20" s="95"/>
      <c r="RA20" s="95"/>
      <c r="RB20" s="177"/>
      <c r="RC20" s="95"/>
      <c r="RD20" s="95"/>
      <c r="RE20" s="177"/>
      <c r="RF20" s="96"/>
      <c r="RG20" s="95"/>
      <c r="RH20" s="95"/>
      <c r="RI20" s="95"/>
      <c r="RJ20" s="177"/>
      <c r="RK20" s="177"/>
      <c r="RL20" s="96"/>
      <c r="RM20" s="95"/>
      <c r="RN20" s="177"/>
      <c r="RO20" s="95"/>
      <c r="RP20" s="95"/>
      <c r="RQ20" s="113"/>
      <c r="RR20" s="95"/>
      <c r="RS20" s="95"/>
      <c r="RT20" s="95"/>
      <c r="RU20" s="95"/>
      <c r="RV20" s="95"/>
      <c r="RW20" s="95"/>
      <c r="RX20" s="95"/>
      <c r="RY20" s="95"/>
      <c r="RZ20" s="95"/>
      <c r="SA20" s="95"/>
      <c r="SB20" s="95"/>
      <c r="SC20" s="95"/>
      <c r="SD20" s="95"/>
      <c r="SE20" s="95"/>
      <c r="SF20" s="95"/>
      <c r="SG20" s="95"/>
      <c r="SH20" s="177"/>
      <c r="SI20" s="95"/>
      <c r="SJ20" s="95"/>
      <c r="SK20" s="95"/>
      <c r="SL20" s="95"/>
      <c r="SM20" s="95"/>
      <c r="SN20" s="95"/>
      <c r="SO20" s="95"/>
      <c r="SP20" s="177"/>
      <c r="SQ20" s="95"/>
      <c r="SR20" s="95"/>
      <c r="SS20" s="95"/>
      <c r="ST20" s="95"/>
      <c r="SU20" s="95"/>
      <c r="SV20" s="95"/>
      <c r="SW20" s="95"/>
      <c r="SX20" s="95"/>
      <c r="SY20" s="95"/>
      <c r="SZ20" s="177"/>
      <c r="TA20" s="95"/>
      <c r="TB20" s="95"/>
      <c r="TC20" s="177"/>
      <c r="TD20" s="95"/>
      <c r="TE20" s="177"/>
      <c r="TF20" s="95"/>
      <c r="TG20" s="95"/>
      <c r="TH20" s="96"/>
      <c r="TI20" s="168"/>
      <c r="TJ20" s="95"/>
      <c r="TK20" s="96"/>
      <c r="TL20" s="95"/>
      <c r="TM20" s="113"/>
      <c r="TN20" s="113"/>
      <c r="TO20" s="95"/>
      <c r="TP20" s="96"/>
      <c r="TQ20" s="95"/>
      <c r="TR20" s="177"/>
      <c r="TS20" s="177"/>
      <c r="TT20" s="95"/>
      <c r="TU20" s="95"/>
      <c r="TV20" s="95"/>
      <c r="TW20" s="177"/>
      <c r="TX20" s="95"/>
      <c r="TY20" s="95"/>
      <c r="TZ20" s="95"/>
      <c r="UA20" s="95"/>
      <c r="UB20" s="177"/>
      <c r="UC20" s="95"/>
      <c r="UD20" s="95"/>
      <c r="UE20" s="95"/>
      <c r="UF20" s="95"/>
      <c r="UG20" s="95"/>
      <c r="UH20" s="95"/>
      <c r="UI20" s="95"/>
      <c r="UJ20" s="95"/>
      <c r="UK20" s="96" t="s">
        <v>6</v>
      </c>
      <c r="UL20" s="95"/>
      <c r="UM20" s="95"/>
      <c r="UN20" s="95"/>
      <c r="UO20" s="95"/>
      <c r="UP20" s="95"/>
      <c r="UQ20" s="95" t="s">
        <v>6</v>
      </c>
      <c r="UR20" s="95"/>
      <c r="US20" s="177"/>
      <c r="UT20" s="177"/>
      <c r="UU20" s="95"/>
      <c r="UV20" s="95"/>
      <c r="UW20" s="177"/>
      <c r="UX20" s="95"/>
      <c r="UY20" s="177"/>
      <c r="UZ20" s="95"/>
      <c r="VA20" s="95"/>
      <c r="VB20" s="177"/>
      <c r="VC20" s="177"/>
      <c r="VD20" s="96"/>
      <c r="VE20" s="96"/>
      <c r="VF20" s="95"/>
      <c r="VG20" s="113"/>
      <c r="VH20" s="113"/>
      <c r="VI20" s="95"/>
      <c r="VJ20" s="95"/>
      <c r="VK20" s="95"/>
      <c r="VL20" s="95"/>
      <c r="VM20" s="95"/>
      <c r="VN20" s="177"/>
      <c r="VO20" s="95"/>
      <c r="VP20" s="95"/>
      <c r="VQ20" s="95"/>
      <c r="VR20" s="177"/>
      <c r="VS20" s="95"/>
      <c r="VT20" s="177"/>
      <c r="VU20" s="95"/>
      <c r="VV20" s="95" t="s">
        <v>6</v>
      </c>
      <c r="VW20" s="95"/>
      <c r="VX20" s="95"/>
      <c r="VY20" s="95"/>
      <c r="VZ20" s="95"/>
      <c r="WA20" s="95"/>
      <c r="WB20" s="95"/>
      <c r="WC20" s="95"/>
      <c r="WD20" s="95"/>
      <c r="WE20" s="95"/>
      <c r="WF20" s="95"/>
      <c r="WG20" s="117"/>
      <c r="WH20" s="95"/>
      <c r="WI20" s="95"/>
      <c r="WJ20" s="95"/>
      <c r="WK20" s="177"/>
      <c r="WL20" s="95"/>
      <c r="WM20" s="95"/>
      <c r="WN20" s="95"/>
      <c r="WO20" s="95"/>
      <c r="WP20" s="95"/>
      <c r="WQ20" s="95"/>
      <c r="WR20" s="95"/>
      <c r="WS20" s="95"/>
      <c r="WT20" s="95"/>
      <c r="WU20" s="177"/>
      <c r="WV20" s="95"/>
      <c r="WW20" s="95"/>
      <c r="WX20" s="95"/>
      <c r="WY20" s="95"/>
      <c r="WZ20" s="95"/>
      <c r="XA20" s="95"/>
      <c r="XB20" s="95"/>
      <c r="XC20" s="95"/>
      <c r="XD20" s="95"/>
      <c r="XE20" s="95"/>
      <c r="XF20" s="95"/>
      <c r="XG20" s="113"/>
      <c r="XH20" s="95"/>
      <c r="XI20" s="95"/>
      <c r="XJ20" s="95"/>
      <c r="XK20" s="95"/>
      <c r="XL20" s="95"/>
      <c r="XM20" s="177"/>
      <c r="XN20" s="177"/>
      <c r="XO20" s="95"/>
      <c r="XP20" s="95"/>
      <c r="XQ20" s="95"/>
      <c r="XR20" s="95"/>
      <c r="XS20" s="95"/>
      <c r="XT20" s="113"/>
      <c r="XU20" s="95"/>
      <c r="XV20" s="95"/>
      <c r="XW20" s="95"/>
      <c r="XX20" s="95"/>
      <c r="XY20" s="95"/>
      <c r="XZ20" s="95"/>
      <c r="YA20" s="95"/>
      <c r="YB20" s="95"/>
      <c r="YC20" s="177"/>
      <c r="YD20" s="95" t="s">
        <v>6</v>
      </c>
      <c r="YE20" s="95"/>
      <c r="YF20" s="95"/>
      <c r="YG20" s="95"/>
      <c r="YH20" s="95"/>
      <c r="YI20" s="113"/>
      <c r="YJ20" s="95"/>
      <c r="YK20" s="95"/>
      <c r="YL20" s="177"/>
      <c r="YM20" s="113"/>
      <c r="YN20" s="95"/>
      <c r="YO20" s="95"/>
      <c r="YP20" s="95"/>
      <c r="YQ20" s="95"/>
      <c r="YR20" s="95"/>
      <c r="YS20" s="95"/>
      <c r="YT20" s="113"/>
      <c r="YU20" s="95"/>
      <c r="YV20" s="95"/>
      <c r="YW20" s="95"/>
      <c r="YX20" s="95"/>
      <c r="YY20" s="113"/>
      <c r="YZ20" s="95"/>
      <c r="ZA20" s="113" t="s">
        <v>6</v>
      </c>
      <c r="ZB20" s="113" t="s">
        <v>6</v>
      </c>
      <c r="ZC20" s="95"/>
      <c r="ZD20" s="95"/>
      <c r="ZE20" s="177"/>
      <c r="ZF20" s="113"/>
      <c r="ZG20" s="95"/>
      <c r="ZH20" s="113"/>
      <c r="ZI20" s="95"/>
      <c r="ZJ20" s="95"/>
      <c r="ZK20" s="95"/>
      <c r="ZL20" s="95"/>
      <c r="ZM20" s="95"/>
      <c r="ZN20" s="95"/>
      <c r="ZO20" s="95"/>
      <c r="ZP20" s="95"/>
      <c r="ZQ20" s="95"/>
      <c r="ZR20" s="95"/>
      <c r="ZS20" s="95"/>
      <c r="ZT20" s="95"/>
      <c r="ZU20" s="95"/>
      <c r="ZV20" s="95"/>
    </row>
    <row r="21" spans="1:698" ht="15" x14ac:dyDescent="0.25">
      <c r="A21" s="107" t="s">
        <v>2</v>
      </c>
      <c r="B21" s="108" t="s">
        <v>23</v>
      </c>
      <c r="C21" s="95"/>
      <c r="D21" s="95"/>
      <c r="E21" s="95"/>
      <c r="F21" s="95"/>
      <c r="G21" s="95"/>
      <c r="H21" s="95"/>
      <c r="I21" s="96"/>
      <c r="J21" s="96"/>
      <c r="K21" s="96"/>
      <c r="L21" s="95"/>
      <c r="M21" s="95"/>
      <c r="N21" s="95"/>
      <c r="O21" s="95"/>
      <c r="P21" s="95"/>
      <c r="Q21" s="95"/>
      <c r="R21" s="113"/>
      <c r="S21" s="95"/>
      <c r="T21" s="95"/>
      <c r="U21" s="95"/>
      <c r="V21" s="95"/>
      <c r="W21" s="95"/>
      <c r="X21" s="95" t="s">
        <v>6</v>
      </c>
      <c r="Y21" s="113"/>
      <c r="Z21" s="113"/>
      <c r="AA21" s="96"/>
      <c r="AB21" s="113"/>
      <c r="AC21" s="96"/>
      <c r="AD21" s="96"/>
      <c r="AE21" s="177" t="s">
        <v>6</v>
      </c>
      <c r="AF21" s="177"/>
      <c r="AG21" s="113"/>
      <c r="AH21" s="113"/>
      <c r="AI21" s="95"/>
      <c r="AJ21" s="95"/>
      <c r="AK21" s="177" t="s">
        <v>6</v>
      </c>
      <c r="AL21" s="95"/>
      <c r="AM21" s="177" t="s">
        <v>6</v>
      </c>
      <c r="AN21" s="96"/>
      <c r="AO21" s="95"/>
      <c r="AP21" s="113"/>
      <c r="AQ21" s="113"/>
      <c r="AR21" s="113"/>
      <c r="AS21" s="95"/>
      <c r="AT21" s="113"/>
      <c r="AU21" s="113"/>
      <c r="AV21" s="95"/>
      <c r="AW21" s="95"/>
      <c r="AX21" s="95"/>
      <c r="AY21" s="113"/>
      <c r="AZ21" s="113" t="s">
        <v>6</v>
      </c>
      <c r="BA21" s="113"/>
      <c r="BB21" s="96"/>
      <c r="BC21" s="96"/>
      <c r="BD21" s="95"/>
      <c r="BE21" s="96"/>
      <c r="BF21" s="96"/>
      <c r="BG21" s="96"/>
      <c r="BH21" s="96"/>
      <c r="BI21" s="96"/>
      <c r="BJ21" s="177"/>
      <c r="BK21" s="177"/>
      <c r="BL21" s="95"/>
      <c r="BM21" s="177"/>
      <c r="BN21" s="177"/>
      <c r="BO21" s="95" t="s">
        <v>6</v>
      </c>
      <c r="BP21" s="95"/>
      <c r="BQ21" s="95"/>
      <c r="BR21" s="177"/>
      <c r="BS21" s="113"/>
      <c r="BT21" s="113"/>
      <c r="BU21" s="113"/>
      <c r="BV21" s="95"/>
      <c r="BW21" s="95"/>
      <c r="BX21" s="95"/>
      <c r="BY21" s="95"/>
      <c r="BZ21" s="95"/>
      <c r="CA21" s="95"/>
      <c r="CB21" s="113"/>
      <c r="CC21" s="95" t="s">
        <v>6</v>
      </c>
      <c r="CD21" s="95"/>
      <c r="CE21" s="95"/>
      <c r="CF21" s="95"/>
      <c r="CG21" s="95"/>
      <c r="CH21" s="177" t="s">
        <v>6</v>
      </c>
      <c r="CI21" s="177"/>
      <c r="CJ21" s="177"/>
      <c r="CK21" s="95"/>
      <c r="CL21" s="95"/>
      <c r="CM21" s="95"/>
      <c r="CN21" s="95"/>
      <c r="CO21" s="177"/>
      <c r="CP21" s="95"/>
      <c r="CQ21" s="95"/>
      <c r="CR21" s="113"/>
      <c r="CS21" s="95"/>
      <c r="CT21" s="95"/>
      <c r="CU21" s="95"/>
      <c r="CV21" s="95"/>
      <c r="CW21" s="177"/>
      <c r="CX21" s="95"/>
      <c r="CY21" s="177"/>
      <c r="CZ21" s="113"/>
      <c r="DA21" s="177"/>
      <c r="DB21" s="95"/>
      <c r="DC21" s="177"/>
      <c r="DD21" s="95" t="s">
        <v>6</v>
      </c>
      <c r="DE21" s="177" t="s">
        <v>6</v>
      </c>
      <c r="DF21" s="95"/>
      <c r="DG21" s="95"/>
      <c r="DH21" s="177" t="s">
        <v>6</v>
      </c>
      <c r="DI21" s="177" t="s">
        <v>6</v>
      </c>
      <c r="DJ21" s="95"/>
      <c r="DK21" s="95"/>
      <c r="DL21" s="95"/>
      <c r="DM21" s="95"/>
      <c r="DN21" s="177"/>
      <c r="DO21" s="177"/>
      <c r="DP21" s="95"/>
      <c r="DQ21" s="177"/>
      <c r="DR21" s="177"/>
      <c r="DS21" s="177"/>
      <c r="DT21" s="177" t="s">
        <v>6</v>
      </c>
      <c r="DU21" s="177"/>
      <c r="DV21" s="95"/>
      <c r="DW21" s="95"/>
      <c r="DX21" s="177"/>
      <c r="DY21" s="177"/>
      <c r="DZ21" s="177"/>
      <c r="EA21" s="96"/>
      <c r="EB21" s="95"/>
      <c r="EC21" s="177"/>
      <c r="ED21" s="177" t="s">
        <v>6</v>
      </c>
      <c r="EE21" s="95"/>
      <c r="EF21" s="95"/>
      <c r="EG21" s="95"/>
      <c r="EH21" s="95"/>
      <c r="EI21" s="95"/>
      <c r="EJ21" s="95"/>
      <c r="EK21" s="95"/>
      <c r="EL21" s="113"/>
      <c r="EM21" s="95"/>
      <c r="EN21" s="95"/>
      <c r="EO21" s="95"/>
      <c r="EP21" s="95"/>
      <c r="EQ21" s="95"/>
      <c r="ER21" s="95"/>
      <c r="ES21" s="95" t="s">
        <v>6</v>
      </c>
      <c r="ET21" s="95"/>
      <c r="EU21" s="177"/>
      <c r="EV21" s="177" t="s">
        <v>6</v>
      </c>
      <c r="EW21" s="95"/>
      <c r="EX21" s="95"/>
      <c r="EY21" s="113"/>
      <c r="EZ21" s="113"/>
      <c r="FA21" s="95"/>
      <c r="FB21" s="95"/>
      <c r="FC21" s="95"/>
      <c r="FD21" s="95"/>
      <c r="FE21" s="113"/>
      <c r="FF21" s="113"/>
      <c r="FG21" s="95"/>
      <c r="FH21" s="177" t="s">
        <v>6</v>
      </c>
      <c r="FI21" s="95"/>
      <c r="FJ21" s="95"/>
      <c r="FK21" s="177"/>
      <c r="FL21" s="113"/>
      <c r="FM21" s="177"/>
      <c r="FN21" s="177"/>
      <c r="FO21" s="95"/>
      <c r="FP21" s="177"/>
      <c r="FQ21" s="96"/>
      <c r="FR21" s="177"/>
      <c r="FS21" s="113"/>
      <c r="FT21" s="177"/>
      <c r="FU21" s="177"/>
      <c r="FV21" s="177" t="s">
        <v>6</v>
      </c>
      <c r="FW21" s="177"/>
      <c r="FX21" s="177"/>
      <c r="FY21" s="95"/>
      <c r="FZ21" s="95"/>
      <c r="GA21" s="177"/>
      <c r="GB21" s="95"/>
      <c r="GC21" s="95"/>
      <c r="GD21" s="113"/>
      <c r="GE21" s="95"/>
      <c r="GF21" s="95"/>
      <c r="GG21" s="113"/>
      <c r="GH21" s="95"/>
      <c r="GI21" s="96"/>
      <c r="GJ21" s="95"/>
      <c r="GK21" s="113"/>
      <c r="GL21" s="95"/>
      <c r="GM21" s="177"/>
      <c r="GN21" s="177"/>
      <c r="GO21" s="95"/>
      <c r="GP21" s="177"/>
      <c r="GQ21" s="177"/>
      <c r="GR21" s="177"/>
      <c r="GS21" s="95"/>
      <c r="GT21" s="95"/>
      <c r="GU21" s="177"/>
      <c r="GV21" s="95"/>
      <c r="GW21" s="95"/>
      <c r="GX21" s="95"/>
      <c r="GY21" s="95"/>
      <c r="GZ21" s="96"/>
      <c r="HA21" s="95"/>
      <c r="HB21" s="177"/>
      <c r="HC21" s="95"/>
      <c r="HD21" s="95"/>
      <c r="HE21" s="95"/>
      <c r="HF21" s="177" t="s">
        <v>6</v>
      </c>
      <c r="HG21" s="177"/>
      <c r="HH21" s="177"/>
      <c r="HI21" s="95"/>
      <c r="HJ21" s="177" t="s">
        <v>6</v>
      </c>
      <c r="HK21" s="177"/>
      <c r="HL21" s="95"/>
      <c r="HM21" s="95"/>
      <c r="HN21" s="95"/>
      <c r="HO21" s="177"/>
      <c r="HP21" s="95"/>
      <c r="HQ21" s="95"/>
      <c r="HR21" s="95"/>
      <c r="HS21" s="95"/>
      <c r="HT21" s="95"/>
      <c r="HU21" s="95"/>
      <c r="HV21" s="95"/>
      <c r="HW21" s="95"/>
      <c r="HX21" s="95"/>
      <c r="HY21" s="95"/>
      <c r="HZ21" s="95"/>
      <c r="IA21" s="95"/>
      <c r="IB21" s="95"/>
      <c r="IC21" s="177"/>
      <c r="ID21" s="95"/>
      <c r="IE21" s="95"/>
      <c r="IF21" s="95"/>
      <c r="IG21" s="95"/>
      <c r="IH21" s="177"/>
      <c r="II21" s="95"/>
      <c r="IJ21" s="177"/>
      <c r="IK21" s="177"/>
      <c r="IL21" s="95"/>
      <c r="IM21" s="95"/>
      <c r="IN21" s="95"/>
      <c r="IO21" s="95"/>
      <c r="IP21" s="95"/>
      <c r="IQ21" s="95"/>
      <c r="IR21" s="95"/>
      <c r="IS21" s="95"/>
      <c r="IT21" s="95" t="s">
        <v>6</v>
      </c>
      <c r="IU21" s="177"/>
      <c r="IV21" s="95"/>
      <c r="IW21" s="95"/>
      <c r="IX21" s="95"/>
      <c r="IY21" s="95"/>
      <c r="IZ21" s="95"/>
      <c r="JA21" s="95"/>
      <c r="JB21" s="95"/>
      <c r="JC21" s="95"/>
      <c r="JD21" s="95"/>
      <c r="JE21" s="95"/>
      <c r="JF21" s="95"/>
      <c r="JG21" s="95"/>
      <c r="JH21" s="95"/>
      <c r="JI21" s="95"/>
      <c r="JJ21" s="177"/>
      <c r="JK21" s="95"/>
      <c r="JL21" s="95"/>
      <c r="JM21" s="95"/>
      <c r="JN21" s="177"/>
      <c r="JO21" s="95"/>
      <c r="JP21" s="95"/>
      <c r="JQ21" s="95"/>
      <c r="JR21" s="95"/>
      <c r="JS21" s="95"/>
      <c r="JT21" s="95"/>
      <c r="JU21" s="95"/>
      <c r="JV21" s="95"/>
      <c r="JW21" s="95"/>
      <c r="JX21" s="95"/>
      <c r="JY21" s="95"/>
      <c r="JZ21" s="95"/>
      <c r="KA21" s="95"/>
      <c r="KB21" s="95"/>
      <c r="KC21" s="95"/>
      <c r="KD21" s="95"/>
      <c r="KE21" s="95"/>
      <c r="KF21" s="117"/>
      <c r="KG21" s="95"/>
      <c r="KH21" s="95"/>
      <c r="KI21" s="95"/>
      <c r="KJ21" s="95"/>
      <c r="KK21" s="113" t="s">
        <v>6</v>
      </c>
      <c r="KL21" s="177"/>
      <c r="KM21" s="95"/>
      <c r="KN21" s="95"/>
      <c r="KO21" s="177"/>
      <c r="KP21" s="177"/>
      <c r="KQ21" s="177"/>
      <c r="KR21" s="177"/>
      <c r="KS21" s="113"/>
      <c r="KT21" s="177"/>
      <c r="KU21" s="95"/>
      <c r="KV21" s="177"/>
      <c r="KW21" s="95"/>
      <c r="KX21" s="177"/>
      <c r="KY21" s="95"/>
      <c r="KZ21" s="95"/>
      <c r="LA21" s="95"/>
      <c r="LB21" s="95"/>
      <c r="LC21" s="95"/>
      <c r="LD21" s="95"/>
      <c r="LE21" s="95"/>
      <c r="LF21" s="177"/>
      <c r="LG21" s="95"/>
      <c r="LH21" s="95"/>
      <c r="LI21" s="113"/>
      <c r="LJ21" s="95"/>
      <c r="LK21" s="95"/>
      <c r="LL21" s="95"/>
      <c r="LM21" s="95"/>
      <c r="LN21" s="177"/>
      <c r="LO21" s="95"/>
      <c r="LP21" s="95"/>
      <c r="LQ21" s="95"/>
      <c r="LR21" s="95"/>
      <c r="LS21" s="95"/>
      <c r="LT21" s="95"/>
      <c r="LU21" s="177"/>
      <c r="LV21" s="95"/>
      <c r="LW21" s="95"/>
      <c r="LX21" s="177"/>
      <c r="LY21" s="177"/>
      <c r="LZ21" s="95"/>
      <c r="MA21" s="95"/>
      <c r="MB21" s="95"/>
      <c r="MC21" s="177"/>
      <c r="MD21" s="95"/>
      <c r="ME21" s="95"/>
      <c r="MF21" s="95"/>
      <c r="MG21" s="177"/>
      <c r="MH21" s="177"/>
      <c r="MI21" s="95"/>
      <c r="MJ21" s="95"/>
      <c r="MK21" s="177"/>
      <c r="ML21" s="95"/>
      <c r="MM21" s="95"/>
      <c r="MN21" s="177"/>
      <c r="MO21" s="177"/>
      <c r="MP21" s="95"/>
      <c r="MQ21" s="95"/>
      <c r="MR21" s="95"/>
      <c r="MS21" s="95"/>
      <c r="MT21" s="95"/>
      <c r="MU21" s="177"/>
      <c r="MV21" s="95"/>
      <c r="MW21" s="177"/>
      <c r="MX21" s="177"/>
      <c r="MY21" s="177"/>
      <c r="MZ21" s="177"/>
      <c r="NA21" s="95"/>
      <c r="NB21" s="177"/>
      <c r="NC21" s="95"/>
      <c r="ND21" s="95"/>
      <c r="NE21" s="95"/>
      <c r="NF21" s="177"/>
      <c r="NG21" s="95"/>
      <c r="NH21" s="95"/>
      <c r="NI21" s="95"/>
      <c r="NJ21" s="95"/>
      <c r="NK21" s="95"/>
      <c r="NL21" s="95"/>
      <c r="NM21" s="95"/>
      <c r="NN21" s="95"/>
      <c r="NO21" s="95"/>
      <c r="NP21" s="95"/>
      <c r="NQ21" s="95"/>
      <c r="NR21" s="113"/>
      <c r="NS21" s="95"/>
      <c r="NT21" s="95"/>
      <c r="NU21" s="95"/>
      <c r="NV21" s="113"/>
      <c r="NW21" s="95"/>
      <c r="NX21" s="95"/>
      <c r="NY21" s="95"/>
      <c r="NZ21" s="177"/>
      <c r="OA21" s="95"/>
      <c r="OB21" s="95"/>
      <c r="OC21" s="95"/>
      <c r="OD21" s="177"/>
      <c r="OE21" s="177"/>
      <c r="OF21" s="95"/>
      <c r="OG21" s="95"/>
      <c r="OH21" s="177"/>
      <c r="OI21" s="177" t="s">
        <v>6</v>
      </c>
      <c r="OJ21" s="95"/>
      <c r="OK21" s="95"/>
      <c r="OL21" s="113"/>
      <c r="OM21" s="95"/>
      <c r="ON21" s="95"/>
      <c r="OO21" s="95"/>
      <c r="OP21" s="95"/>
      <c r="OQ21" s="177"/>
      <c r="OR21" s="95"/>
      <c r="OS21" s="177" t="s">
        <v>6</v>
      </c>
      <c r="OT21" s="95"/>
      <c r="OU21" s="177" t="s">
        <v>6</v>
      </c>
      <c r="OV21" s="95"/>
      <c r="OW21" s="95"/>
      <c r="OX21" s="113"/>
      <c r="OY21" s="95"/>
      <c r="OZ21" s="95"/>
      <c r="PA21" s="95"/>
      <c r="PB21" s="95"/>
      <c r="PC21" s="113"/>
      <c r="PD21" s="95"/>
      <c r="PE21" s="177"/>
      <c r="PF21" s="96"/>
      <c r="PG21" s="95"/>
      <c r="PH21" s="177" t="s">
        <v>6</v>
      </c>
      <c r="PI21" s="95"/>
      <c r="PJ21" s="95"/>
      <c r="PK21" s="95"/>
      <c r="PL21" s="177" t="s">
        <v>6</v>
      </c>
      <c r="PM21" s="177"/>
      <c r="PN21" s="95"/>
      <c r="PO21" s="177" t="s">
        <v>6</v>
      </c>
      <c r="PP21" s="113"/>
      <c r="PQ21" s="95"/>
      <c r="PR21" s="177" t="s">
        <v>6</v>
      </c>
      <c r="PS21" s="95"/>
      <c r="PT21" s="95"/>
      <c r="PU21" s="95"/>
      <c r="PV21" s="113"/>
      <c r="PW21" s="177"/>
      <c r="PX21" s="113"/>
      <c r="PY21" s="95"/>
      <c r="PZ21" s="95"/>
      <c r="QA21" s="95"/>
      <c r="QB21" s="95"/>
      <c r="QC21" s="177"/>
      <c r="QD21" s="95"/>
      <c r="QE21" s="95"/>
      <c r="QF21" s="177"/>
      <c r="QG21" s="95"/>
      <c r="QH21" s="96"/>
      <c r="QI21" s="177"/>
      <c r="QJ21" s="95"/>
      <c r="QK21" s="95"/>
      <c r="QL21" s="95"/>
      <c r="QM21" s="95"/>
      <c r="QN21" s="177" t="s">
        <v>6</v>
      </c>
      <c r="QO21" s="95"/>
      <c r="QP21" s="95"/>
      <c r="QQ21" s="177"/>
      <c r="QR21" s="113" t="s">
        <v>6</v>
      </c>
      <c r="QS21" s="95"/>
      <c r="QT21" s="95"/>
      <c r="QU21" s="177" t="s">
        <v>6</v>
      </c>
      <c r="QV21" s="95"/>
      <c r="QW21" s="95"/>
      <c r="QX21" s="95"/>
      <c r="QY21" s="95"/>
      <c r="QZ21" s="95"/>
      <c r="RA21" s="95"/>
      <c r="RB21" s="177"/>
      <c r="RC21" s="95"/>
      <c r="RD21" s="95"/>
      <c r="RE21" s="177" t="s">
        <v>6</v>
      </c>
      <c r="RF21" s="96"/>
      <c r="RG21" s="95"/>
      <c r="RH21" s="95"/>
      <c r="RI21" s="95"/>
      <c r="RJ21" s="177"/>
      <c r="RK21" s="177"/>
      <c r="RL21" s="96"/>
      <c r="RM21" s="95"/>
      <c r="RN21" s="177"/>
      <c r="RO21" s="95"/>
      <c r="RP21" s="95"/>
      <c r="RQ21" s="113"/>
      <c r="RR21" s="95"/>
      <c r="RS21" s="95"/>
      <c r="RT21" s="95"/>
      <c r="RU21" s="95"/>
      <c r="RV21" s="95"/>
      <c r="RW21" s="95"/>
      <c r="RX21" s="95"/>
      <c r="RY21" s="95"/>
      <c r="RZ21" s="95"/>
      <c r="SA21" s="95"/>
      <c r="SB21" s="95"/>
      <c r="SC21" s="95"/>
      <c r="SD21" s="95"/>
      <c r="SE21" s="95"/>
      <c r="SF21" s="95"/>
      <c r="SG21" s="95"/>
      <c r="SH21" s="177"/>
      <c r="SI21" s="95"/>
      <c r="SJ21" s="95"/>
      <c r="SK21" s="95"/>
      <c r="SL21" s="95"/>
      <c r="SM21" s="95"/>
      <c r="SN21" s="95"/>
      <c r="SO21" s="95"/>
      <c r="SP21" s="177"/>
      <c r="SQ21" s="95"/>
      <c r="SR21" s="95"/>
      <c r="SS21" s="95"/>
      <c r="ST21" s="95"/>
      <c r="SU21" s="95"/>
      <c r="SV21" s="95"/>
      <c r="SW21" s="95"/>
      <c r="SX21" s="95"/>
      <c r="SY21" s="95"/>
      <c r="SZ21" s="177"/>
      <c r="TA21" s="95"/>
      <c r="TB21" s="95"/>
      <c r="TC21" s="177"/>
      <c r="TD21" s="95"/>
      <c r="TE21" s="177"/>
      <c r="TF21" s="95"/>
      <c r="TG21" s="95"/>
      <c r="TH21" s="96"/>
      <c r="TI21" s="168"/>
      <c r="TJ21" s="95"/>
      <c r="TK21" s="96"/>
      <c r="TL21" s="95"/>
      <c r="TM21" s="113"/>
      <c r="TN21" s="113"/>
      <c r="TO21" s="95"/>
      <c r="TP21" s="96"/>
      <c r="TQ21" s="95"/>
      <c r="TR21" s="177"/>
      <c r="TS21" s="177" t="s">
        <v>6</v>
      </c>
      <c r="TT21" s="95" t="s">
        <v>6</v>
      </c>
      <c r="TU21" s="95"/>
      <c r="TV21" s="95"/>
      <c r="TW21" s="177"/>
      <c r="TX21" s="95"/>
      <c r="TY21" s="95"/>
      <c r="TZ21" s="95"/>
      <c r="UA21" s="95"/>
      <c r="UB21" s="177"/>
      <c r="UC21" s="95"/>
      <c r="UD21" s="95"/>
      <c r="UE21" s="95"/>
      <c r="UF21" s="95"/>
      <c r="UG21" s="95"/>
      <c r="UH21" s="95"/>
      <c r="UI21" s="95"/>
      <c r="UJ21" s="95"/>
      <c r="UK21" s="96"/>
      <c r="UL21" s="95"/>
      <c r="UM21" s="95"/>
      <c r="UN21" s="95"/>
      <c r="UO21" s="95"/>
      <c r="UP21" s="95"/>
      <c r="UQ21" s="95"/>
      <c r="UR21" s="95"/>
      <c r="US21" s="177" t="s">
        <v>6</v>
      </c>
      <c r="UT21" s="177"/>
      <c r="UU21" s="95"/>
      <c r="UV21" s="95"/>
      <c r="UW21" s="177"/>
      <c r="UX21" s="95"/>
      <c r="UY21" s="177"/>
      <c r="UZ21" s="95"/>
      <c r="VA21" s="95"/>
      <c r="VB21" s="177"/>
      <c r="VC21" s="177"/>
      <c r="VD21" s="96"/>
      <c r="VE21" s="96"/>
      <c r="VF21" s="95"/>
      <c r="VG21" s="113"/>
      <c r="VH21" s="113"/>
      <c r="VI21" s="95"/>
      <c r="VJ21" s="95"/>
      <c r="VK21" s="95"/>
      <c r="VL21" s="95"/>
      <c r="VM21" s="95"/>
      <c r="VN21" s="177"/>
      <c r="VO21" s="95"/>
      <c r="VP21" s="95"/>
      <c r="VQ21" s="95"/>
      <c r="VR21" s="177" t="s">
        <v>6</v>
      </c>
      <c r="VS21" s="95"/>
      <c r="VT21" s="177"/>
      <c r="VU21" s="95"/>
      <c r="VV21" s="95"/>
      <c r="VW21" s="95"/>
      <c r="VX21" s="95"/>
      <c r="VY21" s="95"/>
      <c r="VZ21" s="95"/>
      <c r="WA21" s="95"/>
      <c r="WB21" s="95"/>
      <c r="WC21" s="95"/>
      <c r="WD21" s="95"/>
      <c r="WE21" s="95"/>
      <c r="WF21" s="95"/>
      <c r="WG21" s="117"/>
      <c r="WH21" s="95"/>
      <c r="WI21" s="95"/>
      <c r="WJ21" s="95"/>
      <c r="WK21" s="177"/>
      <c r="WL21" s="95"/>
      <c r="WM21" s="95"/>
      <c r="WN21" s="95"/>
      <c r="WO21" s="95"/>
      <c r="WP21" s="95"/>
      <c r="WQ21" s="95"/>
      <c r="WR21" s="95"/>
      <c r="WS21" s="95"/>
      <c r="WT21" s="95"/>
      <c r="WU21" s="177" t="s">
        <v>6</v>
      </c>
      <c r="WV21" s="95"/>
      <c r="WW21" s="95"/>
      <c r="WX21" s="95"/>
      <c r="WY21" s="95"/>
      <c r="WZ21" s="95"/>
      <c r="XA21" s="95"/>
      <c r="XB21" s="95"/>
      <c r="XC21" s="95"/>
      <c r="XD21" s="95"/>
      <c r="XE21" s="95"/>
      <c r="XF21" s="95"/>
      <c r="XG21" s="113"/>
      <c r="XH21" s="95"/>
      <c r="XI21" s="95"/>
      <c r="XJ21" s="95"/>
      <c r="XK21" s="95"/>
      <c r="XL21" s="95"/>
      <c r="XM21" s="177"/>
      <c r="XN21" s="177"/>
      <c r="XO21" s="95"/>
      <c r="XP21" s="95"/>
      <c r="XQ21" s="95"/>
      <c r="XR21" s="95"/>
      <c r="XS21" s="95"/>
      <c r="XT21" s="113"/>
      <c r="XU21" s="95"/>
      <c r="XV21" s="95"/>
      <c r="XW21" s="95"/>
      <c r="XX21" s="95"/>
      <c r="XY21" s="95"/>
      <c r="XZ21" s="95"/>
      <c r="YA21" s="95"/>
      <c r="YB21" s="95"/>
      <c r="YC21" s="177"/>
      <c r="YD21" s="95"/>
      <c r="YE21" s="95"/>
      <c r="YF21" s="95"/>
      <c r="YG21" s="95"/>
      <c r="YH21" s="95"/>
      <c r="YI21" s="113"/>
      <c r="YJ21" s="95"/>
      <c r="YK21" s="95"/>
      <c r="YL21" s="177"/>
      <c r="YM21" s="113"/>
      <c r="YN21" s="95"/>
      <c r="YO21" s="95"/>
      <c r="YP21" s="95" t="s">
        <v>6</v>
      </c>
      <c r="YQ21" s="95"/>
      <c r="YR21" s="95"/>
      <c r="YS21" s="95"/>
      <c r="YT21" s="113"/>
      <c r="YU21" s="95"/>
      <c r="YV21" s="95"/>
      <c r="YW21" s="95"/>
      <c r="YX21" s="95"/>
      <c r="YY21" s="113"/>
      <c r="YZ21" s="95"/>
      <c r="ZA21" s="113" t="s">
        <v>6</v>
      </c>
      <c r="ZB21" s="113" t="s">
        <v>6</v>
      </c>
      <c r="ZC21" s="95"/>
      <c r="ZD21" s="95"/>
      <c r="ZE21" s="177"/>
      <c r="ZF21" s="113"/>
      <c r="ZG21" s="95"/>
      <c r="ZH21" s="113"/>
      <c r="ZI21" s="95"/>
      <c r="ZJ21" s="95"/>
      <c r="ZK21" s="95"/>
      <c r="ZL21" s="95"/>
      <c r="ZM21" s="95"/>
      <c r="ZN21" s="95"/>
      <c r="ZO21" s="95"/>
      <c r="ZP21" s="95"/>
      <c r="ZQ21" s="95"/>
      <c r="ZR21" s="95"/>
      <c r="ZS21" s="95"/>
      <c r="ZT21" s="95"/>
      <c r="ZU21" s="95"/>
      <c r="ZV21" s="95"/>
    </row>
    <row r="22" spans="1:698" ht="15" x14ac:dyDescent="0.25">
      <c r="A22" s="107" t="s">
        <v>2</v>
      </c>
      <c r="B22" s="108" t="s">
        <v>24</v>
      </c>
      <c r="C22" s="95"/>
      <c r="D22" s="95"/>
      <c r="E22" s="95"/>
      <c r="F22" s="95"/>
      <c r="G22" s="95"/>
      <c r="H22" s="95"/>
      <c r="I22" s="96"/>
      <c r="J22" s="96"/>
      <c r="K22" s="96"/>
      <c r="L22" s="95"/>
      <c r="M22" s="95"/>
      <c r="N22" s="95"/>
      <c r="O22" s="95"/>
      <c r="P22" s="95"/>
      <c r="Q22" s="95"/>
      <c r="R22" s="113"/>
      <c r="S22" s="95"/>
      <c r="T22" s="95"/>
      <c r="U22" s="95"/>
      <c r="V22" s="95"/>
      <c r="W22" s="95"/>
      <c r="X22" s="95" t="s">
        <v>6</v>
      </c>
      <c r="Y22" s="113"/>
      <c r="Z22" s="113"/>
      <c r="AA22" s="96"/>
      <c r="AB22" s="113"/>
      <c r="AC22" s="96"/>
      <c r="AD22" s="96"/>
      <c r="AE22" s="177"/>
      <c r="AF22" s="177"/>
      <c r="AG22" s="113"/>
      <c r="AH22" s="113"/>
      <c r="AI22" s="95"/>
      <c r="AJ22" s="95"/>
      <c r="AK22" s="177" t="s">
        <v>6</v>
      </c>
      <c r="AL22" s="95"/>
      <c r="AM22" s="177" t="s">
        <v>6</v>
      </c>
      <c r="AN22" s="96"/>
      <c r="AO22" s="95"/>
      <c r="AP22" s="113"/>
      <c r="AQ22" s="113" t="s">
        <v>6</v>
      </c>
      <c r="AR22" s="113" t="s">
        <v>6</v>
      </c>
      <c r="AS22" s="95"/>
      <c r="AT22" s="113"/>
      <c r="AU22" s="113"/>
      <c r="AV22" s="95"/>
      <c r="AW22" s="95"/>
      <c r="AX22" s="95"/>
      <c r="AY22" s="113"/>
      <c r="AZ22" s="113" t="s">
        <v>6</v>
      </c>
      <c r="BA22" s="113"/>
      <c r="BB22" s="96"/>
      <c r="BC22" s="96"/>
      <c r="BD22" s="95"/>
      <c r="BE22" s="96"/>
      <c r="BF22" s="96"/>
      <c r="BG22" s="96"/>
      <c r="BH22" s="96"/>
      <c r="BI22" s="96"/>
      <c r="BJ22" s="177"/>
      <c r="BK22" s="177"/>
      <c r="BL22" s="95"/>
      <c r="BM22" s="177"/>
      <c r="BN22" s="177"/>
      <c r="BO22" s="95" t="s">
        <v>6</v>
      </c>
      <c r="BP22" s="95"/>
      <c r="BQ22" s="95"/>
      <c r="BR22" s="177"/>
      <c r="BS22" s="113"/>
      <c r="BT22" s="113"/>
      <c r="BU22" s="113"/>
      <c r="BV22" s="95"/>
      <c r="BW22" s="95"/>
      <c r="BX22" s="95"/>
      <c r="BY22" s="95"/>
      <c r="BZ22" s="95"/>
      <c r="CA22" s="95"/>
      <c r="CB22" s="113"/>
      <c r="CC22" s="95" t="s">
        <v>6</v>
      </c>
      <c r="CD22" s="95"/>
      <c r="CE22" s="95"/>
      <c r="CF22" s="95"/>
      <c r="CG22" s="95"/>
      <c r="CH22" s="177" t="s">
        <v>6</v>
      </c>
      <c r="CI22" s="177"/>
      <c r="CJ22" s="177"/>
      <c r="CK22" s="95"/>
      <c r="CL22" s="95"/>
      <c r="CM22" s="95"/>
      <c r="CN22" s="95"/>
      <c r="CO22" s="177"/>
      <c r="CP22" s="95"/>
      <c r="CQ22" s="95"/>
      <c r="CR22" s="113"/>
      <c r="CS22" s="95"/>
      <c r="CT22" s="95"/>
      <c r="CU22" s="95"/>
      <c r="CV22" s="95"/>
      <c r="CW22" s="177"/>
      <c r="CX22" s="95"/>
      <c r="CY22" s="177"/>
      <c r="CZ22" s="113"/>
      <c r="DA22" s="177"/>
      <c r="DB22" s="95"/>
      <c r="DC22" s="177"/>
      <c r="DD22" s="95" t="s">
        <v>6</v>
      </c>
      <c r="DE22" s="177" t="s">
        <v>6</v>
      </c>
      <c r="DF22" s="95"/>
      <c r="DG22" s="95"/>
      <c r="DH22" s="177" t="s">
        <v>6</v>
      </c>
      <c r="DI22" s="177" t="s">
        <v>6</v>
      </c>
      <c r="DJ22" s="95"/>
      <c r="DK22" s="95"/>
      <c r="DL22" s="95"/>
      <c r="DM22" s="95"/>
      <c r="DN22" s="177"/>
      <c r="DO22" s="177"/>
      <c r="DP22" s="95"/>
      <c r="DQ22" s="177"/>
      <c r="DR22" s="177"/>
      <c r="DS22" s="177"/>
      <c r="DT22" s="177"/>
      <c r="DU22" s="177"/>
      <c r="DV22" s="95"/>
      <c r="DW22" s="95"/>
      <c r="DX22" s="177"/>
      <c r="DY22" s="177"/>
      <c r="DZ22" s="177"/>
      <c r="EA22" s="177"/>
      <c r="EB22" s="95"/>
      <c r="EC22" s="177"/>
      <c r="ED22" s="177"/>
      <c r="EE22" s="95"/>
      <c r="EF22" s="95"/>
      <c r="EG22" s="95"/>
      <c r="EH22" s="95"/>
      <c r="EI22" s="95"/>
      <c r="EJ22" s="95"/>
      <c r="EK22" s="95"/>
      <c r="EL22" s="113"/>
      <c r="EM22" s="95"/>
      <c r="EN22" s="95"/>
      <c r="EO22" s="95"/>
      <c r="EP22" s="95"/>
      <c r="EQ22" s="95"/>
      <c r="ER22" s="95"/>
      <c r="ES22" s="95" t="s">
        <v>6</v>
      </c>
      <c r="ET22" s="95"/>
      <c r="EU22" s="177"/>
      <c r="EV22" s="177" t="s">
        <v>6</v>
      </c>
      <c r="EW22" s="95"/>
      <c r="EX22" s="95"/>
      <c r="EY22" s="113"/>
      <c r="EZ22" s="113"/>
      <c r="FA22" s="95"/>
      <c r="FB22" s="95"/>
      <c r="FC22" s="95"/>
      <c r="FD22" s="95"/>
      <c r="FE22" s="113"/>
      <c r="FF22" s="113"/>
      <c r="FG22" s="95"/>
      <c r="FH22" s="177"/>
      <c r="FI22" s="95"/>
      <c r="FJ22" s="95"/>
      <c r="FK22" s="177"/>
      <c r="FL22" s="113"/>
      <c r="FM22" s="177"/>
      <c r="FN22" s="177"/>
      <c r="FO22" s="95"/>
      <c r="FP22" s="177"/>
      <c r="FQ22" s="113"/>
      <c r="FR22" s="177"/>
      <c r="FS22" s="113"/>
      <c r="FT22" s="177"/>
      <c r="FU22" s="177"/>
      <c r="FV22" s="177" t="s">
        <v>6</v>
      </c>
      <c r="FW22" s="177"/>
      <c r="FX22" s="177"/>
      <c r="FY22" s="95"/>
      <c r="FZ22" s="95"/>
      <c r="GA22" s="177"/>
      <c r="GB22" s="95"/>
      <c r="GC22" s="95"/>
      <c r="GD22" s="113"/>
      <c r="GE22" s="95"/>
      <c r="GF22" s="95" t="s">
        <v>6</v>
      </c>
      <c r="GG22" s="113"/>
      <c r="GH22" s="95"/>
      <c r="GI22" s="96"/>
      <c r="GJ22" s="95"/>
      <c r="GK22" s="113"/>
      <c r="GL22" s="95"/>
      <c r="GM22" s="177"/>
      <c r="GN22" s="177"/>
      <c r="GO22" s="95"/>
      <c r="GP22" s="177"/>
      <c r="GQ22" s="177"/>
      <c r="GR22" s="177"/>
      <c r="GS22" s="95"/>
      <c r="GT22" s="95"/>
      <c r="GU22" s="177"/>
      <c r="GV22" s="95"/>
      <c r="GW22" s="95"/>
      <c r="GX22" s="95"/>
      <c r="GY22" s="95"/>
      <c r="GZ22" s="96"/>
      <c r="HA22" s="95"/>
      <c r="HB22" s="177"/>
      <c r="HC22" s="95"/>
      <c r="HD22" s="95"/>
      <c r="HE22" s="95"/>
      <c r="HF22" s="177"/>
      <c r="HG22" s="177"/>
      <c r="HH22" s="177"/>
      <c r="HI22" s="95"/>
      <c r="HJ22" s="177" t="s">
        <v>6</v>
      </c>
      <c r="HK22" s="177"/>
      <c r="HL22" s="95"/>
      <c r="HM22" s="95"/>
      <c r="HN22" s="95"/>
      <c r="HO22" s="177"/>
      <c r="HP22" s="95"/>
      <c r="HQ22" s="95"/>
      <c r="HR22" s="95"/>
      <c r="HS22" s="95"/>
      <c r="HT22" s="95"/>
      <c r="HU22" s="95"/>
      <c r="HV22" s="95"/>
      <c r="HW22" s="95"/>
      <c r="HX22" s="95"/>
      <c r="HY22" s="95"/>
      <c r="HZ22" s="95"/>
      <c r="IA22" s="95"/>
      <c r="IB22" s="95"/>
      <c r="IC22" s="177"/>
      <c r="ID22" s="95"/>
      <c r="IE22" s="95"/>
      <c r="IF22" s="95"/>
      <c r="IG22" s="95"/>
      <c r="IH22" s="177"/>
      <c r="II22" s="95"/>
      <c r="IJ22" s="177"/>
      <c r="IK22" s="177"/>
      <c r="IL22" s="95"/>
      <c r="IM22" s="95"/>
      <c r="IN22" s="95"/>
      <c r="IO22" s="95"/>
      <c r="IP22" s="95"/>
      <c r="IQ22" s="95"/>
      <c r="IR22" s="95"/>
      <c r="IS22" s="95"/>
      <c r="IT22" s="95" t="s">
        <v>6</v>
      </c>
      <c r="IU22" s="177"/>
      <c r="IV22" s="95"/>
      <c r="IW22" s="95"/>
      <c r="IX22" s="95"/>
      <c r="IY22" s="95"/>
      <c r="IZ22" s="95"/>
      <c r="JA22" s="95"/>
      <c r="JB22" s="95"/>
      <c r="JC22" s="95"/>
      <c r="JD22" s="95"/>
      <c r="JE22" s="95"/>
      <c r="JF22" s="95"/>
      <c r="JG22" s="95"/>
      <c r="JH22" s="95"/>
      <c r="JI22" s="95"/>
      <c r="JJ22" s="177"/>
      <c r="JK22" s="95"/>
      <c r="JL22" s="95"/>
      <c r="JM22" s="95"/>
      <c r="JN22" s="177"/>
      <c r="JO22" s="95"/>
      <c r="JP22" s="95"/>
      <c r="JQ22" s="95"/>
      <c r="JR22" s="95"/>
      <c r="JS22" s="95"/>
      <c r="JT22" s="95"/>
      <c r="JU22" s="95"/>
      <c r="JV22" s="95"/>
      <c r="JW22" s="95"/>
      <c r="JX22" s="95"/>
      <c r="JY22" s="95"/>
      <c r="JZ22" s="95"/>
      <c r="KA22" s="95"/>
      <c r="KB22" s="95"/>
      <c r="KC22" s="95"/>
      <c r="KD22" s="95"/>
      <c r="KE22" s="95"/>
      <c r="KF22" s="117"/>
      <c r="KG22" s="95"/>
      <c r="KH22" s="95"/>
      <c r="KI22" s="95"/>
      <c r="KJ22" s="95"/>
      <c r="KK22" s="113"/>
      <c r="KL22" s="177"/>
      <c r="KM22" s="95"/>
      <c r="KN22" s="95"/>
      <c r="KO22" s="177"/>
      <c r="KP22" s="177"/>
      <c r="KQ22" s="177"/>
      <c r="KR22" s="177"/>
      <c r="KS22" s="113"/>
      <c r="KT22" s="177"/>
      <c r="KU22" s="95"/>
      <c r="KV22" s="177"/>
      <c r="KW22" s="95"/>
      <c r="KX22" s="177"/>
      <c r="KY22" s="95"/>
      <c r="KZ22" s="95"/>
      <c r="LA22" s="95"/>
      <c r="LB22" s="95"/>
      <c r="LC22" s="95"/>
      <c r="LD22" s="95"/>
      <c r="LE22" s="95"/>
      <c r="LF22" s="177"/>
      <c r="LG22" s="95"/>
      <c r="LH22" s="95"/>
      <c r="LI22" s="113" t="s">
        <v>6</v>
      </c>
      <c r="LJ22" s="95"/>
      <c r="LK22" s="95"/>
      <c r="LL22" s="95"/>
      <c r="LM22" s="95"/>
      <c r="LN22" s="177"/>
      <c r="LO22" s="95"/>
      <c r="LP22" s="95"/>
      <c r="LQ22" s="95"/>
      <c r="LR22" s="95"/>
      <c r="LS22" s="95"/>
      <c r="LT22" s="95"/>
      <c r="LU22" s="177"/>
      <c r="LV22" s="95"/>
      <c r="LW22" s="95"/>
      <c r="LX22" s="177"/>
      <c r="LY22" s="177"/>
      <c r="LZ22" s="95"/>
      <c r="MA22" s="95"/>
      <c r="MB22" s="95"/>
      <c r="MC22" s="177"/>
      <c r="MD22" s="95"/>
      <c r="ME22" s="95"/>
      <c r="MF22" s="95"/>
      <c r="MG22" s="177"/>
      <c r="MH22" s="177"/>
      <c r="MI22" s="95"/>
      <c r="MJ22" s="95"/>
      <c r="MK22" s="177"/>
      <c r="ML22" s="95"/>
      <c r="MM22" s="95"/>
      <c r="MN22" s="177"/>
      <c r="MO22" s="177"/>
      <c r="MP22" s="95"/>
      <c r="MQ22" s="95"/>
      <c r="MR22" s="95"/>
      <c r="MS22" s="95"/>
      <c r="MT22" s="95"/>
      <c r="MU22" s="177"/>
      <c r="MV22" s="95"/>
      <c r="MW22" s="177"/>
      <c r="MX22" s="177"/>
      <c r="MY22" s="177"/>
      <c r="MZ22" s="177"/>
      <c r="NA22" s="95"/>
      <c r="NB22" s="177"/>
      <c r="NC22" s="95"/>
      <c r="ND22" s="95"/>
      <c r="NE22" s="95"/>
      <c r="NF22" s="177"/>
      <c r="NG22" s="95"/>
      <c r="NH22" s="95"/>
      <c r="NI22" s="95"/>
      <c r="NJ22" s="95"/>
      <c r="NK22" s="95"/>
      <c r="NL22" s="95"/>
      <c r="NM22" s="95"/>
      <c r="NN22" s="95"/>
      <c r="NO22" s="95"/>
      <c r="NP22" s="95"/>
      <c r="NQ22" s="95"/>
      <c r="NR22" s="113"/>
      <c r="NS22" s="95"/>
      <c r="NT22" s="95"/>
      <c r="NU22" s="95"/>
      <c r="NV22" s="113"/>
      <c r="NW22" s="95"/>
      <c r="NX22" s="95"/>
      <c r="NY22" s="95"/>
      <c r="NZ22" s="177"/>
      <c r="OA22" s="95"/>
      <c r="OB22" s="95"/>
      <c r="OC22" s="95"/>
      <c r="OD22" s="177"/>
      <c r="OE22" s="177"/>
      <c r="OF22" s="95"/>
      <c r="OG22" s="95"/>
      <c r="OH22" s="177"/>
      <c r="OI22" s="177" t="s">
        <v>6</v>
      </c>
      <c r="OJ22" s="95"/>
      <c r="OK22" s="95"/>
      <c r="OL22" s="113"/>
      <c r="OM22" s="95"/>
      <c r="ON22" s="95"/>
      <c r="OO22" s="95"/>
      <c r="OP22" s="95"/>
      <c r="OQ22" s="177"/>
      <c r="OR22" s="95"/>
      <c r="OS22" s="177"/>
      <c r="OT22" s="95"/>
      <c r="OU22" s="177" t="s">
        <v>6</v>
      </c>
      <c r="OV22" s="95"/>
      <c r="OW22" s="95"/>
      <c r="OX22" s="113"/>
      <c r="OY22" s="95"/>
      <c r="OZ22" s="95"/>
      <c r="PA22" s="95"/>
      <c r="PB22" s="95"/>
      <c r="PC22" s="113"/>
      <c r="PD22" s="95"/>
      <c r="PE22" s="177"/>
      <c r="PF22" s="96"/>
      <c r="PG22" s="95"/>
      <c r="PH22" s="177" t="s">
        <v>6</v>
      </c>
      <c r="PI22" s="95"/>
      <c r="PJ22" s="95"/>
      <c r="PK22" s="95"/>
      <c r="PL22" s="177"/>
      <c r="PM22" s="177"/>
      <c r="PN22" s="95"/>
      <c r="PO22" s="177"/>
      <c r="PP22" s="113"/>
      <c r="PQ22" s="95"/>
      <c r="PR22" s="177"/>
      <c r="PS22" s="95"/>
      <c r="PT22" s="95"/>
      <c r="PU22" s="95"/>
      <c r="PV22" s="113"/>
      <c r="PW22" s="177"/>
      <c r="PX22" s="113"/>
      <c r="PY22" s="95"/>
      <c r="PZ22" s="95"/>
      <c r="QA22" s="95"/>
      <c r="QB22" s="95"/>
      <c r="QC22" s="177"/>
      <c r="QD22" s="95"/>
      <c r="QE22" s="95"/>
      <c r="QF22" s="177"/>
      <c r="QG22" s="95"/>
      <c r="QH22" s="96"/>
      <c r="QI22" s="177"/>
      <c r="QJ22" s="95"/>
      <c r="QK22" s="95"/>
      <c r="QL22" s="95"/>
      <c r="QM22" s="95"/>
      <c r="QN22" s="177" t="s">
        <v>6</v>
      </c>
      <c r="QO22" s="95"/>
      <c r="QP22" s="95"/>
      <c r="QQ22" s="177"/>
      <c r="QR22" s="113"/>
      <c r="QS22" s="95"/>
      <c r="QT22" s="95"/>
      <c r="QU22" s="177"/>
      <c r="QV22" s="95"/>
      <c r="QW22" s="95"/>
      <c r="QX22" s="95"/>
      <c r="QY22" s="95"/>
      <c r="QZ22" s="95"/>
      <c r="RA22" s="95"/>
      <c r="RB22" s="177"/>
      <c r="RC22" s="95"/>
      <c r="RD22" s="95"/>
      <c r="RE22" s="177" t="s">
        <v>6</v>
      </c>
      <c r="RF22" s="96"/>
      <c r="RG22" s="95"/>
      <c r="RH22" s="95"/>
      <c r="RI22" s="95"/>
      <c r="RJ22" s="177"/>
      <c r="RK22" s="177"/>
      <c r="RL22" s="96"/>
      <c r="RM22" s="95"/>
      <c r="RN22" s="177"/>
      <c r="RO22" s="95"/>
      <c r="RP22" s="95"/>
      <c r="RQ22" s="113"/>
      <c r="RR22" s="95"/>
      <c r="RS22" s="95"/>
      <c r="RT22" s="95"/>
      <c r="RU22" s="95"/>
      <c r="RV22" s="95"/>
      <c r="RW22" s="95"/>
      <c r="RX22" s="95"/>
      <c r="RY22" s="95"/>
      <c r="RZ22" s="95"/>
      <c r="SA22" s="95"/>
      <c r="SB22" s="95"/>
      <c r="SC22" s="95"/>
      <c r="SD22" s="95"/>
      <c r="SE22" s="95"/>
      <c r="SF22" s="95"/>
      <c r="SG22" s="95"/>
      <c r="SH22" s="177"/>
      <c r="SI22" s="95"/>
      <c r="SJ22" s="95"/>
      <c r="SK22" s="95"/>
      <c r="SL22" s="95"/>
      <c r="SM22" s="95"/>
      <c r="SN22" s="95"/>
      <c r="SO22" s="95"/>
      <c r="SP22" s="177"/>
      <c r="SQ22" s="95"/>
      <c r="SR22" s="95"/>
      <c r="SS22" s="95"/>
      <c r="ST22" s="95"/>
      <c r="SU22" s="95"/>
      <c r="SV22" s="95"/>
      <c r="SW22" s="95"/>
      <c r="SX22" s="95"/>
      <c r="SY22" s="95"/>
      <c r="SZ22" s="177"/>
      <c r="TA22" s="95"/>
      <c r="TB22" s="95"/>
      <c r="TC22" s="177"/>
      <c r="TD22" s="95"/>
      <c r="TE22" s="177"/>
      <c r="TF22" s="95"/>
      <c r="TG22" s="95"/>
      <c r="TH22" s="96"/>
      <c r="TI22" s="168"/>
      <c r="TJ22" s="95"/>
      <c r="TK22" s="96"/>
      <c r="TL22" s="95"/>
      <c r="TM22" s="113"/>
      <c r="TN22" s="113"/>
      <c r="TO22" s="95"/>
      <c r="TP22" s="96"/>
      <c r="TQ22" s="95"/>
      <c r="TR22" s="177"/>
      <c r="TS22" s="177"/>
      <c r="TT22" s="95" t="s">
        <v>6</v>
      </c>
      <c r="TU22" s="95"/>
      <c r="TV22" s="95"/>
      <c r="TW22" s="177"/>
      <c r="TX22" s="95"/>
      <c r="TY22" s="95"/>
      <c r="TZ22" s="95"/>
      <c r="UA22" s="95"/>
      <c r="UB22" s="177"/>
      <c r="UC22" s="95"/>
      <c r="UD22" s="95"/>
      <c r="UE22" s="95"/>
      <c r="UF22" s="95"/>
      <c r="UG22" s="95"/>
      <c r="UH22" s="95"/>
      <c r="UI22" s="95"/>
      <c r="UJ22" s="95"/>
      <c r="UK22" s="96"/>
      <c r="UL22" s="95"/>
      <c r="UM22" s="95"/>
      <c r="UN22" s="95"/>
      <c r="UO22" s="95"/>
      <c r="UP22" s="95"/>
      <c r="UQ22" s="95"/>
      <c r="UR22" s="95"/>
      <c r="US22" s="177" t="s">
        <v>6</v>
      </c>
      <c r="UT22" s="177"/>
      <c r="UU22" s="95"/>
      <c r="UV22" s="95"/>
      <c r="UW22" s="177"/>
      <c r="UX22" s="95"/>
      <c r="UY22" s="177"/>
      <c r="UZ22" s="95"/>
      <c r="VA22" s="95"/>
      <c r="VB22" s="177"/>
      <c r="VC22" s="177"/>
      <c r="VD22" s="96"/>
      <c r="VE22" s="96"/>
      <c r="VF22" s="95"/>
      <c r="VG22" s="113"/>
      <c r="VH22" s="113"/>
      <c r="VI22" s="95"/>
      <c r="VJ22" s="95"/>
      <c r="VK22" s="95"/>
      <c r="VL22" s="95"/>
      <c r="VM22" s="95"/>
      <c r="VN22" s="177"/>
      <c r="VO22" s="95"/>
      <c r="VP22" s="95"/>
      <c r="VQ22" s="95"/>
      <c r="VR22" s="177"/>
      <c r="VS22" s="95"/>
      <c r="VT22" s="177"/>
      <c r="VU22" s="95"/>
      <c r="VV22" s="95"/>
      <c r="VW22" s="95"/>
      <c r="VX22" s="95"/>
      <c r="VY22" s="95"/>
      <c r="VZ22" s="95"/>
      <c r="WA22" s="95"/>
      <c r="WB22" s="95"/>
      <c r="WC22" s="95"/>
      <c r="WD22" s="95"/>
      <c r="WE22" s="95"/>
      <c r="WF22" s="95"/>
      <c r="WG22" s="117"/>
      <c r="WH22" s="95"/>
      <c r="WI22" s="95"/>
      <c r="WJ22" s="95"/>
      <c r="WK22" s="177"/>
      <c r="WL22" s="95"/>
      <c r="WM22" s="95"/>
      <c r="WN22" s="95"/>
      <c r="WO22" s="95"/>
      <c r="WP22" s="95"/>
      <c r="WQ22" s="95"/>
      <c r="WR22" s="95"/>
      <c r="WS22" s="95"/>
      <c r="WT22" s="95"/>
      <c r="WU22" s="177"/>
      <c r="WV22" s="95"/>
      <c r="WW22" s="95"/>
      <c r="WX22" s="95"/>
      <c r="WY22" s="95"/>
      <c r="WZ22" s="95"/>
      <c r="XA22" s="95"/>
      <c r="XB22" s="95"/>
      <c r="XC22" s="95"/>
      <c r="XD22" s="95"/>
      <c r="XE22" s="95"/>
      <c r="XF22" s="95"/>
      <c r="XG22" s="113"/>
      <c r="XH22" s="95"/>
      <c r="XI22" s="95"/>
      <c r="XJ22" s="95"/>
      <c r="XK22" s="95"/>
      <c r="XL22" s="95"/>
      <c r="XM22" s="177"/>
      <c r="XN22" s="177"/>
      <c r="XO22" s="95"/>
      <c r="XP22" s="95"/>
      <c r="XQ22" s="95"/>
      <c r="XR22" s="95"/>
      <c r="XS22" s="95"/>
      <c r="XT22" s="113"/>
      <c r="XU22" s="95"/>
      <c r="XV22" s="95"/>
      <c r="XW22" s="95"/>
      <c r="XX22" s="95"/>
      <c r="XY22" s="95"/>
      <c r="XZ22" s="95"/>
      <c r="YA22" s="95"/>
      <c r="YB22" s="95"/>
      <c r="YC22" s="177"/>
      <c r="YD22" s="95"/>
      <c r="YE22" s="95"/>
      <c r="YF22" s="95"/>
      <c r="YG22" s="95"/>
      <c r="YH22" s="95"/>
      <c r="YI22" s="113"/>
      <c r="YJ22" s="95"/>
      <c r="YK22" s="95"/>
      <c r="YL22" s="177"/>
      <c r="YM22" s="113"/>
      <c r="YN22" s="95"/>
      <c r="YO22" s="95"/>
      <c r="YP22" s="95"/>
      <c r="YQ22" s="95"/>
      <c r="YR22" s="95"/>
      <c r="YS22" s="95"/>
      <c r="YT22" s="113"/>
      <c r="YU22" s="95"/>
      <c r="YV22" s="95"/>
      <c r="YW22" s="95"/>
      <c r="YX22" s="95"/>
      <c r="YY22" s="113"/>
      <c r="YZ22" s="95"/>
      <c r="ZA22" s="113" t="s">
        <v>6</v>
      </c>
      <c r="ZB22" s="113" t="s">
        <v>6</v>
      </c>
      <c r="ZC22" s="95"/>
      <c r="ZD22" s="95"/>
      <c r="ZE22" s="177"/>
      <c r="ZF22" s="113"/>
      <c r="ZG22" s="95"/>
      <c r="ZH22" s="113"/>
      <c r="ZI22" s="95"/>
      <c r="ZJ22" s="95"/>
      <c r="ZK22" s="95"/>
      <c r="ZL22" s="95"/>
      <c r="ZM22" s="95"/>
      <c r="ZN22" s="95"/>
      <c r="ZO22" s="95"/>
      <c r="ZP22" s="95"/>
      <c r="ZQ22" s="95"/>
      <c r="ZR22" s="95"/>
      <c r="ZS22" s="95"/>
      <c r="ZT22" s="95"/>
      <c r="ZU22" s="95"/>
      <c r="ZV22" s="95"/>
    </row>
    <row r="23" spans="1:698" ht="15" x14ac:dyDescent="0.25">
      <c r="A23" s="107" t="s">
        <v>2</v>
      </c>
      <c r="B23" s="108" t="s">
        <v>25</v>
      </c>
      <c r="C23" s="95"/>
      <c r="D23" s="95"/>
      <c r="E23" s="95"/>
      <c r="F23" s="95"/>
      <c r="G23" s="95"/>
      <c r="H23" s="95"/>
      <c r="I23" s="96"/>
      <c r="J23" s="96"/>
      <c r="K23" s="96"/>
      <c r="L23" s="95"/>
      <c r="M23" s="95"/>
      <c r="N23" s="95"/>
      <c r="O23" s="95"/>
      <c r="P23" s="95"/>
      <c r="Q23" s="95"/>
      <c r="R23" s="113"/>
      <c r="S23" s="95"/>
      <c r="T23" s="95"/>
      <c r="U23" s="95"/>
      <c r="V23" s="95"/>
      <c r="W23" s="95"/>
      <c r="X23" s="95" t="s">
        <v>6</v>
      </c>
      <c r="Y23" s="113"/>
      <c r="Z23" s="113"/>
      <c r="AA23" s="96"/>
      <c r="AB23" s="113"/>
      <c r="AC23" s="96"/>
      <c r="AD23" s="96"/>
      <c r="AE23" s="177"/>
      <c r="AF23" s="177"/>
      <c r="AG23" s="113"/>
      <c r="AH23" s="113"/>
      <c r="AI23" s="95"/>
      <c r="AJ23" s="95"/>
      <c r="AK23" s="177" t="s">
        <v>6</v>
      </c>
      <c r="AL23" s="95"/>
      <c r="AM23" s="177" t="s">
        <v>6</v>
      </c>
      <c r="AN23" s="96"/>
      <c r="AO23" s="95"/>
      <c r="AP23" s="113"/>
      <c r="AQ23" s="113"/>
      <c r="AR23" s="113"/>
      <c r="AS23" s="95"/>
      <c r="AT23" s="113"/>
      <c r="AU23" s="113"/>
      <c r="AV23" s="95"/>
      <c r="AW23" s="95"/>
      <c r="AX23" s="95"/>
      <c r="AY23" s="113"/>
      <c r="AZ23" s="113" t="s">
        <v>6</v>
      </c>
      <c r="BA23" s="113"/>
      <c r="BB23" s="96"/>
      <c r="BC23" s="96"/>
      <c r="BD23" s="95"/>
      <c r="BE23" s="96"/>
      <c r="BF23" s="96"/>
      <c r="BG23" s="96"/>
      <c r="BH23" s="96"/>
      <c r="BI23" s="96"/>
      <c r="BJ23" s="177"/>
      <c r="BK23" s="177"/>
      <c r="BL23" s="95"/>
      <c r="BM23" s="177"/>
      <c r="BN23" s="177"/>
      <c r="BO23" s="95"/>
      <c r="BP23" s="95"/>
      <c r="BQ23" s="95"/>
      <c r="BR23" s="177"/>
      <c r="BS23" s="113"/>
      <c r="BT23" s="113"/>
      <c r="BU23" s="113"/>
      <c r="BV23" s="95"/>
      <c r="BW23" s="95"/>
      <c r="BX23" s="95"/>
      <c r="BY23" s="95"/>
      <c r="BZ23" s="95"/>
      <c r="CA23" s="95"/>
      <c r="CB23" s="113"/>
      <c r="CC23" s="95" t="s">
        <v>6</v>
      </c>
      <c r="CD23" s="95"/>
      <c r="CE23" s="95"/>
      <c r="CF23" s="95"/>
      <c r="CG23" s="95"/>
      <c r="CH23" s="177" t="s">
        <v>6</v>
      </c>
      <c r="CI23" s="177"/>
      <c r="CJ23" s="177"/>
      <c r="CK23" s="95"/>
      <c r="CL23" s="95"/>
      <c r="CM23" s="95"/>
      <c r="CN23" s="95"/>
      <c r="CO23" s="177"/>
      <c r="CP23" s="95"/>
      <c r="CQ23" s="95"/>
      <c r="CR23" s="113"/>
      <c r="CS23" s="95"/>
      <c r="CT23" s="95"/>
      <c r="CU23" s="95"/>
      <c r="CV23" s="95"/>
      <c r="CW23" s="177"/>
      <c r="CX23" s="95"/>
      <c r="CY23" s="177"/>
      <c r="CZ23" s="113"/>
      <c r="DA23" s="177"/>
      <c r="DB23" s="95"/>
      <c r="DC23" s="177"/>
      <c r="DD23" s="95"/>
      <c r="DE23" s="177" t="s">
        <v>6</v>
      </c>
      <c r="DF23" s="95"/>
      <c r="DG23" s="95"/>
      <c r="DH23" s="177" t="s">
        <v>6</v>
      </c>
      <c r="DI23" s="177"/>
      <c r="DJ23" s="95"/>
      <c r="DK23" s="95"/>
      <c r="DL23" s="95"/>
      <c r="DM23" s="95"/>
      <c r="DN23" s="177"/>
      <c r="DO23" s="177"/>
      <c r="DP23" s="95"/>
      <c r="DQ23" s="177"/>
      <c r="DR23" s="177"/>
      <c r="DS23" s="177"/>
      <c r="DT23" s="177"/>
      <c r="DU23" s="177"/>
      <c r="DV23" s="95"/>
      <c r="DW23" s="95"/>
      <c r="DX23" s="177"/>
      <c r="DY23" s="177"/>
      <c r="DZ23" s="177"/>
      <c r="EA23" s="177"/>
      <c r="EB23" s="95"/>
      <c r="EC23" s="177"/>
      <c r="ED23" s="177"/>
      <c r="EE23" s="95"/>
      <c r="EF23" s="95"/>
      <c r="EG23" s="95"/>
      <c r="EH23" s="95"/>
      <c r="EI23" s="95"/>
      <c r="EJ23" s="95"/>
      <c r="EK23" s="95"/>
      <c r="EL23" s="113"/>
      <c r="EM23" s="95"/>
      <c r="EN23" s="95"/>
      <c r="EO23" s="95"/>
      <c r="EP23" s="95"/>
      <c r="EQ23" s="95"/>
      <c r="ER23" s="95"/>
      <c r="ES23" s="95" t="s">
        <v>6</v>
      </c>
      <c r="ET23" s="95"/>
      <c r="EU23" s="177"/>
      <c r="EV23" s="177" t="s">
        <v>6</v>
      </c>
      <c r="EW23" s="95"/>
      <c r="EX23" s="95"/>
      <c r="EY23" s="113"/>
      <c r="EZ23" s="113"/>
      <c r="FA23" s="95"/>
      <c r="FB23" s="95"/>
      <c r="FC23" s="95"/>
      <c r="FD23" s="95"/>
      <c r="FE23" s="113"/>
      <c r="FF23" s="113"/>
      <c r="FG23" s="95"/>
      <c r="FH23" s="177"/>
      <c r="FI23" s="95"/>
      <c r="FJ23" s="95"/>
      <c r="FK23" s="177"/>
      <c r="FL23" s="113"/>
      <c r="FM23" s="177"/>
      <c r="FN23" s="177"/>
      <c r="FO23" s="95"/>
      <c r="FP23" s="177"/>
      <c r="FQ23" s="113"/>
      <c r="FR23" s="177"/>
      <c r="FS23" s="113"/>
      <c r="FT23" s="177"/>
      <c r="FU23" s="177"/>
      <c r="FV23" s="177"/>
      <c r="FW23" s="177"/>
      <c r="FX23" s="177"/>
      <c r="FY23" s="95"/>
      <c r="FZ23" s="95"/>
      <c r="GA23" s="177"/>
      <c r="GB23" s="95"/>
      <c r="GC23" s="95"/>
      <c r="GD23" s="113"/>
      <c r="GE23" s="95"/>
      <c r="GF23" s="95"/>
      <c r="GG23" s="113"/>
      <c r="GH23" s="95"/>
      <c r="GI23" s="96"/>
      <c r="GJ23" s="95"/>
      <c r="GK23" s="113"/>
      <c r="GL23" s="95"/>
      <c r="GM23" s="177"/>
      <c r="GN23" s="177"/>
      <c r="GO23" s="95"/>
      <c r="GP23" s="177"/>
      <c r="GQ23" s="177"/>
      <c r="GR23" s="177"/>
      <c r="GS23" s="95"/>
      <c r="GT23" s="95"/>
      <c r="GU23" s="177"/>
      <c r="GV23" s="95"/>
      <c r="GW23" s="95"/>
      <c r="GX23" s="95"/>
      <c r="GY23" s="95"/>
      <c r="GZ23" s="96"/>
      <c r="HA23" s="95"/>
      <c r="HB23" s="177"/>
      <c r="HC23" s="95"/>
      <c r="HD23" s="95"/>
      <c r="HE23" s="95"/>
      <c r="HF23" s="177"/>
      <c r="HG23" s="177"/>
      <c r="HH23" s="177"/>
      <c r="HI23" s="95"/>
      <c r="HJ23" s="177"/>
      <c r="HK23" s="177"/>
      <c r="HL23" s="95"/>
      <c r="HM23" s="95"/>
      <c r="HN23" s="95"/>
      <c r="HO23" s="177"/>
      <c r="HP23" s="95"/>
      <c r="HQ23" s="95"/>
      <c r="HR23" s="95"/>
      <c r="HS23" s="95"/>
      <c r="HT23" s="95"/>
      <c r="HU23" s="95"/>
      <c r="HV23" s="95"/>
      <c r="HW23" s="95"/>
      <c r="HX23" s="95"/>
      <c r="HY23" s="95"/>
      <c r="HZ23" s="95"/>
      <c r="IA23" s="95"/>
      <c r="IB23" s="95"/>
      <c r="IC23" s="177"/>
      <c r="ID23" s="95"/>
      <c r="IE23" s="95"/>
      <c r="IF23" s="95"/>
      <c r="IG23" s="95"/>
      <c r="IH23" s="177"/>
      <c r="II23" s="95"/>
      <c r="IJ23" s="177"/>
      <c r="IK23" s="177"/>
      <c r="IL23" s="95"/>
      <c r="IM23" s="95"/>
      <c r="IN23" s="95"/>
      <c r="IO23" s="95"/>
      <c r="IP23" s="95"/>
      <c r="IQ23" s="95"/>
      <c r="IR23" s="95"/>
      <c r="IS23" s="95"/>
      <c r="IT23" s="95" t="s">
        <v>6</v>
      </c>
      <c r="IU23" s="177"/>
      <c r="IV23" s="95"/>
      <c r="IW23" s="95"/>
      <c r="IX23" s="95"/>
      <c r="IY23" s="95"/>
      <c r="IZ23" s="95"/>
      <c r="JA23" s="95"/>
      <c r="JB23" s="95"/>
      <c r="JC23" s="95"/>
      <c r="JD23" s="95"/>
      <c r="JE23" s="95"/>
      <c r="JF23" s="95"/>
      <c r="JG23" s="95"/>
      <c r="JH23" s="95"/>
      <c r="JI23" s="95"/>
      <c r="JJ23" s="177"/>
      <c r="JK23" s="95"/>
      <c r="JL23" s="95"/>
      <c r="JM23" s="95"/>
      <c r="JN23" s="177"/>
      <c r="JO23" s="95"/>
      <c r="JP23" s="95"/>
      <c r="JQ23" s="95"/>
      <c r="JR23" s="95"/>
      <c r="JS23" s="95"/>
      <c r="JT23" s="95"/>
      <c r="JU23" s="95"/>
      <c r="JV23" s="95"/>
      <c r="JW23" s="95"/>
      <c r="JX23" s="95"/>
      <c r="JY23" s="95"/>
      <c r="JZ23" s="95"/>
      <c r="KA23" s="95"/>
      <c r="KB23" s="95"/>
      <c r="KC23" s="95"/>
      <c r="KD23" s="95"/>
      <c r="KE23" s="95"/>
      <c r="KF23" s="117"/>
      <c r="KG23" s="95"/>
      <c r="KH23" s="95"/>
      <c r="KI23" s="95"/>
      <c r="KJ23" s="95"/>
      <c r="KK23" s="113"/>
      <c r="KL23" s="177"/>
      <c r="KM23" s="95"/>
      <c r="KN23" s="95"/>
      <c r="KO23" s="177"/>
      <c r="KP23" s="177"/>
      <c r="KQ23" s="177"/>
      <c r="KR23" s="177"/>
      <c r="KS23" s="113"/>
      <c r="KT23" s="177"/>
      <c r="KU23" s="95"/>
      <c r="KV23" s="177"/>
      <c r="KW23" s="95"/>
      <c r="KX23" s="177"/>
      <c r="KY23" s="95"/>
      <c r="KZ23" s="95"/>
      <c r="LA23" s="95"/>
      <c r="LB23" s="95"/>
      <c r="LC23" s="95"/>
      <c r="LD23" s="95"/>
      <c r="LE23" s="95"/>
      <c r="LF23" s="177"/>
      <c r="LG23" s="95"/>
      <c r="LH23" s="95"/>
      <c r="LI23" s="113"/>
      <c r="LJ23" s="95"/>
      <c r="LK23" s="95"/>
      <c r="LL23" s="95"/>
      <c r="LM23" s="95"/>
      <c r="LN23" s="177"/>
      <c r="LO23" s="95"/>
      <c r="LP23" s="95"/>
      <c r="LQ23" s="95"/>
      <c r="LR23" s="95"/>
      <c r="LS23" s="95"/>
      <c r="LT23" s="95"/>
      <c r="LU23" s="177"/>
      <c r="LV23" s="95"/>
      <c r="LW23" s="95"/>
      <c r="LX23" s="177"/>
      <c r="LY23" s="177"/>
      <c r="LZ23" s="95"/>
      <c r="MA23" s="95"/>
      <c r="MB23" s="95"/>
      <c r="MC23" s="177"/>
      <c r="MD23" s="95"/>
      <c r="ME23" s="95"/>
      <c r="MF23" s="95"/>
      <c r="MG23" s="177"/>
      <c r="MH23" s="177"/>
      <c r="MI23" s="95"/>
      <c r="MJ23" s="95"/>
      <c r="MK23" s="177"/>
      <c r="ML23" s="95"/>
      <c r="MM23" s="95"/>
      <c r="MN23" s="177"/>
      <c r="MO23" s="177"/>
      <c r="MP23" s="95"/>
      <c r="MQ23" s="95"/>
      <c r="MR23" s="95"/>
      <c r="MS23" s="95"/>
      <c r="MT23" s="95"/>
      <c r="MU23" s="177"/>
      <c r="MV23" s="95"/>
      <c r="MW23" s="177"/>
      <c r="MX23" s="177"/>
      <c r="MY23" s="177"/>
      <c r="MZ23" s="177"/>
      <c r="NA23" s="95"/>
      <c r="NB23" s="177"/>
      <c r="NC23" s="95"/>
      <c r="ND23" s="95"/>
      <c r="NE23" s="95"/>
      <c r="NF23" s="177"/>
      <c r="NG23" s="95"/>
      <c r="NH23" s="95"/>
      <c r="NI23" s="95"/>
      <c r="NJ23" s="95"/>
      <c r="NK23" s="95"/>
      <c r="NL23" s="95"/>
      <c r="NM23" s="95"/>
      <c r="NN23" s="95"/>
      <c r="NO23" s="95"/>
      <c r="NP23" s="95"/>
      <c r="NQ23" s="95"/>
      <c r="NR23" s="113"/>
      <c r="NS23" s="95"/>
      <c r="NT23" s="95"/>
      <c r="NU23" s="95"/>
      <c r="NV23" s="113"/>
      <c r="NW23" s="95"/>
      <c r="NX23" s="95"/>
      <c r="NY23" s="95"/>
      <c r="NZ23" s="177"/>
      <c r="OA23" s="95"/>
      <c r="OB23" s="95"/>
      <c r="OC23" s="95"/>
      <c r="OD23" s="177"/>
      <c r="OE23" s="177"/>
      <c r="OF23" s="95"/>
      <c r="OG23" s="95"/>
      <c r="OH23" s="177"/>
      <c r="OI23" s="177" t="s">
        <v>6</v>
      </c>
      <c r="OJ23" s="95"/>
      <c r="OK23" s="95"/>
      <c r="OL23" s="113"/>
      <c r="OM23" s="95"/>
      <c r="ON23" s="95"/>
      <c r="OO23" s="95"/>
      <c r="OP23" s="95"/>
      <c r="OQ23" s="177"/>
      <c r="OR23" s="95"/>
      <c r="OS23" s="177"/>
      <c r="OT23" s="95"/>
      <c r="OU23" s="177" t="s">
        <v>6</v>
      </c>
      <c r="OV23" s="95"/>
      <c r="OW23" s="95"/>
      <c r="OX23" s="113"/>
      <c r="OY23" s="95"/>
      <c r="OZ23" s="95"/>
      <c r="PA23" s="95"/>
      <c r="PB23" s="95"/>
      <c r="PC23" s="113"/>
      <c r="PD23" s="95"/>
      <c r="PE23" s="177"/>
      <c r="PF23" s="96"/>
      <c r="PG23" s="95"/>
      <c r="PH23" s="177" t="s">
        <v>6</v>
      </c>
      <c r="PI23" s="95"/>
      <c r="PJ23" s="95"/>
      <c r="PK23" s="95"/>
      <c r="PL23" s="177"/>
      <c r="PM23" s="177"/>
      <c r="PN23" s="95"/>
      <c r="PO23" s="177"/>
      <c r="PP23" s="113"/>
      <c r="PQ23" s="95"/>
      <c r="PR23" s="177"/>
      <c r="PS23" s="95"/>
      <c r="PT23" s="95"/>
      <c r="PU23" s="95"/>
      <c r="PV23" s="113"/>
      <c r="PW23" s="177"/>
      <c r="PX23" s="113"/>
      <c r="PY23" s="95"/>
      <c r="PZ23" s="95"/>
      <c r="QA23" s="95"/>
      <c r="QB23" s="95"/>
      <c r="QC23" s="177"/>
      <c r="QD23" s="95"/>
      <c r="QE23" s="95"/>
      <c r="QF23" s="177"/>
      <c r="QG23" s="95"/>
      <c r="QH23" s="96"/>
      <c r="QI23" s="177"/>
      <c r="QJ23" s="95"/>
      <c r="QK23" s="95"/>
      <c r="QL23" s="95"/>
      <c r="QM23" s="95"/>
      <c r="QN23" s="177" t="s">
        <v>6</v>
      </c>
      <c r="QO23" s="95"/>
      <c r="QP23" s="95"/>
      <c r="QQ23" s="177"/>
      <c r="QR23" s="113"/>
      <c r="QS23" s="95"/>
      <c r="QT23" s="95"/>
      <c r="QU23" s="177"/>
      <c r="QV23" s="95"/>
      <c r="QW23" s="95"/>
      <c r="QX23" s="95"/>
      <c r="QY23" s="95"/>
      <c r="QZ23" s="95"/>
      <c r="RA23" s="95"/>
      <c r="RB23" s="177"/>
      <c r="RC23" s="95"/>
      <c r="RD23" s="95"/>
      <c r="RE23" s="177"/>
      <c r="RF23" s="96"/>
      <c r="RG23" s="95"/>
      <c r="RH23" s="95"/>
      <c r="RI23" s="95"/>
      <c r="RJ23" s="177"/>
      <c r="RK23" s="177"/>
      <c r="RL23" s="96"/>
      <c r="RM23" s="95"/>
      <c r="RN23" s="177"/>
      <c r="RO23" s="95"/>
      <c r="RP23" s="95"/>
      <c r="RQ23" s="113"/>
      <c r="RR23" s="95"/>
      <c r="RS23" s="95"/>
      <c r="RT23" s="95"/>
      <c r="RU23" s="95"/>
      <c r="RV23" s="95"/>
      <c r="RW23" s="95"/>
      <c r="RX23" s="95"/>
      <c r="RY23" s="95"/>
      <c r="RZ23" s="95"/>
      <c r="SA23" s="95"/>
      <c r="SB23" s="95"/>
      <c r="SC23" s="95"/>
      <c r="SD23" s="95"/>
      <c r="SE23" s="95"/>
      <c r="SF23" s="95"/>
      <c r="SG23" s="95"/>
      <c r="SH23" s="177"/>
      <c r="SI23" s="95"/>
      <c r="SJ23" s="95"/>
      <c r="SK23" s="95"/>
      <c r="SL23" s="95"/>
      <c r="SM23" s="95"/>
      <c r="SN23" s="95"/>
      <c r="SO23" s="95"/>
      <c r="SP23" s="177"/>
      <c r="SQ23" s="95"/>
      <c r="SR23" s="95"/>
      <c r="SS23" s="95"/>
      <c r="ST23" s="95"/>
      <c r="SU23" s="95"/>
      <c r="SV23" s="95"/>
      <c r="SW23" s="95"/>
      <c r="SX23" s="95"/>
      <c r="SY23" s="95"/>
      <c r="SZ23" s="177"/>
      <c r="TA23" s="95"/>
      <c r="TB23" s="95"/>
      <c r="TC23" s="177"/>
      <c r="TD23" s="95"/>
      <c r="TE23" s="177"/>
      <c r="TF23" s="95"/>
      <c r="TG23" s="95"/>
      <c r="TH23" s="96"/>
      <c r="TI23" s="168"/>
      <c r="TJ23" s="95"/>
      <c r="TK23" s="96"/>
      <c r="TL23" s="95"/>
      <c r="TM23" s="113"/>
      <c r="TN23" s="113"/>
      <c r="TO23" s="95"/>
      <c r="TP23" s="96"/>
      <c r="TQ23" s="95"/>
      <c r="TR23" s="177"/>
      <c r="TS23" s="177"/>
      <c r="TT23" s="95" t="s">
        <v>6</v>
      </c>
      <c r="TU23" s="95"/>
      <c r="TV23" s="95"/>
      <c r="TW23" s="177"/>
      <c r="TX23" s="95"/>
      <c r="TY23" s="95"/>
      <c r="TZ23" s="95"/>
      <c r="UA23" s="95"/>
      <c r="UB23" s="177"/>
      <c r="UC23" s="95"/>
      <c r="UD23" s="95"/>
      <c r="UE23" s="95"/>
      <c r="UF23" s="95"/>
      <c r="UG23" s="95"/>
      <c r="UH23" s="95"/>
      <c r="UI23" s="95"/>
      <c r="UJ23" s="95"/>
      <c r="UK23" s="96"/>
      <c r="UL23" s="95"/>
      <c r="UM23" s="95"/>
      <c r="UN23" s="95"/>
      <c r="UO23" s="95"/>
      <c r="UP23" s="95"/>
      <c r="UQ23" s="95" t="s">
        <v>6</v>
      </c>
      <c r="UR23" s="95"/>
      <c r="US23" s="177"/>
      <c r="UT23" s="177"/>
      <c r="UU23" s="95"/>
      <c r="UV23" s="95"/>
      <c r="UW23" s="177"/>
      <c r="UX23" s="95"/>
      <c r="UY23" s="177"/>
      <c r="UZ23" s="95"/>
      <c r="VA23" s="95"/>
      <c r="VB23" s="177"/>
      <c r="VC23" s="177"/>
      <c r="VD23" s="96"/>
      <c r="VE23" s="96"/>
      <c r="VF23" s="95"/>
      <c r="VG23" s="113"/>
      <c r="VH23" s="113"/>
      <c r="VI23" s="95"/>
      <c r="VJ23" s="95"/>
      <c r="VK23" s="95"/>
      <c r="VL23" s="95"/>
      <c r="VM23" s="95"/>
      <c r="VN23" s="177"/>
      <c r="VO23" s="95"/>
      <c r="VP23" s="95"/>
      <c r="VQ23" s="95"/>
      <c r="VR23" s="177"/>
      <c r="VS23" s="95"/>
      <c r="VT23" s="177"/>
      <c r="VU23" s="95"/>
      <c r="VV23" s="95"/>
      <c r="VW23" s="95"/>
      <c r="VX23" s="95"/>
      <c r="VY23" s="95"/>
      <c r="VZ23" s="95"/>
      <c r="WA23" s="95"/>
      <c r="WB23" s="95"/>
      <c r="WC23" s="95"/>
      <c r="WD23" s="95"/>
      <c r="WE23" s="95"/>
      <c r="WF23" s="95"/>
      <c r="WG23" s="117"/>
      <c r="WH23" s="95"/>
      <c r="WI23" s="95"/>
      <c r="WJ23" s="95"/>
      <c r="WK23" s="177"/>
      <c r="WL23" s="95"/>
      <c r="WM23" s="95"/>
      <c r="WN23" s="95"/>
      <c r="WO23" s="95"/>
      <c r="WP23" s="95"/>
      <c r="WQ23" s="95"/>
      <c r="WR23" s="95"/>
      <c r="WS23" s="95"/>
      <c r="WT23" s="95"/>
      <c r="WU23" s="177"/>
      <c r="WV23" s="95"/>
      <c r="WW23" s="95"/>
      <c r="WX23" s="95"/>
      <c r="WY23" s="95"/>
      <c r="WZ23" s="95"/>
      <c r="XA23" s="95"/>
      <c r="XB23" s="95"/>
      <c r="XC23" s="95"/>
      <c r="XD23" s="95"/>
      <c r="XE23" s="95"/>
      <c r="XF23" s="95"/>
      <c r="XG23" s="113"/>
      <c r="XH23" s="95"/>
      <c r="XI23" s="95"/>
      <c r="XJ23" s="95"/>
      <c r="XK23" s="95"/>
      <c r="XL23" s="95"/>
      <c r="XM23" s="177"/>
      <c r="XN23" s="177"/>
      <c r="XO23" s="95"/>
      <c r="XP23" s="95"/>
      <c r="XQ23" s="95"/>
      <c r="XR23" s="95"/>
      <c r="XS23" s="95"/>
      <c r="XT23" s="113"/>
      <c r="XU23" s="95"/>
      <c r="XV23" s="95"/>
      <c r="XW23" s="95"/>
      <c r="XX23" s="95"/>
      <c r="XY23" s="95"/>
      <c r="XZ23" s="95"/>
      <c r="YA23" s="95"/>
      <c r="YB23" s="95"/>
      <c r="YC23" s="177"/>
      <c r="YD23" s="95" t="s">
        <v>6</v>
      </c>
      <c r="YE23" s="95"/>
      <c r="YF23" s="95"/>
      <c r="YG23" s="95"/>
      <c r="YH23" s="95"/>
      <c r="YI23" s="113"/>
      <c r="YJ23" s="95"/>
      <c r="YK23" s="95"/>
      <c r="YL23" s="177"/>
      <c r="YM23" s="113"/>
      <c r="YN23" s="95"/>
      <c r="YO23" s="95"/>
      <c r="YP23" s="95"/>
      <c r="YQ23" s="95"/>
      <c r="YR23" s="95"/>
      <c r="YS23" s="95"/>
      <c r="YT23" s="113"/>
      <c r="YU23" s="95"/>
      <c r="YV23" s="95"/>
      <c r="YW23" s="95"/>
      <c r="YX23" s="95"/>
      <c r="YY23" s="113"/>
      <c r="YZ23" s="95"/>
      <c r="ZA23" s="113" t="s">
        <v>6</v>
      </c>
      <c r="ZB23" s="113"/>
      <c r="ZC23" s="95"/>
      <c r="ZD23" s="95"/>
      <c r="ZE23" s="177"/>
      <c r="ZF23" s="113"/>
      <c r="ZG23" s="95"/>
      <c r="ZH23" s="113"/>
      <c r="ZI23" s="95"/>
      <c r="ZJ23" s="95"/>
      <c r="ZK23" s="95"/>
      <c r="ZL23" s="95"/>
      <c r="ZM23" s="95"/>
      <c r="ZN23" s="95"/>
      <c r="ZO23" s="95"/>
      <c r="ZP23" s="95"/>
      <c r="ZQ23" s="95"/>
      <c r="ZR23" s="95"/>
      <c r="ZS23" s="95"/>
      <c r="ZT23" s="95"/>
      <c r="ZU23" s="95"/>
      <c r="ZV23" s="95"/>
    </row>
    <row r="24" spans="1:698" ht="15" x14ac:dyDescent="0.25">
      <c r="A24" s="107" t="s">
        <v>2</v>
      </c>
      <c r="B24" s="108" t="s">
        <v>26</v>
      </c>
      <c r="C24" s="95"/>
      <c r="D24" s="95"/>
      <c r="E24" s="95"/>
      <c r="F24" s="95"/>
      <c r="G24" s="95"/>
      <c r="H24" s="95"/>
      <c r="I24" s="96"/>
      <c r="J24" s="96"/>
      <c r="K24" s="96"/>
      <c r="L24" s="95"/>
      <c r="M24" s="95"/>
      <c r="N24" s="95"/>
      <c r="O24" s="95"/>
      <c r="P24" s="95"/>
      <c r="Q24" s="95"/>
      <c r="R24" s="113"/>
      <c r="S24" s="95"/>
      <c r="T24" s="95"/>
      <c r="U24" s="95"/>
      <c r="V24" s="95"/>
      <c r="W24" s="95"/>
      <c r="X24" s="95" t="s">
        <v>6</v>
      </c>
      <c r="Y24" s="113"/>
      <c r="Z24" s="113"/>
      <c r="AA24" s="96"/>
      <c r="AB24" s="113"/>
      <c r="AC24" s="96"/>
      <c r="AD24" s="96"/>
      <c r="AE24" s="177"/>
      <c r="AF24" s="177"/>
      <c r="AG24" s="113"/>
      <c r="AH24" s="113"/>
      <c r="AI24" s="95"/>
      <c r="AJ24" s="95"/>
      <c r="AK24" s="177" t="s">
        <v>6</v>
      </c>
      <c r="AL24" s="95"/>
      <c r="AM24" s="177"/>
      <c r="AN24" s="96"/>
      <c r="AO24" s="95"/>
      <c r="AP24" s="113"/>
      <c r="AQ24" s="113"/>
      <c r="AR24" s="113"/>
      <c r="AS24" s="95"/>
      <c r="AT24" s="113"/>
      <c r="AU24" s="113"/>
      <c r="AV24" s="95"/>
      <c r="AW24" s="95"/>
      <c r="AX24" s="95"/>
      <c r="AY24" s="113"/>
      <c r="AZ24" s="113" t="s">
        <v>6</v>
      </c>
      <c r="BA24" s="113"/>
      <c r="BB24" s="96"/>
      <c r="BC24" s="96"/>
      <c r="BD24" s="95"/>
      <c r="BE24" s="96"/>
      <c r="BF24" s="96"/>
      <c r="BG24" s="96"/>
      <c r="BH24" s="96" t="s">
        <v>6</v>
      </c>
      <c r="BI24" s="96" t="s">
        <v>6</v>
      </c>
      <c r="BJ24" s="177"/>
      <c r="BK24" s="177" t="s">
        <v>6</v>
      </c>
      <c r="BL24" s="95"/>
      <c r="BM24" s="177"/>
      <c r="BN24" s="177"/>
      <c r="BO24" s="95"/>
      <c r="BP24" s="95"/>
      <c r="BQ24" s="95"/>
      <c r="BR24" s="177"/>
      <c r="BS24" s="113"/>
      <c r="BT24" s="113"/>
      <c r="BU24" s="113"/>
      <c r="BV24" s="95"/>
      <c r="BW24" s="95"/>
      <c r="BX24" s="95"/>
      <c r="BY24" s="95"/>
      <c r="BZ24" s="95"/>
      <c r="CA24" s="95"/>
      <c r="CB24" s="113"/>
      <c r="CC24" s="95" t="s">
        <v>6</v>
      </c>
      <c r="CD24" s="95"/>
      <c r="CE24" s="95"/>
      <c r="CF24" s="95"/>
      <c r="CG24" s="95"/>
      <c r="CH24" s="177" t="s">
        <v>6</v>
      </c>
      <c r="CI24" s="177"/>
      <c r="CJ24" s="177"/>
      <c r="CK24" s="95"/>
      <c r="CL24" s="95"/>
      <c r="CM24" s="95"/>
      <c r="CN24" s="95"/>
      <c r="CO24" s="177"/>
      <c r="CP24" s="95"/>
      <c r="CQ24" s="95"/>
      <c r="CR24" s="113"/>
      <c r="CS24" s="95"/>
      <c r="CT24" s="95"/>
      <c r="CU24" s="95"/>
      <c r="CV24" s="95"/>
      <c r="CW24" s="177"/>
      <c r="CX24" s="95"/>
      <c r="CY24" s="177"/>
      <c r="CZ24" s="113"/>
      <c r="DA24" s="177"/>
      <c r="DB24" s="95"/>
      <c r="DC24" s="177"/>
      <c r="DD24" s="95"/>
      <c r="DE24" s="177" t="s">
        <v>6</v>
      </c>
      <c r="DF24" s="95"/>
      <c r="DG24" s="95"/>
      <c r="DH24" s="177" t="s">
        <v>6</v>
      </c>
      <c r="DI24" s="177"/>
      <c r="DJ24" s="95"/>
      <c r="DK24" s="95"/>
      <c r="DL24" s="95"/>
      <c r="DM24" s="95"/>
      <c r="DN24" s="177"/>
      <c r="DO24" s="177"/>
      <c r="DP24" s="95"/>
      <c r="DQ24" s="177"/>
      <c r="DR24" s="177"/>
      <c r="DS24" s="177"/>
      <c r="DT24" s="177"/>
      <c r="DU24" s="177"/>
      <c r="DV24" s="95"/>
      <c r="DW24" s="95"/>
      <c r="DX24" s="177"/>
      <c r="DY24" s="177"/>
      <c r="DZ24" s="177"/>
      <c r="EA24" s="177"/>
      <c r="EB24" s="95"/>
      <c r="EC24" s="177"/>
      <c r="ED24" s="177"/>
      <c r="EE24" s="95"/>
      <c r="EF24" s="95"/>
      <c r="EG24" s="95"/>
      <c r="EH24" s="95"/>
      <c r="EI24" s="95"/>
      <c r="EJ24" s="95"/>
      <c r="EK24" s="95"/>
      <c r="EL24" s="113"/>
      <c r="EM24" s="95"/>
      <c r="EN24" s="95"/>
      <c r="EO24" s="95"/>
      <c r="EP24" s="95"/>
      <c r="EQ24" s="95"/>
      <c r="ER24" s="95"/>
      <c r="ES24" s="95" t="s">
        <v>6</v>
      </c>
      <c r="ET24" s="95"/>
      <c r="EU24" s="177"/>
      <c r="EV24" s="177" t="s">
        <v>6</v>
      </c>
      <c r="EW24" s="95"/>
      <c r="EX24" s="95"/>
      <c r="EY24" s="113"/>
      <c r="EZ24" s="113"/>
      <c r="FA24" s="95"/>
      <c r="FB24" s="95"/>
      <c r="FC24" s="95"/>
      <c r="FD24" s="95"/>
      <c r="FE24" s="113"/>
      <c r="FF24" s="113"/>
      <c r="FG24" s="95"/>
      <c r="FH24" s="177"/>
      <c r="FI24" s="95"/>
      <c r="FJ24" s="95"/>
      <c r="FK24" s="177"/>
      <c r="FL24" s="113"/>
      <c r="FM24" s="177"/>
      <c r="FN24" s="177"/>
      <c r="FO24" s="95"/>
      <c r="FP24" s="177"/>
      <c r="FQ24" s="113"/>
      <c r="FR24" s="177"/>
      <c r="FS24" s="113"/>
      <c r="FT24" s="177"/>
      <c r="FU24" s="177"/>
      <c r="FV24" s="177"/>
      <c r="FW24" s="177"/>
      <c r="FX24" s="177"/>
      <c r="FY24" s="95"/>
      <c r="FZ24" s="95"/>
      <c r="GA24" s="177"/>
      <c r="GB24" s="95"/>
      <c r="GC24" s="95"/>
      <c r="GD24" s="113"/>
      <c r="GE24" s="95"/>
      <c r="GF24" s="95"/>
      <c r="GG24" s="113"/>
      <c r="GH24" s="95"/>
      <c r="GI24" s="96"/>
      <c r="GJ24" s="95" t="s">
        <v>6</v>
      </c>
      <c r="GK24" s="113"/>
      <c r="GL24" s="95"/>
      <c r="GM24" s="177"/>
      <c r="GN24" s="177"/>
      <c r="GO24" s="95"/>
      <c r="GP24" s="177"/>
      <c r="GQ24" s="177"/>
      <c r="GR24" s="177"/>
      <c r="GS24" s="95"/>
      <c r="GT24" s="95"/>
      <c r="GU24" s="177"/>
      <c r="GV24" s="95"/>
      <c r="GW24" s="95"/>
      <c r="GX24" s="95"/>
      <c r="GY24" s="95"/>
      <c r="GZ24" s="96"/>
      <c r="HA24" s="95"/>
      <c r="HB24" s="177"/>
      <c r="HC24" s="95"/>
      <c r="HD24" s="95"/>
      <c r="HE24" s="95"/>
      <c r="HF24" s="177"/>
      <c r="HG24" s="177"/>
      <c r="HH24" s="177"/>
      <c r="HI24" s="95"/>
      <c r="HJ24" s="177"/>
      <c r="HK24" s="177"/>
      <c r="HL24" s="95"/>
      <c r="HM24" s="95"/>
      <c r="HN24" s="95"/>
      <c r="HO24" s="177"/>
      <c r="HP24" s="95"/>
      <c r="HQ24" s="95"/>
      <c r="HR24" s="95"/>
      <c r="HS24" s="95"/>
      <c r="HT24" s="95"/>
      <c r="HU24" s="95"/>
      <c r="HV24" s="95"/>
      <c r="HW24" s="95"/>
      <c r="HX24" s="95"/>
      <c r="HY24" s="95"/>
      <c r="HZ24" s="95"/>
      <c r="IA24" s="95"/>
      <c r="IB24" s="95"/>
      <c r="IC24" s="177"/>
      <c r="ID24" s="95"/>
      <c r="IE24" s="95"/>
      <c r="IF24" s="95"/>
      <c r="IG24" s="95"/>
      <c r="IH24" s="177"/>
      <c r="II24" s="95"/>
      <c r="IJ24" s="177"/>
      <c r="IK24" s="177"/>
      <c r="IL24" s="95"/>
      <c r="IM24" s="95"/>
      <c r="IN24" s="95"/>
      <c r="IO24" s="95"/>
      <c r="IP24" s="95"/>
      <c r="IQ24" s="95"/>
      <c r="IR24" s="95"/>
      <c r="IS24" s="95"/>
      <c r="IT24" s="95" t="s">
        <v>6</v>
      </c>
      <c r="IU24" s="177"/>
      <c r="IV24" s="95"/>
      <c r="IW24" s="95"/>
      <c r="IX24" s="95"/>
      <c r="IY24" s="95"/>
      <c r="IZ24" s="95"/>
      <c r="JA24" s="95"/>
      <c r="JB24" s="95"/>
      <c r="JC24" s="95"/>
      <c r="JD24" s="95"/>
      <c r="JE24" s="95"/>
      <c r="JF24" s="95"/>
      <c r="JG24" s="95"/>
      <c r="JH24" s="95"/>
      <c r="JI24" s="95"/>
      <c r="JJ24" s="177"/>
      <c r="JK24" s="95"/>
      <c r="JL24" s="95"/>
      <c r="JM24" s="95"/>
      <c r="JN24" s="177"/>
      <c r="JO24" s="95"/>
      <c r="JP24" s="95"/>
      <c r="JQ24" s="95"/>
      <c r="JR24" s="95"/>
      <c r="JS24" s="95"/>
      <c r="JT24" s="95"/>
      <c r="JU24" s="95"/>
      <c r="JV24" s="95"/>
      <c r="JW24" s="95"/>
      <c r="JX24" s="95"/>
      <c r="JY24" s="95"/>
      <c r="JZ24" s="95"/>
      <c r="KA24" s="95"/>
      <c r="KB24" s="95"/>
      <c r="KC24" s="95"/>
      <c r="KD24" s="95"/>
      <c r="KE24" s="95"/>
      <c r="KF24" s="117"/>
      <c r="KG24" s="95"/>
      <c r="KH24" s="95"/>
      <c r="KI24" s="95"/>
      <c r="KJ24" s="95"/>
      <c r="KK24" s="113"/>
      <c r="KL24" s="177"/>
      <c r="KM24" s="95"/>
      <c r="KN24" s="95"/>
      <c r="KO24" s="177"/>
      <c r="KP24" s="177"/>
      <c r="KQ24" s="177"/>
      <c r="KR24" s="177"/>
      <c r="KS24" s="113"/>
      <c r="KT24" s="177"/>
      <c r="KU24" s="95"/>
      <c r="KV24" s="177"/>
      <c r="KW24" s="95"/>
      <c r="KX24" s="177"/>
      <c r="KY24" s="95"/>
      <c r="KZ24" s="95"/>
      <c r="LA24" s="95"/>
      <c r="LB24" s="95"/>
      <c r="LC24" s="95"/>
      <c r="LD24" s="95"/>
      <c r="LE24" s="95"/>
      <c r="LF24" s="177"/>
      <c r="LG24" s="95"/>
      <c r="LH24" s="95"/>
      <c r="LI24" s="113"/>
      <c r="LJ24" s="95"/>
      <c r="LK24" s="95"/>
      <c r="LL24" s="95"/>
      <c r="LM24" s="95"/>
      <c r="LN24" s="177"/>
      <c r="LO24" s="95"/>
      <c r="LP24" s="95"/>
      <c r="LQ24" s="95"/>
      <c r="LR24" s="95"/>
      <c r="LS24" s="95"/>
      <c r="LT24" s="95"/>
      <c r="LU24" s="177"/>
      <c r="LV24" s="95"/>
      <c r="LW24" s="95"/>
      <c r="LX24" s="177"/>
      <c r="LY24" s="177"/>
      <c r="LZ24" s="95"/>
      <c r="MA24" s="95"/>
      <c r="MB24" s="95"/>
      <c r="MC24" s="177"/>
      <c r="MD24" s="95"/>
      <c r="ME24" s="95"/>
      <c r="MF24" s="95"/>
      <c r="MG24" s="177"/>
      <c r="MH24" s="177"/>
      <c r="MI24" s="95"/>
      <c r="MJ24" s="95"/>
      <c r="MK24" s="177"/>
      <c r="ML24" s="95"/>
      <c r="MM24" s="95"/>
      <c r="MN24" s="177"/>
      <c r="MO24" s="177"/>
      <c r="MP24" s="95"/>
      <c r="MQ24" s="95"/>
      <c r="MR24" s="95"/>
      <c r="MS24" s="95"/>
      <c r="MT24" s="95"/>
      <c r="MU24" s="177"/>
      <c r="MV24" s="95"/>
      <c r="MW24" s="177"/>
      <c r="MX24" s="177"/>
      <c r="MY24" s="177"/>
      <c r="MZ24" s="177"/>
      <c r="NA24" s="95"/>
      <c r="NB24" s="177"/>
      <c r="NC24" s="95"/>
      <c r="ND24" s="95"/>
      <c r="NE24" s="95"/>
      <c r="NF24" s="177"/>
      <c r="NG24" s="95"/>
      <c r="NH24" s="95"/>
      <c r="NI24" s="95"/>
      <c r="NJ24" s="95"/>
      <c r="NK24" s="95"/>
      <c r="NL24" s="95"/>
      <c r="NM24" s="95"/>
      <c r="NN24" s="95"/>
      <c r="NO24" s="95"/>
      <c r="NP24" s="95"/>
      <c r="NQ24" s="95"/>
      <c r="NR24" s="113"/>
      <c r="NS24" s="95"/>
      <c r="NT24" s="95"/>
      <c r="NU24" s="95"/>
      <c r="NV24" s="113"/>
      <c r="NW24" s="95"/>
      <c r="NX24" s="95"/>
      <c r="NY24" s="95"/>
      <c r="NZ24" s="177"/>
      <c r="OA24" s="95"/>
      <c r="OB24" s="95"/>
      <c r="OC24" s="95"/>
      <c r="OD24" s="177"/>
      <c r="OE24" s="177"/>
      <c r="OF24" s="95"/>
      <c r="OG24" s="95"/>
      <c r="OH24" s="177"/>
      <c r="OI24" s="177" t="s">
        <v>6</v>
      </c>
      <c r="OJ24" s="95"/>
      <c r="OK24" s="95"/>
      <c r="OL24" s="113"/>
      <c r="OM24" s="95"/>
      <c r="ON24" s="95"/>
      <c r="OO24" s="95"/>
      <c r="OP24" s="95"/>
      <c r="OQ24" s="177"/>
      <c r="OR24" s="95"/>
      <c r="OS24" s="177"/>
      <c r="OT24" s="95"/>
      <c r="OU24" s="177" t="s">
        <v>6</v>
      </c>
      <c r="OV24" s="95"/>
      <c r="OW24" s="95"/>
      <c r="OX24" s="113"/>
      <c r="OY24" s="95"/>
      <c r="OZ24" s="95"/>
      <c r="PA24" s="95"/>
      <c r="PB24" s="95"/>
      <c r="PC24" s="113"/>
      <c r="PD24" s="95"/>
      <c r="PE24" s="177"/>
      <c r="PF24" s="96"/>
      <c r="PG24" s="95"/>
      <c r="PH24" s="177" t="s">
        <v>6</v>
      </c>
      <c r="PI24" s="95"/>
      <c r="PJ24" s="95"/>
      <c r="PK24" s="95"/>
      <c r="PL24" s="177"/>
      <c r="PM24" s="177"/>
      <c r="PN24" s="95"/>
      <c r="PO24" s="177"/>
      <c r="PP24" s="113"/>
      <c r="PQ24" s="95"/>
      <c r="PR24" s="177"/>
      <c r="PS24" s="95"/>
      <c r="PT24" s="95"/>
      <c r="PU24" s="95"/>
      <c r="PV24" s="113"/>
      <c r="PW24" s="177"/>
      <c r="PX24" s="113"/>
      <c r="PY24" s="95"/>
      <c r="PZ24" s="95"/>
      <c r="QA24" s="95"/>
      <c r="QB24" s="95"/>
      <c r="QC24" s="177"/>
      <c r="QD24" s="95"/>
      <c r="QE24" s="95"/>
      <c r="QF24" s="177"/>
      <c r="QG24" s="95"/>
      <c r="QH24" s="96"/>
      <c r="QI24" s="177"/>
      <c r="QJ24" s="95"/>
      <c r="QK24" s="95"/>
      <c r="QL24" s="95"/>
      <c r="QM24" s="95"/>
      <c r="QN24" s="177" t="s">
        <v>6</v>
      </c>
      <c r="QO24" s="95"/>
      <c r="QP24" s="95"/>
      <c r="QQ24" s="177"/>
      <c r="QR24" s="113"/>
      <c r="QS24" s="95"/>
      <c r="QT24" s="95"/>
      <c r="QU24" s="177"/>
      <c r="QV24" s="95"/>
      <c r="QW24" s="95"/>
      <c r="QX24" s="95"/>
      <c r="QY24" s="95"/>
      <c r="QZ24" s="95"/>
      <c r="RA24" s="95"/>
      <c r="RB24" s="177"/>
      <c r="RC24" s="95"/>
      <c r="RD24" s="95"/>
      <c r="RE24" s="177"/>
      <c r="RF24" s="96"/>
      <c r="RG24" s="95"/>
      <c r="RH24" s="95"/>
      <c r="RI24" s="95"/>
      <c r="RJ24" s="177"/>
      <c r="RK24" s="177"/>
      <c r="RL24" s="96"/>
      <c r="RM24" s="95"/>
      <c r="RN24" s="177"/>
      <c r="RO24" s="95"/>
      <c r="RP24" s="95"/>
      <c r="RQ24" s="113"/>
      <c r="RR24" s="95"/>
      <c r="RS24" s="95"/>
      <c r="RT24" s="95"/>
      <c r="RU24" s="95"/>
      <c r="RV24" s="95"/>
      <c r="RW24" s="95"/>
      <c r="RX24" s="95"/>
      <c r="RY24" s="95"/>
      <c r="RZ24" s="95"/>
      <c r="SA24" s="95"/>
      <c r="SB24" s="95"/>
      <c r="SC24" s="95"/>
      <c r="SD24" s="95"/>
      <c r="SE24" s="95"/>
      <c r="SF24" s="95"/>
      <c r="SG24" s="95"/>
      <c r="SH24" s="177"/>
      <c r="SI24" s="95"/>
      <c r="SJ24" s="95"/>
      <c r="SK24" s="95"/>
      <c r="SL24" s="95"/>
      <c r="SM24" s="95"/>
      <c r="SN24" s="95"/>
      <c r="SO24" s="95"/>
      <c r="SP24" s="177"/>
      <c r="SQ24" s="95"/>
      <c r="SR24" s="95"/>
      <c r="SS24" s="95"/>
      <c r="ST24" s="95"/>
      <c r="SU24" s="95"/>
      <c r="SV24" s="95"/>
      <c r="SW24" s="95"/>
      <c r="SX24" s="95"/>
      <c r="SY24" s="95"/>
      <c r="SZ24" s="177"/>
      <c r="TA24" s="95"/>
      <c r="TB24" s="95"/>
      <c r="TC24" s="177"/>
      <c r="TD24" s="95"/>
      <c r="TE24" s="177"/>
      <c r="TF24" s="95"/>
      <c r="TG24" s="95"/>
      <c r="TH24" s="96"/>
      <c r="TI24" s="168"/>
      <c r="TJ24" s="95"/>
      <c r="TK24" s="96"/>
      <c r="TL24" s="95"/>
      <c r="TM24" s="113"/>
      <c r="TN24" s="113"/>
      <c r="TO24" s="95"/>
      <c r="TP24" s="96"/>
      <c r="TQ24" s="95"/>
      <c r="TR24" s="177"/>
      <c r="TS24" s="177"/>
      <c r="TT24" s="95" t="s">
        <v>6</v>
      </c>
      <c r="TU24" s="95"/>
      <c r="TV24" s="95"/>
      <c r="TW24" s="177"/>
      <c r="TX24" s="95"/>
      <c r="TY24" s="95"/>
      <c r="TZ24" s="95"/>
      <c r="UA24" s="95"/>
      <c r="UB24" s="177"/>
      <c r="UC24" s="95"/>
      <c r="UD24" s="95"/>
      <c r="UE24" s="95"/>
      <c r="UF24" s="95"/>
      <c r="UG24" s="95"/>
      <c r="UH24" s="95"/>
      <c r="UI24" s="95"/>
      <c r="UJ24" s="95"/>
      <c r="UK24" s="96"/>
      <c r="UL24" s="95"/>
      <c r="UM24" s="95"/>
      <c r="UN24" s="95"/>
      <c r="UO24" s="95"/>
      <c r="UP24" s="95"/>
      <c r="UQ24" s="95"/>
      <c r="UR24" s="95"/>
      <c r="US24" s="177"/>
      <c r="UT24" s="177"/>
      <c r="UU24" s="95"/>
      <c r="UV24" s="95"/>
      <c r="UW24" s="177"/>
      <c r="UX24" s="95"/>
      <c r="UY24" s="177"/>
      <c r="UZ24" s="95"/>
      <c r="VA24" s="95"/>
      <c r="VB24" s="177"/>
      <c r="VC24" s="177"/>
      <c r="VD24" s="96"/>
      <c r="VE24" s="96"/>
      <c r="VF24" s="95"/>
      <c r="VG24" s="113"/>
      <c r="VH24" s="113"/>
      <c r="VI24" s="95"/>
      <c r="VJ24" s="95"/>
      <c r="VK24" s="95"/>
      <c r="VL24" s="95"/>
      <c r="VM24" s="95"/>
      <c r="VN24" s="177"/>
      <c r="VO24" s="95"/>
      <c r="VP24" s="95"/>
      <c r="VQ24" s="95"/>
      <c r="VR24" s="177"/>
      <c r="VS24" s="95"/>
      <c r="VT24" s="177"/>
      <c r="VU24" s="95"/>
      <c r="VV24" s="95"/>
      <c r="VW24" s="95"/>
      <c r="VX24" s="95"/>
      <c r="VY24" s="95"/>
      <c r="VZ24" s="95"/>
      <c r="WA24" s="95"/>
      <c r="WB24" s="95"/>
      <c r="WC24" s="95"/>
      <c r="WD24" s="95"/>
      <c r="WE24" s="95"/>
      <c r="WF24" s="95"/>
      <c r="WG24" s="117"/>
      <c r="WH24" s="95"/>
      <c r="WI24" s="95"/>
      <c r="WJ24" s="95"/>
      <c r="WK24" s="177"/>
      <c r="WL24" s="95"/>
      <c r="WM24" s="95"/>
      <c r="WN24" s="95"/>
      <c r="WO24" s="95"/>
      <c r="WP24" s="95"/>
      <c r="WQ24" s="95"/>
      <c r="WR24" s="95"/>
      <c r="WS24" s="95"/>
      <c r="WT24" s="95"/>
      <c r="WU24" s="177"/>
      <c r="WV24" s="95"/>
      <c r="WW24" s="95"/>
      <c r="WX24" s="95"/>
      <c r="WY24" s="95"/>
      <c r="WZ24" s="95"/>
      <c r="XA24" s="95"/>
      <c r="XB24" s="95"/>
      <c r="XC24" s="95"/>
      <c r="XD24" s="95"/>
      <c r="XE24" s="95"/>
      <c r="XF24" s="95"/>
      <c r="XG24" s="113"/>
      <c r="XH24" s="95"/>
      <c r="XI24" s="95"/>
      <c r="XJ24" s="95"/>
      <c r="XK24" s="95"/>
      <c r="XL24" s="95"/>
      <c r="XM24" s="177"/>
      <c r="XN24" s="177"/>
      <c r="XO24" s="95"/>
      <c r="XP24" s="95"/>
      <c r="XQ24" s="95"/>
      <c r="XR24" s="95"/>
      <c r="XS24" s="95"/>
      <c r="XT24" s="113"/>
      <c r="XU24" s="95"/>
      <c r="XV24" s="95"/>
      <c r="XW24" s="95"/>
      <c r="XX24" s="95"/>
      <c r="XY24" s="95"/>
      <c r="XZ24" s="95"/>
      <c r="YA24" s="95"/>
      <c r="YB24" s="95"/>
      <c r="YC24" s="177"/>
      <c r="YD24" s="95" t="s">
        <v>6</v>
      </c>
      <c r="YE24" s="95"/>
      <c r="YF24" s="95"/>
      <c r="YG24" s="95"/>
      <c r="YH24" s="95"/>
      <c r="YI24" s="113"/>
      <c r="YJ24" s="95"/>
      <c r="YK24" s="95"/>
      <c r="YL24" s="177"/>
      <c r="YM24" s="113"/>
      <c r="YN24" s="95"/>
      <c r="YO24" s="95"/>
      <c r="YP24" s="95"/>
      <c r="YQ24" s="95"/>
      <c r="YR24" s="95"/>
      <c r="YS24" s="95"/>
      <c r="YT24" s="113"/>
      <c r="YU24" s="95"/>
      <c r="YV24" s="95"/>
      <c r="YW24" s="95"/>
      <c r="YX24" s="95"/>
      <c r="YY24" s="113"/>
      <c r="YZ24" s="95"/>
      <c r="ZA24" s="113" t="s">
        <v>6</v>
      </c>
      <c r="ZB24" s="113"/>
      <c r="ZC24" s="95"/>
      <c r="ZD24" s="95"/>
      <c r="ZE24" s="177"/>
      <c r="ZF24" s="113"/>
      <c r="ZG24" s="95"/>
      <c r="ZH24" s="113"/>
      <c r="ZI24" s="95"/>
      <c r="ZJ24" s="95"/>
      <c r="ZK24" s="95"/>
      <c r="ZL24" s="95"/>
      <c r="ZM24" s="95"/>
      <c r="ZN24" s="95"/>
      <c r="ZO24" s="95"/>
      <c r="ZP24" s="95"/>
      <c r="ZQ24" s="95"/>
      <c r="ZR24" s="95"/>
      <c r="ZS24" s="95"/>
      <c r="ZT24" s="95"/>
      <c r="ZU24" s="95"/>
      <c r="ZV24" s="95"/>
    </row>
    <row r="25" spans="1:698" ht="15" x14ac:dyDescent="0.25">
      <c r="A25" s="107" t="s">
        <v>2</v>
      </c>
      <c r="B25" s="108" t="s">
        <v>27</v>
      </c>
      <c r="C25" s="95"/>
      <c r="D25" s="95"/>
      <c r="E25" s="95"/>
      <c r="F25" s="95"/>
      <c r="G25" s="95"/>
      <c r="H25" s="95"/>
      <c r="I25" s="96"/>
      <c r="J25" s="96"/>
      <c r="K25" s="96"/>
      <c r="L25" s="95"/>
      <c r="M25" s="95"/>
      <c r="N25" s="95"/>
      <c r="O25" s="95"/>
      <c r="P25" s="95"/>
      <c r="Q25" s="95"/>
      <c r="R25" s="113"/>
      <c r="S25" s="95"/>
      <c r="T25" s="95"/>
      <c r="U25" s="95"/>
      <c r="V25" s="95"/>
      <c r="W25" s="95"/>
      <c r="X25" s="95" t="s">
        <v>6</v>
      </c>
      <c r="Y25" s="113"/>
      <c r="Z25" s="113"/>
      <c r="AA25" s="96"/>
      <c r="AB25" s="113"/>
      <c r="AC25" s="96"/>
      <c r="AD25" s="96"/>
      <c r="AE25" s="177"/>
      <c r="AF25" s="177"/>
      <c r="AG25" s="113"/>
      <c r="AH25" s="113"/>
      <c r="AI25" s="95"/>
      <c r="AJ25" s="95"/>
      <c r="AK25" s="177" t="s">
        <v>6</v>
      </c>
      <c r="AL25" s="95"/>
      <c r="AM25" s="177"/>
      <c r="AN25" s="96"/>
      <c r="AO25" s="95"/>
      <c r="AP25" s="113"/>
      <c r="AQ25" s="113"/>
      <c r="AR25" s="113"/>
      <c r="AS25" s="95"/>
      <c r="AT25" s="113"/>
      <c r="AU25" s="113"/>
      <c r="AV25" s="95"/>
      <c r="AW25" s="95"/>
      <c r="AX25" s="95"/>
      <c r="AY25" s="113"/>
      <c r="AZ25" s="113" t="s">
        <v>6</v>
      </c>
      <c r="BA25" s="113"/>
      <c r="BB25" s="96"/>
      <c r="BC25" s="96"/>
      <c r="BD25" s="95"/>
      <c r="BE25" s="96"/>
      <c r="BF25" s="96"/>
      <c r="BG25" s="96"/>
      <c r="BH25" s="96" t="s">
        <v>6</v>
      </c>
      <c r="BI25" s="96" t="s">
        <v>6</v>
      </c>
      <c r="BJ25" s="177"/>
      <c r="BK25" s="177" t="s">
        <v>6</v>
      </c>
      <c r="BL25" s="95"/>
      <c r="BM25" s="177"/>
      <c r="BN25" s="177"/>
      <c r="BO25" s="95"/>
      <c r="BP25" s="95"/>
      <c r="BQ25" s="95"/>
      <c r="BR25" s="177"/>
      <c r="BS25" s="113"/>
      <c r="BT25" s="113"/>
      <c r="BU25" s="113"/>
      <c r="BV25" s="95"/>
      <c r="BW25" s="95"/>
      <c r="BX25" s="95"/>
      <c r="BY25" s="95"/>
      <c r="BZ25" s="95"/>
      <c r="CA25" s="95"/>
      <c r="CB25" s="113"/>
      <c r="CC25" s="95" t="s">
        <v>6</v>
      </c>
      <c r="CD25" s="95"/>
      <c r="CE25" s="95"/>
      <c r="CF25" s="95"/>
      <c r="CG25" s="95"/>
      <c r="CH25" s="177" t="s">
        <v>6</v>
      </c>
      <c r="CI25" s="177"/>
      <c r="CJ25" s="177"/>
      <c r="CK25" s="95"/>
      <c r="CL25" s="95"/>
      <c r="CM25" s="95"/>
      <c r="CN25" s="95"/>
      <c r="CO25" s="177"/>
      <c r="CP25" s="95"/>
      <c r="CQ25" s="95"/>
      <c r="CR25" s="113"/>
      <c r="CS25" s="95"/>
      <c r="CT25" s="95"/>
      <c r="CU25" s="95"/>
      <c r="CV25" s="95"/>
      <c r="CW25" s="177"/>
      <c r="CX25" s="95"/>
      <c r="CY25" s="177"/>
      <c r="CZ25" s="113"/>
      <c r="DA25" s="177"/>
      <c r="DB25" s="95"/>
      <c r="DC25" s="177"/>
      <c r="DD25" s="95"/>
      <c r="DE25" s="177" t="s">
        <v>6</v>
      </c>
      <c r="DF25" s="95"/>
      <c r="DG25" s="95"/>
      <c r="DH25" s="177" t="s">
        <v>6</v>
      </c>
      <c r="DI25" s="177"/>
      <c r="DJ25" s="95"/>
      <c r="DK25" s="95"/>
      <c r="DL25" s="95"/>
      <c r="DM25" s="95"/>
      <c r="DN25" s="177"/>
      <c r="DO25" s="177"/>
      <c r="DP25" s="95"/>
      <c r="DQ25" s="177"/>
      <c r="DR25" s="177"/>
      <c r="DS25" s="177"/>
      <c r="DT25" s="177"/>
      <c r="DU25" s="177"/>
      <c r="DV25" s="95"/>
      <c r="DW25" s="95"/>
      <c r="DX25" s="177"/>
      <c r="DY25" s="177"/>
      <c r="DZ25" s="177"/>
      <c r="EA25" s="177"/>
      <c r="EB25" s="95"/>
      <c r="EC25" s="177"/>
      <c r="ED25" s="177"/>
      <c r="EE25" s="95"/>
      <c r="EF25" s="95"/>
      <c r="EG25" s="95"/>
      <c r="EH25" s="95"/>
      <c r="EI25" s="95"/>
      <c r="EJ25" s="95"/>
      <c r="EK25" s="95"/>
      <c r="EL25" s="113"/>
      <c r="EM25" s="95"/>
      <c r="EN25" s="95"/>
      <c r="EO25" s="95"/>
      <c r="EP25" s="95"/>
      <c r="EQ25" s="95"/>
      <c r="ER25" s="95"/>
      <c r="ES25" s="95" t="s">
        <v>6</v>
      </c>
      <c r="ET25" s="95"/>
      <c r="EU25" s="177"/>
      <c r="EV25" s="177" t="s">
        <v>6</v>
      </c>
      <c r="EW25" s="95"/>
      <c r="EX25" s="95"/>
      <c r="EY25" s="113"/>
      <c r="EZ25" s="113"/>
      <c r="FA25" s="95"/>
      <c r="FB25" s="95"/>
      <c r="FC25" s="95"/>
      <c r="FD25" s="95"/>
      <c r="FE25" s="113"/>
      <c r="FF25" s="113"/>
      <c r="FG25" s="95"/>
      <c r="FH25" s="177"/>
      <c r="FI25" s="95"/>
      <c r="FJ25" s="95"/>
      <c r="FK25" s="177"/>
      <c r="FL25" s="113"/>
      <c r="FM25" s="177"/>
      <c r="FN25" s="177"/>
      <c r="FO25" s="95"/>
      <c r="FP25" s="177"/>
      <c r="FQ25" s="113"/>
      <c r="FR25" s="177"/>
      <c r="FS25" s="113"/>
      <c r="FT25" s="177"/>
      <c r="FU25" s="177"/>
      <c r="FV25" s="177"/>
      <c r="FW25" s="177"/>
      <c r="FX25" s="177"/>
      <c r="FY25" s="95"/>
      <c r="FZ25" s="95"/>
      <c r="GA25" s="177"/>
      <c r="GB25" s="95"/>
      <c r="GC25" s="95"/>
      <c r="GD25" s="113"/>
      <c r="GE25" s="95"/>
      <c r="GF25" s="95"/>
      <c r="GG25" s="113"/>
      <c r="GH25" s="95"/>
      <c r="GI25" s="96"/>
      <c r="GJ25" s="95" t="s">
        <v>6</v>
      </c>
      <c r="GK25" s="113"/>
      <c r="GL25" s="95"/>
      <c r="GM25" s="177"/>
      <c r="GN25" s="177"/>
      <c r="GO25" s="95"/>
      <c r="GP25" s="177"/>
      <c r="GQ25" s="177"/>
      <c r="GR25" s="177"/>
      <c r="GS25" s="95"/>
      <c r="GT25" s="95"/>
      <c r="GU25" s="177"/>
      <c r="GV25" s="95"/>
      <c r="GW25" s="95"/>
      <c r="GX25" s="95"/>
      <c r="GY25" s="95"/>
      <c r="GZ25" s="96"/>
      <c r="HA25" s="95"/>
      <c r="HB25" s="177"/>
      <c r="HC25" s="95"/>
      <c r="HD25" s="95"/>
      <c r="HE25" s="95"/>
      <c r="HF25" s="177"/>
      <c r="HG25" s="177"/>
      <c r="HH25" s="177"/>
      <c r="HI25" s="95"/>
      <c r="HJ25" s="177"/>
      <c r="HK25" s="177"/>
      <c r="HL25" s="95"/>
      <c r="HM25" s="95"/>
      <c r="HN25" s="95"/>
      <c r="HO25" s="177"/>
      <c r="HP25" s="95"/>
      <c r="HQ25" s="95"/>
      <c r="HR25" s="95"/>
      <c r="HS25" s="95"/>
      <c r="HT25" s="95"/>
      <c r="HU25" s="95"/>
      <c r="HV25" s="95"/>
      <c r="HW25" s="95"/>
      <c r="HX25" s="95"/>
      <c r="HY25" s="95"/>
      <c r="HZ25" s="95"/>
      <c r="IA25" s="95"/>
      <c r="IB25" s="95"/>
      <c r="IC25" s="177"/>
      <c r="ID25" s="95"/>
      <c r="IE25" s="95"/>
      <c r="IF25" s="95"/>
      <c r="IG25" s="95"/>
      <c r="IH25" s="177"/>
      <c r="II25" s="95"/>
      <c r="IJ25" s="177"/>
      <c r="IK25" s="177"/>
      <c r="IL25" s="95"/>
      <c r="IM25" s="95"/>
      <c r="IN25" s="95"/>
      <c r="IO25" s="95"/>
      <c r="IP25" s="95"/>
      <c r="IQ25" s="95"/>
      <c r="IR25" s="95"/>
      <c r="IS25" s="95"/>
      <c r="IT25" s="95" t="s">
        <v>6</v>
      </c>
      <c r="IU25" s="177"/>
      <c r="IV25" s="95"/>
      <c r="IW25" s="95"/>
      <c r="IX25" s="95"/>
      <c r="IY25" s="95"/>
      <c r="IZ25" s="95"/>
      <c r="JA25" s="95"/>
      <c r="JB25" s="95"/>
      <c r="JC25" s="95"/>
      <c r="JD25" s="95"/>
      <c r="JE25" s="95"/>
      <c r="JF25" s="95"/>
      <c r="JG25" s="95"/>
      <c r="JH25" s="95"/>
      <c r="JI25" s="95"/>
      <c r="JJ25" s="177"/>
      <c r="JK25" s="95"/>
      <c r="JL25" s="95"/>
      <c r="JM25" s="95"/>
      <c r="JN25" s="177"/>
      <c r="JO25" s="95"/>
      <c r="JP25" s="95"/>
      <c r="JQ25" s="95"/>
      <c r="JR25" s="95"/>
      <c r="JS25" s="95"/>
      <c r="JT25" s="95"/>
      <c r="JU25" s="95"/>
      <c r="JV25" s="95"/>
      <c r="JW25" s="95"/>
      <c r="JX25" s="95"/>
      <c r="JY25" s="95"/>
      <c r="JZ25" s="95"/>
      <c r="KA25" s="95"/>
      <c r="KB25" s="95"/>
      <c r="KC25" s="95"/>
      <c r="KD25" s="95"/>
      <c r="KE25" s="95"/>
      <c r="KF25" s="117"/>
      <c r="KG25" s="95"/>
      <c r="KH25" s="95"/>
      <c r="KI25" s="95"/>
      <c r="KJ25" s="95"/>
      <c r="KK25" s="113"/>
      <c r="KL25" s="177"/>
      <c r="KM25" s="95"/>
      <c r="KN25" s="95"/>
      <c r="KO25" s="177"/>
      <c r="KP25" s="177"/>
      <c r="KQ25" s="177"/>
      <c r="KR25" s="177"/>
      <c r="KS25" s="113"/>
      <c r="KT25" s="177"/>
      <c r="KU25" s="95"/>
      <c r="KV25" s="177"/>
      <c r="KW25" s="95"/>
      <c r="KX25" s="177"/>
      <c r="KY25" s="95"/>
      <c r="KZ25" s="95"/>
      <c r="LA25" s="95"/>
      <c r="LB25" s="95"/>
      <c r="LC25" s="95"/>
      <c r="LD25" s="95"/>
      <c r="LE25" s="95"/>
      <c r="LF25" s="177"/>
      <c r="LG25" s="95"/>
      <c r="LH25" s="95"/>
      <c r="LI25" s="113"/>
      <c r="LJ25" s="95"/>
      <c r="LK25" s="95"/>
      <c r="LL25" s="95"/>
      <c r="LM25" s="95"/>
      <c r="LN25" s="177"/>
      <c r="LO25" s="95"/>
      <c r="LP25" s="95"/>
      <c r="LQ25" s="95"/>
      <c r="LR25" s="95"/>
      <c r="LS25" s="95"/>
      <c r="LT25" s="95"/>
      <c r="LU25" s="177"/>
      <c r="LV25" s="95"/>
      <c r="LW25" s="95"/>
      <c r="LX25" s="177"/>
      <c r="LY25" s="177"/>
      <c r="LZ25" s="95"/>
      <c r="MA25" s="95"/>
      <c r="MB25" s="95"/>
      <c r="MC25" s="177"/>
      <c r="MD25" s="95"/>
      <c r="ME25" s="95"/>
      <c r="MF25" s="95"/>
      <c r="MG25" s="177"/>
      <c r="MH25" s="177"/>
      <c r="MI25" s="95"/>
      <c r="MJ25" s="95"/>
      <c r="MK25" s="177"/>
      <c r="ML25" s="95"/>
      <c r="MM25" s="95"/>
      <c r="MN25" s="177"/>
      <c r="MO25" s="177"/>
      <c r="MP25" s="95"/>
      <c r="MQ25" s="95"/>
      <c r="MR25" s="95"/>
      <c r="MS25" s="95"/>
      <c r="MT25" s="95"/>
      <c r="MU25" s="177"/>
      <c r="MV25" s="95"/>
      <c r="MW25" s="177"/>
      <c r="MX25" s="177"/>
      <c r="MY25" s="177"/>
      <c r="MZ25" s="177"/>
      <c r="NA25" s="95"/>
      <c r="NB25" s="177"/>
      <c r="NC25" s="95"/>
      <c r="ND25" s="95"/>
      <c r="NE25" s="95"/>
      <c r="NF25" s="177"/>
      <c r="NG25" s="95"/>
      <c r="NH25" s="95"/>
      <c r="NI25" s="95"/>
      <c r="NJ25" s="95"/>
      <c r="NK25" s="95"/>
      <c r="NL25" s="95"/>
      <c r="NM25" s="95"/>
      <c r="NN25" s="95"/>
      <c r="NO25" s="95"/>
      <c r="NP25" s="95"/>
      <c r="NQ25" s="95"/>
      <c r="NR25" s="113"/>
      <c r="NS25" s="95"/>
      <c r="NT25" s="95"/>
      <c r="NU25" s="95"/>
      <c r="NV25" s="113"/>
      <c r="NW25" s="95"/>
      <c r="NX25" s="95"/>
      <c r="NY25" s="95"/>
      <c r="NZ25" s="177"/>
      <c r="OA25" s="95"/>
      <c r="OB25" s="95"/>
      <c r="OC25" s="95"/>
      <c r="OD25" s="177"/>
      <c r="OE25" s="177"/>
      <c r="OF25" s="95"/>
      <c r="OG25" s="95"/>
      <c r="OH25" s="177"/>
      <c r="OI25" s="177" t="s">
        <v>6</v>
      </c>
      <c r="OJ25" s="95"/>
      <c r="OK25" s="95"/>
      <c r="OL25" s="113"/>
      <c r="OM25" s="95"/>
      <c r="ON25" s="95"/>
      <c r="OO25" s="95"/>
      <c r="OP25" s="95"/>
      <c r="OQ25" s="177"/>
      <c r="OR25" s="95"/>
      <c r="OS25" s="177"/>
      <c r="OT25" s="95"/>
      <c r="OU25" s="177" t="s">
        <v>6</v>
      </c>
      <c r="OV25" s="95"/>
      <c r="OW25" s="95"/>
      <c r="OX25" s="113"/>
      <c r="OY25" s="95"/>
      <c r="OZ25" s="95"/>
      <c r="PA25" s="95"/>
      <c r="PB25" s="95"/>
      <c r="PC25" s="113"/>
      <c r="PD25" s="95"/>
      <c r="PE25" s="177"/>
      <c r="PF25" s="96"/>
      <c r="PG25" s="95"/>
      <c r="PH25" s="177" t="s">
        <v>6</v>
      </c>
      <c r="PI25" s="95"/>
      <c r="PJ25" s="95"/>
      <c r="PK25" s="95"/>
      <c r="PL25" s="177"/>
      <c r="PM25" s="177"/>
      <c r="PN25" s="95"/>
      <c r="PO25" s="177"/>
      <c r="PP25" s="113"/>
      <c r="PQ25" s="95"/>
      <c r="PR25" s="177"/>
      <c r="PS25" s="95"/>
      <c r="PT25" s="95"/>
      <c r="PU25" s="95"/>
      <c r="PV25" s="113"/>
      <c r="PW25" s="177"/>
      <c r="PX25" s="113"/>
      <c r="PY25" s="95"/>
      <c r="PZ25" s="95"/>
      <c r="QA25" s="95"/>
      <c r="QB25" s="95"/>
      <c r="QC25" s="177"/>
      <c r="QD25" s="95"/>
      <c r="QE25" s="95"/>
      <c r="QF25" s="177"/>
      <c r="QG25" s="95"/>
      <c r="QH25" s="96"/>
      <c r="QI25" s="177"/>
      <c r="QJ25" s="95"/>
      <c r="QK25" s="95"/>
      <c r="QL25" s="95"/>
      <c r="QM25" s="95"/>
      <c r="QN25" s="177" t="s">
        <v>6</v>
      </c>
      <c r="QO25" s="95"/>
      <c r="QP25" s="95"/>
      <c r="QQ25" s="177"/>
      <c r="QR25" s="113"/>
      <c r="QS25" s="95"/>
      <c r="QT25" s="95"/>
      <c r="QU25" s="177"/>
      <c r="QV25" s="95"/>
      <c r="QW25" s="95"/>
      <c r="QX25" s="95"/>
      <c r="QY25" s="95"/>
      <c r="QZ25" s="95"/>
      <c r="RA25" s="95"/>
      <c r="RB25" s="177"/>
      <c r="RC25" s="95"/>
      <c r="RD25" s="95"/>
      <c r="RE25" s="177"/>
      <c r="RF25" s="96"/>
      <c r="RG25" s="95"/>
      <c r="RH25" s="95"/>
      <c r="RI25" s="95"/>
      <c r="RJ25" s="177"/>
      <c r="RK25" s="177"/>
      <c r="RL25" s="96"/>
      <c r="RM25" s="95"/>
      <c r="RN25" s="177"/>
      <c r="RO25" s="95"/>
      <c r="RP25" s="95"/>
      <c r="RQ25" s="113"/>
      <c r="RR25" s="95"/>
      <c r="RS25" s="95"/>
      <c r="RT25" s="95"/>
      <c r="RU25" s="95"/>
      <c r="RV25" s="95"/>
      <c r="RW25" s="95"/>
      <c r="RX25" s="95"/>
      <c r="RY25" s="95"/>
      <c r="RZ25" s="95"/>
      <c r="SA25" s="95"/>
      <c r="SB25" s="95"/>
      <c r="SC25" s="95"/>
      <c r="SD25" s="95"/>
      <c r="SE25" s="95"/>
      <c r="SF25" s="95"/>
      <c r="SG25" s="95"/>
      <c r="SH25" s="177"/>
      <c r="SI25" s="95"/>
      <c r="SJ25" s="95"/>
      <c r="SK25" s="95"/>
      <c r="SL25" s="95"/>
      <c r="SM25" s="95"/>
      <c r="SN25" s="95"/>
      <c r="SO25" s="95"/>
      <c r="SP25" s="177"/>
      <c r="SQ25" s="95"/>
      <c r="SR25" s="95"/>
      <c r="SS25" s="95"/>
      <c r="ST25" s="95"/>
      <c r="SU25" s="95"/>
      <c r="SV25" s="95"/>
      <c r="SW25" s="95"/>
      <c r="SX25" s="95"/>
      <c r="SY25" s="95"/>
      <c r="SZ25" s="177"/>
      <c r="TA25" s="95"/>
      <c r="TB25" s="95"/>
      <c r="TC25" s="177"/>
      <c r="TD25" s="95"/>
      <c r="TE25" s="177"/>
      <c r="TF25" s="95"/>
      <c r="TG25" s="95"/>
      <c r="TH25" s="96"/>
      <c r="TI25" s="168"/>
      <c r="TJ25" s="95"/>
      <c r="TK25" s="96"/>
      <c r="TL25" s="95"/>
      <c r="TM25" s="113"/>
      <c r="TN25" s="113"/>
      <c r="TO25" s="95"/>
      <c r="TP25" s="96"/>
      <c r="TQ25" s="95"/>
      <c r="TR25" s="177"/>
      <c r="TS25" s="177"/>
      <c r="TT25" s="95" t="s">
        <v>6</v>
      </c>
      <c r="TU25" s="95"/>
      <c r="TV25" s="95"/>
      <c r="TW25" s="177"/>
      <c r="TX25" s="95"/>
      <c r="TY25" s="95"/>
      <c r="TZ25" s="95"/>
      <c r="UA25" s="95"/>
      <c r="UB25" s="177"/>
      <c r="UC25" s="95"/>
      <c r="UD25" s="95"/>
      <c r="UE25" s="95"/>
      <c r="UF25" s="95"/>
      <c r="UG25" s="95"/>
      <c r="UH25" s="95"/>
      <c r="UI25" s="95"/>
      <c r="UJ25" s="95"/>
      <c r="UK25" s="96"/>
      <c r="UL25" s="95"/>
      <c r="UM25" s="95"/>
      <c r="UN25" s="95"/>
      <c r="UO25" s="95"/>
      <c r="UP25" s="95"/>
      <c r="UQ25" s="95"/>
      <c r="UR25" s="95"/>
      <c r="US25" s="177"/>
      <c r="UT25" s="177"/>
      <c r="UU25" s="95"/>
      <c r="UV25" s="95"/>
      <c r="UW25" s="177"/>
      <c r="UX25" s="95"/>
      <c r="UY25" s="177"/>
      <c r="UZ25" s="95"/>
      <c r="VA25" s="95"/>
      <c r="VB25" s="177"/>
      <c r="VC25" s="177"/>
      <c r="VD25" s="96"/>
      <c r="VE25" s="96"/>
      <c r="VF25" s="95"/>
      <c r="VG25" s="113" t="s">
        <v>6</v>
      </c>
      <c r="VH25" s="113"/>
      <c r="VI25" s="95"/>
      <c r="VJ25" s="95"/>
      <c r="VK25" s="95"/>
      <c r="VL25" s="95"/>
      <c r="VM25" s="95"/>
      <c r="VN25" s="177"/>
      <c r="VO25" s="95"/>
      <c r="VP25" s="95"/>
      <c r="VQ25" s="95"/>
      <c r="VR25" s="177"/>
      <c r="VS25" s="95"/>
      <c r="VT25" s="177"/>
      <c r="VU25" s="95"/>
      <c r="VV25" s="95"/>
      <c r="VW25" s="95"/>
      <c r="VX25" s="95"/>
      <c r="VY25" s="95"/>
      <c r="VZ25" s="95"/>
      <c r="WA25" s="95"/>
      <c r="WB25" s="95"/>
      <c r="WC25" s="95"/>
      <c r="WD25" s="95"/>
      <c r="WE25" s="95"/>
      <c r="WF25" s="95"/>
      <c r="WG25" s="117"/>
      <c r="WH25" s="95"/>
      <c r="WI25" s="95"/>
      <c r="WJ25" s="95"/>
      <c r="WK25" s="177"/>
      <c r="WL25" s="95"/>
      <c r="WM25" s="95"/>
      <c r="WN25" s="95"/>
      <c r="WO25" s="95"/>
      <c r="WP25" s="95"/>
      <c r="WQ25" s="95"/>
      <c r="WR25" s="95"/>
      <c r="WS25" s="95"/>
      <c r="WT25" s="95"/>
      <c r="WU25" s="177"/>
      <c r="WV25" s="95"/>
      <c r="WW25" s="95"/>
      <c r="WX25" s="95"/>
      <c r="WY25" s="95"/>
      <c r="WZ25" s="95"/>
      <c r="XA25" s="95"/>
      <c r="XB25" s="95"/>
      <c r="XC25" s="95"/>
      <c r="XD25" s="95"/>
      <c r="XE25" s="95"/>
      <c r="XF25" s="95"/>
      <c r="XG25" s="113"/>
      <c r="XH25" s="95"/>
      <c r="XI25" s="95"/>
      <c r="XJ25" s="95"/>
      <c r="XK25" s="95"/>
      <c r="XL25" s="95"/>
      <c r="XM25" s="177"/>
      <c r="XN25" s="177"/>
      <c r="XO25" s="95"/>
      <c r="XP25" s="95"/>
      <c r="XQ25" s="95"/>
      <c r="XR25" s="95"/>
      <c r="XS25" s="95"/>
      <c r="XT25" s="113"/>
      <c r="XU25" s="95"/>
      <c r="XV25" s="95"/>
      <c r="XW25" s="95"/>
      <c r="XX25" s="95"/>
      <c r="XY25" s="95"/>
      <c r="XZ25" s="95"/>
      <c r="YA25" s="95"/>
      <c r="YB25" s="95"/>
      <c r="YC25" s="177"/>
      <c r="YD25" s="95" t="s">
        <v>6</v>
      </c>
      <c r="YE25" s="95"/>
      <c r="YF25" s="95"/>
      <c r="YG25" s="95"/>
      <c r="YH25" s="95"/>
      <c r="YI25" s="113"/>
      <c r="YJ25" s="95"/>
      <c r="YK25" s="95"/>
      <c r="YL25" s="177"/>
      <c r="YM25" s="113"/>
      <c r="YN25" s="95"/>
      <c r="YO25" s="95"/>
      <c r="YP25" s="95"/>
      <c r="YQ25" s="95"/>
      <c r="YR25" s="95"/>
      <c r="YS25" s="95"/>
      <c r="YT25" s="113"/>
      <c r="YU25" s="95"/>
      <c r="YV25" s="95"/>
      <c r="YW25" s="95"/>
      <c r="YX25" s="95"/>
      <c r="YY25" s="113"/>
      <c r="YZ25" s="95"/>
      <c r="ZA25" s="113" t="s">
        <v>6</v>
      </c>
      <c r="ZB25" s="113"/>
      <c r="ZC25" s="95"/>
      <c r="ZD25" s="95"/>
      <c r="ZE25" s="177"/>
      <c r="ZF25" s="113"/>
      <c r="ZG25" s="95"/>
      <c r="ZH25" s="113"/>
      <c r="ZI25" s="95"/>
      <c r="ZJ25" s="95"/>
      <c r="ZK25" s="95"/>
      <c r="ZL25" s="95"/>
      <c r="ZM25" s="95"/>
      <c r="ZN25" s="95"/>
      <c r="ZO25" s="95"/>
      <c r="ZP25" s="95"/>
      <c r="ZQ25" s="95"/>
      <c r="ZR25" s="95"/>
      <c r="ZS25" s="95"/>
      <c r="ZT25" s="95"/>
      <c r="ZU25" s="95"/>
      <c r="ZV25" s="95"/>
    </row>
    <row r="26" spans="1:698" ht="15" x14ac:dyDescent="0.25">
      <c r="A26" s="107" t="s">
        <v>2</v>
      </c>
      <c r="B26" s="108" t="s">
        <v>1201</v>
      </c>
      <c r="C26" s="95"/>
      <c r="D26" s="95"/>
      <c r="E26" s="95"/>
      <c r="F26" s="95"/>
      <c r="G26" s="95"/>
      <c r="H26" s="95"/>
      <c r="I26" s="96"/>
      <c r="J26" s="96"/>
      <c r="K26" s="96"/>
      <c r="L26" s="95"/>
      <c r="M26" s="95"/>
      <c r="N26" s="95"/>
      <c r="O26" s="95"/>
      <c r="P26" s="95"/>
      <c r="Q26" s="95"/>
      <c r="R26" s="113"/>
      <c r="S26" s="95"/>
      <c r="T26" s="95"/>
      <c r="U26" s="95"/>
      <c r="V26" s="95"/>
      <c r="W26" s="95"/>
      <c r="X26" s="95"/>
      <c r="Y26" s="113"/>
      <c r="Z26" s="113"/>
      <c r="AA26" s="96"/>
      <c r="AB26" s="113"/>
      <c r="AC26" s="96"/>
      <c r="AD26" s="96"/>
      <c r="AE26" s="177"/>
      <c r="AF26" s="177"/>
      <c r="AG26" s="113"/>
      <c r="AH26" s="113"/>
      <c r="AI26" s="95"/>
      <c r="AJ26" s="95"/>
      <c r="AK26" s="177"/>
      <c r="AL26" s="95"/>
      <c r="AM26" s="177"/>
      <c r="AN26" s="96"/>
      <c r="AO26" s="95"/>
      <c r="AP26" s="113"/>
      <c r="AQ26" s="113"/>
      <c r="AR26" s="113"/>
      <c r="AS26" s="95"/>
      <c r="AT26" s="113"/>
      <c r="AU26" s="113"/>
      <c r="AV26" s="95"/>
      <c r="AW26" s="95"/>
      <c r="AX26" s="95"/>
      <c r="AY26" s="113"/>
      <c r="AZ26" s="113"/>
      <c r="BA26" s="113"/>
      <c r="BB26" s="96"/>
      <c r="BC26" s="96"/>
      <c r="BD26" s="95"/>
      <c r="BE26" s="96"/>
      <c r="BF26" s="96"/>
      <c r="BG26" s="96"/>
      <c r="BH26" s="96"/>
      <c r="BI26" s="96"/>
      <c r="BJ26" s="177"/>
      <c r="BK26" s="177"/>
      <c r="BL26" s="95"/>
      <c r="BM26" s="177"/>
      <c r="BN26" s="177"/>
      <c r="BO26" s="95"/>
      <c r="BP26" s="95"/>
      <c r="BQ26" s="95"/>
      <c r="BR26" s="177"/>
      <c r="BS26" s="113"/>
      <c r="BT26" s="113"/>
      <c r="BU26" s="113"/>
      <c r="BV26" s="95"/>
      <c r="BW26" s="95"/>
      <c r="BX26" s="95"/>
      <c r="BY26" s="95"/>
      <c r="BZ26" s="95"/>
      <c r="CA26" s="95"/>
      <c r="CB26" s="113"/>
      <c r="CC26" s="95"/>
      <c r="CD26" s="95"/>
      <c r="CE26" s="95"/>
      <c r="CF26" s="95"/>
      <c r="CG26" s="95"/>
      <c r="CH26" s="177"/>
      <c r="CI26" s="177"/>
      <c r="CJ26" s="177"/>
      <c r="CK26" s="95"/>
      <c r="CL26" s="95"/>
      <c r="CM26" s="95"/>
      <c r="CN26" s="95"/>
      <c r="CO26" s="177"/>
      <c r="CP26" s="95"/>
      <c r="CQ26" s="95"/>
      <c r="CR26" s="113"/>
      <c r="CS26" s="95"/>
      <c r="CT26" s="95"/>
      <c r="CU26" s="95"/>
      <c r="CV26" s="95"/>
      <c r="CW26" s="177"/>
      <c r="CX26" s="95"/>
      <c r="CY26" s="177"/>
      <c r="CZ26" s="113"/>
      <c r="DA26" s="177"/>
      <c r="DB26" s="95"/>
      <c r="DC26" s="177"/>
      <c r="DD26" s="95"/>
      <c r="DE26" s="177"/>
      <c r="DF26" s="95"/>
      <c r="DG26" s="95"/>
      <c r="DH26" s="177"/>
      <c r="DI26" s="177"/>
      <c r="DJ26" s="95"/>
      <c r="DK26" s="95"/>
      <c r="DL26" s="95"/>
      <c r="DM26" s="95"/>
      <c r="DN26" s="177"/>
      <c r="DO26" s="177"/>
      <c r="DP26" s="95"/>
      <c r="DQ26" s="177"/>
      <c r="DR26" s="177"/>
      <c r="DS26" s="177"/>
      <c r="DT26" s="177"/>
      <c r="DU26" s="177"/>
      <c r="DV26" s="95"/>
      <c r="DW26" s="95"/>
      <c r="DX26" s="177"/>
      <c r="DY26" s="177"/>
      <c r="DZ26" s="177"/>
      <c r="EA26" s="177"/>
      <c r="EB26" s="95"/>
      <c r="EC26" s="177"/>
      <c r="ED26" s="177"/>
      <c r="EE26" s="95"/>
      <c r="EF26" s="95"/>
      <c r="EG26" s="95"/>
      <c r="EH26" s="95"/>
      <c r="EI26" s="95"/>
      <c r="EJ26" s="95"/>
      <c r="EK26" s="95"/>
      <c r="EL26" s="113"/>
      <c r="EM26" s="95"/>
      <c r="EN26" s="95"/>
      <c r="EO26" s="95"/>
      <c r="EP26" s="95"/>
      <c r="EQ26" s="95"/>
      <c r="ER26" s="95"/>
      <c r="ES26" s="95"/>
      <c r="ET26" s="95"/>
      <c r="EU26" s="177"/>
      <c r="EV26" s="177"/>
      <c r="EW26" s="95"/>
      <c r="EX26" s="95"/>
      <c r="EY26" s="113"/>
      <c r="EZ26" s="113"/>
      <c r="FA26" s="95"/>
      <c r="FB26" s="95"/>
      <c r="FC26" s="95"/>
      <c r="FD26" s="95"/>
      <c r="FE26" s="113"/>
      <c r="FF26" s="113"/>
      <c r="FG26" s="95"/>
      <c r="FH26" s="177"/>
      <c r="FI26" s="95"/>
      <c r="FJ26" s="95"/>
      <c r="FK26" s="177"/>
      <c r="FL26" s="113"/>
      <c r="FM26" s="177"/>
      <c r="FN26" s="177"/>
      <c r="FO26" s="95"/>
      <c r="FP26" s="177"/>
      <c r="FQ26" s="113"/>
      <c r="FR26" s="177"/>
      <c r="FS26" s="113"/>
      <c r="FT26" s="177"/>
      <c r="FU26" s="177"/>
      <c r="FV26" s="177"/>
      <c r="FW26" s="177"/>
      <c r="FX26" s="177"/>
      <c r="FY26" s="95"/>
      <c r="FZ26" s="95"/>
      <c r="GA26" s="177"/>
      <c r="GB26" s="95"/>
      <c r="GC26" s="95"/>
      <c r="GD26" s="113"/>
      <c r="GE26" s="95"/>
      <c r="GF26" s="95"/>
      <c r="GG26" s="113"/>
      <c r="GH26" s="95"/>
      <c r="GI26" s="96"/>
      <c r="GJ26" s="95"/>
      <c r="GK26" s="113"/>
      <c r="GL26" s="95"/>
      <c r="GM26" s="177"/>
      <c r="GN26" s="177"/>
      <c r="GO26" s="95"/>
      <c r="GP26" s="177"/>
      <c r="GQ26" s="177"/>
      <c r="GR26" s="177"/>
      <c r="GS26" s="95"/>
      <c r="GT26" s="95"/>
      <c r="GU26" s="177"/>
      <c r="GV26" s="95"/>
      <c r="GW26" s="95"/>
      <c r="GX26" s="95"/>
      <c r="GY26" s="95"/>
      <c r="GZ26" s="96"/>
      <c r="HA26" s="95"/>
      <c r="HB26" s="177"/>
      <c r="HC26" s="95"/>
      <c r="HD26" s="95"/>
      <c r="HE26" s="95"/>
      <c r="HF26" s="177"/>
      <c r="HG26" s="177"/>
      <c r="HH26" s="177"/>
      <c r="HI26" s="95"/>
      <c r="HJ26" s="177"/>
      <c r="HK26" s="177"/>
      <c r="HL26" s="95"/>
      <c r="HM26" s="95"/>
      <c r="HN26" s="95"/>
      <c r="HO26" s="177"/>
      <c r="HP26" s="95"/>
      <c r="HQ26" s="95"/>
      <c r="HR26" s="95"/>
      <c r="HS26" s="95"/>
      <c r="HT26" s="95"/>
      <c r="HU26" s="95"/>
      <c r="HV26" s="95"/>
      <c r="HW26" s="95"/>
      <c r="HX26" s="95"/>
      <c r="HY26" s="95"/>
      <c r="HZ26" s="95"/>
      <c r="IA26" s="95"/>
      <c r="IB26" s="95"/>
      <c r="IC26" s="177"/>
      <c r="ID26" s="95"/>
      <c r="IE26" s="95"/>
      <c r="IF26" s="95"/>
      <c r="IG26" s="95"/>
      <c r="IH26" s="177"/>
      <c r="II26" s="95"/>
      <c r="IJ26" s="177"/>
      <c r="IK26" s="177"/>
      <c r="IL26" s="95"/>
      <c r="IM26" s="95"/>
      <c r="IN26" s="95"/>
      <c r="IO26" s="95"/>
      <c r="IP26" s="95"/>
      <c r="IQ26" s="95"/>
      <c r="IR26" s="95"/>
      <c r="IS26" s="95"/>
      <c r="IT26" s="95"/>
      <c r="IU26" s="177"/>
      <c r="IV26" s="95"/>
      <c r="IW26" s="95"/>
      <c r="IX26" s="95"/>
      <c r="IY26" s="95"/>
      <c r="IZ26" s="95"/>
      <c r="JA26" s="95"/>
      <c r="JB26" s="95"/>
      <c r="JC26" s="95"/>
      <c r="JD26" s="95"/>
      <c r="JE26" s="95"/>
      <c r="JF26" s="95"/>
      <c r="JG26" s="95"/>
      <c r="JH26" s="95"/>
      <c r="JI26" s="95"/>
      <c r="JJ26" s="177"/>
      <c r="JK26" s="95"/>
      <c r="JL26" s="95"/>
      <c r="JM26" s="95"/>
      <c r="JN26" s="177"/>
      <c r="JO26" s="95"/>
      <c r="JP26" s="95"/>
      <c r="JQ26" s="95"/>
      <c r="JR26" s="95"/>
      <c r="JS26" s="95"/>
      <c r="JT26" s="95"/>
      <c r="JU26" s="95"/>
      <c r="JV26" s="95"/>
      <c r="JW26" s="95"/>
      <c r="JX26" s="95"/>
      <c r="JY26" s="95"/>
      <c r="JZ26" s="95"/>
      <c r="KA26" s="95"/>
      <c r="KB26" s="95"/>
      <c r="KC26" s="95"/>
      <c r="KD26" s="95"/>
      <c r="KE26" s="95"/>
      <c r="KF26" s="117"/>
      <c r="KG26" s="95"/>
      <c r="KH26" s="95"/>
      <c r="KI26" s="95"/>
      <c r="KJ26" s="95"/>
      <c r="KK26" s="113"/>
      <c r="KL26" s="177"/>
      <c r="KM26" s="95"/>
      <c r="KN26" s="95"/>
      <c r="KO26" s="177"/>
      <c r="KP26" s="177"/>
      <c r="KQ26" s="177"/>
      <c r="KR26" s="177"/>
      <c r="KS26" s="113"/>
      <c r="KT26" s="177"/>
      <c r="KU26" s="95"/>
      <c r="KV26" s="177"/>
      <c r="KW26" s="95"/>
      <c r="KX26" s="177"/>
      <c r="KY26" s="95"/>
      <c r="KZ26" s="95"/>
      <c r="LA26" s="95"/>
      <c r="LB26" s="95"/>
      <c r="LC26" s="95"/>
      <c r="LD26" s="95"/>
      <c r="LE26" s="95"/>
      <c r="LF26" s="177"/>
      <c r="LG26" s="95"/>
      <c r="LH26" s="95"/>
      <c r="LI26" s="113"/>
      <c r="LJ26" s="95"/>
      <c r="LK26" s="95"/>
      <c r="LL26" s="95"/>
      <c r="LM26" s="95"/>
      <c r="LN26" s="177"/>
      <c r="LO26" s="95"/>
      <c r="LP26" s="95"/>
      <c r="LQ26" s="95"/>
      <c r="LR26" s="95"/>
      <c r="LS26" s="95"/>
      <c r="LT26" s="95"/>
      <c r="LU26" s="177"/>
      <c r="LV26" s="95"/>
      <c r="LW26" s="95"/>
      <c r="LX26" s="177"/>
      <c r="LY26" s="177"/>
      <c r="LZ26" s="95"/>
      <c r="MA26" s="95"/>
      <c r="MB26" s="95"/>
      <c r="MC26" s="177"/>
      <c r="MD26" s="95"/>
      <c r="ME26" s="95"/>
      <c r="MF26" s="95"/>
      <c r="MG26" s="177"/>
      <c r="MH26" s="177"/>
      <c r="MI26" s="95"/>
      <c r="MJ26" s="95"/>
      <c r="MK26" s="177"/>
      <c r="ML26" s="95"/>
      <c r="MM26" s="95"/>
      <c r="MN26" s="177"/>
      <c r="MO26" s="177"/>
      <c r="MP26" s="95"/>
      <c r="MQ26" s="95"/>
      <c r="MR26" s="95"/>
      <c r="MS26" s="95"/>
      <c r="MT26" s="95"/>
      <c r="MU26" s="177"/>
      <c r="MV26" s="95"/>
      <c r="MW26" s="177"/>
      <c r="MX26" s="177"/>
      <c r="MY26" s="177"/>
      <c r="MZ26" s="177"/>
      <c r="NA26" s="95"/>
      <c r="NB26" s="177"/>
      <c r="NC26" s="95"/>
      <c r="ND26" s="95"/>
      <c r="NE26" s="95"/>
      <c r="NF26" s="177"/>
      <c r="NG26" s="95"/>
      <c r="NH26" s="95"/>
      <c r="NI26" s="95"/>
      <c r="NJ26" s="95"/>
      <c r="NK26" s="95"/>
      <c r="NL26" s="95"/>
      <c r="NM26" s="95"/>
      <c r="NN26" s="95"/>
      <c r="NO26" s="95"/>
      <c r="NP26" s="95"/>
      <c r="NQ26" s="95"/>
      <c r="NR26" s="113"/>
      <c r="NS26" s="95"/>
      <c r="NT26" s="95"/>
      <c r="NU26" s="95"/>
      <c r="NV26" s="113"/>
      <c r="NW26" s="95"/>
      <c r="NX26" s="95"/>
      <c r="NY26" s="95"/>
      <c r="NZ26" s="177"/>
      <c r="OA26" s="95"/>
      <c r="OB26" s="95"/>
      <c r="OC26" s="95"/>
      <c r="OD26" s="177"/>
      <c r="OE26" s="177"/>
      <c r="OF26" s="95"/>
      <c r="OG26" s="95"/>
      <c r="OH26" s="177"/>
      <c r="OI26" s="177" t="s">
        <v>6</v>
      </c>
      <c r="OJ26" s="95"/>
      <c r="OK26" s="95"/>
      <c r="OL26" s="113"/>
      <c r="OM26" s="95"/>
      <c r="ON26" s="95"/>
      <c r="OO26" s="95"/>
      <c r="OP26" s="95"/>
      <c r="OQ26" s="177"/>
      <c r="OR26" s="95"/>
      <c r="OS26" s="177"/>
      <c r="OT26" s="95"/>
      <c r="OU26" s="177" t="s">
        <v>6</v>
      </c>
      <c r="OV26" s="95"/>
      <c r="OW26" s="95"/>
      <c r="OX26" s="113"/>
      <c r="OY26" s="95"/>
      <c r="OZ26" s="95"/>
      <c r="PA26" s="95"/>
      <c r="PB26" s="95"/>
      <c r="PC26" s="113"/>
      <c r="PD26" s="95"/>
      <c r="PE26" s="177"/>
      <c r="PF26" s="96"/>
      <c r="PG26" s="95"/>
      <c r="PH26" s="177"/>
      <c r="PI26" s="95"/>
      <c r="PJ26" s="95"/>
      <c r="PK26" s="95"/>
      <c r="PL26" s="177"/>
      <c r="PM26" s="177"/>
      <c r="PN26" s="95"/>
      <c r="PO26" s="177"/>
      <c r="PP26" s="113"/>
      <c r="PQ26" s="95"/>
      <c r="PR26" s="177"/>
      <c r="PS26" s="95"/>
      <c r="PT26" s="95"/>
      <c r="PU26" s="95"/>
      <c r="PV26" s="113"/>
      <c r="PW26" s="177"/>
      <c r="PX26" s="113"/>
      <c r="PY26" s="95"/>
      <c r="PZ26" s="95"/>
      <c r="QA26" s="95"/>
      <c r="QB26" s="95"/>
      <c r="QC26" s="177"/>
      <c r="QD26" s="95"/>
      <c r="QE26" s="95"/>
      <c r="QF26" s="177"/>
      <c r="QG26" s="95"/>
      <c r="QH26" s="96"/>
      <c r="QI26" s="177"/>
      <c r="QJ26" s="95"/>
      <c r="QK26" s="95"/>
      <c r="QL26" s="95"/>
      <c r="QM26" s="95"/>
      <c r="QN26" s="177"/>
      <c r="QO26" s="95"/>
      <c r="QP26" s="95"/>
      <c r="QQ26" s="177"/>
      <c r="QR26" s="113"/>
      <c r="QS26" s="95"/>
      <c r="QT26" s="95"/>
      <c r="QU26" s="177"/>
      <c r="QV26" s="95"/>
      <c r="QW26" s="95"/>
      <c r="QX26" s="95"/>
      <c r="QY26" s="95"/>
      <c r="QZ26" s="95"/>
      <c r="RA26" s="95"/>
      <c r="RB26" s="177"/>
      <c r="RC26" s="95"/>
      <c r="RD26" s="95"/>
      <c r="RE26" s="177"/>
      <c r="RF26" s="96"/>
      <c r="RG26" s="95"/>
      <c r="RH26" s="95"/>
      <c r="RI26" s="95"/>
      <c r="RJ26" s="177"/>
      <c r="RK26" s="177"/>
      <c r="RL26" s="96"/>
      <c r="RM26" s="95"/>
      <c r="RN26" s="177"/>
      <c r="RO26" s="95"/>
      <c r="RP26" s="95"/>
      <c r="RQ26" s="113"/>
      <c r="RR26" s="95"/>
      <c r="RS26" s="95"/>
      <c r="RT26" s="95"/>
      <c r="RU26" s="95"/>
      <c r="RV26" s="95"/>
      <c r="RW26" s="95"/>
      <c r="RX26" s="95"/>
      <c r="RY26" s="95"/>
      <c r="RZ26" s="95"/>
      <c r="SA26" s="95"/>
      <c r="SB26" s="95"/>
      <c r="SC26" s="95"/>
      <c r="SD26" s="95"/>
      <c r="SE26" s="95"/>
      <c r="SF26" s="95"/>
      <c r="SG26" s="95"/>
      <c r="SH26" s="177"/>
      <c r="SI26" s="95"/>
      <c r="SJ26" s="95"/>
      <c r="SK26" s="95"/>
      <c r="SL26" s="95"/>
      <c r="SM26" s="95"/>
      <c r="SN26" s="95"/>
      <c r="SO26" s="95"/>
      <c r="SP26" s="177"/>
      <c r="SQ26" s="95"/>
      <c r="SR26" s="95"/>
      <c r="SS26" s="95"/>
      <c r="ST26" s="95"/>
      <c r="SU26" s="95"/>
      <c r="SV26" s="95"/>
      <c r="SW26" s="95"/>
      <c r="SX26" s="95"/>
      <c r="SY26" s="95"/>
      <c r="SZ26" s="177"/>
      <c r="TA26" s="95"/>
      <c r="TB26" s="95"/>
      <c r="TC26" s="177"/>
      <c r="TD26" s="95"/>
      <c r="TE26" s="177" t="s">
        <v>6</v>
      </c>
      <c r="TF26" s="95"/>
      <c r="TG26" s="95"/>
      <c r="TH26" s="96"/>
      <c r="TI26" s="168"/>
      <c r="TJ26" s="95"/>
      <c r="TK26" s="96"/>
      <c r="TL26" s="95"/>
      <c r="TM26" s="113"/>
      <c r="TN26" s="113"/>
      <c r="TO26" s="95"/>
      <c r="TP26" s="96"/>
      <c r="TQ26" s="95"/>
      <c r="TR26" s="177"/>
      <c r="TS26" s="177"/>
      <c r="TT26" s="95"/>
      <c r="TU26" s="95"/>
      <c r="TV26" s="95"/>
      <c r="TW26" s="177"/>
      <c r="TX26" s="95"/>
      <c r="TY26" s="95"/>
      <c r="TZ26" s="95"/>
      <c r="UA26" s="95"/>
      <c r="UB26" s="177"/>
      <c r="UC26" s="95"/>
      <c r="UD26" s="95"/>
      <c r="UE26" s="95"/>
      <c r="UF26" s="95"/>
      <c r="UG26" s="95"/>
      <c r="UH26" s="95"/>
      <c r="UI26" s="95"/>
      <c r="UJ26" s="95"/>
      <c r="UK26" s="96"/>
      <c r="UL26" s="95"/>
      <c r="UM26" s="95"/>
      <c r="UN26" s="95"/>
      <c r="UO26" s="95"/>
      <c r="UP26" s="95"/>
      <c r="UQ26" s="95"/>
      <c r="UR26" s="95"/>
      <c r="US26" s="177"/>
      <c r="UT26" s="177"/>
      <c r="UU26" s="95"/>
      <c r="UV26" s="95"/>
      <c r="UW26" s="177"/>
      <c r="UX26" s="95"/>
      <c r="UY26" s="177"/>
      <c r="UZ26" s="95"/>
      <c r="VA26" s="95"/>
      <c r="VB26" s="177"/>
      <c r="VC26" s="177"/>
      <c r="VD26" s="96"/>
      <c r="VE26" s="96"/>
      <c r="VF26" s="95"/>
      <c r="VG26" s="113"/>
      <c r="VH26" s="113"/>
      <c r="VI26" s="95"/>
      <c r="VJ26" s="95"/>
      <c r="VK26" s="95"/>
      <c r="VL26" s="95"/>
      <c r="VM26" s="95"/>
      <c r="VN26" s="177"/>
      <c r="VO26" s="95"/>
      <c r="VP26" s="95"/>
      <c r="VQ26" s="95"/>
      <c r="VR26" s="177"/>
      <c r="VS26" s="95"/>
      <c r="VT26" s="177"/>
      <c r="VU26" s="95"/>
      <c r="VV26" s="95"/>
      <c r="VW26" s="95"/>
      <c r="VX26" s="95"/>
      <c r="VY26" s="95"/>
      <c r="VZ26" s="95"/>
      <c r="WA26" s="95"/>
      <c r="WB26" s="95"/>
      <c r="WC26" s="95"/>
      <c r="WD26" s="95"/>
      <c r="WE26" s="95"/>
      <c r="WF26" s="95"/>
      <c r="WG26" s="117"/>
      <c r="WH26" s="95"/>
      <c r="WI26" s="95"/>
      <c r="WJ26" s="95"/>
      <c r="WK26" s="177"/>
      <c r="WL26" s="95"/>
      <c r="WM26" s="95"/>
      <c r="WN26" s="95"/>
      <c r="WO26" s="95"/>
      <c r="WP26" s="95"/>
      <c r="WQ26" s="95"/>
      <c r="WR26" s="95"/>
      <c r="WS26" s="95"/>
      <c r="WT26" s="95"/>
      <c r="WU26" s="177"/>
      <c r="WV26" s="95"/>
      <c r="WW26" s="95"/>
      <c r="WX26" s="95"/>
      <c r="WY26" s="95"/>
      <c r="WZ26" s="95"/>
      <c r="XA26" s="95"/>
      <c r="XB26" s="95"/>
      <c r="XC26" s="95"/>
      <c r="XD26" s="95"/>
      <c r="XE26" s="95"/>
      <c r="XF26" s="95"/>
      <c r="XG26" s="113"/>
      <c r="XH26" s="95"/>
      <c r="XI26" s="95"/>
      <c r="XJ26" s="95"/>
      <c r="XK26" s="95"/>
      <c r="XL26" s="95"/>
      <c r="XM26" s="177"/>
      <c r="XN26" s="177"/>
      <c r="XO26" s="95"/>
      <c r="XP26" s="95"/>
      <c r="XQ26" s="95"/>
      <c r="XR26" s="95"/>
      <c r="XS26" s="95"/>
      <c r="XT26" s="113" t="s">
        <v>1181</v>
      </c>
      <c r="XU26" s="95"/>
      <c r="XV26" s="95"/>
      <c r="XW26" s="95"/>
      <c r="XX26" s="95"/>
      <c r="XY26" s="95"/>
      <c r="XZ26" s="95"/>
      <c r="YA26" s="95"/>
      <c r="YB26" s="95"/>
      <c r="YC26" s="177" t="s">
        <v>6</v>
      </c>
      <c r="YD26" s="95" t="s">
        <v>6</v>
      </c>
      <c r="YE26" s="95"/>
      <c r="YF26" s="95"/>
      <c r="YG26" s="95"/>
      <c r="YH26" s="95"/>
      <c r="YI26" s="113"/>
      <c r="YJ26" s="95"/>
      <c r="YK26" s="95"/>
      <c r="YL26" s="177"/>
      <c r="YM26" s="113" t="s">
        <v>6</v>
      </c>
      <c r="YN26" s="95"/>
      <c r="YO26" s="95"/>
      <c r="YP26" s="95" t="s">
        <v>6</v>
      </c>
      <c r="YQ26" s="95"/>
      <c r="YR26" s="95"/>
      <c r="YS26" s="95"/>
      <c r="YT26" s="113" t="s">
        <v>6</v>
      </c>
      <c r="YU26" s="95"/>
      <c r="YV26" s="95"/>
      <c r="YW26" s="95"/>
      <c r="YX26" s="95"/>
      <c r="YY26" s="113"/>
      <c r="YZ26" s="95"/>
      <c r="ZA26" s="113" t="s">
        <v>6</v>
      </c>
      <c r="ZB26" s="113"/>
      <c r="ZC26" s="95"/>
      <c r="ZD26" s="95"/>
      <c r="ZE26" s="177"/>
      <c r="ZF26" s="113"/>
      <c r="ZG26" s="95"/>
      <c r="ZH26" s="113"/>
      <c r="ZI26" s="95"/>
      <c r="ZJ26" s="95"/>
      <c r="ZK26" s="95"/>
      <c r="ZL26" s="95"/>
      <c r="ZM26" s="95"/>
      <c r="ZN26" s="95"/>
      <c r="ZO26" s="95"/>
      <c r="ZP26" s="95"/>
      <c r="ZQ26" s="95"/>
      <c r="ZR26" s="95"/>
      <c r="ZS26" s="95"/>
      <c r="ZT26" s="95"/>
      <c r="ZU26" s="95"/>
      <c r="ZV26" s="95"/>
    </row>
    <row r="27" spans="1:698" ht="15" x14ac:dyDescent="0.25">
      <c r="A27" s="107" t="s">
        <v>2</v>
      </c>
      <c r="B27" s="108" t="s">
        <v>29</v>
      </c>
      <c r="C27" s="95"/>
      <c r="D27" s="95"/>
      <c r="E27" s="95"/>
      <c r="F27" s="95"/>
      <c r="G27" s="95"/>
      <c r="H27" s="95"/>
      <c r="I27" s="96"/>
      <c r="J27" s="96"/>
      <c r="K27" s="96"/>
      <c r="L27" s="95"/>
      <c r="M27" s="95"/>
      <c r="N27" s="95"/>
      <c r="O27" s="95"/>
      <c r="P27" s="95"/>
      <c r="Q27" s="95"/>
      <c r="R27" s="113"/>
      <c r="S27" s="95"/>
      <c r="T27" s="95"/>
      <c r="U27" s="95"/>
      <c r="V27" s="95"/>
      <c r="W27" s="95"/>
      <c r="X27" s="95"/>
      <c r="Y27" s="113"/>
      <c r="Z27" s="113"/>
      <c r="AA27" s="96"/>
      <c r="AB27" s="113"/>
      <c r="AC27" s="96"/>
      <c r="AD27" s="96"/>
      <c r="AE27" s="177" t="s">
        <v>6</v>
      </c>
      <c r="AF27" s="177" t="s">
        <v>6</v>
      </c>
      <c r="AG27" s="96"/>
      <c r="AH27" s="96"/>
      <c r="AI27" s="95"/>
      <c r="AJ27" s="95"/>
      <c r="AK27" s="177" t="s">
        <v>6</v>
      </c>
      <c r="AL27" s="95"/>
      <c r="AM27" s="177"/>
      <c r="AN27" s="96"/>
      <c r="AO27" s="95"/>
      <c r="AP27" s="113"/>
      <c r="AQ27" s="113"/>
      <c r="AR27" s="113"/>
      <c r="AS27" s="95"/>
      <c r="AT27" s="113"/>
      <c r="AU27" s="113"/>
      <c r="AV27" s="95"/>
      <c r="AW27" s="95" t="s">
        <v>6</v>
      </c>
      <c r="AX27" s="95"/>
      <c r="AY27" s="113"/>
      <c r="AZ27" s="113" t="s">
        <v>6</v>
      </c>
      <c r="BA27" s="113"/>
      <c r="BB27" s="96"/>
      <c r="BC27" s="96"/>
      <c r="BD27" s="95"/>
      <c r="BE27" s="96"/>
      <c r="BF27" s="96"/>
      <c r="BG27" s="96"/>
      <c r="BH27" s="96"/>
      <c r="BI27" s="96"/>
      <c r="BJ27" s="177"/>
      <c r="BK27" s="177"/>
      <c r="BL27" s="95"/>
      <c r="BM27" s="177"/>
      <c r="BN27" s="177"/>
      <c r="BO27" s="95"/>
      <c r="BP27" s="95"/>
      <c r="BQ27" s="95"/>
      <c r="BR27" s="177" t="s">
        <v>6</v>
      </c>
      <c r="BS27" s="117"/>
      <c r="BT27" s="113"/>
      <c r="BU27" s="113"/>
      <c r="BV27" s="95"/>
      <c r="BW27" s="95"/>
      <c r="BX27" s="95"/>
      <c r="BY27" s="95"/>
      <c r="BZ27" s="95"/>
      <c r="CA27" s="95"/>
      <c r="CB27" s="113"/>
      <c r="CC27" s="95" t="s">
        <v>6</v>
      </c>
      <c r="CD27" s="95"/>
      <c r="CE27" s="95"/>
      <c r="CF27" s="95"/>
      <c r="CG27" s="95"/>
      <c r="CH27" s="177" t="s">
        <v>6</v>
      </c>
      <c r="CI27" s="177" t="s">
        <v>6</v>
      </c>
      <c r="CJ27" s="177" t="s">
        <v>6</v>
      </c>
      <c r="CK27" s="95"/>
      <c r="CL27" s="95"/>
      <c r="CM27" s="95"/>
      <c r="CN27" s="95"/>
      <c r="CO27" s="177" t="s">
        <v>6</v>
      </c>
      <c r="CP27" s="95"/>
      <c r="CQ27" s="95"/>
      <c r="CR27" s="113"/>
      <c r="CS27" s="95"/>
      <c r="CT27" s="95"/>
      <c r="CU27" s="95"/>
      <c r="CV27" s="95"/>
      <c r="CW27" s="177" t="s">
        <v>6</v>
      </c>
      <c r="CX27" s="95"/>
      <c r="CY27" s="177"/>
      <c r="CZ27" s="113"/>
      <c r="DA27" s="177" t="s">
        <v>6</v>
      </c>
      <c r="DB27" s="95"/>
      <c r="DC27" s="177" t="s">
        <v>6</v>
      </c>
      <c r="DD27" s="95"/>
      <c r="DE27" s="177" t="s">
        <v>6</v>
      </c>
      <c r="DF27" s="95"/>
      <c r="DG27" s="95"/>
      <c r="DH27" s="177"/>
      <c r="DI27" s="177"/>
      <c r="DJ27" s="95"/>
      <c r="DK27" s="95"/>
      <c r="DL27" s="95"/>
      <c r="DM27" s="95"/>
      <c r="DN27" s="177"/>
      <c r="DO27" s="177" t="s">
        <v>6</v>
      </c>
      <c r="DP27" s="95"/>
      <c r="DQ27" s="177"/>
      <c r="DR27" s="177" t="s">
        <v>6</v>
      </c>
      <c r="DS27" s="177"/>
      <c r="DT27" s="177" t="s">
        <v>6</v>
      </c>
      <c r="DU27" s="177" t="s">
        <v>6</v>
      </c>
      <c r="DV27" s="95"/>
      <c r="DW27" s="95"/>
      <c r="DX27" s="177" t="s">
        <v>6</v>
      </c>
      <c r="DY27" s="177" t="s">
        <v>6</v>
      </c>
      <c r="DZ27" s="177" t="s">
        <v>6</v>
      </c>
      <c r="EA27" s="177"/>
      <c r="EB27" s="95"/>
      <c r="EC27" s="177"/>
      <c r="ED27" s="177" t="s">
        <v>6</v>
      </c>
      <c r="EE27" s="95"/>
      <c r="EF27" s="95"/>
      <c r="EG27" s="95"/>
      <c r="EH27" s="95"/>
      <c r="EI27" s="95"/>
      <c r="EJ27" s="95"/>
      <c r="EK27" s="95"/>
      <c r="EL27" s="113"/>
      <c r="EM27" s="95"/>
      <c r="EN27" s="95"/>
      <c r="EO27" s="95"/>
      <c r="EP27" s="95"/>
      <c r="EQ27" s="95"/>
      <c r="ER27" s="95"/>
      <c r="ES27" s="95" t="s">
        <v>6</v>
      </c>
      <c r="ET27" s="95"/>
      <c r="EU27" s="177"/>
      <c r="EV27" s="177" t="s">
        <v>6</v>
      </c>
      <c r="EW27" s="95"/>
      <c r="EX27" s="95"/>
      <c r="EY27" s="113"/>
      <c r="EZ27" s="113"/>
      <c r="FA27" s="95"/>
      <c r="FB27" s="95"/>
      <c r="FC27" s="95"/>
      <c r="FD27" s="95"/>
      <c r="FE27" s="113" t="s">
        <v>6</v>
      </c>
      <c r="FF27" s="113"/>
      <c r="FG27" s="95"/>
      <c r="FH27" s="177" t="s">
        <v>6</v>
      </c>
      <c r="FI27" s="95"/>
      <c r="FJ27" s="95"/>
      <c r="FK27" s="177" t="s">
        <v>6</v>
      </c>
      <c r="FL27" s="117"/>
      <c r="FM27" s="177"/>
      <c r="FN27" s="177"/>
      <c r="FO27" s="95"/>
      <c r="FP27" s="177" t="s">
        <v>6</v>
      </c>
      <c r="FQ27" s="113"/>
      <c r="FR27" s="177"/>
      <c r="FS27" s="113"/>
      <c r="FT27" s="177"/>
      <c r="FU27" s="177" t="s">
        <v>6</v>
      </c>
      <c r="FV27" s="177"/>
      <c r="FW27" s="177"/>
      <c r="FX27" s="177"/>
      <c r="FY27" s="95"/>
      <c r="FZ27" s="95"/>
      <c r="GA27" s="177" t="s">
        <v>6</v>
      </c>
      <c r="GB27" s="95"/>
      <c r="GC27" s="95"/>
      <c r="GD27" s="113"/>
      <c r="GE27" s="95"/>
      <c r="GF27" s="95"/>
      <c r="GG27" s="113"/>
      <c r="GH27" s="95"/>
      <c r="GI27" s="96" t="s">
        <v>6</v>
      </c>
      <c r="GJ27" s="95" t="s">
        <v>6</v>
      </c>
      <c r="GK27" s="113"/>
      <c r="GL27" s="95"/>
      <c r="GM27" s="177"/>
      <c r="GN27" s="177"/>
      <c r="GO27" s="95"/>
      <c r="GP27" s="177"/>
      <c r="GQ27" s="177"/>
      <c r="GR27" s="177"/>
      <c r="GS27" s="95"/>
      <c r="GT27" s="95"/>
      <c r="GU27" s="177"/>
      <c r="GV27" s="95"/>
      <c r="GW27" s="95" t="s">
        <v>6</v>
      </c>
      <c r="GX27" s="95"/>
      <c r="GY27" s="95"/>
      <c r="GZ27" s="96" t="s">
        <v>6</v>
      </c>
      <c r="HA27" s="95"/>
      <c r="HB27" s="177"/>
      <c r="HC27" s="95"/>
      <c r="HD27" s="95"/>
      <c r="HE27" s="95"/>
      <c r="HF27" s="177"/>
      <c r="HG27" s="177"/>
      <c r="HH27" s="177"/>
      <c r="HI27" s="95"/>
      <c r="HJ27" s="177" t="s">
        <v>6</v>
      </c>
      <c r="HK27" s="177"/>
      <c r="HL27" s="95"/>
      <c r="HM27" s="95"/>
      <c r="HN27" s="95"/>
      <c r="HO27" s="177" t="s">
        <v>6</v>
      </c>
      <c r="HP27" s="95"/>
      <c r="HQ27" s="95"/>
      <c r="HR27" s="95"/>
      <c r="HS27" s="95"/>
      <c r="HT27" s="95"/>
      <c r="HU27" s="95"/>
      <c r="HV27" s="95"/>
      <c r="HW27" s="95"/>
      <c r="HX27" s="95"/>
      <c r="HY27" s="95"/>
      <c r="HZ27" s="95"/>
      <c r="IA27" s="95"/>
      <c r="IB27" s="95"/>
      <c r="IC27" s="177"/>
      <c r="ID27" s="95"/>
      <c r="IE27" s="95"/>
      <c r="IF27" s="95"/>
      <c r="IG27" s="95"/>
      <c r="IH27" s="177"/>
      <c r="II27" s="95"/>
      <c r="IJ27" s="177"/>
      <c r="IK27" s="177"/>
      <c r="IL27" s="95"/>
      <c r="IM27" s="95"/>
      <c r="IN27" s="95"/>
      <c r="IO27" s="95"/>
      <c r="IP27" s="95"/>
      <c r="IQ27" s="95"/>
      <c r="IR27" s="95"/>
      <c r="IS27" s="95"/>
      <c r="IT27" s="95" t="s">
        <v>6</v>
      </c>
      <c r="IU27" s="177"/>
      <c r="IV27" s="95"/>
      <c r="IW27" s="95"/>
      <c r="IX27" s="95"/>
      <c r="IY27" s="95"/>
      <c r="IZ27" s="95"/>
      <c r="JA27" s="95"/>
      <c r="JB27" s="95"/>
      <c r="JC27" s="95"/>
      <c r="JD27" s="95"/>
      <c r="JE27" s="95"/>
      <c r="JF27" s="95"/>
      <c r="JG27" s="95"/>
      <c r="JH27" s="95"/>
      <c r="JI27" s="95"/>
      <c r="JJ27" s="188" t="s">
        <v>6</v>
      </c>
      <c r="JK27" s="95"/>
      <c r="JL27" s="95"/>
      <c r="JM27" s="95"/>
      <c r="JN27" s="177"/>
      <c r="JO27" s="95"/>
      <c r="JP27" s="95"/>
      <c r="JQ27" s="95"/>
      <c r="JR27" s="95"/>
      <c r="JS27" s="95"/>
      <c r="JT27" s="95"/>
      <c r="JU27" s="95"/>
      <c r="JV27" s="95"/>
      <c r="JW27" s="95"/>
      <c r="JX27" s="95"/>
      <c r="JY27" s="95"/>
      <c r="JZ27" s="95"/>
      <c r="KA27" s="95"/>
      <c r="KB27" s="95"/>
      <c r="KC27" s="95"/>
      <c r="KD27" s="95"/>
      <c r="KE27" s="95"/>
      <c r="KF27" s="117"/>
      <c r="KG27" s="95"/>
      <c r="KH27" s="95"/>
      <c r="KI27" s="95"/>
      <c r="KJ27" s="95"/>
      <c r="KK27" s="113" t="s">
        <v>6</v>
      </c>
      <c r="KL27" s="177"/>
      <c r="KM27" s="95"/>
      <c r="KN27" s="95"/>
      <c r="KO27" s="177"/>
      <c r="KP27" s="177"/>
      <c r="KQ27" s="177"/>
      <c r="KR27" s="177"/>
      <c r="KS27" s="113"/>
      <c r="KT27" s="177"/>
      <c r="KU27" s="95"/>
      <c r="KV27" s="177"/>
      <c r="KW27" s="95"/>
      <c r="KX27" s="177"/>
      <c r="KY27" s="95"/>
      <c r="KZ27" s="95"/>
      <c r="LA27" s="95"/>
      <c r="LB27" s="95"/>
      <c r="LC27" s="95"/>
      <c r="LD27" s="95"/>
      <c r="LE27" s="95"/>
      <c r="LF27" s="177"/>
      <c r="LG27" s="95"/>
      <c r="LH27" s="95"/>
      <c r="LI27" s="113"/>
      <c r="LJ27" s="95"/>
      <c r="LK27" s="95"/>
      <c r="LL27" s="95"/>
      <c r="LM27" s="95"/>
      <c r="LN27" s="177" t="s">
        <v>6</v>
      </c>
      <c r="LO27" s="95"/>
      <c r="LP27" s="95"/>
      <c r="LQ27" s="95"/>
      <c r="LR27" s="95"/>
      <c r="LS27" s="95"/>
      <c r="LT27" s="95"/>
      <c r="LU27" s="177" t="s">
        <v>6</v>
      </c>
      <c r="LV27" s="95"/>
      <c r="LW27" s="95"/>
      <c r="LX27" s="177"/>
      <c r="LY27" s="177"/>
      <c r="LZ27" s="95"/>
      <c r="MA27" s="95"/>
      <c r="MB27" s="95"/>
      <c r="MC27" s="177" t="s">
        <v>6</v>
      </c>
      <c r="MD27" s="95"/>
      <c r="ME27" s="95"/>
      <c r="MF27" s="95"/>
      <c r="MG27" s="177"/>
      <c r="MH27" s="177"/>
      <c r="MI27" s="95"/>
      <c r="MJ27" s="95"/>
      <c r="MK27" s="177"/>
      <c r="ML27" s="95"/>
      <c r="MM27" s="95"/>
      <c r="MN27" s="177"/>
      <c r="MO27" s="177" t="s">
        <v>6</v>
      </c>
      <c r="MP27" s="95"/>
      <c r="MQ27" s="95"/>
      <c r="MR27" s="95"/>
      <c r="MS27" s="95"/>
      <c r="MT27" s="95"/>
      <c r="MU27" s="177" t="s">
        <v>6</v>
      </c>
      <c r="MV27" s="95"/>
      <c r="MW27" s="177"/>
      <c r="MX27" s="177"/>
      <c r="MY27" s="177"/>
      <c r="MZ27" s="177" t="s">
        <v>6</v>
      </c>
      <c r="NA27" s="95"/>
      <c r="NB27" s="177" t="s">
        <v>6</v>
      </c>
      <c r="NC27" s="95"/>
      <c r="ND27" s="95"/>
      <c r="NE27" s="95"/>
      <c r="NF27" s="177"/>
      <c r="NG27" s="95"/>
      <c r="NH27" s="95"/>
      <c r="NI27" s="95"/>
      <c r="NJ27" s="95"/>
      <c r="NK27" s="95"/>
      <c r="NL27" s="95"/>
      <c r="NM27" s="95"/>
      <c r="NN27" s="95"/>
      <c r="NO27" s="95"/>
      <c r="NP27" s="95"/>
      <c r="NQ27" s="95"/>
      <c r="NR27" s="113"/>
      <c r="NS27" s="95"/>
      <c r="NT27" s="95"/>
      <c r="NU27" s="95"/>
      <c r="NV27" s="113"/>
      <c r="NW27" s="95"/>
      <c r="NX27" s="95"/>
      <c r="NY27" s="95"/>
      <c r="NZ27" s="177"/>
      <c r="OA27" s="95"/>
      <c r="OB27" s="95"/>
      <c r="OC27" s="95"/>
      <c r="OD27" s="177"/>
      <c r="OE27" s="177"/>
      <c r="OF27" s="95"/>
      <c r="OG27" s="95"/>
      <c r="OH27" s="177"/>
      <c r="OI27" s="177" t="s">
        <v>6</v>
      </c>
      <c r="OJ27" s="95"/>
      <c r="OK27" s="95"/>
      <c r="OL27" s="113"/>
      <c r="OM27" s="95"/>
      <c r="ON27" s="95"/>
      <c r="OO27" s="95"/>
      <c r="OP27" s="95"/>
      <c r="OQ27" s="177" t="s">
        <v>6</v>
      </c>
      <c r="OR27" s="95"/>
      <c r="OS27" s="177" t="s">
        <v>6</v>
      </c>
      <c r="OT27" s="95"/>
      <c r="OU27" s="177" t="s">
        <v>6</v>
      </c>
      <c r="OV27" s="95"/>
      <c r="OW27" s="95"/>
      <c r="OX27" s="113"/>
      <c r="OY27" s="95"/>
      <c r="OZ27" s="95"/>
      <c r="PA27" s="95"/>
      <c r="PB27" s="95"/>
      <c r="PC27" s="113"/>
      <c r="PD27" s="95"/>
      <c r="PE27" s="177"/>
      <c r="PF27" s="96"/>
      <c r="PG27" s="95"/>
      <c r="PH27" s="177" t="s">
        <v>6</v>
      </c>
      <c r="PI27" s="95"/>
      <c r="PJ27" s="95"/>
      <c r="PK27" s="95"/>
      <c r="PL27" s="177" t="s">
        <v>6</v>
      </c>
      <c r="PM27" s="177"/>
      <c r="PN27" s="95" t="s">
        <v>6</v>
      </c>
      <c r="PO27" s="177" t="s">
        <v>6</v>
      </c>
      <c r="PP27" s="113" t="s">
        <v>6</v>
      </c>
      <c r="PQ27" s="95"/>
      <c r="PR27" s="177" t="s">
        <v>6</v>
      </c>
      <c r="PS27" s="95"/>
      <c r="PT27" s="95"/>
      <c r="PU27" s="95"/>
      <c r="PV27" s="113"/>
      <c r="PW27" s="177"/>
      <c r="PX27" s="113"/>
      <c r="PY27" s="95"/>
      <c r="PZ27" s="95"/>
      <c r="QA27" s="95"/>
      <c r="QB27" s="95"/>
      <c r="QC27" s="177"/>
      <c r="QD27" s="95"/>
      <c r="QE27" s="95"/>
      <c r="QF27" s="177"/>
      <c r="QG27" s="95"/>
      <c r="QH27" s="96"/>
      <c r="QI27" s="177"/>
      <c r="QJ27" s="95"/>
      <c r="QK27" s="95"/>
      <c r="QL27" s="95"/>
      <c r="QM27" s="95"/>
      <c r="QN27" s="177" t="s">
        <v>6</v>
      </c>
      <c r="QO27" s="95"/>
      <c r="QP27" s="95"/>
      <c r="QQ27" s="177" t="s">
        <v>6</v>
      </c>
      <c r="QR27" s="113"/>
      <c r="QS27" s="95"/>
      <c r="QT27" s="95"/>
      <c r="QU27" s="177" t="s">
        <v>6</v>
      </c>
      <c r="QV27" s="95"/>
      <c r="QW27" s="95"/>
      <c r="QX27" s="95"/>
      <c r="QY27" s="95"/>
      <c r="QZ27" s="95"/>
      <c r="RA27" s="95"/>
      <c r="RB27" s="177"/>
      <c r="RC27" s="95"/>
      <c r="RD27" s="95"/>
      <c r="RE27" s="177"/>
      <c r="RF27" s="96"/>
      <c r="RG27" s="95"/>
      <c r="RH27" s="95"/>
      <c r="RI27" s="95"/>
      <c r="RJ27" s="177"/>
      <c r="RK27" s="177"/>
      <c r="RL27" s="96"/>
      <c r="RM27" s="95"/>
      <c r="RN27" s="177"/>
      <c r="RO27" s="95"/>
      <c r="RP27" s="95"/>
      <c r="RQ27" s="113" t="s">
        <v>6</v>
      </c>
      <c r="RR27" s="95"/>
      <c r="RS27" s="95"/>
      <c r="RT27" s="95"/>
      <c r="RU27" s="95"/>
      <c r="RV27" s="95"/>
      <c r="RW27" s="95"/>
      <c r="RX27" s="95"/>
      <c r="RY27" s="95"/>
      <c r="RZ27" s="95"/>
      <c r="SA27" s="95"/>
      <c r="SB27" s="95"/>
      <c r="SC27" s="95"/>
      <c r="SD27" s="95"/>
      <c r="SE27" s="95"/>
      <c r="SF27" s="95"/>
      <c r="SG27" s="95"/>
      <c r="SH27" s="177"/>
      <c r="SI27" s="95"/>
      <c r="SJ27" s="95"/>
      <c r="SK27" s="95"/>
      <c r="SL27" s="95"/>
      <c r="SM27" s="95"/>
      <c r="SN27" s="95"/>
      <c r="SO27" s="95"/>
      <c r="SP27" s="177" t="s">
        <v>6</v>
      </c>
      <c r="SQ27" s="95"/>
      <c r="SR27" s="95"/>
      <c r="SS27" s="95"/>
      <c r="ST27" s="95"/>
      <c r="SU27" s="95"/>
      <c r="SV27" s="95"/>
      <c r="SW27" s="95"/>
      <c r="SX27" s="95"/>
      <c r="SY27" s="95"/>
      <c r="SZ27" s="177"/>
      <c r="TA27" s="95"/>
      <c r="TB27" s="95"/>
      <c r="TC27" s="177" t="s">
        <v>6</v>
      </c>
      <c r="TD27" s="95"/>
      <c r="TE27" s="177"/>
      <c r="TF27" s="95"/>
      <c r="TG27" s="95"/>
      <c r="TH27" s="96"/>
      <c r="TI27" s="168"/>
      <c r="TJ27" s="95"/>
      <c r="TK27" s="96"/>
      <c r="TL27" s="95"/>
      <c r="TM27" s="113"/>
      <c r="TN27" s="113"/>
      <c r="TO27" s="95"/>
      <c r="TP27" s="96"/>
      <c r="TQ27" s="95"/>
      <c r="TR27" s="177" t="s">
        <v>6</v>
      </c>
      <c r="TS27" s="177" t="s">
        <v>6</v>
      </c>
      <c r="TT27" s="95" t="s">
        <v>6</v>
      </c>
      <c r="TU27" s="95"/>
      <c r="TV27" s="95"/>
      <c r="TW27" s="177"/>
      <c r="TX27" s="95"/>
      <c r="TY27" s="95"/>
      <c r="TZ27" s="95"/>
      <c r="UA27" s="95"/>
      <c r="UB27" s="177"/>
      <c r="UC27" s="95"/>
      <c r="UD27" s="95"/>
      <c r="UE27" s="95"/>
      <c r="UF27" s="95"/>
      <c r="UG27" s="95"/>
      <c r="UH27" s="95"/>
      <c r="UI27" s="95"/>
      <c r="UJ27" s="95"/>
      <c r="UK27" s="96"/>
      <c r="UL27" s="95"/>
      <c r="UM27" s="95"/>
      <c r="UN27" s="95"/>
      <c r="UO27" s="95"/>
      <c r="UP27" s="95"/>
      <c r="UQ27" s="95" t="s">
        <v>6</v>
      </c>
      <c r="UR27" s="95"/>
      <c r="US27" s="177" t="s">
        <v>6</v>
      </c>
      <c r="UT27" s="177"/>
      <c r="UU27" s="95"/>
      <c r="UV27" s="95"/>
      <c r="UW27" s="177"/>
      <c r="UX27" s="95"/>
      <c r="UY27" s="177"/>
      <c r="UZ27" s="95"/>
      <c r="VA27" s="96" t="s">
        <v>6</v>
      </c>
      <c r="VB27" s="177"/>
      <c r="VC27" s="177" t="s">
        <v>6</v>
      </c>
      <c r="VD27" s="96"/>
      <c r="VE27" s="96"/>
      <c r="VF27" s="95"/>
      <c r="VG27" s="113"/>
      <c r="VH27" s="113"/>
      <c r="VI27" s="95"/>
      <c r="VJ27" s="95"/>
      <c r="VK27" s="95"/>
      <c r="VL27" s="95"/>
      <c r="VM27" s="95"/>
      <c r="VN27" s="177"/>
      <c r="VO27" s="95"/>
      <c r="VP27" s="95"/>
      <c r="VQ27" s="95"/>
      <c r="VR27" s="177" t="s">
        <v>6</v>
      </c>
      <c r="VS27" s="95"/>
      <c r="VT27" s="177"/>
      <c r="VU27" s="95"/>
      <c r="VV27" s="95"/>
      <c r="VW27" s="95"/>
      <c r="VX27" s="95"/>
      <c r="VY27" s="95"/>
      <c r="VZ27" s="95"/>
      <c r="WA27" s="95"/>
      <c r="WB27" s="95"/>
      <c r="WC27" s="95"/>
      <c r="WD27" s="95"/>
      <c r="WE27" s="95"/>
      <c r="WF27" s="95"/>
      <c r="WG27" s="117"/>
      <c r="WH27" s="95"/>
      <c r="WI27" s="95"/>
      <c r="WJ27" s="95"/>
      <c r="WK27" s="177"/>
      <c r="WL27" s="95"/>
      <c r="WM27" s="95"/>
      <c r="WN27" s="95"/>
      <c r="WO27" s="95"/>
      <c r="WP27" s="95"/>
      <c r="WQ27" s="95"/>
      <c r="WR27" s="95"/>
      <c r="WS27" s="95"/>
      <c r="WT27" s="95"/>
      <c r="WU27" s="177"/>
      <c r="WV27" s="95"/>
      <c r="WW27" s="95"/>
      <c r="WX27" s="95"/>
      <c r="WY27" s="95"/>
      <c r="WZ27" s="95"/>
      <c r="XA27" s="95"/>
      <c r="XB27" s="95"/>
      <c r="XC27" s="95"/>
      <c r="XD27" s="95"/>
      <c r="XE27" s="95"/>
      <c r="XF27" s="95"/>
      <c r="XG27" s="113"/>
      <c r="XH27" s="95"/>
      <c r="XI27" s="95"/>
      <c r="XJ27" s="95"/>
      <c r="XK27" s="95"/>
      <c r="XL27" s="95"/>
      <c r="XM27" s="177"/>
      <c r="XN27" s="177"/>
      <c r="XO27" s="95"/>
      <c r="XP27" s="95"/>
      <c r="XQ27" s="95"/>
      <c r="XR27" s="95"/>
      <c r="XS27" s="95"/>
      <c r="XT27" s="113" t="s">
        <v>1181</v>
      </c>
      <c r="XU27" s="95"/>
      <c r="XV27" s="95"/>
      <c r="XW27" s="95"/>
      <c r="XX27" s="95"/>
      <c r="XY27" s="95"/>
      <c r="XZ27" s="95"/>
      <c r="YA27" s="95"/>
      <c r="YB27" s="95"/>
      <c r="YC27" s="177" t="s">
        <v>6</v>
      </c>
      <c r="YD27" s="95" t="s">
        <v>6</v>
      </c>
      <c r="YE27" s="95"/>
      <c r="YF27" s="95"/>
      <c r="YG27" s="95"/>
      <c r="YH27" s="95"/>
      <c r="YI27" s="113"/>
      <c r="YJ27" s="95"/>
      <c r="YK27" s="95"/>
      <c r="YL27" s="177"/>
      <c r="YM27" s="113"/>
      <c r="YN27" s="95"/>
      <c r="YO27" s="95"/>
      <c r="YP27" s="95" t="s">
        <v>6</v>
      </c>
      <c r="YQ27" s="95" t="s">
        <v>6</v>
      </c>
      <c r="YR27" s="95"/>
      <c r="YS27" s="95"/>
      <c r="YT27" s="113" t="s">
        <v>6</v>
      </c>
      <c r="YU27" s="95"/>
      <c r="YV27" s="95"/>
      <c r="YW27" s="95"/>
      <c r="YX27" s="95"/>
      <c r="YY27" s="113"/>
      <c r="YZ27" s="95"/>
      <c r="ZA27" s="113" t="s">
        <v>6</v>
      </c>
      <c r="ZB27" s="113"/>
      <c r="ZC27" s="95"/>
      <c r="ZD27" s="95"/>
      <c r="ZE27" s="177" t="s">
        <v>6</v>
      </c>
      <c r="ZF27" s="113"/>
      <c r="ZG27" s="95"/>
      <c r="ZH27" s="113"/>
      <c r="ZI27" s="95"/>
      <c r="ZJ27" s="95"/>
      <c r="ZK27" s="95"/>
      <c r="ZL27" s="95"/>
      <c r="ZM27" s="95"/>
      <c r="ZN27" s="95"/>
      <c r="ZO27" s="95"/>
      <c r="ZP27" s="95"/>
      <c r="ZQ27" s="95"/>
      <c r="ZR27" s="95"/>
      <c r="ZS27" s="95"/>
      <c r="ZT27" s="95"/>
      <c r="ZU27" s="95"/>
      <c r="ZV27" s="95"/>
    </row>
    <row r="28" spans="1:698" ht="15" x14ac:dyDescent="0.25">
      <c r="A28" s="107" t="s">
        <v>2</v>
      </c>
      <c r="B28" s="108" t="s">
        <v>30</v>
      </c>
      <c r="C28" s="95"/>
      <c r="D28" s="95"/>
      <c r="E28" s="95"/>
      <c r="F28" s="95"/>
      <c r="G28" s="95"/>
      <c r="H28" s="95"/>
      <c r="I28" s="96"/>
      <c r="J28" s="96"/>
      <c r="K28" s="96"/>
      <c r="L28" s="95"/>
      <c r="M28" s="95"/>
      <c r="N28" s="95"/>
      <c r="O28" s="95"/>
      <c r="P28" s="95"/>
      <c r="Q28" s="95"/>
      <c r="R28" s="113"/>
      <c r="S28" s="95"/>
      <c r="T28" s="95"/>
      <c r="U28" s="95"/>
      <c r="V28" s="95"/>
      <c r="W28" s="95"/>
      <c r="X28" s="95" t="s">
        <v>6</v>
      </c>
      <c r="Y28" s="113"/>
      <c r="Z28" s="113"/>
      <c r="AA28" s="96"/>
      <c r="AB28" s="113"/>
      <c r="AC28" s="96"/>
      <c r="AD28" s="96"/>
      <c r="AE28" s="177"/>
      <c r="AF28" s="177"/>
      <c r="AG28" s="113"/>
      <c r="AH28" s="113"/>
      <c r="AI28" s="95"/>
      <c r="AJ28" s="95"/>
      <c r="AK28" s="177" t="s">
        <v>6</v>
      </c>
      <c r="AL28" s="95"/>
      <c r="AM28" s="177"/>
      <c r="AN28" s="96"/>
      <c r="AO28" s="95"/>
      <c r="AP28" s="113"/>
      <c r="AQ28" s="113"/>
      <c r="AR28" s="113"/>
      <c r="AS28" s="95"/>
      <c r="AT28" s="113"/>
      <c r="AU28" s="113"/>
      <c r="AV28" s="95"/>
      <c r="AW28" s="95"/>
      <c r="AX28" s="95"/>
      <c r="AY28" s="113"/>
      <c r="AZ28" s="113" t="s">
        <v>6</v>
      </c>
      <c r="BA28" s="113"/>
      <c r="BB28" s="96"/>
      <c r="BC28" s="96"/>
      <c r="BD28" s="95"/>
      <c r="BE28" s="96"/>
      <c r="BF28" s="96"/>
      <c r="BG28" s="96"/>
      <c r="BH28" s="96"/>
      <c r="BI28" s="96"/>
      <c r="BJ28" s="177"/>
      <c r="BK28" s="177"/>
      <c r="BL28" s="95"/>
      <c r="BM28" s="177"/>
      <c r="BN28" s="177"/>
      <c r="BO28" s="95"/>
      <c r="BP28" s="95"/>
      <c r="BQ28" s="95"/>
      <c r="BR28" s="177"/>
      <c r="BS28" s="113"/>
      <c r="BT28" s="113"/>
      <c r="BU28" s="113"/>
      <c r="BV28" s="95"/>
      <c r="BW28" s="95"/>
      <c r="BX28" s="95"/>
      <c r="BY28" s="95"/>
      <c r="BZ28" s="95"/>
      <c r="CA28" s="95"/>
      <c r="CB28" s="113"/>
      <c r="CC28" s="95" t="s">
        <v>6</v>
      </c>
      <c r="CD28" s="95"/>
      <c r="CE28" s="95"/>
      <c r="CF28" s="95"/>
      <c r="CG28" s="95"/>
      <c r="CH28" s="177" t="s">
        <v>6</v>
      </c>
      <c r="CI28" s="177"/>
      <c r="CJ28" s="177"/>
      <c r="CK28" s="95"/>
      <c r="CL28" s="95"/>
      <c r="CM28" s="95"/>
      <c r="CN28" s="95"/>
      <c r="CO28" s="177"/>
      <c r="CP28" s="95"/>
      <c r="CQ28" s="95"/>
      <c r="CR28" s="113"/>
      <c r="CS28" s="95"/>
      <c r="CT28" s="95"/>
      <c r="CU28" s="95"/>
      <c r="CV28" s="95"/>
      <c r="CW28" s="177"/>
      <c r="CX28" s="95"/>
      <c r="CY28" s="177"/>
      <c r="CZ28" s="113"/>
      <c r="DA28" s="177"/>
      <c r="DB28" s="95"/>
      <c r="DC28" s="177"/>
      <c r="DD28" s="95"/>
      <c r="DE28" s="177" t="s">
        <v>6</v>
      </c>
      <c r="DF28" s="95"/>
      <c r="DG28" s="95"/>
      <c r="DH28" s="177"/>
      <c r="DI28" s="177"/>
      <c r="DJ28" s="95"/>
      <c r="DK28" s="95"/>
      <c r="DL28" s="95"/>
      <c r="DM28" s="95"/>
      <c r="DN28" s="177"/>
      <c r="DO28" s="177"/>
      <c r="DP28" s="95"/>
      <c r="DQ28" s="177"/>
      <c r="DR28" s="177"/>
      <c r="DS28" s="177"/>
      <c r="DT28" s="177"/>
      <c r="DU28" s="177"/>
      <c r="DV28" s="95"/>
      <c r="DW28" s="95"/>
      <c r="DX28" s="177"/>
      <c r="DY28" s="177"/>
      <c r="DZ28" s="177"/>
      <c r="EA28" s="177"/>
      <c r="EB28" s="95"/>
      <c r="EC28" s="177"/>
      <c r="ED28" s="177"/>
      <c r="EE28" s="95"/>
      <c r="EF28" s="95"/>
      <c r="EG28" s="95"/>
      <c r="EH28" s="95"/>
      <c r="EI28" s="95"/>
      <c r="EJ28" s="95"/>
      <c r="EK28" s="95"/>
      <c r="EL28" s="113"/>
      <c r="EM28" s="95"/>
      <c r="EN28" s="95"/>
      <c r="EO28" s="95"/>
      <c r="EP28" s="95"/>
      <c r="EQ28" s="95"/>
      <c r="ER28" s="95"/>
      <c r="ES28" s="95" t="s">
        <v>6</v>
      </c>
      <c r="ET28" s="95"/>
      <c r="EU28" s="177"/>
      <c r="EV28" s="177" t="s">
        <v>6</v>
      </c>
      <c r="EW28" s="95"/>
      <c r="EX28" s="95"/>
      <c r="EY28" s="113"/>
      <c r="EZ28" s="113"/>
      <c r="FA28" s="95"/>
      <c r="FB28" s="95"/>
      <c r="FC28" s="95"/>
      <c r="FD28" s="95"/>
      <c r="FE28" s="113"/>
      <c r="FF28" s="113"/>
      <c r="FG28" s="95"/>
      <c r="FH28" s="177"/>
      <c r="FI28" s="95"/>
      <c r="FJ28" s="95"/>
      <c r="FK28" s="177"/>
      <c r="FL28" s="113"/>
      <c r="FM28" s="177"/>
      <c r="FN28" s="177"/>
      <c r="FO28" s="95"/>
      <c r="FP28" s="177"/>
      <c r="FQ28" s="113"/>
      <c r="FR28" s="177"/>
      <c r="FS28" s="113"/>
      <c r="FT28" s="177"/>
      <c r="FU28" s="177"/>
      <c r="FV28" s="177"/>
      <c r="FW28" s="177"/>
      <c r="FX28" s="177"/>
      <c r="FY28" s="95"/>
      <c r="FZ28" s="95"/>
      <c r="GA28" s="177"/>
      <c r="GB28" s="95"/>
      <c r="GC28" s="95"/>
      <c r="GD28" s="113"/>
      <c r="GE28" s="95"/>
      <c r="GF28" s="95"/>
      <c r="GG28" s="113"/>
      <c r="GH28" s="95"/>
      <c r="GI28" s="96" t="s">
        <v>6</v>
      </c>
      <c r="GJ28" s="95"/>
      <c r="GK28" s="113"/>
      <c r="GL28" s="95"/>
      <c r="GM28" s="177"/>
      <c r="GN28" s="177"/>
      <c r="GO28" s="95"/>
      <c r="GP28" s="177"/>
      <c r="GQ28" s="177"/>
      <c r="GR28" s="177"/>
      <c r="GS28" s="95"/>
      <c r="GT28" s="95"/>
      <c r="GU28" s="177"/>
      <c r="GV28" s="95"/>
      <c r="GW28" s="95"/>
      <c r="GX28" s="95"/>
      <c r="GY28" s="95"/>
      <c r="GZ28" s="96"/>
      <c r="HA28" s="95"/>
      <c r="HB28" s="177"/>
      <c r="HC28" s="95"/>
      <c r="HD28" s="95"/>
      <c r="HE28" s="95"/>
      <c r="HF28" s="177"/>
      <c r="HG28" s="177"/>
      <c r="HH28" s="177"/>
      <c r="HI28" s="95"/>
      <c r="HJ28" s="177"/>
      <c r="HK28" s="177"/>
      <c r="HL28" s="95"/>
      <c r="HM28" s="95"/>
      <c r="HN28" s="95"/>
      <c r="HO28" s="177"/>
      <c r="HP28" s="95"/>
      <c r="HQ28" s="95"/>
      <c r="HR28" s="95"/>
      <c r="HS28" s="95"/>
      <c r="HT28" s="95"/>
      <c r="HU28" s="95"/>
      <c r="HV28" s="95"/>
      <c r="HW28" s="95"/>
      <c r="HX28" s="95"/>
      <c r="HY28" s="95"/>
      <c r="HZ28" s="95"/>
      <c r="IA28" s="95"/>
      <c r="IB28" s="95"/>
      <c r="IC28" s="177"/>
      <c r="ID28" s="95"/>
      <c r="IE28" s="95"/>
      <c r="IF28" s="95"/>
      <c r="IG28" s="95"/>
      <c r="IH28" s="177"/>
      <c r="II28" s="95"/>
      <c r="IJ28" s="177"/>
      <c r="IK28" s="177"/>
      <c r="IL28" s="95"/>
      <c r="IM28" s="95"/>
      <c r="IN28" s="95"/>
      <c r="IO28" s="95"/>
      <c r="IP28" s="95"/>
      <c r="IQ28" s="95"/>
      <c r="IR28" s="95"/>
      <c r="IS28" s="95"/>
      <c r="IT28" s="95" t="s">
        <v>6</v>
      </c>
      <c r="IU28" s="177"/>
      <c r="IV28" s="95"/>
      <c r="IW28" s="95"/>
      <c r="IX28" s="95"/>
      <c r="IY28" s="95"/>
      <c r="IZ28" s="95"/>
      <c r="JA28" s="95"/>
      <c r="JB28" s="95"/>
      <c r="JC28" s="95"/>
      <c r="JD28" s="95"/>
      <c r="JE28" s="95"/>
      <c r="JF28" s="95"/>
      <c r="JG28" s="95"/>
      <c r="JH28" s="95"/>
      <c r="JI28" s="95"/>
      <c r="JJ28" s="177"/>
      <c r="JK28" s="95"/>
      <c r="JL28" s="95"/>
      <c r="JM28" s="95"/>
      <c r="JN28" s="177"/>
      <c r="JO28" s="95"/>
      <c r="JP28" s="95"/>
      <c r="JQ28" s="95"/>
      <c r="JR28" s="95"/>
      <c r="JS28" s="95"/>
      <c r="JT28" s="95"/>
      <c r="JU28" s="95"/>
      <c r="JV28" s="95"/>
      <c r="JW28" s="95"/>
      <c r="JX28" s="95"/>
      <c r="JY28" s="95"/>
      <c r="JZ28" s="95"/>
      <c r="KA28" s="95"/>
      <c r="KB28" s="95"/>
      <c r="KC28" s="95"/>
      <c r="KD28" s="95"/>
      <c r="KE28" s="95"/>
      <c r="KF28" s="117"/>
      <c r="KG28" s="95"/>
      <c r="KH28" s="95"/>
      <c r="KI28" s="95"/>
      <c r="KJ28" s="95"/>
      <c r="KK28" s="113"/>
      <c r="KL28" s="177"/>
      <c r="KM28" s="95"/>
      <c r="KN28" s="95"/>
      <c r="KO28" s="177"/>
      <c r="KP28" s="177"/>
      <c r="KQ28" s="177"/>
      <c r="KR28" s="177"/>
      <c r="KS28" s="113"/>
      <c r="KT28" s="177"/>
      <c r="KU28" s="95"/>
      <c r="KV28" s="177"/>
      <c r="KW28" s="95"/>
      <c r="KX28" s="177"/>
      <c r="KY28" s="95"/>
      <c r="KZ28" s="95"/>
      <c r="LA28" s="95"/>
      <c r="LB28" s="95"/>
      <c r="LC28" s="95"/>
      <c r="LD28" s="95"/>
      <c r="LE28" s="95"/>
      <c r="LF28" s="177"/>
      <c r="LG28" s="95"/>
      <c r="LH28" s="95"/>
      <c r="LI28" s="113" t="s">
        <v>6</v>
      </c>
      <c r="LJ28" s="95"/>
      <c r="LK28" s="95"/>
      <c r="LL28" s="95"/>
      <c r="LM28" s="95"/>
      <c r="LN28" s="177"/>
      <c r="LO28" s="95"/>
      <c r="LP28" s="95"/>
      <c r="LQ28" s="95"/>
      <c r="LR28" s="95"/>
      <c r="LS28" s="95"/>
      <c r="LT28" s="95"/>
      <c r="LU28" s="177"/>
      <c r="LV28" s="95"/>
      <c r="LW28" s="95"/>
      <c r="LX28" s="177"/>
      <c r="LY28" s="177"/>
      <c r="LZ28" s="95"/>
      <c r="MA28" s="95"/>
      <c r="MB28" s="95"/>
      <c r="MC28" s="177"/>
      <c r="MD28" s="95"/>
      <c r="ME28" s="95"/>
      <c r="MF28" s="95"/>
      <c r="MG28" s="177"/>
      <c r="MH28" s="177"/>
      <c r="MI28" s="95"/>
      <c r="MJ28" s="95"/>
      <c r="MK28" s="177"/>
      <c r="ML28" s="95"/>
      <c r="MM28" s="95"/>
      <c r="MN28" s="177"/>
      <c r="MO28" s="177"/>
      <c r="MP28" s="95"/>
      <c r="MQ28" s="95"/>
      <c r="MR28" s="95"/>
      <c r="MS28" s="95"/>
      <c r="MT28" s="95"/>
      <c r="MU28" s="177"/>
      <c r="MV28" s="95"/>
      <c r="MW28" s="177"/>
      <c r="MX28" s="177"/>
      <c r="MY28" s="177"/>
      <c r="MZ28" s="177"/>
      <c r="NA28" s="95"/>
      <c r="NB28" s="177"/>
      <c r="NC28" s="95"/>
      <c r="ND28" s="95"/>
      <c r="NE28" s="95"/>
      <c r="NF28" s="177"/>
      <c r="NG28" s="95"/>
      <c r="NH28" s="95"/>
      <c r="NI28" s="95"/>
      <c r="NJ28" s="95"/>
      <c r="NK28" s="95"/>
      <c r="NL28" s="95"/>
      <c r="NM28" s="95"/>
      <c r="NN28" s="95"/>
      <c r="NO28" s="95"/>
      <c r="NP28" s="95"/>
      <c r="NQ28" s="95"/>
      <c r="NR28" s="113"/>
      <c r="NS28" s="95"/>
      <c r="NT28" s="95"/>
      <c r="NU28" s="95"/>
      <c r="NV28" s="113"/>
      <c r="NW28" s="95"/>
      <c r="NX28" s="95"/>
      <c r="NY28" s="95"/>
      <c r="NZ28" s="177"/>
      <c r="OA28" s="95"/>
      <c r="OB28" s="95"/>
      <c r="OC28" s="95"/>
      <c r="OD28" s="177"/>
      <c r="OE28" s="177"/>
      <c r="OF28" s="95"/>
      <c r="OG28" s="95"/>
      <c r="OH28" s="177"/>
      <c r="OI28" s="177" t="s">
        <v>6</v>
      </c>
      <c r="OJ28" s="95"/>
      <c r="OK28" s="95"/>
      <c r="OL28" s="113"/>
      <c r="OM28" s="95"/>
      <c r="ON28" s="95"/>
      <c r="OO28" s="95"/>
      <c r="OP28" s="95"/>
      <c r="OQ28" s="177"/>
      <c r="OR28" s="95"/>
      <c r="OS28" s="177"/>
      <c r="OT28" s="95"/>
      <c r="OU28" s="177" t="s">
        <v>6</v>
      </c>
      <c r="OV28" s="95"/>
      <c r="OW28" s="95"/>
      <c r="OX28" s="113"/>
      <c r="OY28" s="95"/>
      <c r="OZ28" s="95"/>
      <c r="PA28" s="95"/>
      <c r="PB28" s="95"/>
      <c r="PC28" s="113"/>
      <c r="PD28" s="95"/>
      <c r="PE28" s="177"/>
      <c r="PF28" s="96"/>
      <c r="PG28" s="95"/>
      <c r="PH28" s="177" t="s">
        <v>6</v>
      </c>
      <c r="PI28" s="95"/>
      <c r="PJ28" s="95"/>
      <c r="PK28" s="95"/>
      <c r="PL28" s="177"/>
      <c r="PM28" s="177"/>
      <c r="PN28" s="95"/>
      <c r="PO28" s="177"/>
      <c r="PP28" s="113"/>
      <c r="PQ28" s="95"/>
      <c r="PR28" s="177"/>
      <c r="PS28" s="95"/>
      <c r="PT28" s="95"/>
      <c r="PU28" s="95"/>
      <c r="PV28" s="113"/>
      <c r="PW28" s="177"/>
      <c r="PX28" s="113"/>
      <c r="PY28" s="95"/>
      <c r="PZ28" s="95"/>
      <c r="QA28" s="95"/>
      <c r="QB28" s="95"/>
      <c r="QC28" s="177"/>
      <c r="QD28" s="95"/>
      <c r="QE28" s="95"/>
      <c r="QF28" s="177"/>
      <c r="QG28" s="95"/>
      <c r="QH28" s="96"/>
      <c r="QI28" s="177"/>
      <c r="QJ28" s="95"/>
      <c r="QK28" s="95"/>
      <c r="QL28" s="95"/>
      <c r="QM28" s="95"/>
      <c r="QN28" s="177" t="s">
        <v>6</v>
      </c>
      <c r="QO28" s="95"/>
      <c r="QP28" s="95"/>
      <c r="QQ28" s="177"/>
      <c r="QR28" s="113"/>
      <c r="QS28" s="95"/>
      <c r="QT28" s="95"/>
      <c r="QU28" s="177"/>
      <c r="QV28" s="95"/>
      <c r="QW28" s="95"/>
      <c r="QX28" s="95"/>
      <c r="QY28" s="95"/>
      <c r="QZ28" s="95"/>
      <c r="RA28" s="95"/>
      <c r="RB28" s="177"/>
      <c r="RC28" s="95"/>
      <c r="RD28" s="95"/>
      <c r="RE28" s="177"/>
      <c r="RF28" s="96"/>
      <c r="RG28" s="95"/>
      <c r="RH28" s="95"/>
      <c r="RI28" s="95"/>
      <c r="RJ28" s="177"/>
      <c r="RK28" s="177"/>
      <c r="RL28" s="96"/>
      <c r="RM28" s="95"/>
      <c r="RN28" s="177"/>
      <c r="RO28" s="95"/>
      <c r="RP28" s="95"/>
      <c r="RQ28" s="113"/>
      <c r="RR28" s="95"/>
      <c r="RS28" s="95"/>
      <c r="RT28" s="95"/>
      <c r="RU28" s="95"/>
      <c r="RV28" s="95"/>
      <c r="RW28" s="95"/>
      <c r="RX28" s="95"/>
      <c r="RY28" s="95"/>
      <c r="RZ28" s="95"/>
      <c r="SA28" s="95"/>
      <c r="SB28" s="95"/>
      <c r="SC28" s="95"/>
      <c r="SD28" s="95"/>
      <c r="SE28" s="95"/>
      <c r="SF28" s="95"/>
      <c r="SG28" s="95"/>
      <c r="SH28" s="177"/>
      <c r="SI28" s="95"/>
      <c r="SJ28" s="95"/>
      <c r="SK28" s="95"/>
      <c r="SL28" s="95"/>
      <c r="SM28" s="95"/>
      <c r="SN28" s="95"/>
      <c r="SO28" s="95"/>
      <c r="SP28" s="177" t="s">
        <v>6</v>
      </c>
      <c r="SQ28" s="95"/>
      <c r="SR28" s="95"/>
      <c r="SS28" s="95"/>
      <c r="ST28" s="95"/>
      <c r="SU28" s="95"/>
      <c r="SV28" s="95"/>
      <c r="SW28" s="95"/>
      <c r="SX28" s="95"/>
      <c r="SY28" s="95"/>
      <c r="SZ28" s="177"/>
      <c r="TA28" s="95"/>
      <c r="TB28" s="95"/>
      <c r="TC28" s="177"/>
      <c r="TD28" s="95"/>
      <c r="TE28" s="177"/>
      <c r="TF28" s="95"/>
      <c r="TG28" s="95"/>
      <c r="TH28" s="96"/>
      <c r="TI28" s="168"/>
      <c r="TJ28" s="95"/>
      <c r="TK28" s="96"/>
      <c r="TL28" s="95"/>
      <c r="TM28" s="113"/>
      <c r="TN28" s="113"/>
      <c r="TO28" s="95"/>
      <c r="TP28" s="96"/>
      <c r="TQ28" s="95"/>
      <c r="TR28" s="177"/>
      <c r="TS28" s="177"/>
      <c r="TT28" s="95" t="s">
        <v>6</v>
      </c>
      <c r="TU28" s="95"/>
      <c r="TV28" s="95"/>
      <c r="TW28" s="177"/>
      <c r="TX28" s="95"/>
      <c r="TY28" s="95"/>
      <c r="TZ28" s="95"/>
      <c r="UA28" s="95"/>
      <c r="UB28" s="177"/>
      <c r="UC28" s="95"/>
      <c r="UD28" s="95"/>
      <c r="UE28" s="95"/>
      <c r="UF28" s="95"/>
      <c r="UG28" s="95"/>
      <c r="UH28" s="95"/>
      <c r="UI28" s="95"/>
      <c r="UJ28" s="95"/>
      <c r="UK28" s="96"/>
      <c r="UL28" s="95"/>
      <c r="UM28" s="95"/>
      <c r="UN28" s="95"/>
      <c r="UO28" s="95"/>
      <c r="UP28" s="95"/>
      <c r="UQ28" s="95"/>
      <c r="UR28" s="95"/>
      <c r="US28" s="177"/>
      <c r="UT28" s="177"/>
      <c r="UU28" s="95"/>
      <c r="UV28" s="95"/>
      <c r="UW28" s="177"/>
      <c r="UX28" s="95"/>
      <c r="UY28" s="177"/>
      <c r="UZ28" s="95"/>
      <c r="VA28" s="95"/>
      <c r="VB28" s="177"/>
      <c r="VC28" s="177"/>
      <c r="VD28" s="96"/>
      <c r="VE28" s="96"/>
      <c r="VF28" s="95"/>
      <c r="VG28" s="113"/>
      <c r="VH28" s="113"/>
      <c r="VI28" s="95"/>
      <c r="VJ28" s="95"/>
      <c r="VK28" s="95"/>
      <c r="VL28" s="95"/>
      <c r="VM28" s="95"/>
      <c r="VN28" s="177"/>
      <c r="VO28" s="95"/>
      <c r="VP28" s="95"/>
      <c r="VQ28" s="95"/>
      <c r="VR28" s="177"/>
      <c r="VS28" s="95"/>
      <c r="VT28" s="177"/>
      <c r="VU28" s="95"/>
      <c r="VV28" s="95"/>
      <c r="VW28" s="95"/>
      <c r="VX28" s="95"/>
      <c r="VY28" s="95"/>
      <c r="VZ28" s="95"/>
      <c r="WA28" s="95"/>
      <c r="WB28" s="95"/>
      <c r="WC28" s="95"/>
      <c r="WD28" s="95"/>
      <c r="WE28" s="95"/>
      <c r="WF28" s="95"/>
      <c r="WG28" s="117"/>
      <c r="WH28" s="95"/>
      <c r="WI28" s="95"/>
      <c r="WJ28" s="95"/>
      <c r="WK28" s="177"/>
      <c r="WL28" s="95"/>
      <c r="WM28" s="95"/>
      <c r="WN28" s="95"/>
      <c r="WO28" s="95"/>
      <c r="WP28" s="95"/>
      <c r="WQ28" s="95"/>
      <c r="WR28" s="95"/>
      <c r="WS28" s="95"/>
      <c r="WT28" s="95"/>
      <c r="WU28" s="177"/>
      <c r="WV28" s="95"/>
      <c r="WW28" s="95"/>
      <c r="WX28" s="95"/>
      <c r="WY28" s="95"/>
      <c r="WZ28" s="95"/>
      <c r="XA28" s="95"/>
      <c r="XB28" s="95"/>
      <c r="XC28" s="95"/>
      <c r="XD28" s="95"/>
      <c r="XE28" s="95"/>
      <c r="XF28" s="95"/>
      <c r="XG28" s="113"/>
      <c r="XH28" s="95"/>
      <c r="XI28" s="95"/>
      <c r="XJ28" s="95"/>
      <c r="XK28" s="95"/>
      <c r="XL28" s="95"/>
      <c r="XM28" s="177"/>
      <c r="XN28" s="177"/>
      <c r="XO28" s="95"/>
      <c r="XP28" s="95"/>
      <c r="XQ28" s="95"/>
      <c r="XR28" s="95"/>
      <c r="XS28" s="95"/>
      <c r="XT28" s="113"/>
      <c r="XU28" s="95"/>
      <c r="XV28" s="95"/>
      <c r="XW28" s="95"/>
      <c r="XX28" s="95"/>
      <c r="XY28" s="95"/>
      <c r="XZ28" s="95"/>
      <c r="YA28" s="95"/>
      <c r="YB28" s="95"/>
      <c r="YC28" s="177"/>
      <c r="YD28" s="95"/>
      <c r="YE28" s="95"/>
      <c r="YF28" s="95"/>
      <c r="YG28" s="95"/>
      <c r="YH28" s="95"/>
      <c r="YI28" s="113"/>
      <c r="YJ28" s="95"/>
      <c r="YK28" s="95"/>
      <c r="YL28" s="177"/>
      <c r="YM28" s="113"/>
      <c r="YN28" s="95"/>
      <c r="YO28" s="95"/>
      <c r="YP28" s="95"/>
      <c r="YQ28" s="95"/>
      <c r="YR28" s="95"/>
      <c r="YS28" s="95"/>
      <c r="YT28" s="113"/>
      <c r="YU28" s="95"/>
      <c r="YV28" s="95"/>
      <c r="YW28" s="95"/>
      <c r="YX28" s="95"/>
      <c r="YY28" s="113"/>
      <c r="YZ28" s="95"/>
      <c r="ZA28" s="113" t="s">
        <v>6</v>
      </c>
      <c r="ZB28" s="113"/>
      <c r="ZC28" s="95"/>
      <c r="ZD28" s="95"/>
      <c r="ZE28" s="177"/>
      <c r="ZF28" s="113"/>
      <c r="ZG28" s="95"/>
      <c r="ZH28" s="113"/>
      <c r="ZI28" s="95"/>
      <c r="ZJ28" s="95"/>
      <c r="ZK28" s="95"/>
      <c r="ZL28" s="95"/>
      <c r="ZM28" s="95"/>
      <c r="ZN28" s="95"/>
      <c r="ZO28" s="95"/>
      <c r="ZP28" s="95"/>
      <c r="ZQ28" s="95"/>
      <c r="ZR28" s="95"/>
      <c r="ZS28" s="95"/>
      <c r="ZT28" s="95"/>
      <c r="ZU28" s="95"/>
      <c r="ZV28" s="95"/>
    </row>
    <row r="29" spans="1:698" ht="15" x14ac:dyDescent="0.25">
      <c r="A29" s="107" t="s">
        <v>2</v>
      </c>
      <c r="B29" s="108" t="s">
        <v>31</v>
      </c>
      <c r="C29" s="95"/>
      <c r="D29" s="95"/>
      <c r="E29" s="95"/>
      <c r="F29" s="95"/>
      <c r="G29" s="95"/>
      <c r="H29" s="95"/>
      <c r="I29" s="96"/>
      <c r="J29" s="96"/>
      <c r="K29" s="96"/>
      <c r="L29" s="95"/>
      <c r="M29" s="95"/>
      <c r="N29" s="95"/>
      <c r="O29" s="95"/>
      <c r="P29" s="95"/>
      <c r="Q29" s="95"/>
      <c r="R29" s="113"/>
      <c r="S29" s="95"/>
      <c r="T29" s="95"/>
      <c r="U29" s="95"/>
      <c r="V29" s="95"/>
      <c r="W29" s="95"/>
      <c r="X29" s="95" t="s">
        <v>6</v>
      </c>
      <c r="Y29" s="113"/>
      <c r="Z29" s="113"/>
      <c r="AA29" s="96"/>
      <c r="AB29" s="113"/>
      <c r="AC29" s="96"/>
      <c r="AD29" s="96"/>
      <c r="AE29" s="177"/>
      <c r="AF29" s="177"/>
      <c r="AG29" s="113"/>
      <c r="AH29" s="113"/>
      <c r="AI29" s="95"/>
      <c r="AJ29" s="95"/>
      <c r="AK29" s="177" t="s">
        <v>6</v>
      </c>
      <c r="AL29" s="95"/>
      <c r="AM29" s="177"/>
      <c r="AN29" s="96"/>
      <c r="AO29" s="95"/>
      <c r="AP29" s="113"/>
      <c r="AQ29" s="113"/>
      <c r="AR29" s="113"/>
      <c r="AS29" s="95"/>
      <c r="AT29" s="113"/>
      <c r="AU29" s="113"/>
      <c r="AV29" s="95"/>
      <c r="AW29" s="95"/>
      <c r="AX29" s="95"/>
      <c r="AY29" s="113"/>
      <c r="AZ29" s="113" t="s">
        <v>6</v>
      </c>
      <c r="BA29" s="113"/>
      <c r="BB29" s="96"/>
      <c r="BC29" s="96"/>
      <c r="BD29" s="95"/>
      <c r="BE29" s="96"/>
      <c r="BF29" s="96"/>
      <c r="BG29" s="96"/>
      <c r="BH29" s="96"/>
      <c r="BI29" s="96"/>
      <c r="BJ29" s="177"/>
      <c r="BK29" s="177"/>
      <c r="BL29" s="95"/>
      <c r="BM29" s="177"/>
      <c r="BN29" s="177"/>
      <c r="BO29" s="95"/>
      <c r="BP29" s="95"/>
      <c r="BQ29" s="95"/>
      <c r="BR29" s="177"/>
      <c r="BS29" s="113"/>
      <c r="BT29" s="113"/>
      <c r="BU29" s="113"/>
      <c r="BV29" s="95"/>
      <c r="BW29" s="95"/>
      <c r="BX29" s="95"/>
      <c r="BY29" s="95"/>
      <c r="BZ29" s="95"/>
      <c r="CA29" s="95"/>
      <c r="CB29" s="113"/>
      <c r="CC29" s="95" t="s">
        <v>6</v>
      </c>
      <c r="CD29" s="95"/>
      <c r="CE29" s="95"/>
      <c r="CF29" s="95"/>
      <c r="CG29" s="95"/>
      <c r="CH29" s="177" t="s">
        <v>6</v>
      </c>
      <c r="CI29" s="177"/>
      <c r="CJ29" s="177"/>
      <c r="CK29" s="95"/>
      <c r="CL29" s="95"/>
      <c r="CM29" s="95"/>
      <c r="CN29" s="95"/>
      <c r="CO29" s="177"/>
      <c r="CP29" s="95"/>
      <c r="CQ29" s="95"/>
      <c r="CR29" s="113"/>
      <c r="CS29" s="95"/>
      <c r="CT29" s="95"/>
      <c r="CU29" s="95"/>
      <c r="CV29" s="95"/>
      <c r="CW29" s="177"/>
      <c r="CX29" s="95"/>
      <c r="CY29" s="177"/>
      <c r="CZ29" s="113"/>
      <c r="DA29" s="177"/>
      <c r="DB29" s="95"/>
      <c r="DC29" s="177"/>
      <c r="DD29" s="95"/>
      <c r="DE29" s="177" t="s">
        <v>6</v>
      </c>
      <c r="DF29" s="95"/>
      <c r="DG29" s="95"/>
      <c r="DH29" s="177"/>
      <c r="DI29" s="177"/>
      <c r="DJ29" s="95"/>
      <c r="DK29" s="95"/>
      <c r="DL29" s="95"/>
      <c r="DM29" s="95"/>
      <c r="DN29" s="177"/>
      <c r="DO29" s="177"/>
      <c r="DP29" s="95"/>
      <c r="DQ29" s="177"/>
      <c r="DR29" s="177"/>
      <c r="DS29" s="177"/>
      <c r="DT29" s="177"/>
      <c r="DU29" s="177"/>
      <c r="DV29" s="95"/>
      <c r="DW29" s="95"/>
      <c r="DX29" s="177"/>
      <c r="DY29" s="177"/>
      <c r="DZ29" s="177"/>
      <c r="EA29" s="177"/>
      <c r="EB29" s="95"/>
      <c r="EC29" s="177"/>
      <c r="ED29" s="177"/>
      <c r="EE29" s="95"/>
      <c r="EF29" s="95"/>
      <c r="EG29" s="95"/>
      <c r="EH29" s="95"/>
      <c r="EI29" s="95"/>
      <c r="EJ29" s="95"/>
      <c r="EK29" s="95"/>
      <c r="EL29" s="113"/>
      <c r="EM29" s="95"/>
      <c r="EN29" s="95"/>
      <c r="EO29" s="95"/>
      <c r="EP29" s="95"/>
      <c r="EQ29" s="95"/>
      <c r="ER29" s="95"/>
      <c r="ES29" s="95" t="s">
        <v>6</v>
      </c>
      <c r="ET29" s="95"/>
      <c r="EU29" s="177"/>
      <c r="EV29" s="177" t="s">
        <v>6</v>
      </c>
      <c r="EW29" s="95"/>
      <c r="EX29" s="95"/>
      <c r="EY29" s="113"/>
      <c r="EZ29" s="113"/>
      <c r="FA29" s="95"/>
      <c r="FB29" s="95"/>
      <c r="FC29" s="95"/>
      <c r="FD29" s="95"/>
      <c r="FE29" s="113"/>
      <c r="FF29" s="113"/>
      <c r="FG29" s="95"/>
      <c r="FH29" s="177"/>
      <c r="FI29" s="95"/>
      <c r="FJ29" s="95"/>
      <c r="FK29" s="177"/>
      <c r="FL29" s="113"/>
      <c r="FM29" s="177"/>
      <c r="FN29" s="177"/>
      <c r="FO29" s="95"/>
      <c r="FP29" s="177"/>
      <c r="FQ29" s="113"/>
      <c r="FR29" s="177"/>
      <c r="FS29" s="113"/>
      <c r="FT29" s="177"/>
      <c r="FU29" s="177"/>
      <c r="FV29" s="177"/>
      <c r="FW29" s="177"/>
      <c r="FX29" s="177"/>
      <c r="FY29" s="95"/>
      <c r="FZ29" s="95"/>
      <c r="GA29" s="177"/>
      <c r="GB29" s="95"/>
      <c r="GC29" s="95"/>
      <c r="GD29" s="113"/>
      <c r="GE29" s="95"/>
      <c r="GF29" s="95"/>
      <c r="GG29" s="113"/>
      <c r="GH29" s="95"/>
      <c r="GI29" s="96"/>
      <c r="GJ29" s="95"/>
      <c r="GK29" s="113"/>
      <c r="GL29" s="95"/>
      <c r="GM29" s="177"/>
      <c r="GN29" s="177"/>
      <c r="GO29" s="95"/>
      <c r="GP29" s="177"/>
      <c r="GQ29" s="177"/>
      <c r="GR29" s="177"/>
      <c r="GS29" s="95"/>
      <c r="GT29" s="95"/>
      <c r="GU29" s="177"/>
      <c r="GV29" s="95"/>
      <c r="GW29" s="95"/>
      <c r="GX29" s="95"/>
      <c r="GY29" s="95"/>
      <c r="GZ29" s="96"/>
      <c r="HA29" s="95"/>
      <c r="HB29" s="177"/>
      <c r="HC29" s="95"/>
      <c r="HD29" s="95"/>
      <c r="HE29" s="95"/>
      <c r="HF29" s="177"/>
      <c r="HG29" s="177"/>
      <c r="HH29" s="177"/>
      <c r="HI29" s="95"/>
      <c r="HJ29" s="177"/>
      <c r="HK29" s="177"/>
      <c r="HL29" s="95"/>
      <c r="HM29" s="95"/>
      <c r="HN29" s="95"/>
      <c r="HO29" s="177"/>
      <c r="HP29" s="95"/>
      <c r="HQ29" s="95"/>
      <c r="HR29" s="95"/>
      <c r="HS29" s="95"/>
      <c r="HT29" s="95"/>
      <c r="HU29" s="95"/>
      <c r="HV29" s="95"/>
      <c r="HW29" s="95"/>
      <c r="HX29" s="95"/>
      <c r="HY29" s="95"/>
      <c r="HZ29" s="95"/>
      <c r="IA29" s="95"/>
      <c r="IB29" s="95"/>
      <c r="IC29" s="177"/>
      <c r="ID29" s="95"/>
      <c r="IE29" s="95"/>
      <c r="IF29" s="95"/>
      <c r="IG29" s="95"/>
      <c r="IH29" s="177"/>
      <c r="II29" s="95"/>
      <c r="IJ29" s="177"/>
      <c r="IK29" s="177"/>
      <c r="IL29" s="95"/>
      <c r="IM29" s="95"/>
      <c r="IN29" s="95"/>
      <c r="IO29" s="95"/>
      <c r="IP29" s="95"/>
      <c r="IQ29" s="95"/>
      <c r="IR29" s="95"/>
      <c r="IS29" s="95"/>
      <c r="IT29" s="95" t="s">
        <v>6</v>
      </c>
      <c r="IU29" s="177"/>
      <c r="IV29" s="95"/>
      <c r="IW29" s="95"/>
      <c r="IX29" s="95"/>
      <c r="IY29" s="95"/>
      <c r="IZ29" s="95"/>
      <c r="JA29" s="95"/>
      <c r="JB29" s="95"/>
      <c r="JC29" s="95"/>
      <c r="JD29" s="95"/>
      <c r="JE29" s="95"/>
      <c r="JF29" s="95"/>
      <c r="JG29" s="95"/>
      <c r="JH29" s="95"/>
      <c r="JI29" s="95"/>
      <c r="JJ29" s="177"/>
      <c r="JK29" s="95"/>
      <c r="JL29" s="95"/>
      <c r="JM29" s="95"/>
      <c r="JN29" s="177"/>
      <c r="JO29" s="95"/>
      <c r="JP29" s="95"/>
      <c r="JQ29" s="95"/>
      <c r="JR29" s="95"/>
      <c r="JS29" s="95"/>
      <c r="JT29" s="95"/>
      <c r="JU29" s="95"/>
      <c r="JV29" s="95"/>
      <c r="JW29" s="95"/>
      <c r="JX29" s="95"/>
      <c r="JY29" s="95"/>
      <c r="JZ29" s="95"/>
      <c r="KA29" s="95"/>
      <c r="KB29" s="95"/>
      <c r="KC29" s="95"/>
      <c r="KD29" s="95"/>
      <c r="KE29" s="95"/>
      <c r="KF29" s="117"/>
      <c r="KG29" s="95"/>
      <c r="KH29" s="95"/>
      <c r="KI29" s="95"/>
      <c r="KJ29" s="95"/>
      <c r="KK29" s="113"/>
      <c r="KL29" s="177"/>
      <c r="KM29" s="95"/>
      <c r="KN29" s="95"/>
      <c r="KO29" s="177"/>
      <c r="KP29" s="177"/>
      <c r="KQ29" s="177"/>
      <c r="KR29" s="177"/>
      <c r="KS29" s="113"/>
      <c r="KT29" s="177"/>
      <c r="KU29" s="95"/>
      <c r="KV29" s="177"/>
      <c r="KW29" s="95"/>
      <c r="KX29" s="177"/>
      <c r="KY29" s="95"/>
      <c r="KZ29" s="95"/>
      <c r="LA29" s="95"/>
      <c r="LB29" s="95"/>
      <c r="LC29" s="95"/>
      <c r="LD29" s="95"/>
      <c r="LE29" s="95"/>
      <c r="LF29" s="177"/>
      <c r="LG29" s="95"/>
      <c r="LH29" s="95"/>
      <c r="LI29" s="113"/>
      <c r="LJ29" s="95"/>
      <c r="LK29" s="95"/>
      <c r="LL29" s="95"/>
      <c r="LM29" s="95"/>
      <c r="LN29" s="177"/>
      <c r="LO29" s="95"/>
      <c r="LP29" s="95"/>
      <c r="LQ29" s="95"/>
      <c r="LR29" s="95"/>
      <c r="LS29" s="95"/>
      <c r="LT29" s="95"/>
      <c r="LU29" s="177"/>
      <c r="LV29" s="95"/>
      <c r="LW29" s="95"/>
      <c r="LX29" s="177"/>
      <c r="LY29" s="177"/>
      <c r="LZ29" s="95"/>
      <c r="MA29" s="95"/>
      <c r="MB29" s="95"/>
      <c r="MC29" s="177"/>
      <c r="MD29" s="95"/>
      <c r="ME29" s="95"/>
      <c r="MF29" s="95"/>
      <c r="MG29" s="177"/>
      <c r="MH29" s="177"/>
      <c r="MI29" s="95"/>
      <c r="MJ29" s="95"/>
      <c r="MK29" s="177"/>
      <c r="ML29" s="95"/>
      <c r="MM29" s="95"/>
      <c r="MN29" s="177"/>
      <c r="MO29" s="177"/>
      <c r="MP29" s="95"/>
      <c r="MQ29" s="95"/>
      <c r="MR29" s="95"/>
      <c r="MS29" s="95"/>
      <c r="MT29" s="95"/>
      <c r="MU29" s="177"/>
      <c r="MV29" s="95"/>
      <c r="MW29" s="177"/>
      <c r="MX29" s="177"/>
      <c r="MY29" s="177"/>
      <c r="MZ29" s="177"/>
      <c r="NA29" s="95"/>
      <c r="NB29" s="177"/>
      <c r="NC29" s="95"/>
      <c r="ND29" s="95"/>
      <c r="NE29" s="95"/>
      <c r="NF29" s="177"/>
      <c r="NG29" s="95"/>
      <c r="NH29" s="95"/>
      <c r="NI29" s="95"/>
      <c r="NJ29" s="95"/>
      <c r="NK29" s="95"/>
      <c r="NL29" s="95"/>
      <c r="NM29" s="95"/>
      <c r="NN29" s="95"/>
      <c r="NO29" s="95"/>
      <c r="NP29" s="95"/>
      <c r="NQ29" s="95"/>
      <c r="NR29" s="113"/>
      <c r="NS29" s="95"/>
      <c r="NT29" s="95"/>
      <c r="NU29" s="95"/>
      <c r="NV29" s="113"/>
      <c r="NW29" s="95"/>
      <c r="NX29" s="95"/>
      <c r="NY29" s="95"/>
      <c r="NZ29" s="177"/>
      <c r="OA29" s="95"/>
      <c r="OB29" s="95"/>
      <c r="OC29" s="95"/>
      <c r="OD29" s="177"/>
      <c r="OE29" s="177"/>
      <c r="OF29" s="95"/>
      <c r="OG29" s="95"/>
      <c r="OH29" s="177"/>
      <c r="OI29" s="177" t="s">
        <v>6</v>
      </c>
      <c r="OJ29" s="95"/>
      <c r="OK29" s="95"/>
      <c r="OL29" s="113"/>
      <c r="OM29" s="95"/>
      <c r="ON29" s="95"/>
      <c r="OO29" s="95"/>
      <c r="OP29" s="95"/>
      <c r="OQ29" s="177"/>
      <c r="OR29" s="95"/>
      <c r="OS29" s="177"/>
      <c r="OT29" s="95"/>
      <c r="OU29" s="177" t="s">
        <v>6</v>
      </c>
      <c r="OV29" s="95"/>
      <c r="OW29" s="95"/>
      <c r="OX29" s="113"/>
      <c r="OY29" s="95"/>
      <c r="OZ29" s="95"/>
      <c r="PA29" s="95"/>
      <c r="PB29" s="95"/>
      <c r="PC29" s="113"/>
      <c r="PD29" s="95"/>
      <c r="PE29" s="177"/>
      <c r="PF29" s="96"/>
      <c r="PG29" s="95"/>
      <c r="PH29" s="177" t="s">
        <v>6</v>
      </c>
      <c r="PI29" s="95"/>
      <c r="PJ29" s="95"/>
      <c r="PK29" s="95"/>
      <c r="PL29" s="177"/>
      <c r="PM29" s="177"/>
      <c r="PN29" s="95"/>
      <c r="PO29" s="177"/>
      <c r="PP29" s="113"/>
      <c r="PQ29" s="95"/>
      <c r="PR29" s="177"/>
      <c r="PS29" s="95"/>
      <c r="PT29" s="95"/>
      <c r="PU29" s="95"/>
      <c r="PV29" s="113"/>
      <c r="PW29" s="177"/>
      <c r="PX29" s="113"/>
      <c r="PY29" s="95"/>
      <c r="PZ29" s="95"/>
      <c r="QA29" s="95"/>
      <c r="QB29" s="95"/>
      <c r="QC29" s="177"/>
      <c r="QD29" s="95"/>
      <c r="QE29" s="95"/>
      <c r="QF29" s="177"/>
      <c r="QG29" s="95"/>
      <c r="QH29" s="96"/>
      <c r="QI29" s="177"/>
      <c r="QJ29" s="95"/>
      <c r="QK29" s="95"/>
      <c r="QL29" s="95"/>
      <c r="QM29" s="95"/>
      <c r="QN29" s="177" t="s">
        <v>6</v>
      </c>
      <c r="QO29" s="95"/>
      <c r="QP29" s="95"/>
      <c r="QQ29" s="177"/>
      <c r="QR29" s="113"/>
      <c r="QS29" s="95"/>
      <c r="QT29" s="95"/>
      <c r="QU29" s="177"/>
      <c r="QV29" s="95"/>
      <c r="QW29" s="95"/>
      <c r="QX29" s="95"/>
      <c r="QY29" s="95"/>
      <c r="QZ29" s="95"/>
      <c r="RA29" s="95"/>
      <c r="RB29" s="177"/>
      <c r="RC29" s="95"/>
      <c r="RD29" s="95"/>
      <c r="RE29" s="177"/>
      <c r="RF29" s="96"/>
      <c r="RG29" s="95"/>
      <c r="RH29" s="95"/>
      <c r="RI29" s="95"/>
      <c r="RJ29" s="177"/>
      <c r="RK29" s="177"/>
      <c r="RL29" s="96"/>
      <c r="RM29" s="95"/>
      <c r="RN29" s="177"/>
      <c r="RO29" s="95"/>
      <c r="RP29" s="95"/>
      <c r="RQ29" s="113"/>
      <c r="RR29" s="95"/>
      <c r="RS29" s="95"/>
      <c r="RT29" s="95"/>
      <c r="RU29" s="95"/>
      <c r="RV29" s="95"/>
      <c r="RW29" s="95"/>
      <c r="RX29" s="95"/>
      <c r="RY29" s="95"/>
      <c r="RZ29" s="95"/>
      <c r="SA29" s="95"/>
      <c r="SB29" s="95"/>
      <c r="SC29" s="95"/>
      <c r="SD29" s="95"/>
      <c r="SE29" s="95"/>
      <c r="SF29" s="95"/>
      <c r="SG29" s="95"/>
      <c r="SH29" s="177"/>
      <c r="SI29" s="95"/>
      <c r="SJ29" s="95"/>
      <c r="SK29" s="95"/>
      <c r="SL29" s="95"/>
      <c r="SM29" s="95"/>
      <c r="SN29" s="95"/>
      <c r="SO29" s="95"/>
      <c r="SP29" s="177"/>
      <c r="SQ29" s="95"/>
      <c r="SR29" s="95"/>
      <c r="SS29" s="95"/>
      <c r="ST29" s="95"/>
      <c r="SU29" s="95"/>
      <c r="SV29" s="95"/>
      <c r="SW29" s="95"/>
      <c r="SX29" s="95"/>
      <c r="SY29" s="95"/>
      <c r="SZ29" s="177"/>
      <c r="TA29" s="95"/>
      <c r="TB29" s="95"/>
      <c r="TC29" s="177"/>
      <c r="TD29" s="95"/>
      <c r="TE29" s="177"/>
      <c r="TF29" s="95"/>
      <c r="TG29" s="95"/>
      <c r="TH29" s="96"/>
      <c r="TI29" s="168"/>
      <c r="TJ29" s="95"/>
      <c r="TK29" s="96"/>
      <c r="TL29" s="95"/>
      <c r="TM29" s="113"/>
      <c r="TN29" s="113"/>
      <c r="TO29" s="95"/>
      <c r="TP29" s="96"/>
      <c r="TQ29" s="95"/>
      <c r="TR29" s="177"/>
      <c r="TS29" s="177"/>
      <c r="TT29" s="95" t="s">
        <v>6</v>
      </c>
      <c r="TU29" s="95"/>
      <c r="TV29" s="95"/>
      <c r="TW29" s="177"/>
      <c r="TX29" s="95"/>
      <c r="TY29" s="95"/>
      <c r="TZ29" s="95"/>
      <c r="UA29" s="95"/>
      <c r="UB29" s="177"/>
      <c r="UC29" s="95"/>
      <c r="UD29" s="95"/>
      <c r="UE29" s="95"/>
      <c r="UF29" s="95"/>
      <c r="UG29" s="95"/>
      <c r="UH29" s="95"/>
      <c r="UI29" s="95"/>
      <c r="UJ29" s="95"/>
      <c r="UK29" s="96"/>
      <c r="UL29" s="95"/>
      <c r="UM29" s="95"/>
      <c r="UN29" s="95"/>
      <c r="UO29" s="95"/>
      <c r="UP29" s="95"/>
      <c r="UQ29" s="95"/>
      <c r="UR29" s="95"/>
      <c r="US29" s="177"/>
      <c r="UT29" s="177"/>
      <c r="UU29" s="95"/>
      <c r="UV29" s="95"/>
      <c r="UW29" s="177"/>
      <c r="UX29" s="95"/>
      <c r="UY29" s="177"/>
      <c r="UZ29" s="95"/>
      <c r="VA29" s="95"/>
      <c r="VB29" s="177"/>
      <c r="VC29" s="177"/>
      <c r="VD29" s="96"/>
      <c r="VE29" s="96"/>
      <c r="VF29" s="95"/>
      <c r="VG29" s="113"/>
      <c r="VH29" s="113"/>
      <c r="VI29" s="95"/>
      <c r="VJ29" s="95"/>
      <c r="VK29" s="95"/>
      <c r="VL29" s="95"/>
      <c r="VM29" s="95"/>
      <c r="VN29" s="177"/>
      <c r="VO29" s="95"/>
      <c r="VP29" s="95"/>
      <c r="VQ29" s="95"/>
      <c r="VR29" s="177"/>
      <c r="VS29" s="95"/>
      <c r="VT29" s="177"/>
      <c r="VU29" s="95"/>
      <c r="VV29" s="95"/>
      <c r="VW29" s="95"/>
      <c r="VX29" s="95"/>
      <c r="VY29" s="95"/>
      <c r="VZ29" s="95"/>
      <c r="WA29" s="95"/>
      <c r="WB29" s="95"/>
      <c r="WC29" s="95"/>
      <c r="WD29" s="95"/>
      <c r="WE29" s="95"/>
      <c r="WF29" s="95"/>
      <c r="WG29" s="117"/>
      <c r="WH29" s="95"/>
      <c r="WI29" s="95"/>
      <c r="WJ29" s="95"/>
      <c r="WK29" s="177"/>
      <c r="WL29" s="95"/>
      <c r="WM29" s="95"/>
      <c r="WN29" s="95"/>
      <c r="WO29" s="95"/>
      <c r="WP29" s="95"/>
      <c r="WQ29" s="95"/>
      <c r="WR29" s="95"/>
      <c r="WS29" s="95"/>
      <c r="WT29" s="95"/>
      <c r="WU29" s="177"/>
      <c r="WV29" s="95"/>
      <c r="WW29" s="95"/>
      <c r="WX29" s="95"/>
      <c r="WY29" s="95"/>
      <c r="WZ29" s="95"/>
      <c r="XA29" s="95"/>
      <c r="XB29" s="95"/>
      <c r="XC29" s="95"/>
      <c r="XD29" s="95"/>
      <c r="XE29" s="95"/>
      <c r="XF29" s="95"/>
      <c r="XG29" s="113"/>
      <c r="XH29" s="95"/>
      <c r="XI29" s="95"/>
      <c r="XJ29" s="95"/>
      <c r="XK29" s="95"/>
      <c r="XL29" s="95"/>
      <c r="XM29" s="177"/>
      <c r="XN29" s="177"/>
      <c r="XO29" s="95"/>
      <c r="XP29" s="95"/>
      <c r="XQ29" s="95"/>
      <c r="XR29" s="95"/>
      <c r="XS29" s="95"/>
      <c r="XT29" s="113"/>
      <c r="XU29" s="95"/>
      <c r="XV29" s="95"/>
      <c r="XW29" s="95"/>
      <c r="XX29" s="95"/>
      <c r="XY29" s="95"/>
      <c r="XZ29" s="95"/>
      <c r="YA29" s="95"/>
      <c r="YB29" s="95"/>
      <c r="YC29" s="177" t="s">
        <v>6</v>
      </c>
      <c r="YD29" s="95" t="s">
        <v>6</v>
      </c>
      <c r="YE29" s="95"/>
      <c r="YF29" s="95"/>
      <c r="YG29" s="95"/>
      <c r="YH29" s="95"/>
      <c r="YI29" s="113"/>
      <c r="YJ29" s="95"/>
      <c r="YK29" s="95"/>
      <c r="YL29" s="177"/>
      <c r="YM29" s="113"/>
      <c r="YN29" s="95"/>
      <c r="YO29" s="95"/>
      <c r="YP29" s="95" t="s">
        <v>6</v>
      </c>
      <c r="YQ29" s="95"/>
      <c r="YR29" s="95"/>
      <c r="YS29" s="95"/>
      <c r="YT29" s="113"/>
      <c r="YU29" s="95"/>
      <c r="YV29" s="95"/>
      <c r="YW29" s="95"/>
      <c r="YX29" s="95"/>
      <c r="YY29" s="113"/>
      <c r="YZ29" s="95"/>
      <c r="ZA29" s="113" t="s">
        <v>6</v>
      </c>
      <c r="ZB29" s="113"/>
      <c r="ZC29" s="95"/>
      <c r="ZD29" s="95"/>
      <c r="ZE29" s="177"/>
      <c r="ZF29" s="113"/>
      <c r="ZG29" s="95"/>
      <c r="ZH29" s="113"/>
      <c r="ZI29" s="95"/>
      <c r="ZJ29" s="95"/>
      <c r="ZK29" s="95"/>
      <c r="ZL29" s="95"/>
      <c r="ZM29" s="95"/>
      <c r="ZN29" s="95"/>
      <c r="ZO29" s="95"/>
      <c r="ZP29" s="95"/>
      <c r="ZQ29" s="95"/>
      <c r="ZR29" s="95"/>
      <c r="ZS29" s="95"/>
      <c r="ZT29" s="95"/>
      <c r="ZU29" s="95"/>
      <c r="ZV29" s="95"/>
    </row>
    <row r="30" spans="1:698" ht="15" x14ac:dyDescent="0.25">
      <c r="A30" s="107" t="s">
        <v>2</v>
      </c>
      <c r="B30" s="108" t="s">
        <v>32</v>
      </c>
      <c r="C30" s="95"/>
      <c r="D30" s="95"/>
      <c r="E30" s="95"/>
      <c r="F30" s="95"/>
      <c r="G30" s="95"/>
      <c r="H30" s="95"/>
      <c r="I30" s="96"/>
      <c r="J30" s="96"/>
      <c r="K30" s="96"/>
      <c r="L30" s="95"/>
      <c r="M30" s="95"/>
      <c r="N30" s="95"/>
      <c r="O30" s="95"/>
      <c r="P30" s="95"/>
      <c r="Q30" s="95"/>
      <c r="R30" s="113"/>
      <c r="S30" s="95"/>
      <c r="T30" s="95"/>
      <c r="U30" s="95"/>
      <c r="V30" s="95"/>
      <c r="W30" s="95"/>
      <c r="X30" s="95" t="s">
        <v>6</v>
      </c>
      <c r="Y30" s="113"/>
      <c r="Z30" s="113"/>
      <c r="AA30" s="96"/>
      <c r="AB30" s="113"/>
      <c r="AC30" s="96"/>
      <c r="AD30" s="96"/>
      <c r="AE30" s="177"/>
      <c r="AF30" s="177"/>
      <c r="AG30" s="113"/>
      <c r="AH30" s="113"/>
      <c r="AI30" s="95"/>
      <c r="AJ30" s="95"/>
      <c r="AK30" s="177" t="s">
        <v>6</v>
      </c>
      <c r="AL30" s="95"/>
      <c r="AM30" s="177"/>
      <c r="AN30" s="96"/>
      <c r="AO30" s="95"/>
      <c r="AP30" s="113"/>
      <c r="AQ30" s="113"/>
      <c r="AR30" s="113"/>
      <c r="AS30" s="95"/>
      <c r="AT30" s="113"/>
      <c r="AU30" s="113"/>
      <c r="AV30" s="95"/>
      <c r="AW30" s="95"/>
      <c r="AX30" s="95"/>
      <c r="AY30" s="113"/>
      <c r="AZ30" s="113" t="s">
        <v>6</v>
      </c>
      <c r="BA30" s="113"/>
      <c r="BB30" s="96"/>
      <c r="BC30" s="96"/>
      <c r="BD30" s="95"/>
      <c r="BE30" s="96"/>
      <c r="BF30" s="96"/>
      <c r="BG30" s="96"/>
      <c r="BH30" s="96"/>
      <c r="BI30" s="96"/>
      <c r="BJ30" s="177"/>
      <c r="BK30" s="177"/>
      <c r="BL30" s="95"/>
      <c r="BM30" s="177"/>
      <c r="BN30" s="177"/>
      <c r="BO30" s="95"/>
      <c r="BP30" s="95"/>
      <c r="BQ30" s="95"/>
      <c r="BR30" s="177"/>
      <c r="BS30" s="113"/>
      <c r="BT30" s="113"/>
      <c r="BU30" s="113"/>
      <c r="BV30" s="95"/>
      <c r="BW30" s="95"/>
      <c r="BX30" s="95"/>
      <c r="BY30" s="95"/>
      <c r="BZ30" s="95"/>
      <c r="CA30" s="95"/>
      <c r="CB30" s="113"/>
      <c r="CC30" s="95" t="s">
        <v>6</v>
      </c>
      <c r="CD30" s="95"/>
      <c r="CE30" s="95"/>
      <c r="CF30" s="95"/>
      <c r="CG30" s="95"/>
      <c r="CH30" s="177" t="s">
        <v>6</v>
      </c>
      <c r="CI30" s="177"/>
      <c r="CJ30" s="177"/>
      <c r="CK30" s="95"/>
      <c r="CL30" s="95"/>
      <c r="CM30" s="95"/>
      <c r="CN30" s="95"/>
      <c r="CO30" s="177"/>
      <c r="CP30" s="95"/>
      <c r="CQ30" s="95"/>
      <c r="CR30" s="113"/>
      <c r="CS30" s="95"/>
      <c r="CT30" s="95"/>
      <c r="CU30" s="95"/>
      <c r="CV30" s="95"/>
      <c r="CW30" s="177"/>
      <c r="CX30" s="95"/>
      <c r="CY30" s="177"/>
      <c r="CZ30" s="113"/>
      <c r="DA30" s="177"/>
      <c r="DB30" s="95"/>
      <c r="DC30" s="177"/>
      <c r="DD30" s="95"/>
      <c r="DE30" s="177" t="s">
        <v>6</v>
      </c>
      <c r="DF30" s="95"/>
      <c r="DG30" s="95"/>
      <c r="DH30" s="177"/>
      <c r="DI30" s="177"/>
      <c r="DJ30" s="95"/>
      <c r="DK30" s="95"/>
      <c r="DL30" s="95"/>
      <c r="DM30" s="95"/>
      <c r="DN30" s="177"/>
      <c r="DO30" s="177"/>
      <c r="DP30" s="95"/>
      <c r="DQ30" s="177"/>
      <c r="DR30" s="177"/>
      <c r="DS30" s="177"/>
      <c r="DT30" s="177"/>
      <c r="DU30" s="177"/>
      <c r="DV30" s="95"/>
      <c r="DW30" s="95"/>
      <c r="DX30" s="177"/>
      <c r="DY30" s="177"/>
      <c r="DZ30" s="177"/>
      <c r="EA30" s="177"/>
      <c r="EB30" s="95"/>
      <c r="EC30" s="177"/>
      <c r="ED30" s="177"/>
      <c r="EE30" s="95"/>
      <c r="EF30" s="95"/>
      <c r="EG30" s="95"/>
      <c r="EH30" s="95"/>
      <c r="EI30" s="95"/>
      <c r="EJ30" s="95"/>
      <c r="EK30" s="95"/>
      <c r="EL30" s="113"/>
      <c r="EM30" s="95"/>
      <c r="EN30" s="95"/>
      <c r="EO30" s="95"/>
      <c r="EP30" s="95"/>
      <c r="EQ30" s="95"/>
      <c r="ER30" s="95"/>
      <c r="ES30" s="95" t="s">
        <v>6</v>
      </c>
      <c r="ET30" s="95"/>
      <c r="EU30" s="177"/>
      <c r="EV30" s="177" t="s">
        <v>6</v>
      </c>
      <c r="EW30" s="95"/>
      <c r="EX30" s="95"/>
      <c r="EY30" s="113"/>
      <c r="EZ30" s="113"/>
      <c r="FA30" s="95"/>
      <c r="FB30" s="95"/>
      <c r="FC30" s="95"/>
      <c r="FD30" s="95"/>
      <c r="FE30" s="113"/>
      <c r="FF30" s="113"/>
      <c r="FG30" s="95"/>
      <c r="FH30" s="177"/>
      <c r="FI30" s="95"/>
      <c r="FJ30" s="95"/>
      <c r="FK30" s="177"/>
      <c r="FL30" s="113"/>
      <c r="FM30" s="177"/>
      <c r="FN30" s="177"/>
      <c r="FO30" s="95"/>
      <c r="FP30" s="177"/>
      <c r="FQ30" s="113"/>
      <c r="FR30" s="177"/>
      <c r="FS30" s="113"/>
      <c r="FT30" s="177"/>
      <c r="FU30" s="177"/>
      <c r="FV30" s="177"/>
      <c r="FW30" s="177"/>
      <c r="FX30" s="177"/>
      <c r="FY30" s="95"/>
      <c r="FZ30" s="95"/>
      <c r="GA30" s="177"/>
      <c r="GB30" s="95"/>
      <c r="GC30" s="95"/>
      <c r="GD30" s="113"/>
      <c r="GE30" s="95"/>
      <c r="GF30" s="95" t="s">
        <v>6</v>
      </c>
      <c r="GG30" s="113"/>
      <c r="GH30" s="95"/>
      <c r="GI30" s="96"/>
      <c r="GJ30" s="95"/>
      <c r="GK30" s="113"/>
      <c r="GL30" s="95"/>
      <c r="GM30" s="177"/>
      <c r="GN30" s="177"/>
      <c r="GO30" s="95"/>
      <c r="GP30" s="177"/>
      <c r="GQ30" s="177"/>
      <c r="GR30" s="177"/>
      <c r="GS30" s="95"/>
      <c r="GT30" s="95"/>
      <c r="GU30" s="177"/>
      <c r="GV30" s="95"/>
      <c r="GW30" s="95"/>
      <c r="GX30" s="95"/>
      <c r="GY30" s="95"/>
      <c r="GZ30" s="96"/>
      <c r="HA30" s="95"/>
      <c r="HB30" s="177"/>
      <c r="HC30" s="95"/>
      <c r="HD30" s="95"/>
      <c r="HE30" s="95"/>
      <c r="HF30" s="177"/>
      <c r="HG30" s="177"/>
      <c r="HH30" s="177"/>
      <c r="HI30" s="95"/>
      <c r="HJ30" s="177"/>
      <c r="HK30" s="177"/>
      <c r="HL30" s="95"/>
      <c r="HM30" s="95"/>
      <c r="HN30" s="95"/>
      <c r="HO30" s="177"/>
      <c r="HP30" s="95"/>
      <c r="HQ30" s="95"/>
      <c r="HR30" s="95"/>
      <c r="HS30" s="95"/>
      <c r="HT30" s="95"/>
      <c r="HU30" s="95"/>
      <c r="HV30" s="95"/>
      <c r="HW30" s="95"/>
      <c r="HX30" s="95"/>
      <c r="HY30" s="95"/>
      <c r="HZ30" s="95"/>
      <c r="IA30" s="95"/>
      <c r="IB30" s="95"/>
      <c r="IC30" s="177"/>
      <c r="ID30" s="95"/>
      <c r="IE30" s="95"/>
      <c r="IF30" s="95"/>
      <c r="IG30" s="95"/>
      <c r="IH30" s="177"/>
      <c r="II30" s="95"/>
      <c r="IJ30" s="177"/>
      <c r="IK30" s="177"/>
      <c r="IL30" s="95"/>
      <c r="IM30" s="95"/>
      <c r="IN30" s="95"/>
      <c r="IO30" s="95"/>
      <c r="IP30" s="95"/>
      <c r="IQ30" s="95"/>
      <c r="IR30" s="95"/>
      <c r="IS30" s="95"/>
      <c r="IT30" s="95" t="s">
        <v>6</v>
      </c>
      <c r="IU30" s="177"/>
      <c r="IV30" s="95"/>
      <c r="IW30" s="95"/>
      <c r="IX30" s="95"/>
      <c r="IY30" s="95"/>
      <c r="IZ30" s="95"/>
      <c r="JA30" s="95"/>
      <c r="JB30" s="95"/>
      <c r="JC30" s="95"/>
      <c r="JD30" s="95"/>
      <c r="JE30" s="95"/>
      <c r="JF30" s="95"/>
      <c r="JG30" s="95"/>
      <c r="JH30" s="95"/>
      <c r="JI30" s="95"/>
      <c r="JJ30" s="177"/>
      <c r="JK30" s="95"/>
      <c r="JL30" s="95"/>
      <c r="JM30" s="95"/>
      <c r="JN30" s="177"/>
      <c r="JO30" s="95"/>
      <c r="JP30" s="95"/>
      <c r="JQ30" s="95"/>
      <c r="JR30" s="95"/>
      <c r="JS30" s="95"/>
      <c r="JT30" s="95"/>
      <c r="JU30" s="95"/>
      <c r="JV30" s="95"/>
      <c r="JW30" s="95"/>
      <c r="JX30" s="95"/>
      <c r="JY30" s="95"/>
      <c r="JZ30" s="95"/>
      <c r="KA30" s="95"/>
      <c r="KB30" s="95"/>
      <c r="KC30" s="95"/>
      <c r="KD30" s="95"/>
      <c r="KE30" s="95"/>
      <c r="KF30" s="117"/>
      <c r="KG30" s="95"/>
      <c r="KH30" s="95"/>
      <c r="KI30" s="95"/>
      <c r="KJ30" s="95"/>
      <c r="KK30" s="113"/>
      <c r="KL30" s="177"/>
      <c r="KM30" s="95"/>
      <c r="KN30" s="95"/>
      <c r="KO30" s="177"/>
      <c r="KP30" s="177"/>
      <c r="KQ30" s="177"/>
      <c r="KR30" s="177"/>
      <c r="KS30" s="113"/>
      <c r="KT30" s="177"/>
      <c r="KU30" s="95"/>
      <c r="KV30" s="177"/>
      <c r="KW30" s="95"/>
      <c r="KX30" s="177"/>
      <c r="KY30" s="95"/>
      <c r="KZ30" s="95"/>
      <c r="LA30" s="95"/>
      <c r="LB30" s="95"/>
      <c r="LC30" s="95"/>
      <c r="LD30" s="95"/>
      <c r="LE30" s="95"/>
      <c r="LF30" s="177"/>
      <c r="LG30" s="95"/>
      <c r="LH30" s="95"/>
      <c r="LI30" s="113"/>
      <c r="LJ30" s="95"/>
      <c r="LK30" s="95"/>
      <c r="LL30" s="95"/>
      <c r="LM30" s="95"/>
      <c r="LN30" s="177"/>
      <c r="LO30" s="95"/>
      <c r="LP30" s="95"/>
      <c r="LQ30" s="95"/>
      <c r="LR30" s="95"/>
      <c r="LS30" s="95"/>
      <c r="LT30" s="95"/>
      <c r="LU30" s="177"/>
      <c r="LV30" s="95"/>
      <c r="LW30" s="95"/>
      <c r="LX30" s="177"/>
      <c r="LY30" s="177"/>
      <c r="LZ30" s="95"/>
      <c r="MA30" s="95"/>
      <c r="MB30" s="95"/>
      <c r="MC30" s="177"/>
      <c r="MD30" s="95"/>
      <c r="ME30" s="95"/>
      <c r="MF30" s="95"/>
      <c r="MG30" s="177"/>
      <c r="MH30" s="177"/>
      <c r="MI30" s="95"/>
      <c r="MJ30" s="95"/>
      <c r="MK30" s="177"/>
      <c r="ML30" s="95"/>
      <c r="MM30" s="95"/>
      <c r="MN30" s="177"/>
      <c r="MO30" s="177"/>
      <c r="MP30" s="95"/>
      <c r="MQ30" s="95"/>
      <c r="MR30" s="95"/>
      <c r="MS30" s="95"/>
      <c r="MT30" s="95"/>
      <c r="MU30" s="177"/>
      <c r="MV30" s="95"/>
      <c r="MW30" s="177"/>
      <c r="MX30" s="177"/>
      <c r="MY30" s="177"/>
      <c r="MZ30" s="177"/>
      <c r="NA30" s="95"/>
      <c r="NB30" s="177"/>
      <c r="NC30" s="95"/>
      <c r="ND30" s="95"/>
      <c r="NE30" s="95"/>
      <c r="NF30" s="177"/>
      <c r="NG30" s="95"/>
      <c r="NH30" s="95"/>
      <c r="NI30" s="95"/>
      <c r="NJ30" s="95"/>
      <c r="NK30" s="95"/>
      <c r="NL30" s="95"/>
      <c r="NM30" s="95"/>
      <c r="NN30" s="95"/>
      <c r="NO30" s="95"/>
      <c r="NP30" s="95"/>
      <c r="NQ30" s="95"/>
      <c r="NR30" s="113"/>
      <c r="NS30" s="95"/>
      <c r="NT30" s="95"/>
      <c r="NU30" s="95"/>
      <c r="NV30" s="113"/>
      <c r="NW30" s="95"/>
      <c r="NX30" s="95"/>
      <c r="NY30" s="95"/>
      <c r="NZ30" s="177"/>
      <c r="OA30" s="95"/>
      <c r="OB30" s="95"/>
      <c r="OC30" s="95"/>
      <c r="OD30" s="177"/>
      <c r="OE30" s="177"/>
      <c r="OF30" s="95"/>
      <c r="OG30" s="95"/>
      <c r="OH30" s="177"/>
      <c r="OI30" s="177" t="s">
        <v>6</v>
      </c>
      <c r="OJ30" s="95"/>
      <c r="OK30" s="95"/>
      <c r="OL30" s="113"/>
      <c r="OM30" s="95"/>
      <c r="ON30" s="95"/>
      <c r="OO30" s="95"/>
      <c r="OP30" s="95"/>
      <c r="OQ30" s="177"/>
      <c r="OR30" s="95"/>
      <c r="OS30" s="177"/>
      <c r="OT30" s="95"/>
      <c r="OU30" s="177" t="s">
        <v>6</v>
      </c>
      <c r="OV30" s="95"/>
      <c r="OW30" s="95"/>
      <c r="OX30" s="113"/>
      <c r="OY30" s="95"/>
      <c r="OZ30" s="95"/>
      <c r="PA30" s="95"/>
      <c r="PB30" s="95"/>
      <c r="PC30" s="113"/>
      <c r="PD30" s="95"/>
      <c r="PE30" s="177"/>
      <c r="PF30" s="96"/>
      <c r="PG30" s="95"/>
      <c r="PH30" s="177" t="s">
        <v>6</v>
      </c>
      <c r="PI30" s="95"/>
      <c r="PJ30" s="95"/>
      <c r="PK30" s="95"/>
      <c r="PL30" s="177"/>
      <c r="PM30" s="177"/>
      <c r="PN30" s="95"/>
      <c r="PO30" s="177"/>
      <c r="PP30" s="113"/>
      <c r="PQ30" s="95"/>
      <c r="PR30" s="177"/>
      <c r="PS30" s="95"/>
      <c r="PT30" s="95"/>
      <c r="PU30" s="95"/>
      <c r="PV30" s="113"/>
      <c r="PW30" s="177"/>
      <c r="PX30" s="113"/>
      <c r="PY30" s="95"/>
      <c r="PZ30" s="95"/>
      <c r="QA30" s="95"/>
      <c r="QB30" s="95"/>
      <c r="QC30" s="177"/>
      <c r="QD30" s="95"/>
      <c r="QE30" s="95"/>
      <c r="QF30" s="177"/>
      <c r="QG30" s="95"/>
      <c r="QH30" s="96"/>
      <c r="QI30" s="177"/>
      <c r="QJ30" s="95"/>
      <c r="QK30" s="95"/>
      <c r="QL30" s="95"/>
      <c r="QM30" s="95"/>
      <c r="QN30" s="177" t="s">
        <v>6</v>
      </c>
      <c r="QO30" s="95"/>
      <c r="QP30" s="95"/>
      <c r="QQ30" s="177"/>
      <c r="QR30" s="113"/>
      <c r="QS30" s="95"/>
      <c r="QT30" s="95"/>
      <c r="QU30" s="177"/>
      <c r="QV30" s="95"/>
      <c r="QW30" s="95"/>
      <c r="QX30" s="95"/>
      <c r="QY30" s="95"/>
      <c r="QZ30" s="95"/>
      <c r="RA30" s="95"/>
      <c r="RB30" s="177"/>
      <c r="RC30" s="95"/>
      <c r="RD30" s="95"/>
      <c r="RE30" s="177"/>
      <c r="RF30" s="96"/>
      <c r="RG30" s="95"/>
      <c r="RH30" s="95"/>
      <c r="RI30" s="95"/>
      <c r="RJ30" s="177"/>
      <c r="RK30" s="177"/>
      <c r="RL30" s="96"/>
      <c r="RM30" s="95"/>
      <c r="RN30" s="177"/>
      <c r="RO30" s="95"/>
      <c r="RP30" s="95"/>
      <c r="RQ30" s="113"/>
      <c r="RR30" s="95"/>
      <c r="RS30" s="95"/>
      <c r="RT30" s="95"/>
      <c r="RU30" s="95"/>
      <c r="RV30" s="95"/>
      <c r="RW30" s="95"/>
      <c r="RX30" s="95"/>
      <c r="RY30" s="95"/>
      <c r="RZ30" s="95"/>
      <c r="SA30" s="95"/>
      <c r="SB30" s="95"/>
      <c r="SC30" s="95"/>
      <c r="SD30" s="95"/>
      <c r="SE30" s="95"/>
      <c r="SF30" s="95"/>
      <c r="SG30" s="95"/>
      <c r="SH30" s="177"/>
      <c r="SI30" s="95"/>
      <c r="SJ30" s="95"/>
      <c r="SK30" s="95"/>
      <c r="SL30" s="95"/>
      <c r="SM30" s="95"/>
      <c r="SN30" s="95"/>
      <c r="SO30" s="95"/>
      <c r="SP30" s="177"/>
      <c r="SQ30" s="95"/>
      <c r="SR30" s="95"/>
      <c r="SS30" s="95"/>
      <c r="ST30" s="95"/>
      <c r="SU30" s="95"/>
      <c r="SV30" s="95"/>
      <c r="SW30" s="95"/>
      <c r="SX30" s="95"/>
      <c r="SY30" s="95"/>
      <c r="SZ30" s="177"/>
      <c r="TA30" s="95"/>
      <c r="TB30" s="95"/>
      <c r="TC30" s="177"/>
      <c r="TD30" s="95"/>
      <c r="TE30" s="177"/>
      <c r="TF30" s="95"/>
      <c r="TG30" s="95"/>
      <c r="TH30" s="96"/>
      <c r="TI30" s="168"/>
      <c r="TJ30" s="95"/>
      <c r="TK30" s="96"/>
      <c r="TL30" s="95"/>
      <c r="TM30" s="113"/>
      <c r="TN30" s="113"/>
      <c r="TO30" s="95"/>
      <c r="TP30" s="96"/>
      <c r="TQ30" s="95"/>
      <c r="TR30" s="177"/>
      <c r="TS30" s="177"/>
      <c r="TT30" s="95" t="s">
        <v>6</v>
      </c>
      <c r="TU30" s="95"/>
      <c r="TV30" s="95"/>
      <c r="TW30" s="177"/>
      <c r="TX30" s="95"/>
      <c r="TY30" s="95"/>
      <c r="TZ30" s="95"/>
      <c r="UA30" s="95"/>
      <c r="UB30" s="177"/>
      <c r="UC30" s="95"/>
      <c r="UD30" s="95"/>
      <c r="UE30" s="95"/>
      <c r="UF30" s="95"/>
      <c r="UG30" s="95"/>
      <c r="UH30" s="95"/>
      <c r="UI30" s="95"/>
      <c r="UJ30" s="95"/>
      <c r="UK30" s="96"/>
      <c r="UL30" s="95"/>
      <c r="UM30" s="95"/>
      <c r="UN30" s="95"/>
      <c r="UO30" s="95"/>
      <c r="UP30" s="95"/>
      <c r="UQ30" s="95"/>
      <c r="UR30" s="95"/>
      <c r="US30" s="177"/>
      <c r="UT30" s="177"/>
      <c r="UU30" s="95"/>
      <c r="UV30" s="95"/>
      <c r="UW30" s="177"/>
      <c r="UX30" s="95"/>
      <c r="UY30" s="177"/>
      <c r="UZ30" s="95"/>
      <c r="VA30" s="95"/>
      <c r="VB30" s="177"/>
      <c r="VC30" s="177"/>
      <c r="VD30" s="96"/>
      <c r="VE30" s="96"/>
      <c r="VF30" s="95"/>
      <c r="VG30" s="113"/>
      <c r="VH30" s="113"/>
      <c r="VI30" s="95"/>
      <c r="VJ30" s="95"/>
      <c r="VK30" s="95"/>
      <c r="VL30" s="95"/>
      <c r="VM30" s="95"/>
      <c r="VN30" s="177"/>
      <c r="VO30" s="95"/>
      <c r="VP30" s="95"/>
      <c r="VQ30" s="95"/>
      <c r="VR30" s="177" t="s">
        <v>6</v>
      </c>
      <c r="VS30" s="95"/>
      <c r="VT30" s="177"/>
      <c r="VU30" s="95"/>
      <c r="VV30" s="95"/>
      <c r="VW30" s="95"/>
      <c r="VX30" s="95"/>
      <c r="VY30" s="95"/>
      <c r="VZ30" s="95"/>
      <c r="WA30" s="95"/>
      <c r="WB30" s="95"/>
      <c r="WC30" s="95"/>
      <c r="WD30" s="95"/>
      <c r="WE30" s="95"/>
      <c r="WF30" s="95"/>
      <c r="WG30" s="117"/>
      <c r="WH30" s="95"/>
      <c r="WI30" s="95"/>
      <c r="WJ30" s="95"/>
      <c r="WK30" s="177"/>
      <c r="WL30" s="95"/>
      <c r="WM30" s="95"/>
      <c r="WN30" s="95"/>
      <c r="WO30" s="95"/>
      <c r="WP30" s="95"/>
      <c r="WQ30" s="95"/>
      <c r="WR30" s="95"/>
      <c r="WS30" s="95"/>
      <c r="WT30" s="95"/>
      <c r="WU30" s="177"/>
      <c r="WV30" s="95"/>
      <c r="WW30" s="95"/>
      <c r="WX30" s="95"/>
      <c r="WY30" s="95"/>
      <c r="WZ30" s="95"/>
      <c r="XA30" s="95"/>
      <c r="XB30" s="95"/>
      <c r="XC30" s="95"/>
      <c r="XD30" s="95"/>
      <c r="XE30" s="95"/>
      <c r="XF30" s="95"/>
      <c r="XG30" s="113"/>
      <c r="XH30" s="95"/>
      <c r="XI30" s="95"/>
      <c r="XJ30" s="95"/>
      <c r="XK30" s="95"/>
      <c r="XL30" s="95"/>
      <c r="XM30" s="177" t="s">
        <v>6</v>
      </c>
      <c r="XN30" s="177"/>
      <c r="XO30" s="95"/>
      <c r="XP30" s="95"/>
      <c r="XQ30" s="95"/>
      <c r="XR30" s="95"/>
      <c r="XS30" s="95"/>
      <c r="XT30" s="113"/>
      <c r="XU30" s="95"/>
      <c r="XV30" s="95"/>
      <c r="XW30" s="95"/>
      <c r="XX30" s="95"/>
      <c r="XY30" s="95"/>
      <c r="XZ30" s="95"/>
      <c r="YA30" s="95"/>
      <c r="YB30" s="95"/>
      <c r="YC30" s="177" t="s">
        <v>6</v>
      </c>
      <c r="YD30" s="95" t="s">
        <v>6</v>
      </c>
      <c r="YE30" s="95"/>
      <c r="YF30" s="95"/>
      <c r="YG30" s="95"/>
      <c r="YH30" s="95"/>
      <c r="YI30" s="113"/>
      <c r="YJ30" s="95"/>
      <c r="YK30" s="95"/>
      <c r="YL30" s="177"/>
      <c r="YM30" s="113"/>
      <c r="YN30" s="95"/>
      <c r="YO30" s="95"/>
      <c r="YP30" s="95"/>
      <c r="YQ30" s="95"/>
      <c r="YR30" s="95"/>
      <c r="YS30" s="95"/>
      <c r="YT30" s="113"/>
      <c r="YU30" s="95"/>
      <c r="YV30" s="95"/>
      <c r="YW30" s="95"/>
      <c r="YX30" s="95"/>
      <c r="YY30" s="113"/>
      <c r="YZ30" s="95"/>
      <c r="ZA30" s="113" t="s">
        <v>6</v>
      </c>
      <c r="ZB30" s="113"/>
      <c r="ZC30" s="95"/>
      <c r="ZD30" s="95"/>
      <c r="ZE30" s="177"/>
      <c r="ZF30" s="113"/>
      <c r="ZG30" s="95"/>
      <c r="ZH30" s="113"/>
      <c r="ZI30" s="95"/>
      <c r="ZJ30" s="95"/>
      <c r="ZK30" s="95"/>
      <c r="ZL30" s="95"/>
      <c r="ZM30" s="95"/>
      <c r="ZN30" s="95"/>
      <c r="ZO30" s="95"/>
      <c r="ZP30" s="95"/>
      <c r="ZQ30" s="95"/>
      <c r="ZR30" s="95"/>
      <c r="ZS30" s="95"/>
      <c r="ZT30" s="95"/>
      <c r="ZU30" s="95"/>
      <c r="ZV30" s="95"/>
    </row>
    <row r="31" spans="1:698" ht="15" x14ac:dyDescent="0.25">
      <c r="A31" s="109" t="s">
        <v>33</v>
      </c>
      <c r="B31" s="108" t="s">
        <v>34</v>
      </c>
      <c r="C31" s="95"/>
      <c r="D31" s="95"/>
      <c r="E31" s="95"/>
      <c r="F31" s="95"/>
      <c r="G31" s="95"/>
      <c r="H31" s="95"/>
      <c r="I31" s="96"/>
      <c r="J31" s="96"/>
      <c r="K31" s="96"/>
      <c r="L31" s="95"/>
      <c r="M31" s="95"/>
      <c r="N31" s="95"/>
      <c r="O31" s="95"/>
      <c r="P31" s="95"/>
      <c r="Q31" s="95"/>
      <c r="R31" s="113"/>
      <c r="S31" s="95"/>
      <c r="T31" s="95"/>
      <c r="U31" s="95"/>
      <c r="V31" s="95"/>
      <c r="W31" s="95"/>
      <c r="X31" s="95"/>
      <c r="Y31" s="113"/>
      <c r="Z31" s="113"/>
      <c r="AA31" s="96"/>
      <c r="AB31" s="113"/>
      <c r="AC31" s="96"/>
      <c r="AD31" s="96"/>
      <c r="AE31" s="177"/>
      <c r="AF31" s="177"/>
      <c r="AG31" s="113"/>
      <c r="AH31" s="113"/>
      <c r="AI31" s="95"/>
      <c r="AJ31" s="95"/>
      <c r="AK31" s="177"/>
      <c r="AL31" s="95"/>
      <c r="AM31" s="177"/>
      <c r="AN31" s="96"/>
      <c r="AO31" s="95"/>
      <c r="AP31" s="113"/>
      <c r="AQ31" s="113"/>
      <c r="AR31" s="113"/>
      <c r="AS31" s="95"/>
      <c r="AT31" s="113"/>
      <c r="AU31" s="113"/>
      <c r="AV31" s="95"/>
      <c r="AW31" s="95"/>
      <c r="AX31" s="95"/>
      <c r="AY31" s="113"/>
      <c r="AZ31" s="113"/>
      <c r="BA31" s="113"/>
      <c r="BB31" s="96"/>
      <c r="BC31" s="96"/>
      <c r="BD31" s="95"/>
      <c r="BE31" s="96"/>
      <c r="BF31" s="96"/>
      <c r="BG31" s="96"/>
      <c r="BH31" s="96"/>
      <c r="BI31" s="96"/>
      <c r="BJ31" s="177"/>
      <c r="BK31" s="177"/>
      <c r="BL31" s="95"/>
      <c r="BM31" s="177"/>
      <c r="BN31" s="177"/>
      <c r="BO31" s="95"/>
      <c r="BP31" s="95"/>
      <c r="BQ31" s="95"/>
      <c r="BR31" s="177"/>
      <c r="BS31" s="113"/>
      <c r="BT31" s="113"/>
      <c r="BU31" s="113"/>
      <c r="BV31" s="95"/>
      <c r="BW31" s="95"/>
      <c r="BX31" s="95"/>
      <c r="BY31" s="95"/>
      <c r="BZ31" s="95"/>
      <c r="CA31" s="95"/>
      <c r="CB31" s="113"/>
      <c r="CC31" s="95"/>
      <c r="CD31" s="95"/>
      <c r="CE31" s="95"/>
      <c r="CF31" s="95"/>
      <c r="CG31" s="95"/>
      <c r="CH31" s="177"/>
      <c r="CI31" s="177"/>
      <c r="CJ31" s="177"/>
      <c r="CK31" s="95"/>
      <c r="CL31" s="95"/>
      <c r="CM31" s="95"/>
      <c r="CN31" s="95"/>
      <c r="CO31" s="177"/>
      <c r="CP31" s="95"/>
      <c r="CQ31" s="95"/>
      <c r="CR31" s="113"/>
      <c r="CS31" s="95"/>
      <c r="CT31" s="95"/>
      <c r="CU31" s="95"/>
      <c r="CV31" s="95"/>
      <c r="CW31" s="177"/>
      <c r="CX31" s="95"/>
      <c r="CY31" s="177"/>
      <c r="CZ31" s="113"/>
      <c r="DA31" s="177"/>
      <c r="DB31" s="95"/>
      <c r="DC31" s="177"/>
      <c r="DD31" s="95"/>
      <c r="DE31" s="177"/>
      <c r="DF31" s="95"/>
      <c r="DG31" s="95"/>
      <c r="DH31" s="177"/>
      <c r="DI31" s="177"/>
      <c r="DJ31" s="95"/>
      <c r="DK31" s="95"/>
      <c r="DL31" s="95"/>
      <c r="DM31" s="95"/>
      <c r="DN31" s="177"/>
      <c r="DO31" s="177"/>
      <c r="DP31" s="95"/>
      <c r="DQ31" s="177"/>
      <c r="DR31" s="177"/>
      <c r="DS31" s="177"/>
      <c r="DT31" s="177"/>
      <c r="DU31" s="177"/>
      <c r="DV31" s="95"/>
      <c r="DW31" s="95"/>
      <c r="DX31" s="177"/>
      <c r="DY31" s="177"/>
      <c r="DZ31" s="177"/>
      <c r="EA31" s="177"/>
      <c r="EB31" s="95"/>
      <c r="EC31" s="177"/>
      <c r="ED31" s="177"/>
      <c r="EE31" s="95"/>
      <c r="EF31" s="95"/>
      <c r="EG31" s="95"/>
      <c r="EH31" s="95"/>
      <c r="EI31" s="95"/>
      <c r="EJ31" s="95"/>
      <c r="EK31" s="95"/>
      <c r="EL31" s="113"/>
      <c r="EM31" s="95"/>
      <c r="EN31" s="95"/>
      <c r="EO31" s="95"/>
      <c r="EP31" s="95"/>
      <c r="EQ31" s="95"/>
      <c r="ER31" s="95"/>
      <c r="ES31" s="95"/>
      <c r="ET31" s="95"/>
      <c r="EU31" s="177"/>
      <c r="EV31" s="177"/>
      <c r="EW31" s="95"/>
      <c r="EX31" s="95"/>
      <c r="EY31" s="113"/>
      <c r="EZ31" s="113"/>
      <c r="FA31" s="95"/>
      <c r="FB31" s="95"/>
      <c r="FC31" s="95"/>
      <c r="FD31" s="95"/>
      <c r="FE31" s="113"/>
      <c r="FF31" s="113"/>
      <c r="FG31" s="95"/>
      <c r="FH31" s="177"/>
      <c r="FI31" s="95"/>
      <c r="FJ31" s="95"/>
      <c r="FK31" s="177"/>
      <c r="FL31" s="113"/>
      <c r="FM31" s="177"/>
      <c r="FN31" s="177"/>
      <c r="FO31" s="95"/>
      <c r="FP31" s="177"/>
      <c r="FQ31" s="113"/>
      <c r="FR31" s="177"/>
      <c r="FS31" s="113"/>
      <c r="FT31" s="177"/>
      <c r="FU31" s="177"/>
      <c r="FV31" s="177"/>
      <c r="FW31" s="177"/>
      <c r="FX31" s="177"/>
      <c r="FY31" s="95"/>
      <c r="FZ31" s="95"/>
      <c r="GA31" s="177"/>
      <c r="GB31" s="95"/>
      <c r="GC31" s="95"/>
      <c r="GD31" s="113"/>
      <c r="GE31" s="95"/>
      <c r="GF31" s="95"/>
      <c r="GG31" s="113"/>
      <c r="GH31" s="95"/>
      <c r="GI31" s="96"/>
      <c r="GJ31" s="95"/>
      <c r="GK31" s="113"/>
      <c r="GL31" s="95"/>
      <c r="GM31" s="177"/>
      <c r="GN31" s="177"/>
      <c r="GO31" s="95"/>
      <c r="GP31" s="177"/>
      <c r="GQ31" s="177"/>
      <c r="GR31" s="177"/>
      <c r="GS31" s="95"/>
      <c r="GT31" s="95"/>
      <c r="GU31" s="177"/>
      <c r="GV31" s="95"/>
      <c r="GW31" s="95"/>
      <c r="GX31" s="95"/>
      <c r="GY31" s="95"/>
      <c r="GZ31" s="96"/>
      <c r="HA31" s="95"/>
      <c r="HB31" s="177"/>
      <c r="HC31" s="95"/>
      <c r="HD31" s="95"/>
      <c r="HE31" s="95"/>
      <c r="HF31" s="177"/>
      <c r="HG31" s="177"/>
      <c r="HH31" s="177"/>
      <c r="HI31" s="95"/>
      <c r="HJ31" s="177"/>
      <c r="HK31" s="177"/>
      <c r="HL31" s="95"/>
      <c r="HM31" s="95"/>
      <c r="HN31" s="95"/>
      <c r="HO31" s="177"/>
      <c r="HP31" s="95"/>
      <c r="HQ31" s="95"/>
      <c r="HR31" s="95"/>
      <c r="HS31" s="95"/>
      <c r="HT31" s="95"/>
      <c r="HU31" s="95"/>
      <c r="HV31" s="95"/>
      <c r="HW31" s="95"/>
      <c r="HX31" s="95"/>
      <c r="HY31" s="95"/>
      <c r="HZ31" s="95"/>
      <c r="IA31" s="95"/>
      <c r="IB31" s="95"/>
      <c r="IC31" s="177"/>
      <c r="ID31" s="95"/>
      <c r="IE31" s="95"/>
      <c r="IF31" s="95"/>
      <c r="IG31" s="95"/>
      <c r="IH31" s="177"/>
      <c r="II31" s="95"/>
      <c r="IJ31" s="177"/>
      <c r="IK31" s="177"/>
      <c r="IL31" s="95"/>
      <c r="IM31" s="95"/>
      <c r="IN31" s="95"/>
      <c r="IO31" s="95"/>
      <c r="IP31" s="95"/>
      <c r="IQ31" s="95"/>
      <c r="IR31" s="95"/>
      <c r="IS31" s="95"/>
      <c r="IT31" s="95"/>
      <c r="IU31" s="177"/>
      <c r="IV31" s="95"/>
      <c r="IW31" s="95"/>
      <c r="IX31" s="95"/>
      <c r="IY31" s="95"/>
      <c r="IZ31" s="95"/>
      <c r="JA31" s="95"/>
      <c r="JB31" s="95"/>
      <c r="JC31" s="95"/>
      <c r="JD31" s="95"/>
      <c r="JE31" s="95"/>
      <c r="JF31" s="95"/>
      <c r="JG31" s="95"/>
      <c r="JH31" s="95"/>
      <c r="JI31" s="95"/>
      <c r="JJ31" s="177"/>
      <c r="JK31" s="95"/>
      <c r="JL31" s="95"/>
      <c r="JM31" s="95"/>
      <c r="JN31" s="177"/>
      <c r="JO31" s="95"/>
      <c r="JP31" s="95"/>
      <c r="JQ31" s="95"/>
      <c r="JR31" s="95"/>
      <c r="JS31" s="95"/>
      <c r="JT31" s="95"/>
      <c r="JU31" s="95"/>
      <c r="JV31" s="95"/>
      <c r="JW31" s="95"/>
      <c r="JX31" s="95"/>
      <c r="JY31" s="95"/>
      <c r="JZ31" s="95"/>
      <c r="KA31" s="95"/>
      <c r="KB31" s="95"/>
      <c r="KC31" s="95"/>
      <c r="KD31" s="95"/>
      <c r="KE31" s="95"/>
      <c r="KF31" s="177"/>
      <c r="KG31" s="95"/>
      <c r="KH31" s="95"/>
      <c r="KI31" s="95"/>
      <c r="KJ31" s="95"/>
      <c r="KK31" s="113"/>
      <c r="KL31" s="177"/>
      <c r="KM31" s="95"/>
      <c r="KN31" s="95"/>
      <c r="KO31" s="177"/>
      <c r="KP31" s="177"/>
      <c r="KQ31" s="177"/>
      <c r="KR31" s="177"/>
      <c r="KS31" s="113"/>
      <c r="KT31" s="177"/>
      <c r="KU31" s="95"/>
      <c r="KV31" s="177"/>
      <c r="KW31" s="95"/>
      <c r="KX31" s="177"/>
      <c r="KY31" s="95"/>
      <c r="KZ31" s="95"/>
      <c r="LA31" s="95"/>
      <c r="LB31" s="95"/>
      <c r="LC31" s="95"/>
      <c r="LD31" s="95"/>
      <c r="LE31" s="95"/>
      <c r="LF31" s="177"/>
      <c r="LG31" s="95"/>
      <c r="LH31" s="95"/>
      <c r="LI31" s="113"/>
      <c r="LJ31" s="95"/>
      <c r="LK31" s="95"/>
      <c r="LL31" s="95"/>
      <c r="LM31" s="95"/>
      <c r="LN31" s="177"/>
      <c r="LO31" s="95"/>
      <c r="LP31" s="95"/>
      <c r="LQ31" s="95"/>
      <c r="LR31" s="95"/>
      <c r="LS31" s="95"/>
      <c r="LT31" s="95"/>
      <c r="LU31" s="177"/>
      <c r="LV31" s="95"/>
      <c r="LW31" s="95"/>
      <c r="LX31" s="177"/>
      <c r="LY31" s="177"/>
      <c r="LZ31" s="95"/>
      <c r="MA31" s="95"/>
      <c r="MB31" s="95"/>
      <c r="MC31" s="177"/>
      <c r="MD31" s="95"/>
      <c r="ME31" s="95"/>
      <c r="MF31" s="95"/>
      <c r="MG31" s="177"/>
      <c r="MH31" s="177"/>
      <c r="MI31" s="95"/>
      <c r="MJ31" s="95"/>
      <c r="MK31" s="177"/>
      <c r="ML31" s="95"/>
      <c r="MM31" s="95"/>
      <c r="MN31" s="177"/>
      <c r="MO31" s="177"/>
      <c r="MP31" s="95"/>
      <c r="MQ31" s="95"/>
      <c r="MR31" s="95"/>
      <c r="MS31" s="95"/>
      <c r="MT31" s="95"/>
      <c r="MU31" s="177"/>
      <c r="MV31" s="95"/>
      <c r="MW31" s="177"/>
      <c r="MX31" s="177"/>
      <c r="MY31" s="177"/>
      <c r="MZ31" s="177"/>
      <c r="NA31" s="95"/>
      <c r="NB31" s="177"/>
      <c r="NC31" s="95"/>
      <c r="ND31" s="95"/>
      <c r="NE31" s="95"/>
      <c r="NF31" s="177"/>
      <c r="NG31" s="95"/>
      <c r="NH31" s="95"/>
      <c r="NI31" s="95"/>
      <c r="NJ31" s="95"/>
      <c r="NK31" s="95"/>
      <c r="NL31" s="95"/>
      <c r="NM31" s="95"/>
      <c r="NN31" s="95"/>
      <c r="NO31" s="95"/>
      <c r="NP31" s="95"/>
      <c r="NQ31" s="95"/>
      <c r="NR31" s="113"/>
      <c r="NS31" s="95"/>
      <c r="NT31" s="95"/>
      <c r="NU31" s="95"/>
      <c r="NV31" s="113"/>
      <c r="NW31" s="95"/>
      <c r="NX31" s="95"/>
      <c r="NY31" s="95"/>
      <c r="NZ31" s="177"/>
      <c r="OA31" s="95"/>
      <c r="OB31" s="95"/>
      <c r="OC31" s="95"/>
      <c r="OD31" s="177"/>
      <c r="OE31" s="177"/>
      <c r="OF31" s="95"/>
      <c r="OG31" s="95"/>
      <c r="OH31" s="177"/>
      <c r="OI31" s="177"/>
      <c r="OJ31" s="95"/>
      <c r="OK31" s="95"/>
      <c r="OL31" s="113"/>
      <c r="OM31" s="95"/>
      <c r="ON31" s="95"/>
      <c r="OO31" s="95"/>
      <c r="OP31" s="95"/>
      <c r="OQ31" s="177"/>
      <c r="OR31" s="95"/>
      <c r="OS31" s="177"/>
      <c r="OT31" s="95"/>
      <c r="OU31" s="177"/>
      <c r="OV31" s="95"/>
      <c r="OW31" s="95"/>
      <c r="OX31" s="113"/>
      <c r="OY31" s="95"/>
      <c r="OZ31" s="95"/>
      <c r="PA31" s="95"/>
      <c r="PB31" s="95"/>
      <c r="PC31" s="113"/>
      <c r="PD31" s="95"/>
      <c r="PE31" s="177"/>
      <c r="PF31" s="96"/>
      <c r="PG31" s="95"/>
      <c r="PH31" s="177"/>
      <c r="PI31" s="95"/>
      <c r="PJ31" s="95"/>
      <c r="PK31" s="95"/>
      <c r="PL31" s="177"/>
      <c r="PM31" s="177"/>
      <c r="PN31" s="95"/>
      <c r="PO31" s="177"/>
      <c r="PP31" s="113"/>
      <c r="PQ31" s="95"/>
      <c r="PR31" s="177"/>
      <c r="PS31" s="95"/>
      <c r="PT31" s="95"/>
      <c r="PU31" s="95"/>
      <c r="PV31" s="113"/>
      <c r="PW31" s="177"/>
      <c r="PX31" s="113"/>
      <c r="PY31" s="95"/>
      <c r="PZ31" s="95"/>
      <c r="QA31" s="95"/>
      <c r="QB31" s="95"/>
      <c r="QC31" s="177"/>
      <c r="QD31" s="95"/>
      <c r="QE31" s="95"/>
      <c r="QF31" s="177"/>
      <c r="QG31" s="95"/>
      <c r="QH31" s="96"/>
      <c r="QI31" s="177"/>
      <c r="QJ31" s="95"/>
      <c r="QK31" s="95"/>
      <c r="QL31" s="95"/>
      <c r="QM31" s="95"/>
      <c r="QN31" s="177"/>
      <c r="QO31" s="95"/>
      <c r="QP31" s="95"/>
      <c r="QQ31" s="177"/>
      <c r="QR31" s="113"/>
      <c r="QS31" s="95"/>
      <c r="QT31" s="95"/>
      <c r="QU31" s="177"/>
      <c r="QV31" s="95"/>
      <c r="QW31" s="95"/>
      <c r="QX31" s="95"/>
      <c r="QY31" s="95"/>
      <c r="QZ31" s="95"/>
      <c r="RA31" s="95"/>
      <c r="RB31" s="177"/>
      <c r="RC31" s="95"/>
      <c r="RD31" s="95"/>
      <c r="RE31" s="177"/>
      <c r="RF31" s="96"/>
      <c r="RG31" s="95"/>
      <c r="RH31" s="95"/>
      <c r="RI31" s="95"/>
      <c r="RJ31" s="177"/>
      <c r="RK31" s="177"/>
      <c r="RL31" s="96"/>
      <c r="RM31" s="95"/>
      <c r="RN31" s="177"/>
      <c r="RO31" s="95"/>
      <c r="RP31" s="95"/>
      <c r="RQ31" s="113"/>
      <c r="RR31" s="95"/>
      <c r="RS31" s="95"/>
      <c r="RT31" s="95"/>
      <c r="RU31" s="95"/>
      <c r="RV31" s="95"/>
      <c r="RW31" s="95"/>
      <c r="RX31" s="95"/>
      <c r="RY31" s="95"/>
      <c r="RZ31" s="95"/>
      <c r="SA31" s="95"/>
      <c r="SB31" s="95"/>
      <c r="SC31" s="95"/>
      <c r="SD31" s="95"/>
      <c r="SE31" s="95"/>
      <c r="SF31" s="95"/>
      <c r="SG31" s="95"/>
      <c r="SH31" s="177"/>
      <c r="SI31" s="95"/>
      <c r="SJ31" s="95"/>
      <c r="SK31" s="95"/>
      <c r="SL31" s="95"/>
      <c r="SM31" s="95"/>
      <c r="SN31" s="95"/>
      <c r="SO31" s="95"/>
      <c r="SP31" s="177"/>
      <c r="SQ31" s="95"/>
      <c r="SR31" s="95"/>
      <c r="SS31" s="95"/>
      <c r="ST31" s="95"/>
      <c r="SU31" s="95"/>
      <c r="SV31" s="95"/>
      <c r="SW31" s="95"/>
      <c r="SX31" s="95"/>
      <c r="SY31" s="95"/>
      <c r="SZ31" s="177"/>
      <c r="TA31" s="95"/>
      <c r="TB31" s="95"/>
      <c r="TC31" s="177"/>
      <c r="TD31" s="95"/>
      <c r="TE31" s="177"/>
      <c r="TF31" s="95"/>
      <c r="TG31" s="95"/>
      <c r="TH31" s="96"/>
      <c r="TI31" s="168"/>
      <c r="TJ31" s="95"/>
      <c r="TK31" s="96"/>
      <c r="TL31" s="95"/>
      <c r="TM31" s="113"/>
      <c r="TN31" s="113"/>
      <c r="TO31" s="95"/>
      <c r="TP31" s="96"/>
      <c r="TQ31" s="95"/>
      <c r="TR31" s="177"/>
      <c r="TS31" s="177"/>
      <c r="TT31" s="95"/>
      <c r="TU31" s="95"/>
      <c r="TV31" s="95"/>
      <c r="TW31" s="177"/>
      <c r="TX31" s="95"/>
      <c r="TY31" s="95"/>
      <c r="TZ31" s="95"/>
      <c r="UA31" s="95"/>
      <c r="UB31" s="177"/>
      <c r="UC31" s="95"/>
      <c r="UD31" s="95"/>
      <c r="UE31" s="95"/>
      <c r="UF31" s="95"/>
      <c r="UG31" s="95"/>
      <c r="UH31" s="95"/>
      <c r="UI31" s="95"/>
      <c r="UJ31" s="95"/>
      <c r="UK31" s="96"/>
      <c r="UL31" s="95"/>
      <c r="UM31" s="95"/>
      <c r="UN31" s="95"/>
      <c r="UO31" s="95"/>
      <c r="UP31" s="95"/>
      <c r="UQ31" s="95"/>
      <c r="UR31" s="95"/>
      <c r="US31" s="177"/>
      <c r="UT31" s="177"/>
      <c r="UU31" s="95"/>
      <c r="UV31" s="95"/>
      <c r="UW31" s="177"/>
      <c r="UX31" s="95"/>
      <c r="UY31" s="177"/>
      <c r="UZ31" s="95"/>
      <c r="VA31" s="95"/>
      <c r="VB31" s="177"/>
      <c r="VC31" s="177"/>
      <c r="VD31" s="96"/>
      <c r="VE31" s="96"/>
      <c r="VF31" s="95"/>
      <c r="VG31" s="113"/>
      <c r="VH31" s="113"/>
      <c r="VI31" s="95"/>
      <c r="VJ31" s="95"/>
      <c r="VK31" s="95"/>
      <c r="VL31" s="95"/>
      <c r="VM31" s="95"/>
      <c r="VN31" s="177"/>
      <c r="VO31" s="95"/>
      <c r="VP31" s="95"/>
      <c r="VQ31" s="95"/>
      <c r="VR31" s="177"/>
      <c r="VS31" s="95"/>
      <c r="VT31" s="177"/>
      <c r="VU31" s="95"/>
      <c r="VV31" s="95"/>
      <c r="VW31" s="95"/>
      <c r="VX31" s="95"/>
      <c r="VY31" s="95"/>
      <c r="VZ31" s="95"/>
      <c r="WA31" s="95"/>
      <c r="WB31" s="95"/>
      <c r="WC31" s="95"/>
      <c r="WD31" s="95"/>
      <c r="WE31" s="95"/>
      <c r="WF31" s="95"/>
      <c r="WG31" s="113"/>
      <c r="WH31" s="95"/>
      <c r="WI31" s="95"/>
      <c r="WJ31" s="95"/>
      <c r="WK31" s="177"/>
      <c r="WL31" s="95"/>
      <c r="WM31" s="95"/>
      <c r="WN31" s="95"/>
      <c r="WO31" s="95"/>
      <c r="WP31" s="95"/>
      <c r="WQ31" s="95"/>
      <c r="WR31" s="95"/>
      <c r="WS31" s="95"/>
      <c r="WT31" s="95"/>
      <c r="WU31" s="177"/>
      <c r="WV31" s="95"/>
      <c r="WW31" s="95"/>
      <c r="WX31" s="95"/>
      <c r="WY31" s="95"/>
      <c r="WZ31" s="95"/>
      <c r="XA31" s="95"/>
      <c r="XB31" s="95"/>
      <c r="XC31" s="95"/>
      <c r="XD31" s="95"/>
      <c r="XE31" s="95"/>
      <c r="XF31" s="95"/>
      <c r="XG31" s="113"/>
      <c r="XH31" s="95"/>
      <c r="XI31" s="95"/>
      <c r="XJ31" s="95"/>
      <c r="XK31" s="95"/>
      <c r="XL31" s="95"/>
      <c r="XM31" s="177"/>
      <c r="XN31" s="177"/>
      <c r="XO31" s="95"/>
      <c r="XP31" s="95"/>
      <c r="XQ31" s="95"/>
      <c r="XR31" s="95"/>
      <c r="XS31" s="95"/>
      <c r="XT31" s="113"/>
      <c r="XU31" s="95"/>
      <c r="XV31" s="95"/>
      <c r="XW31" s="95"/>
      <c r="XX31" s="95"/>
      <c r="XY31" s="95"/>
      <c r="XZ31" s="95"/>
      <c r="YA31" s="95"/>
      <c r="YB31" s="95"/>
      <c r="YC31" s="177" t="s">
        <v>6</v>
      </c>
      <c r="YD31" s="95"/>
      <c r="YE31" s="95"/>
      <c r="YF31" s="95"/>
      <c r="YG31" s="95"/>
      <c r="YH31" s="95"/>
      <c r="YI31" s="113"/>
      <c r="YJ31" s="95"/>
      <c r="YK31" s="95"/>
      <c r="YL31" s="177"/>
      <c r="YM31" s="113"/>
      <c r="YN31" s="95"/>
      <c r="YO31" s="95"/>
      <c r="YP31" s="95"/>
      <c r="YQ31" s="95"/>
      <c r="YR31" s="95"/>
      <c r="YS31" s="95"/>
      <c r="YT31" s="113"/>
      <c r="YU31" s="95"/>
      <c r="YV31" s="95"/>
      <c r="YW31" s="95"/>
      <c r="YX31" s="95"/>
      <c r="YY31" s="113"/>
      <c r="YZ31" s="95"/>
      <c r="ZA31" s="113" t="s">
        <v>6</v>
      </c>
      <c r="ZB31" s="113" t="s">
        <v>6</v>
      </c>
      <c r="ZC31" s="95"/>
      <c r="ZD31" s="95"/>
      <c r="ZE31" s="177"/>
      <c r="ZF31" s="113" t="s">
        <v>6</v>
      </c>
      <c r="ZG31" s="95"/>
      <c r="ZH31" s="113" t="s">
        <v>6</v>
      </c>
      <c r="ZI31" s="95"/>
      <c r="ZJ31" s="95"/>
      <c r="ZK31" s="95"/>
      <c r="ZL31" s="95"/>
      <c r="ZM31" s="95"/>
      <c r="ZN31" s="95"/>
      <c r="ZO31" s="95"/>
      <c r="ZP31" s="95"/>
      <c r="ZQ31" s="95"/>
      <c r="ZR31" s="95"/>
      <c r="ZS31" s="95"/>
      <c r="ZT31" s="95"/>
      <c r="ZU31" s="95"/>
      <c r="ZV31" s="95"/>
    </row>
    <row r="32" spans="1:698" ht="15" x14ac:dyDescent="0.25">
      <c r="A32" s="110" t="s">
        <v>35</v>
      </c>
      <c r="B32" s="108" t="s">
        <v>3</v>
      </c>
      <c r="C32" s="95"/>
      <c r="D32" s="95"/>
      <c r="E32" s="95"/>
      <c r="F32" s="95"/>
      <c r="G32" s="95"/>
      <c r="H32" s="95"/>
      <c r="I32" s="96"/>
      <c r="J32" s="96"/>
      <c r="K32" s="96"/>
      <c r="L32" s="95"/>
      <c r="M32" s="95"/>
      <c r="N32" s="95"/>
      <c r="O32" s="95"/>
      <c r="P32" s="95"/>
      <c r="Q32" s="95"/>
      <c r="R32" s="113"/>
      <c r="S32" s="95"/>
      <c r="T32" s="95"/>
      <c r="U32" s="95"/>
      <c r="V32" s="95"/>
      <c r="W32" s="95"/>
      <c r="X32" s="95"/>
      <c r="Y32" s="113"/>
      <c r="Z32" s="113"/>
      <c r="AA32" s="96"/>
      <c r="AB32" s="113"/>
      <c r="AC32" s="96"/>
      <c r="AD32" s="96"/>
      <c r="AE32" s="177"/>
      <c r="AF32" s="177"/>
      <c r="AG32" s="113"/>
      <c r="AH32" s="113"/>
      <c r="AI32" s="95"/>
      <c r="AJ32" s="95"/>
      <c r="AK32" s="177"/>
      <c r="AL32" s="95"/>
      <c r="AM32" s="177"/>
      <c r="AN32" s="96"/>
      <c r="AO32" s="95"/>
      <c r="AP32" s="113"/>
      <c r="AQ32" s="113"/>
      <c r="AR32" s="113"/>
      <c r="AS32" s="95"/>
      <c r="AT32" s="113"/>
      <c r="AU32" s="113"/>
      <c r="AV32" s="95"/>
      <c r="AW32" s="95"/>
      <c r="AX32" s="95"/>
      <c r="AY32" s="113"/>
      <c r="AZ32" s="113"/>
      <c r="BA32" s="113"/>
      <c r="BB32" s="96"/>
      <c r="BC32" s="96"/>
      <c r="BD32" s="95"/>
      <c r="BE32" s="96"/>
      <c r="BF32" s="96"/>
      <c r="BG32" s="96"/>
      <c r="BH32" s="96"/>
      <c r="BI32" s="96"/>
      <c r="BJ32" s="177"/>
      <c r="BK32" s="177"/>
      <c r="BL32" s="95"/>
      <c r="BM32" s="177"/>
      <c r="BN32" s="177"/>
      <c r="BO32" s="95"/>
      <c r="BP32" s="95"/>
      <c r="BQ32" s="95"/>
      <c r="BR32" s="177"/>
      <c r="BS32" s="113"/>
      <c r="BT32" s="113"/>
      <c r="BU32" s="113"/>
      <c r="BV32" s="95"/>
      <c r="BW32" s="95"/>
      <c r="BX32" s="95"/>
      <c r="BY32" s="95"/>
      <c r="BZ32" s="95"/>
      <c r="CA32" s="95"/>
      <c r="CB32" s="113"/>
      <c r="CC32" s="95"/>
      <c r="CD32" s="95"/>
      <c r="CE32" s="95"/>
      <c r="CF32" s="95"/>
      <c r="CG32" s="95"/>
      <c r="CH32" s="177"/>
      <c r="CI32" s="177"/>
      <c r="CJ32" s="177"/>
      <c r="CK32" s="95"/>
      <c r="CL32" s="95"/>
      <c r="CM32" s="95"/>
      <c r="CN32" s="95"/>
      <c r="CO32" s="177"/>
      <c r="CP32" s="95"/>
      <c r="CQ32" s="95"/>
      <c r="CR32" s="113"/>
      <c r="CS32" s="95"/>
      <c r="CT32" s="95"/>
      <c r="CU32" s="95"/>
      <c r="CV32" s="95"/>
      <c r="CW32" s="177"/>
      <c r="CX32" s="95"/>
      <c r="CY32" s="177"/>
      <c r="CZ32" s="113"/>
      <c r="DA32" s="177"/>
      <c r="DB32" s="95"/>
      <c r="DC32" s="177"/>
      <c r="DD32" s="95"/>
      <c r="DE32" s="177"/>
      <c r="DF32" s="95"/>
      <c r="DG32" s="95"/>
      <c r="DH32" s="177"/>
      <c r="DI32" s="177"/>
      <c r="DJ32" s="95"/>
      <c r="DK32" s="95"/>
      <c r="DL32" s="95"/>
      <c r="DM32" s="95"/>
      <c r="DN32" s="177"/>
      <c r="DO32" s="177"/>
      <c r="DP32" s="95"/>
      <c r="DQ32" s="177"/>
      <c r="DR32" s="177"/>
      <c r="DS32" s="177"/>
      <c r="DT32" s="177"/>
      <c r="DU32" s="177"/>
      <c r="DV32" s="95"/>
      <c r="DW32" s="95"/>
      <c r="DX32" s="177"/>
      <c r="DY32" s="177"/>
      <c r="DZ32" s="177"/>
      <c r="EA32" s="177"/>
      <c r="EB32" s="95"/>
      <c r="EC32" s="177"/>
      <c r="ED32" s="177"/>
      <c r="EE32" s="95"/>
      <c r="EF32" s="95"/>
      <c r="EG32" s="95"/>
      <c r="EH32" s="95"/>
      <c r="EI32" s="95"/>
      <c r="EJ32" s="95"/>
      <c r="EK32" s="95"/>
      <c r="EL32" s="113"/>
      <c r="EM32" s="95"/>
      <c r="EN32" s="95"/>
      <c r="EO32" s="95"/>
      <c r="EP32" s="95"/>
      <c r="EQ32" s="95"/>
      <c r="ER32" s="95"/>
      <c r="ES32" s="95"/>
      <c r="ET32" s="95"/>
      <c r="EU32" s="177"/>
      <c r="EV32" s="177"/>
      <c r="EW32" s="95"/>
      <c r="EX32" s="95"/>
      <c r="EY32" s="113"/>
      <c r="EZ32" s="113"/>
      <c r="FA32" s="95"/>
      <c r="FB32" s="95"/>
      <c r="FC32" s="95"/>
      <c r="FD32" s="95"/>
      <c r="FE32" s="113"/>
      <c r="FF32" s="113"/>
      <c r="FG32" s="95"/>
      <c r="FH32" s="177"/>
      <c r="FI32" s="95"/>
      <c r="FJ32" s="95"/>
      <c r="FK32" s="177"/>
      <c r="FL32" s="113"/>
      <c r="FM32" s="177"/>
      <c r="FN32" s="177"/>
      <c r="FO32" s="95"/>
      <c r="FP32" s="177"/>
      <c r="FQ32" s="113"/>
      <c r="FR32" s="177"/>
      <c r="FS32" s="113"/>
      <c r="FT32" s="177"/>
      <c r="FU32" s="177"/>
      <c r="FV32" s="177"/>
      <c r="FW32" s="177"/>
      <c r="FX32" s="177"/>
      <c r="FY32" s="95"/>
      <c r="FZ32" s="95"/>
      <c r="GA32" s="177"/>
      <c r="GB32" s="95"/>
      <c r="GC32" s="95"/>
      <c r="GD32" s="113"/>
      <c r="GE32" s="95"/>
      <c r="GF32" s="95"/>
      <c r="GG32" s="113"/>
      <c r="GH32" s="95"/>
      <c r="GI32" s="96"/>
      <c r="GJ32" s="95"/>
      <c r="GK32" s="113"/>
      <c r="GL32" s="95"/>
      <c r="GM32" s="177"/>
      <c r="GN32" s="177"/>
      <c r="GO32" s="95"/>
      <c r="GP32" s="177"/>
      <c r="GQ32" s="177"/>
      <c r="GR32" s="177"/>
      <c r="GS32" s="95"/>
      <c r="GT32" s="95"/>
      <c r="GU32" s="177"/>
      <c r="GV32" s="95"/>
      <c r="GW32" s="95"/>
      <c r="GX32" s="95"/>
      <c r="GY32" s="95"/>
      <c r="GZ32" s="96"/>
      <c r="HA32" s="95"/>
      <c r="HB32" s="177"/>
      <c r="HC32" s="95"/>
      <c r="HD32" s="95"/>
      <c r="HE32" s="95"/>
      <c r="HF32" s="177"/>
      <c r="HG32" s="177"/>
      <c r="HH32" s="177"/>
      <c r="HI32" s="95"/>
      <c r="HJ32" s="177"/>
      <c r="HK32" s="177"/>
      <c r="HL32" s="95"/>
      <c r="HM32" s="95"/>
      <c r="HN32" s="95"/>
      <c r="HO32" s="177"/>
      <c r="HP32" s="95"/>
      <c r="HQ32" s="95"/>
      <c r="HR32" s="95"/>
      <c r="HS32" s="95"/>
      <c r="HT32" s="95"/>
      <c r="HU32" s="95"/>
      <c r="HV32" s="95"/>
      <c r="HW32" s="95"/>
      <c r="HX32" s="95"/>
      <c r="HY32" s="95"/>
      <c r="HZ32" s="95"/>
      <c r="IA32" s="95"/>
      <c r="IB32" s="95"/>
      <c r="IC32" s="177"/>
      <c r="ID32" s="95"/>
      <c r="IE32" s="95"/>
      <c r="IF32" s="95"/>
      <c r="IG32" s="95"/>
      <c r="IH32" s="177"/>
      <c r="II32" s="95"/>
      <c r="IJ32" s="177"/>
      <c r="IK32" s="177"/>
      <c r="IL32" s="95"/>
      <c r="IM32" s="95"/>
      <c r="IN32" s="95"/>
      <c r="IO32" s="95"/>
      <c r="IP32" s="95"/>
      <c r="IQ32" s="95"/>
      <c r="IR32" s="95"/>
      <c r="IS32" s="95"/>
      <c r="IT32" s="95"/>
      <c r="IU32" s="177"/>
      <c r="IV32" s="95"/>
      <c r="IW32" s="95"/>
      <c r="IX32" s="95"/>
      <c r="IY32" s="95"/>
      <c r="IZ32" s="95"/>
      <c r="JA32" s="95"/>
      <c r="JB32" s="95"/>
      <c r="JC32" s="95"/>
      <c r="JD32" s="95"/>
      <c r="JE32" s="95"/>
      <c r="JF32" s="95"/>
      <c r="JG32" s="95"/>
      <c r="JH32" s="95"/>
      <c r="JI32" s="95"/>
      <c r="JJ32" s="177"/>
      <c r="JK32" s="95"/>
      <c r="JL32" s="95"/>
      <c r="JM32" s="95"/>
      <c r="JN32" s="177"/>
      <c r="JO32" s="95"/>
      <c r="JP32" s="95"/>
      <c r="JQ32" s="95"/>
      <c r="JR32" s="95"/>
      <c r="JS32" s="95"/>
      <c r="JT32" s="95"/>
      <c r="JU32" s="95"/>
      <c r="JV32" s="95"/>
      <c r="JW32" s="95"/>
      <c r="JX32" s="95"/>
      <c r="JY32" s="95"/>
      <c r="JZ32" s="95"/>
      <c r="KA32" s="95"/>
      <c r="KB32" s="95"/>
      <c r="KC32" s="95"/>
      <c r="KD32" s="95"/>
      <c r="KE32" s="95"/>
      <c r="KF32" s="177"/>
      <c r="KG32" s="95"/>
      <c r="KH32" s="95"/>
      <c r="KI32" s="95"/>
      <c r="KJ32" s="95"/>
      <c r="KK32" s="113"/>
      <c r="KL32" s="177"/>
      <c r="KM32" s="95"/>
      <c r="KN32" s="95"/>
      <c r="KO32" s="177"/>
      <c r="KP32" s="177"/>
      <c r="KQ32" s="177"/>
      <c r="KR32" s="177"/>
      <c r="KS32" s="113"/>
      <c r="KT32" s="177"/>
      <c r="KU32" s="95"/>
      <c r="KV32" s="177"/>
      <c r="KW32" s="95"/>
      <c r="KX32" s="177"/>
      <c r="KY32" s="95"/>
      <c r="KZ32" s="95"/>
      <c r="LA32" s="95"/>
      <c r="LB32" s="95"/>
      <c r="LC32" s="95"/>
      <c r="LD32" s="95"/>
      <c r="LE32" s="95"/>
      <c r="LF32" s="177"/>
      <c r="LG32" s="95"/>
      <c r="LH32" s="95"/>
      <c r="LI32" s="113"/>
      <c r="LJ32" s="95"/>
      <c r="LK32" s="95"/>
      <c r="LL32" s="95"/>
      <c r="LM32" s="95"/>
      <c r="LN32" s="177"/>
      <c r="LO32" s="95"/>
      <c r="LP32" s="95"/>
      <c r="LQ32" s="95"/>
      <c r="LR32" s="95"/>
      <c r="LS32" s="95"/>
      <c r="LT32" s="95"/>
      <c r="LU32" s="177"/>
      <c r="LV32" s="95"/>
      <c r="LW32" s="95"/>
      <c r="LX32" s="177"/>
      <c r="LY32" s="177"/>
      <c r="LZ32" s="95"/>
      <c r="MA32" s="95"/>
      <c r="MB32" s="95"/>
      <c r="MC32" s="177"/>
      <c r="MD32" s="95"/>
      <c r="ME32" s="95"/>
      <c r="MF32" s="95"/>
      <c r="MG32" s="177"/>
      <c r="MH32" s="177"/>
      <c r="MI32" s="95"/>
      <c r="MJ32" s="95"/>
      <c r="MK32" s="177"/>
      <c r="ML32" s="95"/>
      <c r="MM32" s="95"/>
      <c r="MN32" s="177"/>
      <c r="MO32" s="177"/>
      <c r="MP32" s="95"/>
      <c r="MQ32" s="95"/>
      <c r="MR32" s="95"/>
      <c r="MS32" s="95"/>
      <c r="MT32" s="95"/>
      <c r="MU32" s="177"/>
      <c r="MV32" s="95"/>
      <c r="MW32" s="177"/>
      <c r="MX32" s="177"/>
      <c r="MY32" s="177"/>
      <c r="MZ32" s="177"/>
      <c r="NA32" s="95"/>
      <c r="NB32" s="177"/>
      <c r="NC32" s="95"/>
      <c r="ND32" s="95"/>
      <c r="NE32" s="95"/>
      <c r="NF32" s="177"/>
      <c r="NG32" s="95"/>
      <c r="NH32" s="95"/>
      <c r="NI32" s="95"/>
      <c r="NJ32" s="95"/>
      <c r="NK32" s="95"/>
      <c r="NL32" s="95"/>
      <c r="NM32" s="95"/>
      <c r="NN32" s="95"/>
      <c r="NO32" s="95"/>
      <c r="NP32" s="95"/>
      <c r="NQ32" s="95"/>
      <c r="NR32" s="113"/>
      <c r="NS32" s="95"/>
      <c r="NT32" s="95"/>
      <c r="NU32" s="95"/>
      <c r="NV32" s="113"/>
      <c r="NW32" s="95"/>
      <c r="NX32" s="95"/>
      <c r="NY32" s="95"/>
      <c r="NZ32" s="177"/>
      <c r="OA32" s="95"/>
      <c r="OB32" s="95"/>
      <c r="OC32" s="95"/>
      <c r="OD32" s="177"/>
      <c r="OE32" s="177"/>
      <c r="OF32" s="95"/>
      <c r="OG32" s="95"/>
      <c r="OH32" s="177"/>
      <c r="OI32" s="177"/>
      <c r="OJ32" s="95"/>
      <c r="OK32" s="95"/>
      <c r="OL32" s="113"/>
      <c r="OM32" s="95"/>
      <c r="ON32" s="95"/>
      <c r="OO32" s="95"/>
      <c r="OP32" s="95"/>
      <c r="OQ32" s="177"/>
      <c r="OR32" s="95"/>
      <c r="OS32" s="177"/>
      <c r="OT32" s="95"/>
      <c r="OU32" s="177"/>
      <c r="OV32" s="95"/>
      <c r="OW32" s="95"/>
      <c r="OX32" s="113"/>
      <c r="OY32" s="95"/>
      <c r="OZ32" s="95"/>
      <c r="PA32" s="95"/>
      <c r="PB32" s="95"/>
      <c r="PC32" s="113"/>
      <c r="PD32" s="95"/>
      <c r="PE32" s="177"/>
      <c r="PF32" s="96"/>
      <c r="PG32" s="95"/>
      <c r="PH32" s="177"/>
      <c r="PI32" s="95"/>
      <c r="PJ32" s="95"/>
      <c r="PK32" s="95"/>
      <c r="PL32" s="177"/>
      <c r="PM32" s="177"/>
      <c r="PN32" s="95"/>
      <c r="PO32" s="177"/>
      <c r="PP32" s="113"/>
      <c r="PQ32" s="95"/>
      <c r="PR32" s="177"/>
      <c r="PS32" s="95"/>
      <c r="PT32" s="95"/>
      <c r="PU32" s="95"/>
      <c r="PV32" s="113"/>
      <c r="PW32" s="177"/>
      <c r="PX32" s="113"/>
      <c r="PY32" s="95"/>
      <c r="PZ32" s="95"/>
      <c r="QA32" s="95"/>
      <c r="QB32" s="95"/>
      <c r="QC32" s="177"/>
      <c r="QD32" s="95"/>
      <c r="QE32" s="95"/>
      <c r="QF32" s="177"/>
      <c r="QG32" s="95"/>
      <c r="QH32" s="96"/>
      <c r="QI32" s="177"/>
      <c r="QJ32" s="95"/>
      <c r="QK32" s="95"/>
      <c r="QL32" s="95"/>
      <c r="QM32" s="95"/>
      <c r="QN32" s="177"/>
      <c r="QO32" s="95"/>
      <c r="QP32" s="95"/>
      <c r="QQ32" s="177"/>
      <c r="QR32" s="113"/>
      <c r="QS32" s="95"/>
      <c r="QT32" s="95"/>
      <c r="QU32" s="177"/>
      <c r="QV32" s="95"/>
      <c r="QW32" s="95"/>
      <c r="QX32" s="95"/>
      <c r="QY32" s="95"/>
      <c r="QZ32" s="95"/>
      <c r="RA32" s="95"/>
      <c r="RB32" s="177"/>
      <c r="RC32" s="95"/>
      <c r="RD32" s="95"/>
      <c r="RE32" s="177"/>
      <c r="RF32" s="96"/>
      <c r="RG32" s="95"/>
      <c r="RH32" s="95"/>
      <c r="RI32" s="95"/>
      <c r="RJ32" s="177"/>
      <c r="RK32" s="177"/>
      <c r="RL32" s="96"/>
      <c r="RM32" s="95"/>
      <c r="RN32" s="177"/>
      <c r="RO32" s="95"/>
      <c r="RP32" s="95"/>
      <c r="RQ32" s="113"/>
      <c r="RR32" s="95"/>
      <c r="RS32" s="95"/>
      <c r="RT32" s="95"/>
      <c r="RU32" s="95"/>
      <c r="RV32" s="95"/>
      <c r="RW32" s="95"/>
      <c r="RX32" s="95"/>
      <c r="RY32" s="95"/>
      <c r="RZ32" s="95"/>
      <c r="SA32" s="95"/>
      <c r="SB32" s="95"/>
      <c r="SC32" s="95"/>
      <c r="SD32" s="95"/>
      <c r="SE32" s="95"/>
      <c r="SF32" s="95"/>
      <c r="SG32" s="95"/>
      <c r="SH32" s="177"/>
      <c r="SI32" s="95"/>
      <c r="SJ32" s="95"/>
      <c r="SK32" s="95"/>
      <c r="SL32" s="95"/>
      <c r="SM32" s="95"/>
      <c r="SN32" s="95"/>
      <c r="SO32" s="95"/>
      <c r="SP32" s="177"/>
      <c r="SQ32" s="95"/>
      <c r="SR32" s="95"/>
      <c r="SS32" s="95"/>
      <c r="ST32" s="95"/>
      <c r="SU32" s="95"/>
      <c r="SV32" s="95"/>
      <c r="SW32" s="95"/>
      <c r="SX32" s="95"/>
      <c r="SY32" s="95"/>
      <c r="SZ32" s="177"/>
      <c r="TA32" s="95"/>
      <c r="TB32" s="95"/>
      <c r="TC32" s="177"/>
      <c r="TD32" s="95"/>
      <c r="TE32" s="177"/>
      <c r="TF32" s="95"/>
      <c r="TG32" s="95"/>
      <c r="TH32" s="96"/>
      <c r="TI32" s="168"/>
      <c r="TJ32" s="95"/>
      <c r="TK32" s="96"/>
      <c r="TL32" s="95"/>
      <c r="TM32" s="113"/>
      <c r="TN32" s="113"/>
      <c r="TO32" s="95"/>
      <c r="TP32" s="96"/>
      <c r="TQ32" s="95"/>
      <c r="TR32" s="177"/>
      <c r="TS32" s="177"/>
      <c r="TT32" s="95"/>
      <c r="TU32" s="95"/>
      <c r="TV32" s="95"/>
      <c r="TW32" s="177"/>
      <c r="TX32" s="95"/>
      <c r="TY32" s="95"/>
      <c r="TZ32" s="95"/>
      <c r="UA32" s="95"/>
      <c r="UB32" s="177"/>
      <c r="UC32" s="95"/>
      <c r="UD32" s="95"/>
      <c r="UE32" s="95"/>
      <c r="UF32" s="95"/>
      <c r="UG32" s="95"/>
      <c r="UH32" s="95"/>
      <c r="UI32" s="95"/>
      <c r="UJ32" s="95"/>
      <c r="UK32" s="96"/>
      <c r="UL32" s="95"/>
      <c r="UM32" s="95"/>
      <c r="UN32" s="95"/>
      <c r="UO32" s="95"/>
      <c r="UP32" s="95"/>
      <c r="UQ32" s="95"/>
      <c r="UR32" s="95"/>
      <c r="US32" s="177"/>
      <c r="UT32" s="177"/>
      <c r="UU32" s="95"/>
      <c r="UV32" s="95"/>
      <c r="UW32" s="177"/>
      <c r="UX32" s="95"/>
      <c r="UY32" s="177"/>
      <c r="UZ32" s="95"/>
      <c r="VA32" s="95"/>
      <c r="VB32" s="177"/>
      <c r="VC32" s="177"/>
      <c r="VD32" s="96"/>
      <c r="VE32" s="96"/>
      <c r="VF32" s="95"/>
      <c r="VG32" s="113"/>
      <c r="VH32" s="113"/>
      <c r="VI32" s="95"/>
      <c r="VJ32" s="95"/>
      <c r="VK32" s="95"/>
      <c r="VL32" s="95"/>
      <c r="VM32" s="95"/>
      <c r="VN32" s="177"/>
      <c r="VO32" s="95"/>
      <c r="VP32" s="95"/>
      <c r="VQ32" s="95"/>
      <c r="VR32" s="177"/>
      <c r="VS32" s="95"/>
      <c r="VT32" s="177"/>
      <c r="VU32" s="95"/>
      <c r="VV32" s="95"/>
      <c r="VW32" s="95"/>
      <c r="VX32" s="95"/>
      <c r="VY32" s="95"/>
      <c r="VZ32" s="95"/>
      <c r="WA32" s="95"/>
      <c r="WB32" s="95"/>
      <c r="WC32" s="95"/>
      <c r="WD32" s="95"/>
      <c r="WE32" s="95"/>
      <c r="WF32" s="95"/>
      <c r="WG32" s="113"/>
      <c r="WH32" s="95"/>
      <c r="WI32" s="95"/>
      <c r="WJ32" s="95"/>
      <c r="WK32" s="177"/>
      <c r="WL32" s="95"/>
      <c r="WM32" s="95"/>
      <c r="WN32" s="95"/>
      <c r="WO32" s="95"/>
      <c r="WP32" s="95"/>
      <c r="WQ32" s="95"/>
      <c r="WR32" s="95"/>
      <c r="WS32" s="95"/>
      <c r="WT32" s="95"/>
      <c r="WU32" s="177"/>
      <c r="WV32" s="95"/>
      <c r="WW32" s="95"/>
      <c r="WX32" s="95"/>
      <c r="WY32" s="95"/>
      <c r="WZ32" s="95"/>
      <c r="XA32" s="95"/>
      <c r="XB32" s="95"/>
      <c r="XC32" s="95"/>
      <c r="XD32" s="95"/>
      <c r="XE32" s="95"/>
      <c r="XF32" s="95"/>
      <c r="XG32" s="113"/>
      <c r="XH32" s="95"/>
      <c r="XI32" s="95"/>
      <c r="XJ32" s="95"/>
      <c r="XK32" s="95"/>
      <c r="XL32" s="95"/>
      <c r="XM32" s="177"/>
      <c r="XN32" s="177"/>
      <c r="XO32" s="95"/>
      <c r="XP32" s="95"/>
      <c r="XQ32" s="95"/>
      <c r="XR32" s="95"/>
      <c r="XS32" s="95"/>
      <c r="XT32" s="113"/>
      <c r="XU32" s="95"/>
      <c r="XV32" s="95"/>
      <c r="XW32" s="95"/>
      <c r="XX32" s="95"/>
      <c r="XY32" s="95"/>
      <c r="XZ32" s="95"/>
      <c r="YA32" s="95"/>
      <c r="YB32" s="95"/>
      <c r="YC32" s="177"/>
      <c r="YD32" s="95"/>
      <c r="YE32" s="95"/>
      <c r="YF32" s="95"/>
      <c r="YG32" s="95"/>
      <c r="YH32" s="95"/>
      <c r="YI32" s="113"/>
      <c r="YJ32" s="95"/>
      <c r="YK32" s="95"/>
      <c r="YL32" s="177"/>
      <c r="YM32" s="113"/>
      <c r="YN32" s="95"/>
      <c r="YO32" s="95"/>
      <c r="YP32" s="95"/>
      <c r="YQ32" s="95"/>
      <c r="YR32" s="95"/>
      <c r="YS32" s="95"/>
      <c r="YT32" s="113"/>
      <c r="YU32" s="95"/>
      <c r="YV32" s="95"/>
      <c r="YW32" s="95"/>
      <c r="YX32" s="95"/>
      <c r="YY32" s="113"/>
      <c r="YZ32" s="95"/>
      <c r="ZA32" s="113"/>
      <c r="ZB32" s="113"/>
      <c r="ZC32" s="95"/>
      <c r="ZD32" s="95"/>
      <c r="ZE32" s="177"/>
      <c r="ZF32" s="113"/>
      <c r="ZG32" s="95"/>
      <c r="ZH32" s="113"/>
      <c r="ZI32" s="95"/>
      <c r="ZJ32" s="95"/>
      <c r="ZK32" s="95"/>
      <c r="ZL32" s="95"/>
      <c r="ZM32" s="95"/>
      <c r="ZN32" s="95"/>
      <c r="ZO32" s="95"/>
      <c r="ZP32" s="95"/>
      <c r="ZQ32" s="95"/>
      <c r="ZR32" s="95"/>
      <c r="ZS32" s="95"/>
      <c r="ZT32" s="95"/>
      <c r="ZU32" s="95"/>
      <c r="ZV32" s="95"/>
    </row>
    <row r="33" spans="1:698" ht="15" x14ac:dyDescent="0.25">
      <c r="A33" s="107" t="s">
        <v>35</v>
      </c>
      <c r="B33" s="108" t="s">
        <v>36</v>
      </c>
      <c r="C33" s="95"/>
      <c r="D33" s="95"/>
      <c r="E33" s="95"/>
      <c r="F33" s="95"/>
      <c r="G33" s="95"/>
      <c r="H33" s="95"/>
      <c r="I33" s="96"/>
      <c r="J33" s="96" t="s">
        <v>6</v>
      </c>
      <c r="K33" s="96"/>
      <c r="L33" s="95"/>
      <c r="M33" s="95"/>
      <c r="N33" s="95"/>
      <c r="O33" s="95"/>
      <c r="P33" s="95"/>
      <c r="Q33" s="95"/>
      <c r="R33" s="113"/>
      <c r="S33" s="95"/>
      <c r="T33" s="95"/>
      <c r="U33" s="95"/>
      <c r="V33" s="95"/>
      <c r="W33" s="95"/>
      <c r="X33" s="95"/>
      <c r="Y33" s="113"/>
      <c r="Z33" s="113"/>
      <c r="AA33" s="96"/>
      <c r="AB33" s="113"/>
      <c r="AC33" s="96"/>
      <c r="AD33" s="96"/>
      <c r="AE33" s="177"/>
      <c r="AF33" s="177"/>
      <c r="AG33" s="113"/>
      <c r="AH33" s="113"/>
      <c r="AI33" s="95"/>
      <c r="AJ33" s="95"/>
      <c r="AK33" s="177"/>
      <c r="AL33" s="95"/>
      <c r="AM33" s="177"/>
      <c r="AN33" s="96"/>
      <c r="AO33" s="95"/>
      <c r="AP33" s="113"/>
      <c r="AQ33" s="113"/>
      <c r="AR33" s="113"/>
      <c r="AS33" s="95"/>
      <c r="AT33" s="113"/>
      <c r="AU33" s="113"/>
      <c r="AV33" s="95"/>
      <c r="AW33" s="95"/>
      <c r="AX33" s="95"/>
      <c r="AY33" s="113"/>
      <c r="AZ33" s="113"/>
      <c r="BA33" s="113"/>
      <c r="BB33" s="96"/>
      <c r="BC33" s="96"/>
      <c r="BD33" s="95"/>
      <c r="BE33" s="96"/>
      <c r="BF33" s="96"/>
      <c r="BG33" s="96"/>
      <c r="BH33" s="96"/>
      <c r="BI33" s="96" t="s">
        <v>6</v>
      </c>
      <c r="BJ33" s="177"/>
      <c r="BK33" s="177"/>
      <c r="BL33" s="95"/>
      <c r="BM33" s="177"/>
      <c r="BN33" s="177"/>
      <c r="BO33" s="95"/>
      <c r="BP33" s="95"/>
      <c r="BQ33" s="95"/>
      <c r="BR33" s="177" t="s">
        <v>6</v>
      </c>
      <c r="BS33" s="113"/>
      <c r="BT33" s="113"/>
      <c r="BU33" s="113"/>
      <c r="BV33" s="95"/>
      <c r="BW33" s="95"/>
      <c r="BX33" s="95"/>
      <c r="BY33" s="95"/>
      <c r="BZ33" s="95"/>
      <c r="CA33" s="95"/>
      <c r="CB33" s="113"/>
      <c r="CC33" s="95"/>
      <c r="CD33" s="95"/>
      <c r="CE33" s="95"/>
      <c r="CF33" s="95"/>
      <c r="CG33" s="95"/>
      <c r="CH33" s="177"/>
      <c r="CI33" s="177"/>
      <c r="CJ33" s="177"/>
      <c r="CK33" s="95"/>
      <c r="CL33" s="95"/>
      <c r="CM33" s="95"/>
      <c r="CN33" s="95"/>
      <c r="CO33" s="177"/>
      <c r="CP33" s="95"/>
      <c r="CQ33" s="95"/>
      <c r="CR33" s="113"/>
      <c r="CS33" s="95"/>
      <c r="CT33" s="95"/>
      <c r="CU33" s="95"/>
      <c r="CV33" s="95"/>
      <c r="CW33" s="177"/>
      <c r="CX33" s="95"/>
      <c r="CY33" s="177"/>
      <c r="CZ33" s="113"/>
      <c r="DA33" s="177"/>
      <c r="DB33" s="95"/>
      <c r="DC33" s="177"/>
      <c r="DD33" s="95" t="s">
        <v>6</v>
      </c>
      <c r="DE33" s="177"/>
      <c r="DF33" s="95"/>
      <c r="DG33" s="95"/>
      <c r="DH33" s="177"/>
      <c r="DI33" s="177"/>
      <c r="DJ33" s="95"/>
      <c r="DK33" s="95"/>
      <c r="DL33" s="95"/>
      <c r="DM33" s="95"/>
      <c r="DN33" s="177"/>
      <c r="DO33" s="177"/>
      <c r="DP33" s="95"/>
      <c r="DQ33" s="177"/>
      <c r="DR33" s="177"/>
      <c r="DS33" s="177"/>
      <c r="DT33" s="177"/>
      <c r="DU33" s="177"/>
      <c r="DV33" s="95"/>
      <c r="DW33" s="95"/>
      <c r="DX33" s="177"/>
      <c r="DY33" s="177"/>
      <c r="DZ33" s="177"/>
      <c r="EA33" s="177"/>
      <c r="EB33" s="95"/>
      <c r="EC33" s="177"/>
      <c r="ED33" s="177"/>
      <c r="EE33" s="95"/>
      <c r="EF33" s="95"/>
      <c r="EG33" s="95"/>
      <c r="EH33" s="95"/>
      <c r="EI33" s="95"/>
      <c r="EJ33" s="95"/>
      <c r="EK33" s="95"/>
      <c r="EL33" s="113"/>
      <c r="EM33" s="95"/>
      <c r="EN33" s="95"/>
      <c r="EO33" s="95"/>
      <c r="EP33" s="95"/>
      <c r="EQ33" s="95"/>
      <c r="ER33" s="95"/>
      <c r="ES33" s="95"/>
      <c r="ET33" s="95"/>
      <c r="EU33" s="177"/>
      <c r="EV33" s="177"/>
      <c r="EW33" s="95"/>
      <c r="EX33" s="95"/>
      <c r="EY33" s="113"/>
      <c r="EZ33" s="113"/>
      <c r="FA33" s="95"/>
      <c r="FB33" s="95"/>
      <c r="FC33" s="95"/>
      <c r="FD33" s="95"/>
      <c r="FE33" s="113"/>
      <c r="FF33" s="113"/>
      <c r="FG33" s="95"/>
      <c r="FH33" s="177"/>
      <c r="FI33" s="95"/>
      <c r="FJ33" s="95"/>
      <c r="FK33" s="177"/>
      <c r="FL33" s="113"/>
      <c r="FM33" s="177"/>
      <c r="FN33" s="177"/>
      <c r="FO33" s="95"/>
      <c r="FP33" s="177"/>
      <c r="FQ33" s="113"/>
      <c r="FR33" s="177"/>
      <c r="FS33" s="113"/>
      <c r="FT33" s="177" t="s">
        <v>6</v>
      </c>
      <c r="FU33" s="177" t="s">
        <v>6</v>
      </c>
      <c r="FV33" s="177"/>
      <c r="FW33" s="177" t="s">
        <v>6</v>
      </c>
      <c r="FX33" s="177"/>
      <c r="FY33" s="95"/>
      <c r="FZ33" s="95"/>
      <c r="GA33" s="177"/>
      <c r="GB33" s="95"/>
      <c r="GC33" s="95"/>
      <c r="GD33" s="113"/>
      <c r="GE33" s="95"/>
      <c r="GF33" s="95"/>
      <c r="GG33" s="113"/>
      <c r="GH33" s="95"/>
      <c r="GI33" s="96"/>
      <c r="GJ33" s="95"/>
      <c r="GK33" s="113"/>
      <c r="GL33" s="95"/>
      <c r="GM33" s="177" t="s">
        <v>6</v>
      </c>
      <c r="GN33" s="177"/>
      <c r="GO33" s="95"/>
      <c r="GP33" s="177"/>
      <c r="GQ33" s="177" t="s">
        <v>6</v>
      </c>
      <c r="GR33" s="177"/>
      <c r="GS33" s="95"/>
      <c r="GT33" s="95"/>
      <c r="GU33" s="177"/>
      <c r="GV33" s="95"/>
      <c r="GW33" s="95"/>
      <c r="GX33" s="95"/>
      <c r="GY33" s="95"/>
      <c r="GZ33" s="96"/>
      <c r="HA33" s="95"/>
      <c r="HB33" s="177"/>
      <c r="HC33" s="95"/>
      <c r="HD33" s="95"/>
      <c r="HE33" s="95"/>
      <c r="HF33" s="177"/>
      <c r="HG33" s="177" t="s">
        <v>6</v>
      </c>
      <c r="HH33" s="177" t="s">
        <v>6</v>
      </c>
      <c r="HI33" s="95"/>
      <c r="HJ33" s="177"/>
      <c r="HK33" s="177"/>
      <c r="HL33" s="95"/>
      <c r="HM33" s="95"/>
      <c r="HN33" s="95"/>
      <c r="HO33" s="177"/>
      <c r="HP33" s="95"/>
      <c r="HQ33" s="95"/>
      <c r="HR33" s="95"/>
      <c r="HS33" s="95"/>
      <c r="HT33" s="95"/>
      <c r="HU33" s="95"/>
      <c r="HV33" s="95"/>
      <c r="HW33" s="95"/>
      <c r="HX33" s="95"/>
      <c r="HY33" s="95"/>
      <c r="HZ33" s="95"/>
      <c r="IA33" s="95"/>
      <c r="IB33" s="95"/>
      <c r="IC33" s="177"/>
      <c r="ID33" s="95"/>
      <c r="IE33" s="95"/>
      <c r="IF33" s="95"/>
      <c r="IG33" s="95"/>
      <c r="IH33" s="177"/>
      <c r="II33" s="95"/>
      <c r="IJ33" s="177" t="s">
        <v>6</v>
      </c>
      <c r="IK33" s="177"/>
      <c r="IL33" s="95"/>
      <c r="IM33" s="95"/>
      <c r="IN33" s="95"/>
      <c r="IO33" s="95"/>
      <c r="IP33" s="95"/>
      <c r="IQ33" s="95"/>
      <c r="IR33" s="95"/>
      <c r="IS33" s="95"/>
      <c r="IT33" s="95"/>
      <c r="IU33" s="177" t="s">
        <v>6</v>
      </c>
      <c r="IV33" s="95"/>
      <c r="IW33" s="95"/>
      <c r="IX33" s="95"/>
      <c r="IY33" s="95"/>
      <c r="IZ33" s="95"/>
      <c r="JA33" s="95"/>
      <c r="JB33" s="95"/>
      <c r="JC33" s="95"/>
      <c r="JD33" s="95"/>
      <c r="JE33" s="95"/>
      <c r="JF33" s="95"/>
      <c r="JG33" s="95"/>
      <c r="JH33" s="95"/>
      <c r="JI33" s="95"/>
      <c r="JJ33" s="177"/>
      <c r="JK33" s="95"/>
      <c r="JL33" s="95"/>
      <c r="JM33" s="95"/>
      <c r="JN33" s="177"/>
      <c r="JO33" s="95"/>
      <c r="JP33" s="95"/>
      <c r="JQ33" s="95"/>
      <c r="JR33" s="95"/>
      <c r="JS33" s="95"/>
      <c r="JT33" s="95"/>
      <c r="JU33" s="95"/>
      <c r="JV33" s="95"/>
      <c r="JW33" s="95"/>
      <c r="JX33" s="95"/>
      <c r="JY33" s="95"/>
      <c r="JZ33" s="95"/>
      <c r="KA33" s="95"/>
      <c r="KB33" s="95"/>
      <c r="KC33" s="95"/>
      <c r="KD33" s="95"/>
      <c r="KE33" s="95"/>
      <c r="KF33" s="117"/>
      <c r="KG33" s="95"/>
      <c r="KH33" s="95"/>
      <c r="KI33" s="95"/>
      <c r="KJ33" s="95"/>
      <c r="KK33" s="113"/>
      <c r="KL33" s="177"/>
      <c r="KM33" s="95"/>
      <c r="KN33" s="95"/>
      <c r="KO33" s="177"/>
      <c r="KP33" s="177"/>
      <c r="KQ33" s="177"/>
      <c r="KR33" s="177" t="s">
        <v>6</v>
      </c>
      <c r="KS33" s="113"/>
      <c r="KT33" s="177"/>
      <c r="KU33" s="95"/>
      <c r="KV33" s="177"/>
      <c r="KW33" s="95"/>
      <c r="KX33" s="177"/>
      <c r="KY33" s="95"/>
      <c r="KZ33" s="95"/>
      <c r="LA33" s="95"/>
      <c r="LB33" s="95"/>
      <c r="LC33" s="95"/>
      <c r="LD33" s="95"/>
      <c r="LE33" s="95"/>
      <c r="LF33" s="177"/>
      <c r="LG33" s="95"/>
      <c r="LH33" s="95"/>
      <c r="LI33" s="113"/>
      <c r="LJ33" s="95"/>
      <c r="LK33" s="95"/>
      <c r="LL33" s="95"/>
      <c r="LM33" s="95"/>
      <c r="LN33" s="177"/>
      <c r="LO33" s="95"/>
      <c r="LP33" s="95"/>
      <c r="LQ33" s="95"/>
      <c r="LR33" s="95"/>
      <c r="LS33" s="95"/>
      <c r="LT33" s="95"/>
      <c r="LU33" s="177"/>
      <c r="LV33" s="95"/>
      <c r="LW33" s="95"/>
      <c r="LX33" s="177" t="s">
        <v>6</v>
      </c>
      <c r="LY33" s="177"/>
      <c r="LZ33" s="95"/>
      <c r="MA33" s="95"/>
      <c r="MB33" s="95"/>
      <c r="MC33" s="177"/>
      <c r="MD33" s="95"/>
      <c r="ME33" s="95"/>
      <c r="MF33" s="95"/>
      <c r="MG33" s="177"/>
      <c r="MH33" s="177"/>
      <c r="MI33" s="95"/>
      <c r="MJ33" s="95"/>
      <c r="MK33" s="177"/>
      <c r="ML33" s="95"/>
      <c r="MM33" s="95"/>
      <c r="MN33" s="177" t="s">
        <v>6</v>
      </c>
      <c r="MO33" s="177"/>
      <c r="MP33" s="95"/>
      <c r="MQ33" s="95"/>
      <c r="MR33" s="95"/>
      <c r="MS33" s="95"/>
      <c r="MT33" s="95"/>
      <c r="MU33" s="177"/>
      <c r="MV33" s="95"/>
      <c r="MW33" s="177"/>
      <c r="MX33" s="177"/>
      <c r="MY33" s="177"/>
      <c r="MZ33" s="177"/>
      <c r="NA33" s="95"/>
      <c r="NB33" s="177"/>
      <c r="NC33" s="95"/>
      <c r="ND33" s="95"/>
      <c r="NE33" s="95"/>
      <c r="NF33" s="177"/>
      <c r="NG33" s="95"/>
      <c r="NH33" s="95"/>
      <c r="NI33" s="95"/>
      <c r="NJ33" s="95"/>
      <c r="NK33" s="95"/>
      <c r="NL33" s="95"/>
      <c r="NM33" s="95"/>
      <c r="NN33" s="95"/>
      <c r="NO33" s="95"/>
      <c r="NP33" s="95"/>
      <c r="NQ33" s="95"/>
      <c r="NR33" s="113"/>
      <c r="NS33" s="95"/>
      <c r="NT33" s="95"/>
      <c r="NU33" s="95"/>
      <c r="NV33" s="113"/>
      <c r="NW33" s="95"/>
      <c r="NX33" s="95"/>
      <c r="NY33" s="95"/>
      <c r="NZ33" s="177" t="s">
        <v>6</v>
      </c>
      <c r="OA33" s="95"/>
      <c r="OB33" s="95"/>
      <c r="OC33" s="95"/>
      <c r="OD33" s="177"/>
      <c r="OE33" s="177"/>
      <c r="OF33" s="95"/>
      <c r="OG33" s="95"/>
      <c r="OH33" s="177"/>
      <c r="OI33" s="177"/>
      <c r="OJ33" s="95"/>
      <c r="OK33" s="95"/>
      <c r="OL33" s="113"/>
      <c r="OM33" s="95"/>
      <c r="ON33" s="95"/>
      <c r="OO33" s="95"/>
      <c r="OP33" s="95"/>
      <c r="OQ33" s="177"/>
      <c r="OR33" s="95"/>
      <c r="OS33" s="177"/>
      <c r="OT33" s="95"/>
      <c r="OU33" s="177"/>
      <c r="OV33" s="95"/>
      <c r="OW33" s="95"/>
      <c r="OX33" s="113"/>
      <c r="OY33" s="95"/>
      <c r="OZ33" s="95"/>
      <c r="PA33" s="95"/>
      <c r="PB33" s="95"/>
      <c r="PC33" s="113"/>
      <c r="PD33" s="95"/>
      <c r="PE33" s="177" t="s">
        <v>6</v>
      </c>
      <c r="PF33" s="96"/>
      <c r="PG33" s="95"/>
      <c r="PH33" s="177"/>
      <c r="PI33" s="95"/>
      <c r="PJ33" s="95"/>
      <c r="PK33" s="95"/>
      <c r="PL33" s="177"/>
      <c r="PM33" s="177"/>
      <c r="PN33" s="95"/>
      <c r="PO33" s="177"/>
      <c r="PP33" s="113"/>
      <c r="PQ33" s="95"/>
      <c r="PR33" s="177"/>
      <c r="PS33" s="95"/>
      <c r="PT33" s="95"/>
      <c r="PU33" s="95"/>
      <c r="PV33" s="113"/>
      <c r="PW33" s="177"/>
      <c r="PX33" s="113"/>
      <c r="PY33" s="95"/>
      <c r="PZ33" s="95"/>
      <c r="QA33" s="95"/>
      <c r="QB33" s="95"/>
      <c r="QC33" s="177"/>
      <c r="QD33" s="95"/>
      <c r="QE33" s="95"/>
      <c r="QF33" s="177"/>
      <c r="QG33" s="95"/>
      <c r="QH33" s="96"/>
      <c r="QI33" s="177" t="s">
        <v>6</v>
      </c>
      <c r="QJ33" s="95"/>
      <c r="QK33" s="95"/>
      <c r="QL33" s="95"/>
      <c r="QM33" s="95"/>
      <c r="QN33" s="177"/>
      <c r="QO33" s="95"/>
      <c r="QP33" s="95"/>
      <c r="QQ33" s="177"/>
      <c r="QR33" s="113"/>
      <c r="QS33" s="95"/>
      <c r="QT33" s="95"/>
      <c r="QU33" s="177"/>
      <c r="QV33" s="95"/>
      <c r="QW33" s="95"/>
      <c r="QX33" s="95"/>
      <c r="QY33" s="95"/>
      <c r="QZ33" s="95"/>
      <c r="RA33" s="95"/>
      <c r="RB33" s="177"/>
      <c r="RC33" s="95"/>
      <c r="RD33" s="95"/>
      <c r="RE33" s="177"/>
      <c r="RF33" s="96"/>
      <c r="RG33" s="95"/>
      <c r="RH33" s="95"/>
      <c r="RI33" s="95"/>
      <c r="RJ33" s="177"/>
      <c r="RK33" s="177"/>
      <c r="RL33" s="96"/>
      <c r="RM33" s="95"/>
      <c r="RN33" s="177" t="s">
        <v>6</v>
      </c>
      <c r="RO33" s="95"/>
      <c r="RP33" s="95"/>
      <c r="RQ33" s="113"/>
      <c r="RR33" s="95"/>
      <c r="RS33" s="95"/>
      <c r="RT33" s="95"/>
      <c r="RU33" s="95" t="s">
        <v>6</v>
      </c>
      <c r="RV33" s="95"/>
      <c r="RW33" s="95"/>
      <c r="RX33" s="95"/>
      <c r="RY33" s="95"/>
      <c r="RZ33" s="95"/>
      <c r="SA33" s="95"/>
      <c r="SB33" s="95"/>
      <c r="SC33" s="95"/>
      <c r="SD33" s="95"/>
      <c r="SE33" s="95"/>
      <c r="SF33" s="95"/>
      <c r="SG33" s="95"/>
      <c r="SH33" s="177"/>
      <c r="SI33" s="95"/>
      <c r="SJ33" s="95"/>
      <c r="SK33" s="95"/>
      <c r="SL33" s="95"/>
      <c r="SM33" s="95"/>
      <c r="SN33" s="95"/>
      <c r="SO33" s="95"/>
      <c r="SP33" s="177"/>
      <c r="SQ33" s="95"/>
      <c r="SR33" s="95"/>
      <c r="SS33" s="95"/>
      <c r="ST33" s="95"/>
      <c r="SU33" s="95"/>
      <c r="SV33" s="95"/>
      <c r="SW33" s="95"/>
      <c r="SX33" s="95"/>
      <c r="SY33" s="95"/>
      <c r="SZ33" s="177"/>
      <c r="TA33" s="95"/>
      <c r="TB33" s="95"/>
      <c r="TC33" s="177"/>
      <c r="TD33" s="95"/>
      <c r="TE33" s="177"/>
      <c r="TF33" s="95"/>
      <c r="TG33" s="95"/>
      <c r="TH33" s="96"/>
      <c r="TI33" s="168"/>
      <c r="TJ33" s="95"/>
      <c r="TK33" s="96"/>
      <c r="TL33" s="95"/>
      <c r="TM33" s="113"/>
      <c r="TN33" s="113"/>
      <c r="TO33" s="95"/>
      <c r="TP33" s="96"/>
      <c r="TQ33" s="95"/>
      <c r="TR33" s="177"/>
      <c r="TS33" s="177"/>
      <c r="TT33" s="95" t="s">
        <v>6</v>
      </c>
      <c r="TU33" s="95"/>
      <c r="TV33" s="95"/>
      <c r="TW33" s="177" t="s">
        <v>6</v>
      </c>
      <c r="TX33" s="95"/>
      <c r="TY33" s="95"/>
      <c r="TZ33" s="95" t="s">
        <v>6</v>
      </c>
      <c r="UA33" s="95"/>
      <c r="UB33" s="177"/>
      <c r="UC33" s="95"/>
      <c r="UD33" s="95"/>
      <c r="UE33" s="95"/>
      <c r="UF33" s="95"/>
      <c r="UG33" s="95"/>
      <c r="UH33" s="95"/>
      <c r="UI33" s="95"/>
      <c r="UJ33" s="95"/>
      <c r="UK33" s="96"/>
      <c r="UL33" s="95"/>
      <c r="UM33" s="95"/>
      <c r="UN33" s="95"/>
      <c r="UO33" s="95"/>
      <c r="UP33" s="95"/>
      <c r="UQ33" s="95" t="s">
        <v>6</v>
      </c>
      <c r="UR33" s="95"/>
      <c r="US33" s="177"/>
      <c r="UT33" s="177"/>
      <c r="UU33" s="95"/>
      <c r="UV33" s="95"/>
      <c r="UW33" s="177" t="s">
        <v>6</v>
      </c>
      <c r="UX33" s="95"/>
      <c r="UY33" s="177"/>
      <c r="UZ33" s="95"/>
      <c r="VA33" s="95"/>
      <c r="VB33" s="177"/>
      <c r="VC33" s="177" t="s">
        <v>6</v>
      </c>
      <c r="VD33" s="96"/>
      <c r="VE33" s="96"/>
      <c r="VF33" s="95"/>
      <c r="VG33" s="113"/>
      <c r="VH33" s="113"/>
      <c r="VI33" s="95"/>
      <c r="VJ33" s="95" t="s">
        <v>6</v>
      </c>
      <c r="VK33" s="95"/>
      <c r="VL33" s="95"/>
      <c r="VM33" s="95"/>
      <c r="VN33" s="177"/>
      <c r="VO33" s="95"/>
      <c r="VP33" s="95"/>
      <c r="VQ33" s="95"/>
      <c r="VR33" s="177"/>
      <c r="VS33" s="95"/>
      <c r="VT33" s="177"/>
      <c r="VU33" s="95"/>
      <c r="VV33" s="95"/>
      <c r="VW33" s="95"/>
      <c r="VX33" s="95"/>
      <c r="VY33" s="95"/>
      <c r="VZ33" s="95"/>
      <c r="WA33" s="95"/>
      <c r="WB33" s="95"/>
      <c r="WC33" s="95"/>
      <c r="WD33" s="95"/>
      <c r="WE33" s="95"/>
      <c r="WF33" s="95"/>
      <c r="WG33" s="113"/>
      <c r="WH33" s="95"/>
      <c r="WI33" s="95"/>
      <c r="WJ33" s="95"/>
      <c r="WK33" s="177" t="s">
        <v>6</v>
      </c>
      <c r="WL33" s="95" t="s">
        <v>6</v>
      </c>
      <c r="WM33" s="95"/>
      <c r="WN33" s="95"/>
      <c r="WO33" s="95"/>
      <c r="WP33" s="95" t="s">
        <v>6</v>
      </c>
      <c r="WQ33" s="95"/>
      <c r="WR33" s="95"/>
      <c r="WS33" s="95"/>
      <c r="WT33" s="95"/>
      <c r="WU33" s="177"/>
      <c r="WV33" s="95"/>
      <c r="WW33" s="95"/>
      <c r="WX33" s="95"/>
      <c r="WY33" s="95"/>
      <c r="WZ33" s="95"/>
      <c r="XA33" s="95"/>
      <c r="XB33" s="95"/>
      <c r="XC33" s="95"/>
      <c r="XD33" s="95"/>
      <c r="XE33" s="95"/>
      <c r="XF33" s="95"/>
      <c r="XG33" s="113"/>
      <c r="XH33" s="95"/>
      <c r="XI33" s="95"/>
      <c r="XJ33" s="95"/>
      <c r="XK33" s="95"/>
      <c r="XL33" s="95"/>
      <c r="XM33" s="177"/>
      <c r="XN33" s="177"/>
      <c r="XO33" s="95"/>
      <c r="XP33" s="95"/>
      <c r="XQ33" s="95"/>
      <c r="XR33" s="95"/>
      <c r="XS33" s="95"/>
      <c r="XT33" s="113"/>
      <c r="XU33" s="95"/>
      <c r="XV33" s="95"/>
      <c r="XW33" s="95"/>
      <c r="XX33" s="95"/>
      <c r="XY33" s="95"/>
      <c r="XZ33" s="95"/>
      <c r="YA33" s="95"/>
      <c r="YB33" s="95"/>
      <c r="YC33" s="177"/>
      <c r="YD33" s="95"/>
      <c r="YE33" s="95"/>
      <c r="YF33" s="95"/>
      <c r="YG33" s="95"/>
      <c r="YH33" s="95"/>
      <c r="YI33" s="113"/>
      <c r="YJ33" s="95"/>
      <c r="YK33" s="95"/>
      <c r="YL33" s="177"/>
      <c r="YM33" s="113"/>
      <c r="YN33" s="95"/>
      <c r="YO33" s="95"/>
      <c r="YP33" s="95"/>
      <c r="YQ33" s="95"/>
      <c r="YR33" s="95"/>
      <c r="YS33" s="95"/>
      <c r="YT33" s="113"/>
      <c r="YU33" s="95"/>
      <c r="YV33" s="95"/>
      <c r="YW33" s="95"/>
      <c r="YX33" s="95"/>
      <c r="YY33" s="113" t="s">
        <v>6</v>
      </c>
      <c r="YZ33" s="95"/>
      <c r="ZA33" s="113"/>
      <c r="ZB33" s="113"/>
      <c r="ZC33" s="95"/>
      <c r="ZD33" s="95" t="s">
        <v>6</v>
      </c>
      <c r="ZE33" s="177"/>
      <c r="ZF33" s="113"/>
      <c r="ZG33" s="95" t="s">
        <v>6</v>
      </c>
      <c r="ZH33" s="113"/>
      <c r="ZI33" s="95" t="s">
        <v>6</v>
      </c>
      <c r="ZJ33" s="95"/>
      <c r="ZK33" s="95"/>
      <c r="ZL33" s="95"/>
      <c r="ZM33" s="95"/>
      <c r="ZN33" s="95"/>
      <c r="ZO33" s="95"/>
      <c r="ZP33" s="95"/>
      <c r="ZQ33" s="95"/>
      <c r="ZR33" s="95"/>
      <c r="ZS33" s="95"/>
      <c r="ZT33" s="95"/>
      <c r="ZU33" s="95"/>
      <c r="ZV33" s="95"/>
    </row>
    <row r="34" spans="1:698" ht="15" x14ac:dyDescent="0.25">
      <c r="A34" s="107" t="s">
        <v>35</v>
      </c>
      <c r="B34" s="108" t="s">
        <v>37</v>
      </c>
      <c r="C34" s="95"/>
      <c r="D34" s="95"/>
      <c r="E34" s="95"/>
      <c r="F34" s="95"/>
      <c r="G34" s="95"/>
      <c r="H34" s="95"/>
      <c r="I34" s="96"/>
      <c r="J34" s="96"/>
      <c r="K34" s="96"/>
      <c r="L34" s="95"/>
      <c r="M34" s="95"/>
      <c r="N34" s="95"/>
      <c r="O34" s="95"/>
      <c r="P34" s="95"/>
      <c r="Q34" s="95"/>
      <c r="R34" s="113"/>
      <c r="S34" s="95"/>
      <c r="T34" s="95"/>
      <c r="U34" s="95"/>
      <c r="V34" s="95"/>
      <c r="W34" s="95"/>
      <c r="X34" s="95"/>
      <c r="Y34" s="113"/>
      <c r="Z34" s="113"/>
      <c r="AA34" s="96"/>
      <c r="AB34" s="113"/>
      <c r="AC34" s="96"/>
      <c r="AD34" s="96"/>
      <c r="AE34" s="177"/>
      <c r="AF34" s="177"/>
      <c r="AG34" s="113"/>
      <c r="AH34" s="113"/>
      <c r="AI34" s="95"/>
      <c r="AJ34" s="95"/>
      <c r="AK34" s="177"/>
      <c r="AL34" s="95"/>
      <c r="AM34" s="177"/>
      <c r="AN34" s="96"/>
      <c r="AO34" s="95"/>
      <c r="AP34" s="113"/>
      <c r="AQ34" s="113"/>
      <c r="AR34" s="113"/>
      <c r="AS34" s="95"/>
      <c r="AT34" s="113"/>
      <c r="AU34" s="113"/>
      <c r="AV34" s="95"/>
      <c r="AW34" s="95"/>
      <c r="AX34" s="95"/>
      <c r="AY34" s="113"/>
      <c r="AZ34" s="113"/>
      <c r="BA34" s="113"/>
      <c r="BB34" s="96"/>
      <c r="BC34" s="96"/>
      <c r="BD34" s="95"/>
      <c r="BE34" s="96"/>
      <c r="BF34" s="96"/>
      <c r="BG34" s="96"/>
      <c r="BH34" s="96"/>
      <c r="BI34" s="96" t="s">
        <v>6</v>
      </c>
      <c r="BJ34" s="177"/>
      <c r="BK34" s="177"/>
      <c r="BL34" s="95"/>
      <c r="BM34" s="177"/>
      <c r="BN34" s="177"/>
      <c r="BO34" s="95"/>
      <c r="BP34" s="95"/>
      <c r="BQ34" s="95"/>
      <c r="BR34" s="177"/>
      <c r="BS34" s="113"/>
      <c r="BT34" s="113"/>
      <c r="BU34" s="113"/>
      <c r="BV34" s="95"/>
      <c r="BW34" s="95"/>
      <c r="BX34" s="95"/>
      <c r="BY34" s="95"/>
      <c r="BZ34" s="95"/>
      <c r="CA34" s="95"/>
      <c r="CB34" s="113"/>
      <c r="CC34" s="95"/>
      <c r="CD34" s="95"/>
      <c r="CE34" s="95"/>
      <c r="CF34" s="95"/>
      <c r="CG34" s="95"/>
      <c r="CH34" s="177"/>
      <c r="CI34" s="177"/>
      <c r="CJ34" s="177"/>
      <c r="CK34" s="95"/>
      <c r="CL34" s="95"/>
      <c r="CM34" s="95"/>
      <c r="CN34" s="95"/>
      <c r="CO34" s="177"/>
      <c r="CP34" s="95"/>
      <c r="CQ34" s="95"/>
      <c r="CR34" s="113"/>
      <c r="CS34" s="95"/>
      <c r="CT34" s="95"/>
      <c r="CU34" s="95"/>
      <c r="CV34" s="95"/>
      <c r="CW34" s="177"/>
      <c r="CX34" s="95"/>
      <c r="CY34" s="177"/>
      <c r="CZ34" s="113"/>
      <c r="DA34" s="177"/>
      <c r="DB34" s="95"/>
      <c r="DC34" s="177"/>
      <c r="DD34" s="95" t="s">
        <v>6</v>
      </c>
      <c r="DE34" s="177"/>
      <c r="DF34" s="95"/>
      <c r="DG34" s="95"/>
      <c r="DH34" s="177"/>
      <c r="DI34" s="177"/>
      <c r="DJ34" s="95"/>
      <c r="DK34" s="95"/>
      <c r="DL34" s="95"/>
      <c r="DM34" s="95"/>
      <c r="DN34" s="177"/>
      <c r="DO34" s="177"/>
      <c r="DP34" s="95"/>
      <c r="DQ34" s="177"/>
      <c r="DR34" s="177"/>
      <c r="DS34" s="177"/>
      <c r="DT34" s="177"/>
      <c r="DU34" s="177"/>
      <c r="DV34" s="95"/>
      <c r="DW34" s="95"/>
      <c r="DX34" s="177"/>
      <c r="DY34" s="177"/>
      <c r="DZ34" s="177"/>
      <c r="EA34" s="177"/>
      <c r="EB34" s="95"/>
      <c r="EC34" s="177"/>
      <c r="ED34" s="177"/>
      <c r="EE34" s="95"/>
      <c r="EF34" s="95"/>
      <c r="EG34" s="95"/>
      <c r="EH34" s="95"/>
      <c r="EI34" s="95"/>
      <c r="EJ34" s="95"/>
      <c r="EK34" s="95"/>
      <c r="EL34" s="113"/>
      <c r="EM34" s="95"/>
      <c r="EN34" s="95"/>
      <c r="EO34" s="95"/>
      <c r="EP34" s="95"/>
      <c r="EQ34" s="95"/>
      <c r="ER34" s="95"/>
      <c r="ES34" s="95"/>
      <c r="ET34" s="95"/>
      <c r="EU34" s="177"/>
      <c r="EV34" s="177"/>
      <c r="EW34" s="95"/>
      <c r="EX34" s="95"/>
      <c r="EY34" s="113"/>
      <c r="EZ34" s="113"/>
      <c r="FA34" s="95"/>
      <c r="FB34" s="95"/>
      <c r="FC34" s="95"/>
      <c r="FD34" s="95"/>
      <c r="FE34" s="113"/>
      <c r="FF34" s="113"/>
      <c r="FG34" s="95"/>
      <c r="FH34" s="177"/>
      <c r="FI34" s="95"/>
      <c r="FJ34" s="95"/>
      <c r="FK34" s="177"/>
      <c r="FL34" s="113"/>
      <c r="FM34" s="177" t="s">
        <v>6</v>
      </c>
      <c r="FN34" s="177"/>
      <c r="FO34" s="95"/>
      <c r="FP34" s="177"/>
      <c r="FQ34" s="113"/>
      <c r="FR34" s="177"/>
      <c r="FS34" s="113"/>
      <c r="FT34" s="177" t="s">
        <v>6</v>
      </c>
      <c r="FU34" s="177"/>
      <c r="FV34" s="177"/>
      <c r="FW34" s="177" t="s">
        <v>6</v>
      </c>
      <c r="FX34" s="177"/>
      <c r="FY34" s="95"/>
      <c r="FZ34" s="95"/>
      <c r="GA34" s="177"/>
      <c r="GB34" s="95"/>
      <c r="GC34" s="95"/>
      <c r="GD34" s="113"/>
      <c r="GE34" s="95"/>
      <c r="GF34" s="95"/>
      <c r="GG34" s="113"/>
      <c r="GH34" s="95"/>
      <c r="GI34" s="96"/>
      <c r="GJ34" s="95"/>
      <c r="GK34" s="113"/>
      <c r="GL34" s="95"/>
      <c r="GM34" s="177" t="s">
        <v>6</v>
      </c>
      <c r="GN34" s="177"/>
      <c r="GO34" s="95"/>
      <c r="GP34" s="177"/>
      <c r="GQ34" s="177" t="s">
        <v>6</v>
      </c>
      <c r="GR34" s="177"/>
      <c r="GS34" s="95"/>
      <c r="GT34" s="95"/>
      <c r="GU34" s="177"/>
      <c r="GV34" s="95"/>
      <c r="GW34" s="95"/>
      <c r="GX34" s="95"/>
      <c r="GY34" s="95"/>
      <c r="GZ34" s="96"/>
      <c r="HA34" s="95"/>
      <c r="HB34" s="177"/>
      <c r="HC34" s="95"/>
      <c r="HD34" s="95"/>
      <c r="HE34" s="95"/>
      <c r="HF34" s="177"/>
      <c r="HG34" s="177" t="s">
        <v>6</v>
      </c>
      <c r="HH34" s="177" t="s">
        <v>6</v>
      </c>
      <c r="HI34" s="95"/>
      <c r="HJ34" s="177"/>
      <c r="HK34" s="177"/>
      <c r="HL34" s="95"/>
      <c r="HM34" s="95"/>
      <c r="HN34" s="95"/>
      <c r="HO34" s="177"/>
      <c r="HP34" s="95"/>
      <c r="HQ34" s="95"/>
      <c r="HR34" s="95"/>
      <c r="HS34" s="95"/>
      <c r="HT34" s="95"/>
      <c r="HU34" s="95"/>
      <c r="HV34" s="95"/>
      <c r="HW34" s="95"/>
      <c r="HX34" s="95"/>
      <c r="HY34" s="95"/>
      <c r="HZ34" s="95"/>
      <c r="IA34" s="95"/>
      <c r="IB34" s="95"/>
      <c r="IC34" s="177"/>
      <c r="ID34" s="95"/>
      <c r="IE34" s="95"/>
      <c r="IF34" s="95"/>
      <c r="IG34" s="95"/>
      <c r="IH34" s="177"/>
      <c r="II34" s="95"/>
      <c r="IJ34" s="177" t="s">
        <v>6</v>
      </c>
      <c r="IK34" s="177"/>
      <c r="IL34" s="95"/>
      <c r="IM34" s="95"/>
      <c r="IN34" s="95"/>
      <c r="IO34" s="95"/>
      <c r="IP34" s="95"/>
      <c r="IQ34" s="95"/>
      <c r="IR34" s="95"/>
      <c r="IS34" s="95"/>
      <c r="IT34" s="95"/>
      <c r="IU34" s="177" t="s">
        <v>6</v>
      </c>
      <c r="IV34" s="95"/>
      <c r="IW34" s="95"/>
      <c r="IX34" s="95"/>
      <c r="IY34" s="95"/>
      <c r="IZ34" s="95"/>
      <c r="JA34" s="95"/>
      <c r="JB34" s="95"/>
      <c r="JC34" s="95"/>
      <c r="JD34" s="95"/>
      <c r="JE34" s="95"/>
      <c r="JF34" s="95"/>
      <c r="JG34" s="95"/>
      <c r="JH34" s="95"/>
      <c r="JI34" s="95"/>
      <c r="JJ34" s="177"/>
      <c r="JK34" s="95"/>
      <c r="JL34" s="95"/>
      <c r="JM34" s="95"/>
      <c r="JN34" s="177"/>
      <c r="JO34" s="95"/>
      <c r="JP34" s="95"/>
      <c r="JQ34" s="95"/>
      <c r="JR34" s="95"/>
      <c r="JS34" s="95"/>
      <c r="JT34" s="95"/>
      <c r="JU34" s="95"/>
      <c r="JV34" s="95"/>
      <c r="JW34" s="95"/>
      <c r="JX34" s="95"/>
      <c r="JY34" s="95"/>
      <c r="JZ34" s="95"/>
      <c r="KA34" s="95"/>
      <c r="KB34" s="95"/>
      <c r="KC34" s="95"/>
      <c r="KD34" s="95"/>
      <c r="KE34" s="95"/>
      <c r="KF34" s="177"/>
      <c r="KG34" s="95"/>
      <c r="KH34" s="95"/>
      <c r="KI34" s="95"/>
      <c r="KJ34" s="95"/>
      <c r="KK34" s="113"/>
      <c r="KL34" s="177"/>
      <c r="KM34" s="95"/>
      <c r="KN34" s="95"/>
      <c r="KO34" s="177"/>
      <c r="KP34" s="177"/>
      <c r="KQ34" s="177"/>
      <c r="KR34" s="177"/>
      <c r="KS34" s="113"/>
      <c r="KT34" s="177"/>
      <c r="KU34" s="95"/>
      <c r="KV34" s="177"/>
      <c r="KW34" s="95"/>
      <c r="KX34" s="177"/>
      <c r="KY34" s="95"/>
      <c r="KZ34" s="95"/>
      <c r="LA34" s="95"/>
      <c r="LB34" s="95"/>
      <c r="LC34" s="95"/>
      <c r="LD34" s="95"/>
      <c r="LE34" s="95"/>
      <c r="LF34" s="177"/>
      <c r="LG34" s="95"/>
      <c r="LH34" s="95"/>
      <c r="LI34" s="113"/>
      <c r="LJ34" s="95"/>
      <c r="LK34" s="95"/>
      <c r="LL34" s="95"/>
      <c r="LM34" s="95"/>
      <c r="LN34" s="177"/>
      <c r="LO34" s="95"/>
      <c r="LP34" s="95"/>
      <c r="LQ34" s="95"/>
      <c r="LR34" s="95"/>
      <c r="LS34" s="95"/>
      <c r="LT34" s="95"/>
      <c r="LU34" s="177"/>
      <c r="LV34" s="95"/>
      <c r="LW34" s="95"/>
      <c r="LX34" s="177"/>
      <c r="LY34" s="177"/>
      <c r="LZ34" s="95"/>
      <c r="MA34" s="95"/>
      <c r="MB34" s="95"/>
      <c r="MC34" s="177"/>
      <c r="MD34" s="95"/>
      <c r="ME34" s="95"/>
      <c r="MF34" s="95"/>
      <c r="MG34" s="177"/>
      <c r="MH34" s="177"/>
      <c r="MI34" s="95"/>
      <c r="MJ34" s="95"/>
      <c r="MK34" s="177"/>
      <c r="ML34" s="95"/>
      <c r="MM34" s="95"/>
      <c r="MN34" s="177"/>
      <c r="MO34" s="177"/>
      <c r="MP34" s="95"/>
      <c r="MQ34" s="95"/>
      <c r="MR34" s="95"/>
      <c r="MS34" s="95"/>
      <c r="MT34" s="95"/>
      <c r="MU34" s="177"/>
      <c r="MV34" s="95"/>
      <c r="MW34" s="177"/>
      <c r="MX34" s="177"/>
      <c r="MY34" s="177"/>
      <c r="MZ34" s="177"/>
      <c r="NA34" s="95"/>
      <c r="NB34" s="177"/>
      <c r="NC34" s="95"/>
      <c r="ND34" s="95"/>
      <c r="NE34" s="95"/>
      <c r="NF34" s="177"/>
      <c r="NG34" s="95"/>
      <c r="NH34" s="95"/>
      <c r="NI34" s="95"/>
      <c r="NJ34" s="95"/>
      <c r="NK34" s="95"/>
      <c r="NL34" s="95"/>
      <c r="NM34" s="95"/>
      <c r="NN34" s="95"/>
      <c r="NO34" s="95"/>
      <c r="NP34" s="95"/>
      <c r="NQ34" s="95"/>
      <c r="NR34" s="113"/>
      <c r="NS34" s="95"/>
      <c r="NT34" s="95"/>
      <c r="NU34" s="95"/>
      <c r="NV34" s="113"/>
      <c r="NW34" s="95"/>
      <c r="NX34" s="95"/>
      <c r="NY34" s="95"/>
      <c r="NZ34" s="177" t="s">
        <v>6</v>
      </c>
      <c r="OA34" s="95"/>
      <c r="OB34" s="95"/>
      <c r="OC34" s="95"/>
      <c r="OD34" s="177"/>
      <c r="OE34" s="177"/>
      <c r="OF34" s="95"/>
      <c r="OG34" s="95"/>
      <c r="OH34" s="177"/>
      <c r="OI34" s="177"/>
      <c r="OJ34" s="95"/>
      <c r="OK34" s="95"/>
      <c r="OL34" s="113"/>
      <c r="OM34" s="95"/>
      <c r="ON34" s="95"/>
      <c r="OO34" s="95"/>
      <c r="OP34" s="95"/>
      <c r="OQ34" s="177"/>
      <c r="OR34" s="95"/>
      <c r="OS34" s="177"/>
      <c r="OT34" s="95"/>
      <c r="OU34" s="177"/>
      <c r="OV34" s="95"/>
      <c r="OW34" s="95"/>
      <c r="OX34" s="113"/>
      <c r="OY34" s="95"/>
      <c r="OZ34" s="95"/>
      <c r="PA34" s="95"/>
      <c r="PB34" s="95"/>
      <c r="PC34" s="113"/>
      <c r="PD34" s="95"/>
      <c r="PE34" s="177" t="s">
        <v>6</v>
      </c>
      <c r="PF34" s="96"/>
      <c r="PG34" s="95"/>
      <c r="PH34" s="177"/>
      <c r="PI34" s="95"/>
      <c r="PJ34" s="95"/>
      <c r="PK34" s="95"/>
      <c r="PL34" s="177"/>
      <c r="PM34" s="177"/>
      <c r="PN34" s="95"/>
      <c r="PO34" s="177"/>
      <c r="PP34" s="113"/>
      <c r="PQ34" s="95"/>
      <c r="PR34" s="177"/>
      <c r="PS34" s="95"/>
      <c r="PT34" s="95"/>
      <c r="PU34" s="95"/>
      <c r="PV34" s="113"/>
      <c r="PW34" s="177"/>
      <c r="PX34" s="113"/>
      <c r="PY34" s="95"/>
      <c r="PZ34" s="95"/>
      <c r="QA34" s="95"/>
      <c r="QB34" s="95"/>
      <c r="QC34" s="177"/>
      <c r="QD34" s="95"/>
      <c r="QE34" s="95"/>
      <c r="QF34" s="177"/>
      <c r="QG34" s="95"/>
      <c r="QH34" s="96"/>
      <c r="QI34" s="177" t="s">
        <v>6</v>
      </c>
      <c r="QJ34" s="95"/>
      <c r="QK34" s="95"/>
      <c r="QL34" s="95"/>
      <c r="QM34" s="95"/>
      <c r="QN34" s="177"/>
      <c r="QO34" s="95"/>
      <c r="QP34" s="95"/>
      <c r="QQ34" s="177"/>
      <c r="QR34" s="113"/>
      <c r="QS34" s="95"/>
      <c r="QT34" s="95"/>
      <c r="QU34" s="177"/>
      <c r="QV34" s="95"/>
      <c r="QW34" s="95"/>
      <c r="QX34" s="95"/>
      <c r="QY34" s="95"/>
      <c r="QZ34" s="95"/>
      <c r="RA34" s="95"/>
      <c r="RB34" s="177"/>
      <c r="RC34" s="95"/>
      <c r="RD34" s="95"/>
      <c r="RE34" s="177"/>
      <c r="RF34" s="96"/>
      <c r="RG34" s="95"/>
      <c r="RH34" s="95"/>
      <c r="RI34" s="95"/>
      <c r="RJ34" s="177"/>
      <c r="RK34" s="177"/>
      <c r="RL34" s="96"/>
      <c r="RM34" s="95"/>
      <c r="RN34" s="177" t="s">
        <v>6</v>
      </c>
      <c r="RO34" s="95"/>
      <c r="RP34" s="95"/>
      <c r="RQ34" s="113"/>
      <c r="RR34" s="95"/>
      <c r="RS34" s="95"/>
      <c r="RT34" s="95"/>
      <c r="RU34" s="95" t="s">
        <v>6</v>
      </c>
      <c r="RV34" s="95"/>
      <c r="RW34" s="95"/>
      <c r="RX34" s="95"/>
      <c r="RY34" s="95"/>
      <c r="RZ34" s="95"/>
      <c r="SA34" s="95"/>
      <c r="SB34" s="95"/>
      <c r="SC34" s="95"/>
      <c r="SD34" s="95"/>
      <c r="SE34" s="95"/>
      <c r="SF34" s="95"/>
      <c r="SG34" s="95"/>
      <c r="SH34" s="177"/>
      <c r="SI34" s="95"/>
      <c r="SJ34" s="95"/>
      <c r="SK34" s="95"/>
      <c r="SL34" s="95"/>
      <c r="SM34" s="95"/>
      <c r="SN34" s="95"/>
      <c r="SO34" s="95"/>
      <c r="SP34" s="177"/>
      <c r="SQ34" s="95"/>
      <c r="SR34" s="95"/>
      <c r="SS34" s="95"/>
      <c r="ST34" s="95"/>
      <c r="SU34" s="95"/>
      <c r="SV34" s="95"/>
      <c r="SW34" s="95"/>
      <c r="SX34" s="95"/>
      <c r="SY34" s="95"/>
      <c r="SZ34" s="177"/>
      <c r="TA34" s="95"/>
      <c r="TB34" s="95"/>
      <c r="TC34" s="177"/>
      <c r="TD34" s="95"/>
      <c r="TE34" s="177"/>
      <c r="TF34" s="95"/>
      <c r="TG34" s="95"/>
      <c r="TH34" s="96"/>
      <c r="TI34" s="168"/>
      <c r="TJ34" s="95"/>
      <c r="TK34" s="96"/>
      <c r="TL34" s="95"/>
      <c r="TM34" s="113"/>
      <c r="TN34" s="113"/>
      <c r="TO34" s="95"/>
      <c r="TP34" s="96"/>
      <c r="TQ34" s="95"/>
      <c r="TR34" s="177"/>
      <c r="TS34" s="177"/>
      <c r="TT34" s="95" t="s">
        <v>6</v>
      </c>
      <c r="TU34" s="95"/>
      <c r="TV34" s="95"/>
      <c r="TW34" s="177" t="s">
        <v>6</v>
      </c>
      <c r="TX34" s="95"/>
      <c r="TY34" s="95"/>
      <c r="TZ34" s="95" t="s">
        <v>6</v>
      </c>
      <c r="UA34" s="95"/>
      <c r="UB34" s="177"/>
      <c r="UC34" s="95"/>
      <c r="UD34" s="95"/>
      <c r="UE34" s="95"/>
      <c r="UF34" s="95"/>
      <c r="UG34" s="95"/>
      <c r="UH34" s="95"/>
      <c r="UI34" s="95"/>
      <c r="UJ34" s="95"/>
      <c r="UK34" s="96"/>
      <c r="UL34" s="95"/>
      <c r="UM34" s="95"/>
      <c r="UN34" s="95"/>
      <c r="UO34" s="95"/>
      <c r="UP34" s="95"/>
      <c r="UQ34" s="95" t="s">
        <v>6</v>
      </c>
      <c r="UR34" s="95"/>
      <c r="US34" s="177"/>
      <c r="UT34" s="177"/>
      <c r="UU34" s="95"/>
      <c r="UV34" s="95"/>
      <c r="UW34" s="177" t="s">
        <v>6</v>
      </c>
      <c r="UX34" s="95"/>
      <c r="UY34" s="177"/>
      <c r="UZ34" s="95"/>
      <c r="VA34" s="95"/>
      <c r="VB34" s="177"/>
      <c r="VC34" s="177" t="s">
        <v>6</v>
      </c>
      <c r="VD34" s="96"/>
      <c r="VE34" s="96"/>
      <c r="VF34" s="95"/>
      <c r="VG34" s="113"/>
      <c r="VH34" s="113"/>
      <c r="VI34" s="95"/>
      <c r="VJ34" s="95" t="s">
        <v>6</v>
      </c>
      <c r="VK34" s="95"/>
      <c r="VL34" s="95"/>
      <c r="VM34" s="95"/>
      <c r="VN34" s="177"/>
      <c r="VO34" s="95"/>
      <c r="VP34" s="95"/>
      <c r="VQ34" s="95"/>
      <c r="VR34" s="177"/>
      <c r="VS34" s="95"/>
      <c r="VT34" s="177"/>
      <c r="VU34" s="95"/>
      <c r="VV34" s="95"/>
      <c r="VW34" s="95"/>
      <c r="VX34" s="95"/>
      <c r="VY34" s="95"/>
      <c r="VZ34" s="95"/>
      <c r="WA34" s="95"/>
      <c r="WB34" s="95"/>
      <c r="WC34" s="95"/>
      <c r="WD34" s="95"/>
      <c r="WE34" s="95"/>
      <c r="WF34" s="95"/>
      <c r="WG34" s="113"/>
      <c r="WH34" s="95"/>
      <c r="WI34" s="95"/>
      <c r="WJ34" s="95"/>
      <c r="WK34" s="177"/>
      <c r="WL34" s="95" t="s">
        <v>6</v>
      </c>
      <c r="WM34" s="95"/>
      <c r="WN34" s="95"/>
      <c r="WO34" s="95"/>
      <c r="WP34" s="95" t="s">
        <v>6</v>
      </c>
      <c r="WQ34" s="95"/>
      <c r="WR34" s="95"/>
      <c r="WS34" s="95"/>
      <c r="WT34" s="95"/>
      <c r="WU34" s="177"/>
      <c r="WV34" s="95"/>
      <c r="WW34" s="95"/>
      <c r="WX34" s="95"/>
      <c r="WY34" s="95"/>
      <c r="WZ34" s="95"/>
      <c r="XA34" s="95"/>
      <c r="XB34" s="95"/>
      <c r="XC34" s="95"/>
      <c r="XD34" s="95"/>
      <c r="XE34" s="95"/>
      <c r="XF34" s="95"/>
      <c r="XG34" s="113"/>
      <c r="XH34" s="95"/>
      <c r="XI34" s="95"/>
      <c r="XJ34" s="95"/>
      <c r="XK34" s="95"/>
      <c r="XL34" s="95"/>
      <c r="XM34" s="177"/>
      <c r="XN34" s="177"/>
      <c r="XO34" s="95"/>
      <c r="XP34" s="95"/>
      <c r="XQ34" s="95"/>
      <c r="XR34" s="95"/>
      <c r="XS34" s="95"/>
      <c r="XT34" s="113"/>
      <c r="XU34" s="95"/>
      <c r="XV34" s="95"/>
      <c r="XW34" s="95"/>
      <c r="XX34" s="95"/>
      <c r="XY34" s="95"/>
      <c r="XZ34" s="95"/>
      <c r="YA34" s="95"/>
      <c r="YB34" s="95"/>
      <c r="YC34" s="177"/>
      <c r="YD34" s="95"/>
      <c r="YE34" s="95"/>
      <c r="YF34" s="95"/>
      <c r="YG34" s="95"/>
      <c r="YH34" s="95"/>
      <c r="YI34" s="113"/>
      <c r="YJ34" s="95"/>
      <c r="YK34" s="95"/>
      <c r="YL34" s="177"/>
      <c r="YM34" s="113"/>
      <c r="YN34" s="95"/>
      <c r="YO34" s="95"/>
      <c r="YP34" s="95"/>
      <c r="YQ34" s="95"/>
      <c r="YR34" s="95"/>
      <c r="YS34" s="95"/>
      <c r="YT34" s="113"/>
      <c r="YU34" s="95"/>
      <c r="YV34" s="95"/>
      <c r="YW34" s="95"/>
      <c r="YX34" s="95"/>
      <c r="YY34" s="113"/>
      <c r="YZ34" s="95"/>
      <c r="ZA34" s="113"/>
      <c r="ZB34" s="113"/>
      <c r="ZC34" s="95"/>
      <c r="ZD34" s="95" t="s">
        <v>6</v>
      </c>
      <c r="ZE34" s="177"/>
      <c r="ZF34" s="113"/>
      <c r="ZG34" s="95" t="s">
        <v>6</v>
      </c>
      <c r="ZH34" s="113"/>
      <c r="ZI34" s="95" t="s">
        <v>6</v>
      </c>
      <c r="ZJ34" s="95"/>
      <c r="ZK34" s="95"/>
      <c r="ZL34" s="95"/>
      <c r="ZM34" s="95"/>
      <c r="ZN34" s="95"/>
      <c r="ZO34" s="95"/>
      <c r="ZP34" s="95"/>
      <c r="ZQ34" s="95"/>
      <c r="ZR34" s="95"/>
      <c r="ZS34" s="95"/>
      <c r="ZT34" s="95"/>
      <c r="ZU34" s="95"/>
      <c r="ZV34" s="95"/>
    </row>
    <row r="35" spans="1:698" ht="15" x14ac:dyDescent="0.25">
      <c r="A35" s="109" t="s">
        <v>38</v>
      </c>
      <c r="B35" s="108" t="s">
        <v>3</v>
      </c>
      <c r="C35" s="95"/>
      <c r="D35" s="95"/>
      <c r="E35" s="95"/>
      <c r="F35" s="95"/>
      <c r="G35" s="95"/>
      <c r="H35" s="95"/>
      <c r="I35" s="96"/>
      <c r="J35" s="96"/>
      <c r="K35" s="96"/>
      <c r="L35" s="95"/>
      <c r="M35" s="95"/>
      <c r="N35" s="95"/>
      <c r="O35" s="95"/>
      <c r="P35" s="95"/>
      <c r="Q35" s="95"/>
      <c r="R35" s="113"/>
      <c r="S35" s="95"/>
      <c r="T35" s="95"/>
      <c r="U35" s="95"/>
      <c r="V35" s="95"/>
      <c r="W35" s="95"/>
      <c r="X35" s="95"/>
      <c r="Y35" s="113"/>
      <c r="Z35" s="113"/>
      <c r="AA35" s="96"/>
      <c r="AB35" s="113"/>
      <c r="AC35" s="96"/>
      <c r="AD35" s="96"/>
      <c r="AE35" s="177"/>
      <c r="AF35" s="177"/>
      <c r="AG35" s="113"/>
      <c r="AH35" s="113"/>
      <c r="AI35" s="95"/>
      <c r="AJ35" s="95"/>
      <c r="AK35" s="177"/>
      <c r="AL35" s="95"/>
      <c r="AM35" s="177"/>
      <c r="AN35" s="96"/>
      <c r="AO35" s="95"/>
      <c r="AP35" s="113"/>
      <c r="AQ35" s="113"/>
      <c r="AR35" s="113"/>
      <c r="AS35" s="95"/>
      <c r="AT35" s="113"/>
      <c r="AU35" s="113"/>
      <c r="AV35" s="95"/>
      <c r="AW35" s="95"/>
      <c r="AX35" s="95"/>
      <c r="AY35" s="113"/>
      <c r="AZ35" s="113"/>
      <c r="BA35" s="113"/>
      <c r="BB35" s="96"/>
      <c r="BC35" s="96"/>
      <c r="BD35" s="95"/>
      <c r="BE35" s="96"/>
      <c r="BF35" s="96"/>
      <c r="BG35" s="96"/>
      <c r="BH35" s="96"/>
      <c r="BI35" s="96"/>
      <c r="BJ35" s="177"/>
      <c r="BK35" s="177"/>
      <c r="BL35" s="95"/>
      <c r="BM35" s="177"/>
      <c r="BN35" s="177"/>
      <c r="BO35" s="95"/>
      <c r="BP35" s="95"/>
      <c r="BQ35" s="95"/>
      <c r="BR35" s="177"/>
      <c r="BS35" s="113"/>
      <c r="BT35" s="113"/>
      <c r="BU35" s="113"/>
      <c r="BV35" s="95"/>
      <c r="BW35" s="95"/>
      <c r="BX35" s="95"/>
      <c r="BY35" s="95"/>
      <c r="BZ35" s="95"/>
      <c r="CA35" s="95"/>
      <c r="CB35" s="113"/>
      <c r="CC35" s="95"/>
      <c r="CD35" s="95"/>
      <c r="CE35" s="95"/>
      <c r="CF35" s="95"/>
      <c r="CG35" s="95"/>
      <c r="CH35" s="177"/>
      <c r="CI35" s="177"/>
      <c r="CJ35" s="177"/>
      <c r="CK35" s="95"/>
      <c r="CL35" s="95"/>
      <c r="CM35" s="95"/>
      <c r="CN35" s="95"/>
      <c r="CO35" s="177"/>
      <c r="CP35" s="95"/>
      <c r="CQ35" s="95"/>
      <c r="CR35" s="113"/>
      <c r="CS35" s="95"/>
      <c r="CT35" s="95"/>
      <c r="CU35" s="95"/>
      <c r="CV35" s="95"/>
      <c r="CW35" s="177"/>
      <c r="CX35" s="95"/>
      <c r="CY35" s="177"/>
      <c r="CZ35" s="113"/>
      <c r="DA35" s="177"/>
      <c r="DB35" s="95"/>
      <c r="DC35" s="177"/>
      <c r="DD35" s="95"/>
      <c r="DE35" s="177"/>
      <c r="DF35" s="95"/>
      <c r="DG35" s="95"/>
      <c r="DH35" s="177"/>
      <c r="DI35" s="177"/>
      <c r="DJ35" s="95"/>
      <c r="DK35" s="95"/>
      <c r="DL35" s="95"/>
      <c r="DM35" s="95"/>
      <c r="DN35" s="177"/>
      <c r="DO35" s="177"/>
      <c r="DP35" s="95"/>
      <c r="DQ35" s="177"/>
      <c r="DR35" s="177"/>
      <c r="DS35" s="177"/>
      <c r="DT35" s="177"/>
      <c r="DU35" s="177"/>
      <c r="DV35" s="95"/>
      <c r="DW35" s="95"/>
      <c r="DX35" s="177"/>
      <c r="DY35" s="177"/>
      <c r="DZ35" s="177"/>
      <c r="EA35" s="177"/>
      <c r="EB35" s="95"/>
      <c r="EC35" s="177"/>
      <c r="ED35" s="177"/>
      <c r="EE35" s="95"/>
      <c r="EF35" s="95"/>
      <c r="EG35" s="95"/>
      <c r="EH35" s="95"/>
      <c r="EI35" s="95"/>
      <c r="EJ35" s="95"/>
      <c r="EK35" s="95"/>
      <c r="EL35" s="113"/>
      <c r="EM35" s="95"/>
      <c r="EN35" s="95"/>
      <c r="EO35" s="95"/>
      <c r="EP35" s="95"/>
      <c r="EQ35" s="95"/>
      <c r="ER35" s="95"/>
      <c r="ES35" s="95"/>
      <c r="ET35" s="95"/>
      <c r="EU35" s="177"/>
      <c r="EV35" s="177"/>
      <c r="EW35" s="95"/>
      <c r="EX35" s="95"/>
      <c r="EY35" s="113"/>
      <c r="EZ35" s="113"/>
      <c r="FA35" s="95"/>
      <c r="FB35" s="95"/>
      <c r="FC35" s="95"/>
      <c r="FD35" s="95"/>
      <c r="FE35" s="113"/>
      <c r="FF35" s="113"/>
      <c r="FG35" s="95"/>
      <c r="FH35" s="177"/>
      <c r="FI35" s="95"/>
      <c r="FJ35" s="95"/>
      <c r="FK35" s="177"/>
      <c r="FL35" s="113"/>
      <c r="FM35" s="177"/>
      <c r="FN35" s="177"/>
      <c r="FO35" s="95"/>
      <c r="FP35" s="177"/>
      <c r="FQ35" s="113"/>
      <c r="FR35" s="177"/>
      <c r="FS35" s="113"/>
      <c r="FT35" s="177"/>
      <c r="FU35" s="177"/>
      <c r="FV35" s="177"/>
      <c r="FW35" s="177"/>
      <c r="FX35" s="177"/>
      <c r="FY35" s="95"/>
      <c r="FZ35" s="95"/>
      <c r="GA35" s="177"/>
      <c r="GB35" s="95"/>
      <c r="GC35" s="95"/>
      <c r="GD35" s="113"/>
      <c r="GE35" s="95"/>
      <c r="GF35" s="95"/>
      <c r="GG35" s="113"/>
      <c r="GH35" s="95"/>
      <c r="GI35" s="96"/>
      <c r="GJ35" s="95"/>
      <c r="GK35" s="113"/>
      <c r="GL35" s="95"/>
      <c r="GM35" s="177"/>
      <c r="GN35" s="177"/>
      <c r="GO35" s="95"/>
      <c r="GP35" s="177"/>
      <c r="GQ35" s="177"/>
      <c r="GR35" s="177"/>
      <c r="GS35" s="95"/>
      <c r="GT35" s="95"/>
      <c r="GU35" s="177"/>
      <c r="GV35" s="95"/>
      <c r="GW35" s="95"/>
      <c r="GX35" s="95"/>
      <c r="GY35" s="95"/>
      <c r="GZ35" s="96"/>
      <c r="HA35" s="95"/>
      <c r="HB35" s="177"/>
      <c r="HC35" s="95"/>
      <c r="HD35" s="95"/>
      <c r="HE35" s="95"/>
      <c r="HF35" s="177"/>
      <c r="HG35" s="177"/>
      <c r="HH35" s="177"/>
      <c r="HI35" s="95"/>
      <c r="HJ35" s="177"/>
      <c r="HK35" s="177"/>
      <c r="HL35" s="95"/>
      <c r="HM35" s="95"/>
      <c r="HN35" s="95"/>
      <c r="HO35" s="177"/>
      <c r="HP35" s="95"/>
      <c r="HQ35" s="95"/>
      <c r="HR35" s="95"/>
      <c r="HS35" s="95"/>
      <c r="HT35" s="95"/>
      <c r="HU35" s="95"/>
      <c r="HV35" s="95"/>
      <c r="HW35" s="95"/>
      <c r="HX35" s="95"/>
      <c r="HY35" s="95"/>
      <c r="HZ35" s="95"/>
      <c r="IA35" s="95"/>
      <c r="IB35" s="95"/>
      <c r="IC35" s="177"/>
      <c r="ID35" s="95"/>
      <c r="IE35" s="95"/>
      <c r="IF35" s="95"/>
      <c r="IG35" s="95"/>
      <c r="IH35" s="177"/>
      <c r="II35" s="95"/>
      <c r="IJ35" s="177"/>
      <c r="IK35" s="177"/>
      <c r="IL35" s="95"/>
      <c r="IM35" s="95"/>
      <c r="IN35" s="95"/>
      <c r="IO35" s="95"/>
      <c r="IP35" s="95"/>
      <c r="IQ35" s="95"/>
      <c r="IR35" s="95"/>
      <c r="IS35" s="95"/>
      <c r="IT35" s="95"/>
      <c r="IU35" s="177"/>
      <c r="IV35" s="95"/>
      <c r="IW35" s="95"/>
      <c r="IX35" s="95"/>
      <c r="IY35" s="95"/>
      <c r="IZ35" s="95"/>
      <c r="JA35" s="95"/>
      <c r="JB35" s="95"/>
      <c r="JC35" s="95"/>
      <c r="JD35" s="95"/>
      <c r="JE35" s="95"/>
      <c r="JF35" s="95"/>
      <c r="JG35" s="95"/>
      <c r="JH35" s="95"/>
      <c r="JI35" s="95"/>
      <c r="JJ35" s="177"/>
      <c r="JK35" s="95"/>
      <c r="JL35" s="95"/>
      <c r="JM35" s="95"/>
      <c r="JN35" s="177"/>
      <c r="JO35" s="95"/>
      <c r="JP35" s="95"/>
      <c r="JQ35" s="95"/>
      <c r="JR35" s="95"/>
      <c r="JS35" s="95"/>
      <c r="JT35" s="95"/>
      <c r="JU35" s="95"/>
      <c r="JV35" s="95"/>
      <c r="JW35" s="95"/>
      <c r="JX35" s="95"/>
      <c r="JY35" s="95"/>
      <c r="JZ35" s="95"/>
      <c r="KA35" s="95"/>
      <c r="KB35" s="95"/>
      <c r="KC35" s="95"/>
      <c r="KD35" s="95"/>
      <c r="KE35" s="95"/>
      <c r="KF35" s="177"/>
      <c r="KG35" s="95"/>
      <c r="KH35" s="95"/>
      <c r="KI35" s="95"/>
      <c r="KJ35" s="95"/>
      <c r="KK35" s="113"/>
      <c r="KL35" s="177"/>
      <c r="KM35" s="95"/>
      <c r="KN35" s="95"/>
      <c r="KO35" s="177"/>
      <c r="KP35" s="177"/>
      <c r="KQ35" s="177"/>
      <c r="KR35" s="177"/>
      <c r="KS35" s="113"/>
      <c r="KT35" s="177"/>
      <c r="KU35" s="95"/>
      <c r="KV35" s="177"/>
      <c r="KW35" s="95"/>
      <c r="KX35" s="177"/>
      <c r="KY35" s="95"/>
      <c r="KZ35" s="95"/>
      <c r="LA35" s="95"/>
      <c r="LB35" s="95"/>
      <c r="LC35" s="95"/>
      <c r="LD35" s="95"/>
      <c r="LE35" s="95"/>
      <c r="LF35" s="177"/>
      <c r="LG35" s="95"/>
      <c r="LH35" s="95"/>
      <c r="LI35" s="113"/>
      <c r="LJ35" s="95"/>
      <c r="LK35" s="95"/>
      <c r="LL35" s="95"/>
      <c r="LM35" s="95"/>
      <c r="LN35" s="177"/>
      <c r="LO35" s="95"/>
      <c r="LP35" s="95"/>
      <c r="LQ35" s="95"/>
      <c r="LR35" s="95"/>
      <c r="LS35" s="95"/>
      <c r="LT35" s="95"/>
      <c r="LU35" s="177"/>
      <c r="LV35" s="95"/>
      <c r="LW35" s="95"/>
      <c r="LX35" s="177"/>
      <c r="LY35" s="177"/>
      <c r="LZ35" s="95"/>
      <c r="MA35" s="95"/>
      <c r="MB35" s="95"/>
      <c r="MC35" s="177"/>
      <c r="MD35" s="95"/>
      <c r="ME35" s="95"/>
      <c r="MF35" s="95"/>
      <c r="MG35" s="177"/>
      <c r="MH35" s="177"/>
      <c r="MI35" s="95"/>
      <c r="MJ35" s="95"/>
      <c r="MK35" s="177"/>
      <c r="ML35" s="95"/>
      <c r="MM35" s="95"/>
      <c r="MN35" s="177"/>
      <c r="MO35" s="177"/>
      <c r="MP35" s="95"/>
      <c r="MQ35" s="95"/>
      <c r="MR35" s="95"/>
      <c r="MS35" s="95"/>
      <c r="MT35" s="95"/>
      <c r="MU35" s="177"/>
      <c r="MV35" s="95"/>
      <c r="MW35" s="177"/>
      <c r="MX35" s="177"/>
      <c r="MY35" s="177"/>
      <c r="MZ35" s="177"/>
      <c r="NA35" s="95"/>
      <c r="NB35" s="177"/>
      <c r="NC35" s="95"/>
      <c r="ND35" s="95"/>
      <c r="NE35" s="95"/>
      <c r="NF35" s="177"/>
      <c r="NG35" s="95"/>
      <c r="NH35" s="95"/>
      <c r="NI35" s="95"/>
      <c r="NJ35" s="95"/>
      <c r="NK35" s="95"/>
      <c r="NL35" s="95"/>
      <c r="NM35" s="95"/>
      <c r="NN35" s="95"/>
      <c r="NO35" s="95"/>
      <c r="NP35" s="95"/>
      <c r="NQ35" s="95"/>
      <c r="NR35" s="113"/>
      <c r="NS35" s="95"/>
      <c r="NT35" s="95"/>
      <c r="NU35" s="95"/>
      <c r="NV35" s="113"/>
      <c r="NW35" s="95"/>
      <c r="NX35" s="95"/>
      <c r="NY35" s="95"/>
      <c r="NZ35" s="177"/>
      <c r="OA35" s="95"/>
      <c r="OB35" s="95"/>
      <c r="OC35" s="95"/>
      <c r="OD35" s="177"/>
      <c r="OE35" s="177"/>
      <c r="OF35" s="95"/>
      <c r="OG35" s="95"/>
      <c r="OH35" s="177"/>
      <c r="OI35" s="177"/>
      <c r="OJ35" s="95"/>
      <c r="OK35" s="95"/>
      <c r="OL35" s="113"/>
      <c r="OM35" s="95"/>
      <c r="ON35" s="95"/>
      <c r="OO35" s="95"/>
      <c r="OP35" s="95"/>
      <c r="OQ35" s="177"/>
      <c r="OR35" s="95"/>
      <c r="OS35" s="177"/>
      <c r="OT35" s="95"/>
      <c r="OU35" s="177"/>
      <c r="OV35" s="95"/>
      <c r="OW35" s="95"/>
      <c r="OX35" s="113"/>
      <c r="OY35" s="95"/>
      <c r="OZ35" s="95"/>
      <c r="PA35" s="95"/>
      <c r="PB35" s="95"/>
      <c r="PC35" s="113"/>
      <c r="PD35" s="95"/>
      <c r="PE35" s="177"/>
      <c r="PF35" s="96"/>
      <c r="PG35" s="95"/>
      <c r="PH35" s="177"/>
      <c r="PI35" s="95"/>
      <c r="PJ35" s="95"/>
      <c r="PK35" s="95"/>
      <c r="PL35" s="177"/>
      <c r="PM35" s="177"/>
      <c r="PN35" s="95"/>
      <c r="PO35" s="177"/>
      <c r="PP35" s="113"/>
      <c r="PQ35" s="95"/>
      <c r="PR35" s="177"/>
      <c r="PS35" s="95"/>
      <c r="PT35" s="95"/>
      <c r="PU35" s="95"/>
      <c r="PV35" s="113"/>
      <c r="PW35" s="177"/>
      <c r="PX35" s="113"/>
      <c r="PY35" s="95"/>
      <c r="PZ35" s="95"/>
      <c r="QA35" s="95"/>
      <c r="QB35" s="95"/>
      <c r="QC35" s="177"/>
      <c r="QD35" s="95"/>
      <c r="QE35" s="95"/>
      <c r="QF35" s="177"/>
      <c r="QG35" s="95"/>
      <c r="QH35" s="96"/>
      <c r="QI35" s="177"/>
      <c r="QJ35" s="95"/>
      <c r="QK35" s="95"/>
      <c r="QL35" s="95"/>
      <c r="QM35" s="95"/>
      <c r="QN35" s="177"/>
      <c r="QO35" s="95"/>
      <c r="QP35" s="95"/>
      <c r="QQ35" s="177"/>
      <c r="QR35" s="113"/>
      <c r="QS35" s="95"/>
      <c r="QT35" s="95"/>
      <c r="QU35" s="177"/>
      <c r="QV35" s="95"/>
      <c r="QW35" s="95"/>
      <c r="QX35" s="95"/>
      <c r="QY35" s="95"/>
      <c r="QZ35" s="95"/>
      <c r="RA35" s="95"/>
      <c r="RB35" s="177"/>
      <c r="RC35" s="95"/>
      <c r="RD35" s="95"/>
      <c r="RE35" s="177"/>
      <c r="RF35" s="96"/>
      <c r="RG35" s="95"/>
      <c r="RH35" s="95"/>
      <c r="RI35" s="95"/>
      <c r="RJ35" s="177"/>
      <c r="RK35" s="177"/>
      <c r="RL35" s="96"/>
      <c r="RM35" s="95"/>
      <c r="RN35" s="177"/>
      <c r="RO35" s="95"/>
      <c r="RP35" s="95"/>
      <c r="RQ35" s="113"/>
      <c r="RR35" s="95"/>
      <c r="RS35" s="95"/>
      <c r="RT35" s="95"/>
      <c r="RU35" s="95"/>
      <c r="RV35" s="95"/>
      <c r="RW35" s="95"/>
      <c r="RX35" s="95"/>
      <c r="RY35" s="95"/>
      <c r="RZ35" s="95"/>
      <c r="SA35" s="95"/>
      <c r="SB35" s="95"/>
      <c r="SC35" s="95"/>
      <c r="SD35" s="95"/>
      <c r="SE35" s="95"/>
      <c r="SF35" s="95"/>
      <c r="SG35" s="95"/>
      <c r="SH35" s="177"/>
      <c r="SI35" s="95"/>
      <c r="SJ35" s="95"/>
      <c r="SK35" s="95"/>
      <c r="SL35" s="95"/>
      <c r="SM35" s="95"/>
      <c r="SN35" s="95"/>
      <c r="SO35" s="95"/>
      <c r="SP35" s="177"/>
      <c r="SQ35" s="95"/>
      <c r="SR35" s="95"/>
      <c r="SS35" s="95"/>
      <c r="ST35" s="95"/>
      <c r="SU35" s="95"/>
      <c r="SV35" s="95"/>
      <c r="SW35" s="95"/>
      <c r="SX35" s="95"/>
      <c r="SY35" s="95"/>
      <c r="SZ35" s="177"/>
      <c r="TA35" s="95"/>
      <c r="TB35" s="95"/>
      <c r="TC35" s="177"/>
      <c r="TD35" s="95"/>
      <c r="TE35" s="177"/>
      <c r="TF35" s="95"/>
      <c r="TG35" s="95"/>
      <c r="TH35" s="96"/>
      <c r="TI35" s="168"/>
      <c r="TJ35" s="95"/>
      <c r="TK35" s="96"/>
      <c r="TL35" s="95"/>
      <c r="TM35" s="113"/>
      <c r="TN35" s="113"/>
      <c r="TO35" s="95"/>
      <c r="TP35" s="96"/>
      <c r="TQ35" s="95"/>
      <c r="TR35" s="177"/>
      <c r="TS35" s="177"/>
      <c r="TT35" s="95"/>
      <c r="TU35" s="95"/>
      <c r="TV35" s="95"/>
      <c r="TW35" s="177"/>
      <c r="TX35" s="95"/>
      <c r="TY35" s="95"/>
      <c r="TZ35" s="95"/>
      <c r="UA35" s="95"/>
      <c r="UB35" s="177"/>
      <c r="UC35" s="95"/>
      <c r="UD35" s="95"/>
      <c r="UE35" s="95"/>
      <c r="UF35" s="95"/>
      <c r="UG35" s="95"/>
      <c r="UH35" s="95"/>
      <c r="UI35" s="95"/>
      <c r="UJ35" s="95"/>
      <c r="UK35" s="96"/>
      <c r="UL35" s="95"/>
      <c r="UM35" s="95"/>
      <c r="UN35" s="95"/>
      <c r="UO35" s="95"/>
      <c r="UP35" s="95"/>
      <c r="UQ35" s="95"/>
      <c r="UR35" s="95"/>
      <c r="US35" s="177"/>
      <c r="UT35" s="177"/>
      <c r="UU35" s="95"/>
      <c r="UV35" s="95"/>
      <c r="UW35" s="177"/>
      <c r="UX35" s="95"/>
      <c r="UY35" s="177"/>
      <c r="UZ35" s="95"/>
      <c r="VA35" s="95"/>
      <c r="VB35" s="177"/>
      <c r="VC35" s="177"/>
      <c r="VD35" s="96"/>
      <c r="VE35" s="96"/>
      <c r="VF35" s="95"/>
      <c r="VG35" s="113"/>
      <c r="VH35" s="113"/>
      <c r="VI35" s="95"/>
      <c r="VJ35" s="95"/>
      <c r="VK35" s="95"/>
      <c r="VL35" s="95"/>
      <c r="VM35" s="95"/>
      <c r="VN35" s="177"/>
      <c r="VO35" s="95"/>
      <c r="VP35" s="95"/>
      <c r="VQ35" s="95"/>
      <c r="VR35" s="177"/>
      <c r="VS35" s="95"/>
      <c r="VT35" s="177"/>
      <c r="VU35" s="95"/>
      <c r="VV35" s="95"/>
      <c r="VW35" s="95"/>
      <c r="VX35" s="95"/>
      <c r="VY35" s="95"/>
      <c r="VZ35" s="95"/>
      <c r="WA35" s="95"/>
      <c r="WB35" s="95"/>
      <c r="WC35" s="95"/>
      <c r="WD35" s="95"/>
      <c r="WE35" s="95"/>
      <c r="WF35" s="95"/>
      <c r="WG35" s="113"/>
      <c r="WH35" s="95"/>
      <c r="WI35" s="95"/>
      <c r="WJ35" s="95"/>
      <c r="WK35" s="177"/>
      <c r="WL35" s="95"/>
      <c r="WM35" s="95"/>
      <c r="WN35" s="95"/>
      <c r="WO35" s="95"/>
      <c r="WP35" s="95"/>
      <c r="WQ35" s="95"/>
      <c r="WR35" s="95"/>
      <c r="WS35" s="95"/>
      <c r="WT35" s="95"/>
      <c r="WU35" s="177"/>
      <c r="WV35" s="95"/>
      <c r="WW35" s="95"/>
      <c r="WX35" s="95"/>
      <c r="WY35" s="95"/>
      <c r="WZ35" s="95"/>
      <c r="XA35" s="95"/>
      <c r="XB35" s="95"/>
      <c r="XC35" s="95"/>
      <c r="XD35" s="95"/>
      <c r="XE35" s="95"/>
      <c r="XF35" s="95"/>
      <c r="XG35" s="113"/>
      <c r="XH35" s="95"/>
      <c r="XI35" s="95"/>
      <c r="XJ35" s="95"/>
      <c r="XK35" s="95"/>
      <c r="XL35" s="95"/>
      <c r="XM35" s="177"/>
      <c r="XN35" s="177"/>
      <c r="XO35" s="95"/>
      <c r="XP35" s="95"/>
      <c r="XQ35" s="95"/>
      <c r="XR35" s="95"/>
      <c r="XS35" s="95"/>
      <c r="XT35" s="113"/>
      <c r="XU35" s="95"/>
      <c r="XV35" s="95"/>
      <c r="XW35" s="95"/>
      <c r="XX35" s="95"/>
      <c r="XY35" s="95"/>
      <c r="XZ35" s="95"/>
      <c r="YA35" s="95"/>
      <c r="YB35" s="95"/>
      <c r="YC35" s="177"/>
      <c r="YD35" s="95"/>
      <c r="YE35" s="95"/>
      <c r="YF35" s="95"/>
      <c r="YG35" s="95"/>
      <c r="YH35" s="95"/>
      <c r="YI35" s="113"/>
      <c r="YJ35" s="95"/>
      <c r="YK35" s="95"/>
      <c r="YL35" s="177"/>
      <c r="YM35" s="113"/>
      <c r="YN35" s="95"/>
      <c r="YO35" s="95"/>
      <c r="YP35" s="95"/>
      <c r="YQ35" s="95"/>
      <c r="YR35" s="95"/>
      <c r="YS35" s="95"/>
      <c r="YT35" s="113"/>
      <c r="YU35" s="95"/>
      <c r="YV35" s="95"/>
      <c r="YW35" s="95"/>
      <c r="YX35" s="95"/>
      <c r="YY35" s="113"/>
      <c r="YZ35" s="95"/>
      <c r="ZA35" s="113"/>
      <c r="ZB35" s="113"/>
      <c r="ZC35" s="95"/>
      <c r="ZD35" s="95"/>
      <c r="ZE35" s="177"/>
      <c r="ZF35" s="113"/>
      <c r="ZG35" s="95"/>
      <c r="ZH35" s="113"/>
      <c r="ZI35" s="95"/>
      <c r="ZJ35" s="95"/>
      <c r="ZK35" s="95"/>
      <c r="ZL35" s="95"/>
      <c r="ZM35" s="95"/>
      <c r="ZN35" s="95"/>
      <c r="ZO35" s="95"/>
      <c r="ZP35" s="95"/>
      <c r="ZQ35" s="95"/>
      <c r="ZR35" s="95"/>
      <c r="ZS35" s="95"/>
      <c r="ZT35" s="95"/>
      <c r="ZU35" s="95"/>
      <c r="ZV35" s="95"/>
    </row>
    <row r="36" spans="1:698" ht="15" x14ac:dyDescent="0.25">
      <c r="A36" s="107" t="s">
        <v>38</v>
      </c>
      <c r="B36" s="108" t="s">
        <v>39</v>
      </c>
      <c r="C36" s="95"/>
      <c r="D36" s="95"/>
      <c r="E36" s="95"/>
      <c r="F36" s="95"/>
      <c r="G36" s="95"/>
      <c r="H36" s="95"/>
      <c r="I36" s="96"/>
      <c r="J36" s="96"/>
      <c r="K36" s="96"/>
      <c r="L36" s="95"/>
      <c r="M36" s="95"/>
      <c r="N36" s="95"/>
      <c r="O36" s="95"/>
      <c r="P36" s="95"/>
      <c r="Q36" s="95"/>
      <c r="R36" s="113"/>
      <c r="S36" s="95"/>
      <c r="T36" s="95"/>
      <c r="U36" s="95"/>
      <c r="V36" s="95"/>
      <c r="W36" s="95"/>
      <c r="X36" s="95"/>
      <c r="Y36" s="113"/>
      <c r="Z36" s="113"/>
      <c r="AA36" s="96"/>
      <c r="AB36" s="113"/>
      <c r="AC36" s="96"/>
      <c r="AD36" s="96"/>
      <c r="AE36" s="177"/>
      <c r="AF36" s="177"/>
      <c r="AG36" s="113"/>
      <c r="AH36" s="113"/>
      <c r="AI36" s="95"/>
      <c r="AJ36" s="95"/>
      <c r="AK36" s="177"/>
      <c r="AL36" s="95"/>
      <c r="AM36" s="177"/>
      <c r="AN36" s="96"/>
      <c r="AO36" s="95"/>
      <c r="AP36" s="113"/>
      <c r="AQ36" s="113"/>
      <c r="AR36" s="113"/>
      <c r="AS36" s="95"/>
      <c r="AT36" s="113"/>
      <c r="AU36" s="113"/>
      <c r="AV36" s="95"/>
      <c r="AW36" s="95"/>
      <c r="AX36" s="95"/>
      <c r="AY36" s="113"/>
      <c r="AZ36" s="113"/>
      <c r="BA36" s="113"/>
      <c r="BB36" s="96"/>
      <c r="BC36" s="96"/>
      <c r="BD36" s="95"/>
      <c r="BE36" s="96"/>
      <c r="BF36" s="96"/>
      <c r="BG36" s="96"/>
      <c r="BH36" s="96"/>
      <c r="BI36" s="96"/>
      <c r="BJ36" s="177"/>
      <c r="BK36" s="177"/>
      <c r="BL36" s="95"/>
      <c r="BM36" s="177"/>
      <c r="BN36" s="177"/>
      <c r="BO36" s="95"/>
      <c r="BP36" s="95"/>
      <c r="BQ36" s="95"/>
      <c r="BR36" s="177"/>
      <c r="BS36" s="113"/>
      <c r="BT36" s="113"/>
      <c r="BU36" s="113"/>
      <c r="BV36" s="95"/>
      <c r="BW36" s="95"/>
      <c r="BX36" s="95"/>
      <c r="BY36" s="95"/>
      <c r="BZ36" s="95"/>
      <c r="CA36" s="95"/>
      <c r="CB36" s="113"/>
      <c r="CC36" s="95"/>
      <c r="CD36" s="95"/>
      <c r="CE36" s="95"/>
      <c r="CF36" s="95"/>
      <c r="CG36" s="95"/>
      <c r="CH36" s="177"/>
      <c r="CI36" s="177"/>
      <c r="CJ36" s="177"/>
      <c r="CK36" s="95"/>
      <c r="CL36" s="95"/>
      <c r="CM36" s="95"/>
      <c r="CN36" s="95"/>
      <c r="CO36" s="177"/>
      <c r="CP36" s="95"/>
      <c r="CQ36" s="95"/>
      <c r="CR36" s="113"/>
      <c r="CS36" s="95"/>
      <c r="CT36" s="95"/>
      <c r="CU36" s="95"/>
      <c r="CV36" s="95"/>
      <c r="CW36" s="177"/>
      <c r="CX36" s="95"/>
      <c r="CY36" s="177"/>
      <c r="CZ36" s="113"/>
      <c r="DA36" s="177"/>
      <c r="DB36" s="95"/>
      <c r="DC36" s="177"/>
      <c r="DD36" s="95"/>
      <c r="DE36" s="177"/>
      <c r="DF36" s="95"/>
      <c r="DG36" s="95"/>
      <c r="DH36" s="177"/>
      <c r="DI36" s="177"/>
      <c r="DJ36" s="95"/>
      <c r="DK36" s="95"/>
      <c r="DL36" s="95"/>
      <c r="DM36" s="95"/>
      <c r="DN36" s="177"/>
      <c r="DO36" s="177"/>
      <c r="DP36" s="95"/>
      <c r="DQ36" s="177"/>
      <c r="DR36" s="177"/>
      <c r="DS36" s="177"/>
      <c r="DT36" s="177"/>
      <c r="DU36" s="177"/>
      <c r="DV36" s="95"/>
      <c r="DW36" s="95"/>
      <c r="DX36" s="177"/>
      <c r="DY36" s="177"/>
      <c r="DZ36" s="177"/>
      <c r="EA36" s="177"/>
      <c r="EB36" s="95"/>
      <c r="EC36" s="177"/>
      <c r="ED36" s="177"/>
      <c r="EE36" s="95"/>
      <c r="EF36" s="95"/>
      <c r="EG36" s="95"/>
      <c r="EH36" s="95"/>
      <c r="EI36" s="95"/>
      <c r="EJ36" s="95"/>
      <c r="EK36" s="95"/>
      <c r="EL36" s="113"/>
      <c r="EM36" s="95"/>
      <c r="EN36" s="95"/>
      <c r="EO36" s="95"/>
      <c r="EP36" s="95"/>
      <c r="EQ36" s="95"/>
      <c r="ER36" s="95"/>
      <c r="ES36" s="95"/>
      <c r="ET36" s="95"/>
      <c r="EU36" s="177"/>
      <c r="EV36" s="177"/>
      <c r="EW36" s="95"/>
      <c r="EX36" s="95"/>
      <c r="EY36" s="113"/>
      <c r="EZ36" s="113"/>
      <c r="FA36" s="95"/>
      <c r="FB36" s="95"/>
      <c r="FC36" s="95"/>
      <c r="FD36" s="95"/>
      <c r="FE36" s="113"/>
      <c r="FF36" s="113"/>
      <c r="FG36" s="95"/>
      <c r="FH36" s="177"/>
      <c r="FI36" s="95"/>
      <c r="FJ36" s="95"/>
      <c r="FK36" s="177"/>
      <c r="FL36" s="113"/>
      <c r="FM36" s="177"/>
      <c r="FN36" s="177"/>
      <c r="FO36" s="95"/>
      <c r="FP36" s="177"/>
      <c r="FQ36" s="113"/>
      <c r="FR36" s="177"/>
      <c r="FS36" s="113"/>
      <c r="FT36" s="177"/>
      <c r="FU36" s="177"/>
      <c r="FV36" s="177"/>
      <c r="FW36" s="177"/>
      <c r="FX36" s="177"/>
      <c r="FY36" s="95"/>
      <c r="FZ36" s="95"/>
      <c r="GA36" s="177"/>
      <c r="GB36" s="95"/>
      <c r="GC36" s="95"/>
      <c r="GD36" s="113"/>
      <c r="GE36" s="95"/>
      <c r="GF36" s="95"/>
      <c r="GG36" s="113"/>
      <c r="GH36" s="95"/>
      <c r="GI36" s="96"/>
      <c r="GJ36" s="95"/>
      <c r="GK36" s="113"/>
      <c r="GL36" s="95"/>
      <c r="GM36" s="177"/>
      <c r="GN36" s="177"/>
      <c r="GO36" s="95"/>
      <c r="GP36" s="177"/>
      <c r="GQ36" s="177"/>
      <c r="GR36" s="177"/>
      <c r="GS36" s="95"/>
      <c r="GT36" s="95"/>
      <c r="GU36" s="177"/>
      <c r="GV36" s="95"/>
      <c r="GW36" s="95"/>
      <c r="GX36" s="95"/>
      <c r="GY36" s="95"/>
      <c r="GZ36" s="96"/>
      <c r="HA36" s="95"/>
      <c r="HB36" s="177"/>
      <c r="HC36" s="95"/>
      <c r="HD36" s="95"/>
      <c r="HE36" s="95"/>
      <c r="HF36" s="177"/>
      <c r="HG36" s="177"/>
      <c r="HH36" s="177"/>
      <c r="HI36" s="95"/>
      <c r="HJ36" s="177"/>
      <c r="HK36" s="177"/>
      <c r="HL36" s="95"/>
      <c r="HM36" s="95"/>
      <c r="HN36" s="95"/>
      <c r="HO36" s="177"/>
      <c r="HP36" s="95"/>
      <c r="HQ36" s="95"/>
      <c r="HR36" s="95"/>
      <c r="HS36" s="95"/>
      <c r="HT36" s="95"/>
      <c r="HU36" s="95"/>
      <c r="HV36" s="95"/>
      <c r="HW36" s="95"/>
      <c r="HX36" s="95"/>
      <c r="HY36" s="95"/>
      <c r="HZ36" s="95"/>
      <c r="IA36" s="95"/>
      <c r="IB36" s="95"/>
      <c r="IC36" s="177"/>
      <c r="ID36" s="95"/>
      <c r="IE36" s="95"/>
      <c r="IF36" s="95"/>
      <c r="IG36" s="95"/>
      <c r="IH36" s="177"/>
      <c r="II36" s="95"/>
      <c r="IJ36" s="177"/>
      <c r="IK36" s="177"/>
      <c r="IL36" s="95"/>
      <c r="IM36" s="95"/>
      <c r="IN36" s="95"/>
      <c r="IO36" s="95"/>
      <c r="IP36" s="95"/>
      <c r="IQ36" s="95"/>
      <c r="IR36" s="95"/>
      <c r="IS36" s="95"/>
      <c r="IT36" s="95"/>
      <c r="IU36" s="177"/>
      <c r="IV36" s="95"/>
      <c r="IW36" s="95"/>
      <c r="IX36" s="95"/>
      <c r="IY36" s="95"/>
      <c r="IZ36" s="95"/>
      <c r="JA36" s="95"/>
      <c r="JB36" s="95"/>
      <c r="JC36" s="95"/>
      <c r="JD36" s="95"/>
      <c r="JE36" s="95"/>
      <c r="JF36" s="95"/>
      <c r="JG36" s="95"/>
      <c r="JH36" s="95"/>
      <c r="JI36" s="95"/>
      <c r="JJ36" s="177"/>
      <c r="JK36" s="95"/>
      <c r="JL36" s="95"/>
      <c r="JM36" s="95"/>
      <c r="JN36" s="177"/>
      <c r="JO36" s="95"/>
      <c r="JP36" s="95"/>
      <c r="JQ36" s="95"/>
      <c r="JR36" s="95"/>
      <c r="JS36" s="95"/>
      <c r="JT36" s="95"/>
      <c r="JU36" s="95"/>
      <c r="JV36" s="95"/>
      <c r="JW36" s="95"/>
      <c r="JX36" s="95"/>
      <c r="JY36" s="95"/>
      <c r="JZ36" s="95"/>
      <c r="KA36" s="95"/>
      <c r="KB36" s="95"/>
      <c r="KC36" s="95"/>
      <c r="KD36" s="95"/>
      <c r="KE36" s="95"/>
      <c r="KF36" s="177"/>
      <c r="KG36" s="95"/>
      <c r="KH36" s="95"/>
      <c r="KI36" s="95"/>
      <c r="KJ36" s="95"/>
      <c r="KK36" s="113"/>
      <c r="KL36" s="177"/>
      <c r="KM36" s="95"/>
      <c r="KN36" s="95"/>
      <c r="KO36" s="177"/>
      <c r="KP36" s="177"/>
      <c r="KQ36" s="177"/>
      <c r="KR36" s="177"/>
      <c r="KS36" s="113"/>
      <c r="KT36" s="177"/>
      <c r="KU36" s="95"/>
      <c r="KV36" s="177"/>
      <c r="KW36" s="95"/>
      <c r="KX36" s="177"/>
      <c r="KY36" s="95"/>
      <c r="KZ36" s="95"/>
      <c r="LA36" s="95"/>
      <c r="LB36" s="95"/>
      <c r="LC36" s="95"/>
      <c r="LD36" s="95"/>
      <c r="LE36" s="95"/>
      <c r="LF36" s="177"/>
      <c r="LG36" s="95"/>
      <c r="LH36" s="95"/>
      <c r="LI36" s="113"/>
      <c r="LJ36" s="95"/>
      <c r="LK36" s="95"/>
      <c r="LL36" s="95"/>
      <c r="LM36" s="95"/>
      <c r="LN36" s="177"/>
      <c r="LO36" s="95"/>
      <c r="LP36" s="95"/>
      <c r="LQ36" s="95"/>
      <c r="LR36" s="95"/>
      <c r="LS36" s="95"/>
      <c r="LT36" s="95"/>
      <c r="LU36" s="177"/>
      <c r="LV36" s="95"/>
      <c r="LW36" s="95"/>
      <c r="LX36" s="177"/>
      <c r="LY36" s="177"/>
      <c r="LZ36" s="95"/>
      <c r="MA36" s="95"/>
      <c r="MB36" s="95"/>
      <c r="MC36" s="177"/>
      <c r="MD36" s="95"/>
      <c r="ME36" s="95"/>
      <c r="MF36" s="95"/>
      <c r="MG36" s="177"/>
      <c r="MH36" s="177"/>
      <c r="MI36" s="95"/>
      <c r="MJ36" s="95"/>
      <c r="MK36" s="177"/>
      <c r="ML36" s="95"/>
      <c r="MM36" s="95"/>
      <c r="MN36" s="177"/>
      <c r="MO36" s="177"/>
      <c r="MP36" s="95"/>
      <c r="MQ36" s="95"/>
      <c r="MR36" s="95"/>
      <c r="MS36" s="95"/>
      <c r="MT36" s="95"/>
      <c r="MU36" s="177"/>
      <c r="MV36" s="95"/>
      <c r="MW36" s="177"/>
      <c r="MX36" s="177"/>
      <c r="MY36" s="177"/>
      <c r="MZ36" s="177"/>
      <c r="NA36" s="95"/>
      <c r="NB36" s="177"/>
      <c r="NC36" s="95"/>
      <c r="ND36" s="95"/>
      <c r="NE36" s="95"/>
      <c r="NF36" s="177"/>
      <c r="NG36" s="95"/>
      <c r="NH36" s="95"/>
      <c r="NI36" s="95"/>
      <c r="NJ36" s="95"/>
      <c r="NK36" s="95"/>
      <c r="NL36" s="95"/>
      <c r="NM36" s="95"/>
      <c r="NN36" s="95"/>
      <c r="NO36" s="95"/>
      <c r="NP36" s="95"/>
      <c r="NQ36" s="95"/>
      <c r="NR36" s="113"/>
      <c r="NS36" s="95"/>
      <c r="NT36" s="95"/>
      <c r="NU36" s="95"/>
      <c r="NV36" s="113"/>
      <c r="NW36" s="95"/>
      <c r="NX36" s="95"/>
      <c r="NY36" s="95"/>
      <c r="NZ36" s="177"/>
      <c r="OA36" s="95"/>
      <c r="OB36" s="95"/>
      <c r="OC36" s="95"/>
      <c r="OD36" s="177"/>
      <c r="OE36" s="177"/>
      <c r="OF36" s="95"/>
      <c r="OG36" s="95"/>
      <c r="OH36" s="177"/>
      <c r="OI36" s="177"/>
      <c r="OJ36" s="95"/>
      <c r="OK36" s="95"/>
      <c r="OL36" s="113"/>
      <c r="OM36" s="95"/>
      <c r="ON36" s="95"/>
      <c r="OO36" s="95"/>
      <c r="OP36" s="95"/>
      <c r="OQ36" s="177"/>
      <c r="OR36" s="95"/>
      <c r="OS36" s="177"/>
      <c r="OT36" s="95"/>
      <c r="OU36" s="177"/>
      <c r="OV36" s="95"/>
      <c r="OW36" s="95"/>
      <c r="OX36" s="113"/>
      <c r="OY36" s="95"/>
      <c r="OZ36" s="95"/>
      <c r="PA36" s="95"/>
      <c r="PB36" s="95"/>
      <c r="PC36" s="113"/>
      <c r="PD36" s="95"/>
      <c r="PE36" s="177"/>
      <c r="PF36" s="96"/>
      <c r="PG36" s="95"/>
      <c r="PH36" s="177"/>
      <c r="PI36" s="95"/>
      <c r="PJ36" s="95"/>
      <c r="PK36" s="95"/>
      <c r="PL36" s="177"/>
      <c r="PM36" s="177"/>
      <c r="PN36" s="95"/>
      <c r="PO36" s="177"/>
      <c r="PP36" s="113"/>
      <c r="PQ36" s="95"/>
      <c r="PR36" s="177"/>
      <c r="PS36" s="95"/>
      <c r="PT36" s="95"/>
      <c r="PU36" s="95"/>
      <c r="PV36" s="113"/>
      <c r="PW36" s="177"/>
      <c r="PX36" s="113"/>
      <c r="PY36" s="95"/>
      <c r="PZ36" s="95"/>
      <c r="QA36" s="95"/>
      <c r="QB36" s="95"/>
      <c r="QC36" s="177"/>
      <c r="QD36" s="95"/>
      <c r="QE36" s="95"/>
      <c r="QF36" s="177"/>
      <c r="QG36" s="95"/>
      <c r="QH36" s="96"/>
      <c r="QI36" s="177"/>
      <c r="QJ36" s="95"/>
      <c r="QK36" s="95"/>
      <c r="QL36" s="95"/>
      <c r="QM36" s="95"/>
      <c r="QN36" s="177"/>
      <c r="QO36" s="95"/>
      <c r="QP36" s="95"/>
      <c r="QQ36" s="177"/>
      <c r="QR36" s="113"/>
      <c r="QS36" s="95"/>
      <c r="QT36" s="95"/>
      <c r="QU36" s="177"/>
      <c r="QV36" s="95"/>
      <c r="QW36" s="95"/>
      <c r="QX36" s="95"/>
      <c r="QY36" s="95"/>
      <c r="QZ36" s="95"/>
      <c r="RA36" s="95"/>
      <c r="RB36" s="177"/>
      <c r="RC36" s="95"/>
      <c r="RD36" s="95"/>
      <c r="RE36" s="177"/>
      <c r="RF36" s="96"/>
      <c r="RG36" s="95"/>
      <c r="RH36" s="95"/>
      <c r="RI36" s="95"/>
      <c r="RJ36" s="177"/>
      <c r="RK36" s="177"/>
      <c r="RL36" s="96"/>
      <c r="RM36" s="95"/>
      <c r="RN36" s="177"/>
      <c r="RO36" s="95"/>
      <c r="RP36" s="95"/>
      <c r="RQ36" s="113"/>
      <c r="RR36" s="95"/>
      <c r="RS36" s="95"/>
      <c r="RT36" s="95"/>
      <c r="RU36" s="95"/>
      <c r="RV36" s="95"/>
      <c r="RW36" s="95"/>
      <c r="RX36" s="95"/>
      <c r="RY36" s="95"/>
      <c r="RZ36" s="95"/>
      <c r="SA36" s="95"/>
      <c r="SB36" s="95"/>
      <c r="SC36" s="95"/>
      <c r="SD36" s="95"/>
      <c r="SE36" s="95"/>
      <c r="SF36" s="95"/>
      <c r="SG36" s="95"/>
      <c r="SH36" s="177"/>
      <c r="SI36" s="95"/>
      <c r="SJ36" s="95"/>
      <c r="SK36" s="95"/>
      <c r="SL36" s="95"/>
      <c r="SM36" s="95"/>
      <c r="SN36" s="95"/>
      <c r="SO36" s="95"/>
      <c r="SP36" s="177"/>
      <c r="SQ36" s="95"/>
      <c r="SR36" s="95"/>
      <c r="SS36" s="95"/>
      <c r="ST36" s="95"/>
      <c r="SU36" s="95"/>
      <c r="SV36" s="95"/>
      <c r="SW36" s="95"/>
      <c r="SX36" s="95"/>
      <c r="SY36" s="95"/>
      <c r="SZ36" s="177"/>
      <c r="TA36" s="95"/>
      <c r="TB36" s="95"/>
      <c r="TC36" s="177"/>
      <c r="TD36" s="95"/>
      <c r="TE36" s="177"/>
      <c r="TF36" s="95"/>
      <c r="TG36" s="95"/>
      <c r="TH36" s="96"/>
      <c r="TI36" s="168"/>
      <c r="TJ36" s="95"/>
      <c r="TK36" s="96"/>
      <c r="TL36" s="95"/>
      <c r="TM36" s="113"/>
      <c r="TN36" s="113"/>
      <c r="TO36" s="95"/>
      <c r="TP36" s="96"/>
      <c r="TQ36" s="95"/>
      <c r="TR36" s="177"/>
      <c r="TS36" s="177"/>
      <c r="TT36" s="95"/>
      <c r="TU36" s="95"/>
      <c r="TV36" s="95"/>
      <c r="TW36" s="177"/>
      <c r="TX36" s="95"/>
      <c r="TY36" s="95"/>
      <c r="TZ36" s="95"/>
      <c r="UA36" s="95"/>
      <c r="UB36" s="177"/>
      <c r="UC36" s="95"/>
      <c r="UD36" s="95"/>
      <c r="UE36" s="95"/>
      <c r="UF36" s="95"/>
      <c r="UG36" s="95"/>
      <c r="UH36" s="95"/>
      <c r="UI36" s="95"/>
      <c r="UJ36" s="95"/>
      <c r="UK36" s="96"/>
      <c r="UL36" s="95"/>
      <c r="UM36" s="95"/>
      <c r="UN36" s="95"/>
      <c r="UO36" s="95"/>
      <c r="UP36" s="95"/>
      <c r="UQ36" s="95"/>
      <c r="UR36" s="95"/>
      <c r="US36" s="177"/>
      <c r="UT36" s="177"/>
      <c r="UU36" s="95"/>
      <c r="UV36" s="95"/>
      <c r="UW36" s="177"/>
      <c r="UX36" s="95"/>
      <c r="UY36" s="177"/>
      <c r="UZ36" s="95"/>
      <c r="VA36" s="95"/>
      <c r="VB36" s="177"/>
      <c r="VC36" s="177"/>
      <c r="VD36" s="96"/>
      <c r="VE36" s="96"/>
      <c r="VF36" s="95"/>
      <c r="VG36" s="113"/>
      <c r="VH36" s="113"/>
      <c r="VI36" s="95"/>
      <c r="VJ36" s="95"/>
      <c r="VK36" s="95"/>
      <c r="VL36" s="95"/>
      <c r="VM36" s="95"/>
      <c r="VN36" s="177"/>
      <c r="VO36" s="95"/>
      <c r="VP36" s="95"/>
      <c r="VQ36" s="95"/>
      <c r="VR36" s="177"/>
      <c r="VS36" s="95"/>
      <c r="VT36" s="177"/>
      <c r="VU36" s="95"/>
      <c r="VV36" s="95"/>
      <c r="VW36" s="95"/>
      <c r="VX36" s="95"/>
      <c r="VY36" s="95"/>
      <c r="VZ36" s="95"/>
      <c r="WA36" s="95"/>
      <c r="WB36" s="95"/>
      <c r="WC36" s="95"/>
      <c r="WD36" s="95"/>
      <c r="WE36" s="95"/>
      <c r="WF36" s="95"/>
      <c r="WG36" s="113"/>
      <c r="WH36" s="95"/>
      <c r="WI36" s="95"/>
      <c r="WJ36" s="95"/>
      <c r="WK36" s="177"/>
      <c r="WL36" s="95"/>
      <c r="WM36" s="95"/>
      <c r="WN36" s="95"/>
      <c r="WO36" s="95"/>
      <c r="WP36" s="95"/>
      <c r="WQ36" s="95"/>
      <c r="WR36" s="95"/>
      <c r="WS36" s="95"/>
      <c r="WT36" s="95"/>
      <c r="WU36" s="177"/>
      <c r="WV36" s="95"/>
      <c r="WW36" s="95"/>
      <c r="WX36" s="95"/>
      <c r="WY36" s="95"/>
      <c r="WZ36" s="95"/>
      <c r="XA36" s="95"/>
      <c r="XB36" s="95"/>
      <c r="XC36" s="95"/>
      <c r="XD36" s="95"/>
      <c r="XE36" s="95"/>
      <c r="XF36" s="95"/>
      <c r="XG36" s="113"/>
      <c r="XH36" s="95"/>
      <c r="XI36" s="95"/>
      <c r="XJ36" s="95"/>
      <c r="XK36" s="95"/>
      <c r="XL36" s="95"/>
      <c r="XM36" s="177"/>
      <c r="XN36" s="177"/>
      <c r="XO36" s="95"/>
      <c r="XP36" s="95"/>
      <c r="XQ36" s="95"/>
      <c r="XR36" s="95"/>
      <c r="XS36" s="95"/>
      <c r="XT36" s="113"/>
      <c r="XU36" s="95"/>
      <c r="XV36" s="95"/>
      <c r="XW36" s="95"/>
      <c r="XX36" s="95"/>
      <c r="XY36" s="95"/>
      <c r="XZ36" s="95"/>
      <c r="YA36" s="95"/>
      <c r="YB36" s="95"/>
      <c r="YC36" s="177"/>
      <c r="YD36" s="95"/>
      <c r="YE36" s="95"/>
      <c r="YF36" s="95"/>
      <c r="YG36" s="95"/>
      <c r="YH36" s="95"/>
      <c r="YI36" s="113"/>
      <c r="YJ36" s="95"/>
      <c r="YK36" s="95"/>
      <c r="YL36" s="177"/>
      <c r="YM36" s="113"/>
      <c r="YN36" s="95"/>
      <c r="YO36" s="95"/>
      <c r="YP36" s="95"/>
      <c r="YQ36" s="95"/>
      <c r="YR36" s="95"/>
      <c r="YS36" s="95"/>
      <c r="YT36" s="113"/>
      <c r="YU36" s="95"/>
      <c r="YV36" s="95"/>
      <c r="YW36" s="95"/>
      <c r="YX36" s="95"/>
      <c r="YY36" s="113"/>
      <c r="YZ36" s="95"/>
      <c r="ZA36" s="113"/>
      <c r="ZB36" s="113"/>
      <c r="ZC36" s="95"/>
      <c r="ZD36" s="95"/>
      <c r="ZE36" s="177"/>
      <c r="ZF36" s="113"/>
      <c r="ZG36" s="95"/>
      <c r="ZH36" s="113"/>
      <c r="ZI36" s="95"/>
      <c r="ZJ36" s="95"/>
      <c r="ZK36" s="95"/>
      <c r="ZL36" s="95"/>
      <c r="ZM36" s="95"/>
      <c r="ZN36" s="95"/>
      <c r="ZO36" s="95"/>
      <c r="ZP36" s="95"/>
      <c r="ZQ36" s="95"/>
      <c r="ZR36" s="95"/>
      <c r="ZS36" s="95"/>
      <c r="ZT36" s="95"/>
      <c r="ZU36" s="95"/>
      <c r="ZV36" s="95"/>
    </row>
    <row r="37" spans="1:698" ht="15" x14ac:dyDescent="0.25">
      <c r="A37" s="107" t="s">
        <v>38</v>
      </c>
      <c r="B37" s="108" t="s">
        <v>40</v>
      </c>
      <c r="C37" s="95"/>
      <c r="D37" s="95"/>
      <c r="E37" s="95"/>
      <c r="F37" s="95"/>
      <c r="G37" s="95"/>
      <c r="H37" s="95"/>
      <c r="I37" s="96"/>
      <c r="J37" s="96"/>
      <c r="K37" s="96"/>
      <c r="L37" s="95"/>
      <c r="M37" s="95"/>
      <c r="N37" s="95"/>
      <c r="O37" s="95"/>
      <c r="P37" s="95"/>
      <c r="Q37" s="95"/>
      <c r="R37" s="113"/>
      <c r="S37" s="95"/>
      <c r="T37" s="95"/>
      <c r="U37" s="95"/>
      <c r="V37" s="95"/>
      <c r="W37" s="95"/>
      <c r="X37" s="95"/>
      <c r="Y37" s="113"/>
      <c r="Z37" s="113"/>
      <c r="AA37" s="96"/>
      <c r="AB37" s="113"/>
      <c r="AC37" s="96"/>
      <c r="AD37" s="96"/>
      <c r="AE37" s="177"/>
      <c r="AF37" s="177"/>
      <c r="AG37" s="113"/>
      <c r="AH37" s="113"/>
      <c r="AI37" s="95"/>
      <c r="AJ37" s="95"/>
      <c r="AK37" s="177"/>
      <c r="AL37" s="95"/>
      <c r="AM37" s="177"/>
      <c r="AN37" s="96"/>
      <c r="AO37" s="95"/>
      <c r="AP37" s="113"/>
      <c r="AQ37" s="113"/>
      <c r="AR37" s="113"/>
      <c r="AS37" s="95"/>
      <c r="AT37" s="113"/>
      <c r="AU37" s="113"/>
      <c r="AV37" s="95"/>
      <c r="AW37" s="95"/>
      <c r="AX37" s="95"/>
      <c r="AY37" s="113"/>
      <c r="AZ37" s="113"/>
      <c r="BA37" s="113"/>
      <c r="BB37" s="96"/>
      <c r="BC37" s="96"/>
      <c r="BD37" s="95"/>
      <c r="BE37" s="96"/>
      <c r="BF37" s="96"/>
      <c r="BG37" s="96"/>
      <c r="BH37" s="96"/>
      <c r="BI37" s="96"/>
      <c r="BJ37" s="177"/>
      <c r="BK37" s="177"/>
      <c r="BL37" s="95"/>
      <c r="BM37" s="177"/>
      <c r="BN37" s="177"/>
      <c r="BO37" s="95"/>
      <c r="BP37" s="95"/>
      <c r="BQ37" s="95"/>
      <c r="BR37" s="177"/>
      <c r="BS37" s="113"/>
      <c r="BT37" s="113"/>
      <c r="BU37" s="113"/>
      <c r="BV37" s="95"/>
      <c r="BW37" s="95"/>
      <c r="BX37" s="95"/>
      <c r="BY37" s="95"/>
      <c r="BZ37" s="95"/>
      <c r="CA37" s="95"/>
      <c r="CB37" s="113"/>
      <c r="CC37" s="95"/>
      <c r="CD37" s="95"/>
      <c r="CE37" s="95"/>
      <c r="CF37" s="95"/>
      <c r="CG37" s="95"/>
      <c r="CH37" s="177"/>
      <c r="CI37" s="177"/>
      <c r="CJ37" s="177"/>
      <c r="CK37" s="95"/>
      <c r="CL37" s="95"/>
      <c r="CM37" s="95"/>
      <c r="CN37" s="95"/>
      <c r="CO37" s="177"/>
      <c r="CP37" s="95"/>
      <c r="CQ37" s="95"/>
      <c r="CR37" s="113"/>
      <c r="CS37" s="95"/>
      <c r="CT37" s="95"/>
      <c r="CU37" s="95"/>
      <c r="CV37" s="95"/>
      <c r="CW37" s="177"/>
      <c r="CX37" s="95"/>
      <c r="CY37" s="177"/>
      <c r="CZ37" s="113"/>
      <c r="DA37" s="177"/>
      <c r="DB37" s="95"/>
      <c r="DC37" s="177"/>
      <c r="DD37" s="95"/>
      <c r="DE37" s="177"/>
      <c r="DF37" s="95"/>
      <c r="DG37" s="95"/>
      <c r="DH37" s="177"/>
      <c r="DI37" s="177"/>
      <c r="DJ37" s="95"/>
      <c r="DK37" s="95"/>
      <c r="DL37" s="95"/>
      <c r="DM37" s="95"/>
      <c r="DN37" s="177"/>
      <c r="DO37" s="177"/>
      <c r="DP37" s="95"/>
      <c r="DQ37" s="177"/>
      <c r="DR37" s="177"/>
      <c r="DS37" s="177"/>
      <c r="DT37" s="177"/>
      <c r="DU37" s="177"/>
      <c r="DV37" s="95"/>
      <c r="DW37" s="95"/>
      <c r="DX37" s="177"/>
      <c r="DY37" s="177"/>
      <c r="DZ37" s="177"/>
      <c r="EA37" s="177"/>
      <c r="EB37" s="95"/>
      <c r="EC37" s="177"/>
      <c r="ED37" s="177"/>
      <c r="EE37" s="95"/>
      <c r="EF37" s="95"/>
      <c r="EG37" s="95"/>
      <c r="EH37" s="95"/>
      <c r="EI37" s="95"/>
      <c r="EJ37" s="95"/>
      <c r="EK37" s="95"/>
      <c r="EL37" s="113"/>
      <c r="EM37" s="95"/>
      <c r="EN37" s="95"/>
      <c r="EO37" s="95"/>
      <c r="EP37" s="95"/>
      <c r="EQ37" s="95"/>
      <c r="ER37" s="95"/>
      <c r="ES37" s="95"/>
      <c r="ET37" s="95"/>
      <c r="EU37" s="177"/>
      <c r="EV37" s="177"/>
      <c r="EW37" s="95"/>
      <c r="EX37" s="95"/>
      <c r="EY37" s="113"/>
      <c r="EZ37" s="113"/>
      <c r="FA37" s="95"/>
      <c r="FB37" s="95"/>
      <c r="FC37" s="95"/>
      <c r="FD37" s="95"/>
      <c r="FE37" s="113"/>
      <c r="FF37" s="113"/>
      <c r="FG37" s="95"/>
      <c r="FH37" s="177"/>
      <c r="FI37" s="95"/>
      <c r="FJ37" s="95"/>
      <c r="FK37" s="177"/>
      <c r="FL37" s="113"/>
      <c r="FM37" s="177"/>
      <c r="FN37" s="177"/>
      <c r="FO37" s="95"/>
      <c r="FP37" s="177"/>
      <c r="FQ37" s="113"/>
      <c r="FR37" s="177"/>
      <c r="FS37" s="113"/>
      <c r="FT37" s="177"/>
      <c r="FU37" s="177"/>
      <c r="FV37" s="177"/>
      <c r="FW37" s="177"/>
      <c r="FX37" s="177"/>
      <c r="FY37" s="95"/>
      <c r="FZ37" s="95"/>
      <c r="GA37" s="177"/>
      <c r="GB37" s="95"/>
      <c r="GC37" s="95"/>
      <c r="GD37" s="113"/>
      <c r="GE37" s="95"/>
      <c r="GF37" s="95"/>
      <c r="GG37" s="113"/>
      <c r="GH37" s="95"/>
      <c r="GI37" s="96"/>
      <c r="GJ37" s="95"/>
      <c r="GK37" s="113"/>
      <c r="GL37" s="95"/>
      <c r="GM37" s="177"/>
      <c r="GN37" s="177"/>
      <c r="GO37" s="95"/>
      <c r="GP37" s="177"/>
      <c r="GQ37" s="177"/>
      <c r="GR37" s="177"/>
      <c r="GS37" s="95"/>
      <c r="GT37" s="95"/>
      <c r="GU37" s="177"/>
      <c r="GV37" s="95"/>
      <c r="GW37" s="95"/>
      <c r="GX37" s="95"/>
      <c r="GY37" s="95"/>
      <c r="GZ37" s="96"/>
      <c r="HA37" s="95"/>
      <c r="HB37" s="177"/>
      <c r="HC37" s="95"/>
      <c r="HD37" s="95"/>
      <c r="HE37" s="95"/>
      <c r="HF37" s="177"/>
      <c r="HG37" s="177"/>
      <c r="HH37" s="177"/>
      <c r="HI37" s="95"/>
      <c r="HJ37" s="177"/>
      <c r="HK37" s="177"/>
      <c r="HL37" s="95"/>
      <c r="HM37" s="95"/>
      <c r="HN37" s="95"/>
      <c r="HO37" s="177"/>
      <c r="HP37" s="95"/>
      <c r="HQ37" s="95"/>
      <c r="HR37" s="95"/>
      <c r="HS37" s="95"/>
      <c r="HT37" s="95"/>
      <c r="HU37" s="95"/>
      <c r="HV37" s="95"/>
      <c r="HW37" s="95"/>
      <c r="HX37" s="95"/>
      <c r="HY37" s="95"/>
      <c r="HZ37" s="95"/>
      <c r="IA37" s="95"/>
      <c r="IB37" s="95"/>
      <c r="IC37" s="177"/>
      <c r="ID37" s="95"/>
      <c r="IE37" s="95"/>
      <c r="IF37" s="95"/>
      <c r="IG37" s="95"/>
      <c r="IH37" s="177"/>
      <c r="II37" s="95"/>
      <c r="IJ37" s="177"/>
      <c r="IK37" s="177"/>
      <c r="IL37" s="95"/>
      <c r="IM37" s="95"/>
      <c r="IN37" s="95"/>
      <c r="IO37" s="95"/>
      <c r="IP37" s="95"/>
      <c r="IQ37" s="95"/>
      <c r="IR37" s="95"/>
      <c r="IS37" s="95"/>
      <c r="IT37" s="95"/>
      <c r="IU37" s="177"/>
      <c r="IV37" s="95"/>
      <c r="IW37" s="95"/>
      <c r="IX37" s="95"/>
      <c r="IY37" s="95"/>
      <c r="IZ37" s="95"/>
      <c r="JA37" s="95"/>
      <c r="JB37" s="95"/>
      <c r="JC37" s="95"/>
      <c r="JD37" s="95"/>
      <c r="JE37" s="95"/>
      <c r="JF37" s="95"/>
      <c r="JG37" s="95"/>
      <c r="JH37" s="95"/>
      <c r="JI37" s="95"/>
      <c r="JJ37" s="177"/>
      <c r="JK37" s="95"/>
      <c r="JL37" s="95"/>
      <c r="JM37" s="95"/>
      <c r="JN37" s="177"/>
      <c r="JO37" s="95"/>
      <c r="JP37" s="95"/>
      <c r="JQ37" s="95"/>
      <c r="JR37" s="95"/>
      <c r="JS37" s="95"/>
      <c r="JT37" s="95"/>
      <c r="JU37" s="95"/>
      <c r="JV37" s="95"/>
      <c r="JW37" s="95"/>
      <c r="JX37" s="95"/>
      <c r="JY37" s="95"/>
      <c r="JZ37" s="95"/>
      <c r="KA37" s="95"/>
      <c r="KB37" s="95"/>
      <c r="KC37" s="95"/>
      <c r="KD37" s="95"/>
      <c r="KE37" s="95"/>
      <c r="KF37" s="177"/>
      <c r="KG37" s="95"/>
      <c r="KH37" s="95"/>
      <c r="KI37" s="95"/>
      <c r="KJ37" s="95"/>
      <c r="KK37" s="113"/>
      <c r="KL37" s="177"/>
      <c r="KM37" s="95"/>
      <c r="KN37" s="95"/>
      <c r="KO37" s="177"/>
      <c r="KP37" s="177"/>
      <c r="KQ37" s="177"/>
      <c r="KR37" s="177"/>
      <c r="KS37" s="113"/>
      <c r="KT37" s="177"/>
      <c r="KU37" s="95"/>
      <c r="KV37" s="177"/>
      <c r="KW37" s="95"/>
      <c r="KX37" s="177"/>
      <c r="KY37" s="95"/>
      <c r="KZ37" s="95"/>
      <c r="LA37" s="95"/>
      <c r="LB37" s="95"/>
      <c r="LC37" s="95"/>
      <c r="LD37" s="95"/>
      <c r="LE37" s="95"/>
      <c r="LF37" s="177"/>
      <c r="LG37" s="95"/>
      <c r="LH37" s="95"/>
      <c r="LI37" s="113"/>
      <c r="LJ37" s="95"/>
      <c r="LK37" s="95"/>
      <c r="LL37" s="95"/>
      <c r="LM37" s="95"/>
      <c r="LN37" s="177"/>
      <c r="LO37" s="95"/>
      <c r="LP37" s="95"/>
      <c r="LQ37" s="95"/>
      <c r="LR37" s="95"/>
      <c r="LS37" s="95"/>
      <c r="LT37" s="95"/>
      <c r="LU37" s="177"/>
      <c r="LV37" s="95"/>
      <c r="LW37" s="95"/>
      <c r="LX37" s="177"/>
      <c r="LY37" s="177"/>
      <c r="LZ37" s="95"/>
      <c r="MA37" s="95"/>
      <c r="MB37" s="95"/>
      <c r="MC37" s="177"/>
      <c r="MD37" s="95"/>
      <c r="ME37" s="95"/>
      <c r="MF37" s="95"/>
      <c r="MG37" s="177"/>
      <c r="MH37" s="177"/>
      <c r="MI37" s="95"/>
      <c r="MJ37" s="95"/>
      <c r="MK37" s="177"/>
      <c r="ML37" s="95"/>
      <c r="MM37" s="95"/>
      <c r="MN37" s="177"/>
      <c r="MO37" s="177"/>
      <c r="MP37" s="95"/>
      <c r="MQ37" s="95"/>
      <c r="MR37" s="95"/>
      <c r="MS37" s="95"/>
      <c r="MT37" s="95"/>
      <c r="MU37" s="177"/>
      <c r="MV37" s="95"/>
      <c r="MW37" s="177"/>
      <c r="MX37" s="177"/>
      <c r="MY37" s="177"/>
      <c r="MZ37" s="177"/>
      <c r="NA37" s="95"/>
      <c r="NB37" s="177"/>
      <c r="NC37" s="95"/>
      <c r="ND37" s="95"/>
      <c r="NE37" s="95"/>
      <c r="NF37" s="177"/>
      <c r="NG37" s="95"/>
      <c r="NH37" s="95"/>
      <c r="NI37" s="95"/>
      <c r="NJ37" s="95"/>
      <c r="NK37" s="95"/>
      <c r="NL37" s="95"/>
      <c r="NM37" s="95"/>
      <c r="NN37" s="95"/>
      <c r="NO37" s="95"/>
      <c r="NP37" s="95"/>
      <c r="NQ37" s="95"/>
      <c r="NR37" s="113"/>
      <c r="NS37" s="95"/>
      <c r="NT37" s="95"/>
      <c r="NU37" s="95"/>
      <c r="NV37" s="113"/>
      <c r="NW37" s="95"/>
      <c r="NX37" s="95"/>
      <c r="NY37" s="95"/>
      <c r="NZ37" s="177"/>
      <c r="OA37" s="95"/>
      <c r="OB37" s="95"/>
      <c r="OC37" s="95"/>
      <c r="OD37" s="177"/>
      <c r="OE37" s="177"/>
      <c r="OF37" s="95"/>
      <c r="OG37" s="95"/>
      <c r="OH37" s="177"/>
      <c r="OI37" s="177"/>
      <c r="OJ37" s="95"/>
      <c r="OK37" s="95"/>
      <c r="OL37" s="113"/>
      <c r="OM37" s="95"/>
      <c r="ON37" s="95"/>
      <c r="OO37" s="95"/>
      <c r="OP37" s="95"/>
      <c r="OQ37" s="177"/>
      <c r="OR37" s="95"/>
      <c r="OS37" s="177"/>
      <c r="OT37" s="95"/>
      <c r="OU37" s="177"/>
      <c r="OV37" s="95"/>
      <c r="OW37" s="95"/>
      <c r="OX37" s="113"/>
      <c r="OY37" s="95"/>
      <c r="OZ37" s="95"/>
      <c r="PA37" s="95"/>
      <c r="PB37" s="95"/>
      <c r="PC37" s="113"/>
      <c r="PD37" s="95"/>
      <c r="PE37" s="177"/>
      <c r="PF37" s="96"/>
      <c r="PG37" s="95"/>
      <c r="PH37" s="177"/>
      <c r="PI37" s="95"/>
      <c r="PJ37" s="95"/>
      <c r="PK37" s="95"/>
      <c r="PL37" s="177"/>
      <c r="PM37" s="177"/>
      <c r="PN37" s="95"/>
      <c r="PO37" s="177"/>
      <c r="PP37" s="113"/>
      <c r="PQ37" s="95"/>
      <c r="PR37" s="177"/>
      <c r="PS37" s="95"/>
      <c r="PT37" s="95"/>
      <c r="PU37" s="95"/>
      <c r="PV37" s="113"/>
      <c r="PW37" s="177"/>
      <c r="PX37" s="113"/>
      <c r="PY37" s="95"/>
      <c r="PZ37" s="95"/>
      <c r="QA37" s="95"/>
      <c r="QB37" s="95"/>
      <c r="QC37" s="177"/>
      <c r="QD37" s="95"/>
      <c r="QE37" s="95"/>
      <c r="QF37" s="177"/>
      <c r="QG37" s="95"/>
      <c r="QH37" s="96"/>
      <c r="QI37" s="177"/>
      <c r="QJ37" s="95"/>
      <c r="QK37" s="95"/>
      <c r="QL37" s="95"/>
      <c r="QM37" s="95"/>
      <c r="QN37" s="177"/>
      <c r="QO37" s="95"/>
      <c r="QP37" s="95"/>
      <c r="QQ37" s="177"/>
      <c r="QR37" s="113"/>
      <c r="QS37" s="95"/>
      <c r="QT37" s="95"/>
      <c r="QU37" s="177"/>
      <c r="QV37" s="95"/>
      <c r="QW37" s="95"/>
      <c r="QX37" s="95"/>
      <c r="QY37" s="95"/>
      <c r="QZ37" s="95"/>
      <c r="RA37" s="95"/>
      <c r="RB37" s="177"/>
      <c r="RC37" s="95"/>
      <c r="RD37" s="95"/>
      <c r="RE37" s="177"/>
      <c r="RF37" s="96"/>
      <c r="RG37" s="95"/>
      <c r="RH37" s="95"/>
      <c r="RI37" s="95"/>
      <c r="RJ37" s="177"/>
      <c r="RK37" s="177"/>
      <c r="RL37" s="96"/>
      <c r="RM37" s="95"/>
      <c r="RN37" s="177"/>
      <c r="RO37" s="95"/>
      <c r="RP37" s="95"/>
      <c r="RQ37" s="113"/>
      <c r="RR37" s="95"/>
      <c r="RS37" s="95"/>
      <c r="RT37" s="95"/>
      <c r="RU37" s="95"/>
      <c r="RV37" s="95"/>
      <c r="RW37" s="95"/>
      <c r="RX37" s="95"/>
      <c r="RY37" s="95"/>
      <c r="RZ37" s="95"/>
      <c r="SA37" s="95"/>
      <c r="SB37" s="95"/>
      <c r="SC37" s="95"/>
      <c r="SD37" s="95"/>
      <c r="SE37" s="95"/>
      <c r="SF37" s="95"/>
      <c r="SG37" s="95"/>
      <c r="SH37" s="177"/>
      <c r="SI37" s="95"/>
      <c r="SJ37" s="95"/>
      <c r="SK37" s="95"/>
      <c r="SL37" s="95"/>
      <c r="SM37" s="95"/>
      <c r="SN37" s="95"/>
      <c r="SO37" s="95"/>
      <c r="SP37" s="177"/>
      <c r="SQ37" s="95"/>
      <c r="SR37" s="95"/>
      <c r="SS37" s="95"/>
      <c r="ST37" s="95"/>
      <c r="SU37" s="95"/>
      <c r="SV37" s="95"/>
      <c r="SW37" s="95"/>
      <c r="SX37" s="95"/>
      <c r="SY37" s="95"/>
      <c r="SZ37" s="177"/>
      <c r="TA37" s="95"/>
      <c r="TB37" s="95"/>
      <c r="TC37" s="177"/>
      <c r="TD37" s="95"/>
      <c r="TE37" s="177"/>
      <c r="TF37" s="95"/>
      <c r="TG37" s="95"/>
      <c r="TH37" s="96"/>
      <c r="TI37" s="168"/>
      <c r="TJ37" s="95"/>
      <c r="TK37" s="96"/>
      <c r="TL37" s="95"/>
      <c r="TM37" s="113"/>
      <c r="TN37" s="113"/>
      <c r="TO37" s="95"/>
      <c r="TP37" s="96"/>
      <c r="TQ37" s="95"/>
      <c r="TR37" s="177"/>
      <c r="TS37" s="177"/>
      <c r="TT37" s="95"/>
      <c r="TU37" s="95"/>
      <c r="TV37" s="95"/>
      <c r="TW37" s="177"/>
      <c r="TX37" s="95"/>
      <c r="TY37" s="95"/>
      <c r="TZ37" s="95"/>
      <c r="UA37" s="95"/>
      <c r="UB37" s="177"/>
      <c r="UC37" s="95"/>
      <c r="UD37" s="95"/>
      <c r="UE37" s="95"/>
      <c r="UF37" s="95"/>
      <c r="UG37" s="95"/>
      <c r="UH37" s="95"/>
      <c r="UI37" s="95"/>
      <c r="UJ37" s="95"/>
      <c r="UK37" s="96"/>
      <c r="UL37" s="95"/>
      <c r="UM37" s="95"/>
      <c r="UN37" s="95"/>
      <c r="UO37" s="95"/>
      <c r="UP37" s="95"/>
      <c r="UQ37" s="95"/>
      <c r="UR37" s="95"/>
      <c r="US37" s="177"/>
      <c r="UT37" s="177"/>
      <c r="UU37" s="95"/>
      <c r="UV37" s="95"/>
      <c r="UW37" s="177"/>
      <c r="UX37" s="95"/>
      <c r="UY37" s="177"/>
      <c r="UZ37" s="95"/>
      <c r="VA37" s="95"/>
      <c r="VB37" s="177"/>
      <c r="VC37" s="177"/>
      <c r="VD37" s="96"/>
      <c r="VE37" s="96"/>
      <c r="VF37" s="95"/>
      <c r="VG37" s="113"/>
      <c r="VH37" s="113"/>
      <c r="VI37" s="95"/>
      <c r="VJ37" s="95"/>
      <c r="VK37" s="95"/>
      <c r="VL37" s="95"/>
      <c r="VM37" s="95"/>
      <c r="VN37" s="177"/>
      <c r="VO37" s="95"/>
      <c r="VP37" s="95"/>
      <c r="VQ37" s="95"/>
      <c r="VR37" s="177"/>
      <c r="VS37" s="95"/>
      <c r="VT37" s="177"/>
      <c r="VU37" s="95"/>
      <c r="VV37" s="95"/>
      <c r="VW37" s="95"/>
      <c r="VX37" s="95"/>
      <c r="VY37" s="95"/>
      <c r="VZ37" s="95"/>
      <c r="WA37" s="95"/>
      <c r="WB37" s="95"/>
      <c r="WC37" s="95"/>
      <c r="WD37" s="95"/>
      <c r="WE37" s="95"/>
      <c r="WF37" s="95"/>
      <c r="WG37" s="113"/>
      <c r="WH37" s="95"/>
      <c r="WI37" s="95"/>
      <c r="WJ37" s="95"/>
      <c r="WK37" s="177"/>
      <c r="WL37" s="95"/>
      <c r="WM37" s="95"/>
      <c r="WN37" s="95"/>
      <c r="WO37" s="95"/>
      <c r="WP37" s="95"/>
      <c r="WQ37" s="95"/>
      <c r="WR37" s="95"/>
      <c r="WS37" s="95"/>
      <c r="WT37" s="95"/>
      <c r="WU37" s="177"/>
      <c r="WV37" s="95"/>
      <c r="WW37" s="95"/>
      <c r="WX37" s="95"/>
      <c r="WY37" s="95"/>
      <c r="WZ37" s="95"/>
      <c r="XA37" s="95"/>
      <c r="XB37" s="95"/>
      <c r="XC37" s="95"/>
      <c r="XD37" s="95"/>
      <c r="XE37" s="95"/>
      <c r="XF37" s="95"/>
      <c r="XG37" s="113"/>
      <c r="XH37" s="95"/>
      <c r="XI37" s="95"/>
      <c r="XJ37" s="95"/>
      <c r="XK37" s="95"/>
      <c r="XL37" s="95"/>
      <c r="XM37" s="177"/>
      <c r="XN37" s="177"/>
      <c r="XO37" s="95"/>
      <c r="XP37" s="95"/>
      <c r="XQ37" s="95"/>
      <c r="XR37" s="95"/>
      <c r="XS37" s="95"/>
      <c r="XT37" s="113"/>
      <c r="XU37" s="95"/>
      <c r="XV37" s="95"/>
      <c r="XW37" s="95"/>
      <c r="XX37" s="95"/>
      <c r="XY37" s="95"/>
      <c r="XZ37" s="95"/>
      <c r="YA37" s="95"/>
      <c r="YB37" s="95"/>
      <c r="YC37" s="177"/>
      <c r="YD37" s="95"/>
      <c r="YE37" s="95"/>
      <c r="YF37" s="95"/>
      <c r="YG37" s="95"/>
      <c r="YH37" s="95"/>
      <c r="YI37" s="113"/>
      <c r="YJ37" s="95"/>
      <c r="YK37" s="95"/>
      <c r="YL37" s="177"/>
      <c r="YM37" s="113"/>
      <c r="YN37" s="95"/>
      <c r="YO37" s="95"/>
      <c r="YP37" s="95"/>
      <c r="YQ37" s="95"/>
      <c r="YR37" s="95"/>
      <c r="YS37" s="95"/>
      <c r="YT37" s="113"/>
      <c r="YU37" s="95"/>
      <c r="YV37" s="95"/>
      <c r="YW37" s="95"/>
      <c r="YX37" s="95"/>
      <c r="YY37" s="113"/>
      <c r="YZ37" s="95"/>
      <c r="ZA37" s="113"/>
      <c r="ZB37" s="113"/>
      <c r="ZC37" s="95"/>
      <c r="ZD37" s="95"/>
      <c r="ZE37" s="177"/>
      <c r="ZF37" s="113"/>
      <c r="ZG37" s="95"/>
      <c r="ZH37" s="113"/>
      <c r="ZI37" s="95"/>
      <c r="ZJ37" s="95"/>
      <c r="ZK37" s="95"/>
      <c r="ZL37" s="95"/>
      <c r="ZM37" s="95"/>
      <c r="ZN37" s="95"/>
      <c r="ZO37" s="95"/>
      <c r="ZP37" s="95"/>
      <c r="ZQ37" s="95"/>
      <c r="ZR37" s="95"/>
      <c r="ZS37" s="95"/>
      <c r="ZT37" s="95"/>
      <c r="ZU37" s="95"/>
      <c r="ZV37" s="95"/>
    </row>
    <row r="38" spans="1:698" ht="15" x14ac:dyDescent="0.25">
      <c r="A38" s="107" t="s">
        <v>38</v>
      </c>
      <c r="B38" s="108" t="s">
        <v>41</v>
      </c>
      <c r="C38" s="95"/>
      <c r="D38" s="95"/>
      <c r="E38" s="95"/>
      <c r="F38" s="95"/>
      <c r="G38" s="95"/>
      <c r="H38" s="95"/>
      <c r="I38" s="96"/>
      <c r="J38" s="96"/>
      <c r="K38" s="96"/>
      <c r="L38" s="95"/>
      <c r="M38" s="95"/>
      <c r="N38" s="95"/>
      <c r="O38" s="95"/>
      <c r="P38" s="95"/>
      <c r="Q38" s="95"/>
      <c r="R38" s="113"/>
      <c r="S38" s="95"/>
      <c r="T38" s="95"/>
      <c r="U38" s="95"/>
      <c r="V38" s="95"/>
      <c r="W38" s="95"/>
      <c r="X38" s="95"/>
      <c r="Y38" s="113"/>
      <c r="Z38" s="113"/>
      <c r="AA38" s="96"/>
      <c r="AB38" s="113"/>
      <c r="AC38" s="96"/>
      <c r="AD38" s="96"/>
      <c r="AE38" s="177"/>
      <c r="AF38" s="177"/>
      <c r="AG38" s="113"/>
      <c r="AH38" s="113"/>
      <c r="AI38" s="95"/>
      <c r="AJ38" s="95"/>
      <c r="AK38" s="177"/>
      <c r="AL38" s="95"/>
      <c r="AM38" s="177"/>
      <c r="AN38" s="96"/>
      <c r="AO38" s="95"/>
      <c r="AP38" s="113"/>
      <c r="AQ38" s="113"/>
      <c r="AR38" s="113"/>
      <c r="AS38" s="95"/>
      <c r="AT38" s="113"/>
      <c r="AU38" s="113"/>
      <c r="AV38" s="95"/>
      <c r="AW38" s="95"/>
      <c r="AX38" s="95"/>
      <c r="AY38" s="113"/>
      <c r="AZ38" s="113"/>
      <c r="BA38" s="113"/>
      <c r="BB38" s="96"/>
      <c r="BC38" s="96"/>
      <c r="BD38" s="95"/>
      <c r="BE38" s="96"/>
      <c r="BF38" s="96"/>
      <c r="BG38" s="96"/>
      <c r="BH38" s="96"/>
      <c r="BI38" s="96"/>
      <c r="BJ38" s="177"/>
      <c r="BK38" s="177"/>
      <c r="BL38" s="95"/>
      <c r="BM38" s="177"/>
      <c r="BN38" s="177"/>
      <c r="BO38" s="95"/>
      <c r="BP38" s="95"/>
      <c r="BQ38" s="95"/>
      <c r="BR38" s="177"/>
      <c r="BS38" s="113"/>
      <c r="BT38" s="113"/>
      <c r="BU38" s="113"/>
      <c r="BV38" s="95"/>
      <c r="BW38" s="95"/>
      <c r="BX38" s="95"/>
      <c r="BY38" s="95"/>
      <c r="BZ38" s="95"/>
      <c r="CA38" s="95"/>
      <c r="CB38" s="113"/>
      <c r="CC38" s="95"/>
      <c r="CD38" s="95"/>
      <c r="CE38" s="95"/>
      <c r="CF38" s="95"/>
      <c r="CG38" s="95"/>
      <c r="CH38" s="177"/>
      <c r="CI38" s="177"/>
      <c r="CJ38" s="177"/>
      <c r="CK38" s="95"/>
      <c r="CL38" s="95"/>
      <c r="CM38" s="95"/>
      <c r="CN38" s="95"/>
      <c r="CO38" s="177"/>
      <c r="CP38" s="95"/>
      <c r="CQ38" s="95"/>
      <c r="CR38" s="113"/>
      <c r="CS38" s="95"/>
      <c r="CT38" s="95"/>
      <c r="CU38" s="95"/>
      <c r="CV38" s="95"/>
      <c r="CW38" s="177"/>
      <c r="CX38" s="95"/>
      <c r="CY38" s="177"/>
      <c r="CZ38" s="113"/>
      <c r="DA38" s="177"/>
      <c r="DB38" s="95"/>
      <c r="DC38" s="177"/>
      <c r="DD38" s="95"/>
      <c r="DE38" s="177"/>
      <c r="DF38" s="95"/>
      <c r="DG38" s="95"/>
      <c r="DH38" s="177"/>
      <c r="DI38" s="177"/>
      <c r="DJ38" s="95"/>
      <c r="DK38" s="95"/>
      <c r="DL38" s="95"/>
      <c r="DM38" s="95"/>
      <c r="DN38" s="177"/>
      <c r="DO38" s="177"/>
      <c r="DP38" s="95"/>
      <c r="DQ38" s="177"/>
      <c r="DR38" s="177"/>
      <c r="DS38" s="177"/>
      <c r="DT38" s="177"/>
      <c r="DU38" s="177"/>
      <c r="DV38" s="95"/>
      <c r="DW38" s="95"/>
      <c r="DX38" s="177"/>
      <c r="DY38" s="177"/>
      <c r="DZ38" s="177"/>
      <c r="EA38" s="177"/>
      <c r="EB38" s="95"/>
      <c r="EC38" s="177"/>
      <c r="ED38" s="177"/>
      <c r="EE38" s="95"/>
      <c r="EF38" s="95"/>
      <c r="EG38" s="95"/>
      <c r="EH38" s="95"/>
      <c r="EI38" s="95"/>
      <c r="EJ38" s="95"/>
      <c r="EK38" s="95"/>
      <c r="EL38" s="113"/>
      <c r="EM38" s="95"/>
      <c r="EN38" s="95"/>
      <c r="EO38" s="95"/>
      <c r="EP38" s="95"/>
      <c r="EQ38" s="95"/>
      <c r="ER38" s="95"/>
      <c r="ES38" s="95"/>
      <c r="ET38" s="95"/>
      <c r="EU38" s="177"/>
      <c r="EV38" s="177"/>
      <c r="EW38" s="95"/>
      <c r="EX38" s="95"/>
      <c r="EY38" s="113"/>
      <c r="EZ38" s="113"/>
      <c r="FA38" s="95"/>
      <c r="FB38" s="95"/>
      <c r="FC38" s="95"/>
      <c r="FD38" s="95"/>
      <c r="FE38" s="113"/>
      <c r="FF38" s="113"/>
      <c r="FG38" s="95"/>
      <c r="FH38" s="177"/>
      <c r="FI38" s="95"/>
      <c r="FJ38" s="95"/>
      <c r="FK38" s="177"/>
      <c r="FL38" s="113"/>
      <c r="FM38" s="177"/>
      <c r="FN38" s="177"/>
      <c r="FO38" s="95"/>
      <c r="FP38" s="177"/>
      <c r="FQ38" s="113"/>
      <c r="FR38" s="177"/>
      <c r="FS38" s="113"/>
      <c r="FT38" s="177"/>
      <c r="FU38" s="177"/>
      <c r="FV38" s="177"/>
      <c r="FW38" s="177"/>
      <c r="FX38" s="177"/>
      <c r="FY38" s="95"/>
      <c r="FZ38" s="95"/>
      <c r="GA38" s="177"/>
      <c r="GB38" s="95"/>
      <c r="GC38" s="95"/>
      <c r="GD38" s="113"/>
      <c r="GE38" s="95"/>
      <c r="GF38" s="95"/>
      <c r="GG38" s="113"/>
      <c r="GH38" s="95"/>
      <c r="GI38" s="96"/>
      <c r="GJ38" s="95"/>
      <c r="GK38" s="113"/>
      <c r="GL38" s="95"/>
      <c r="GM38" s="177"/>
      <c r="GN38" s="177"/>
      <c r="GO38" s="95"/>
      <c r="GP38" s="177"/>
      <c r="GQ38" s="177"/>
      <c r="GR38" s="177"/>
      <c r="GS38" s="95"/>
      <c r="GT38" s="95"/>
      <c r="GU38" s="177"/>
      <c r="GV38" s="95"/>
      <c r="GW38" s="95"/>
      <c r="GX38" s="95"/>
      <c r="GY38" s="95"/>
      <c r="GZ38" s="96"/>
      <c r="HA38" s="95"/>
      <c r="HB38" s="177"/>
      <c r="HC38" s="95"/>
      <c r="HD38" s="95"/>
      <c r="HE38" s="95"/>
      <c r="HF38" s="177"/>
      <c r="HG38" s="177"/>
      <c r="HH38" s="177"/>
      <c r="HI38" s="95"/>
      <c r="HJ38" s="177"/>
      <c r="HK38" s="177"/>
      <c r="HL38" s="95"/>
      <c r="HM38" s="95"/>
      <c r="HN38" s="95"/>
      <c r="HO38" s="177"/>
      <c r="HP38" s="95"/>
      <c r="HQ38" s="95"/>
      <c r="HR38" s="95"/>
      <c r="HS38" s="95"/>
      <c r="HT38" s="95"/>
      <c r="HU38" s="95"/>
      <c r="HV38" s="95"/>
      <c r="HW38" s="95"/>
      <c r="HX38" s="95"/>
      <c r="HY38" s="95"/>
      <c r="HZ38" s="95"/>
      <c r="IA38" s="95"/>
      <c r="IB38" s="95"/>
      <c r="IC38" s="177"/>
      <c r="ID38" s="95"/>
      <c r="IE38" s="95"/>
      <c r="IF38" s="95"/>
      <c r="IG38" s="95"/>
      <c r="IH38" s="177"/>
      <c r="II38" s="95"/>
      <c r="IJ38" s="177"/>
      <c r="IK38" s="177"/>
      <c r="IL38" s="95"/>
      <c r="IM38" s="95"/>
      <c r="IN38" s="95"/>
      <c r="IO38" s="95"/>
      <c r="IP38" s="95"/>
      <c r="IQ38" s="95"/>
      <c r="IR38" s="95"/>
      <c r="IS38" s="95"/>
      <c r="IT38" s="95"/>
      <c r="IU38" s="177"/>
      <c r="IV38" s="95"/>
      <c r="IW38" s="95"/>
      <c r="IX38" s="95"/>
      <c r="IY38" s="95"/>
      <c r="IZ38" s="95"/>
      <c r="JA38" s="95"/>
      <c r="JB38" s="95"/>
      <c r="JC38" s="95"/>
      <c r="JD38" s="95"/>
      <c r="JE38" s="95"/>
      <c r="JF38" s="95"/>
      <c r="JG38" s="95"/>
      <c r="JH38" s="95"/>
      <c r="JI38" s="95"/>
      <c r="JJ38" s="177"/>
      <c r="JK38" s="95"/>
      <c r="JL38" s="95"/>
      <c r="JM38" s="95"/>
      <c r="JN38" s="177"/>
      <c r="JO38" s="95"/>
      <c r="JP38" s="95"/>
      <c r="JQ38" s="95"/>
      <c r="JR38" s="95"/>
      <c r="JS38" s="95"/>
      <c r="JT38" s="95"/>
      <c r="JU38" s="95"/>
      <c r="JV38" s="95"/>
      <c r="JW38" s="95"/>
      <c r="JX38" s="95"/>
      <c r="JY38" s="95"/>
      <c r="JZ38" s="95"/>
      <c r="KA38" s="95"/>
      <c r="KB38" s="95"/>
      <c r="KC38" s="95"/>
      <c r="KD38" s="95"/>
      <c r="KE38" s="95"/>
      <c r="KF38" s="177"/>
      <c r="KG38" s="95"/>
      <c r="KH38" s="95"/>
      <c r="KI38" s="95"/>
      <c r="KJ38" s="95"/>
      <c r="KK38" s="113"/>
      <c r="KL38" s="177"/>
      <c r="KM38" s="95"/>
      <c r="KN38" s="95"/>
      <c r="KO38" s="177"/>
      <c r="KP38" s="177"/>
      <c r="KQ38" s="177"/>
      <c r="KR38" s="177"/>
      <c r="KS38" s="113"/>
      <c r="KT38" s="177"/>
      <c r="KU38" s="95"/>
      <c r="KV38" s="177"/>
      <c r="KW38" s="95"/>
      <c r="KX38" s="177"/>
      <c r="KY38" s="95"/>
      <c r="KZ38" s="95"/>
      <c r="LA38" s="95"/>
      <c r="LB38" s="95"/>
      <c r="LC38" s="95"/>
      <c r="LD38" s="95"/>
      <c r="LE38" s="95"/>
      <c r="LF38" s="177"/>
      <c r="LG38" s="95"/>
      <c r="LH38" s="95"/>
      <c r="LI38" s="113"/>
      <c r="LJ38" s="95"/>
      <c r="LK38" s="95"/>
      <c r="LL38" s="95"/>
      <c r="LM38" s="95"/>
      <c r="LN38" s="177"/>
      <c r="LO38" s="95"/>
      <c r="LP38" s="95"/>
      <c r="LQ38" s="95"/>
      <c r="LR38" s="95"/>
      <c r="LS38" s="95"/>
      <c r="LT38" s="95"/>
      <c r="LU38" s="177"/>
      <c r="LV38" s="95"/>
      <c r="LW38" s="95"/>
      <c r="LX38" s="177"/>
      <c r="LY38" s="177"/>
      <c r="LZ38" s="95"/>
      <c r="MA38" s="95"/>
      <c r="MB38" s="95"/>
      <c r="MC38" s="177"/>
      <c r="MD38" s="95"/>
      <c r="ME38" s="95"/>
      <c r="MF38" s="95"/>
      <c r="MG38" s="177"/>
      <c r="MH38" s="177"/>
      <c r="MI38" s="95"/>
      <c r="MJ38" s="95"/>
      <c r="MK38" s="177"/>
      <c r="ML38" s="95"/>
      <c r="MM38" s="95"/>
      <c r="MN38" s="177"/>
      <c r="MO38" s="177"/>
      <c r="MP38" s="95"/>
      <c r="MQ38" s="95"/>
      <c r="MR38" s="95"/>
      <c r="MS38" s="95"/>
      <c r="MT38" s="95"/>
      <c r="MU38" s="177"/>
      <c r="MV38" s="95"/>
      <c r="MW38" s="177"/>
      <c r="MX38" s="177"/>
      <c r="MY38" s="177"/>
      <c r="MZ38" s="177"/>
      <c r="NA38" s="95"/>
      <c r="NB38" s="177"/>
      <c r="NC38" s="95"/>
      <c r="ND38" s="95"/>
      <c r="NE38" s="95"/>
      <c r="NF38" s="177"/>
      <c r="NG38" s="95"/>
      <c r="NH38" s="95"/>
      <c r="NI38" s="95"/>
      <c r="NJ38" s="95"/>
      <c r="NK38" s="95"/>
      <c r="NL38" s="95"/>
      <c r="NM38" s="95"/>
      <c r="NN38" s="95"/>
      <c r="NO38" s="95"/>
      <c r="NP38" s="95"/>
      <c r="NQ38" s="95"/>
      <c r="NR38" s="113"/>
      <c r="NS38" s="95"/>
      <c r="NT38" s="95"/>
      <c r="NU38" s="95"/>
      <c r="NV38" s="113"/>
      <c r="NW38" s="95"/>
      <c r="NX38" s="95"/>
      <c r="NY38" s="95"/>
      <c r="NZ38" s="177"/>
      <c r="OA38" s="95"/>
      <c r="OB38" s="95"/>
      <c r="OC38" s="95"/>
      <c r="OD38" s="177"/>
      <c r="OE38" s="177"/>
      <c r="OF38" s="95"/>
      <c r="OG38" s="95"/>
      <c r="OH38" s="177"/>
      <c r="OI38" s="177"/>
      <c r="OJ38" s="95"/>
      <c r="OK38" s="95"/>
      <c r="OL38" s="113"/>
      <c r="OM38" s="95"/>
      <c r="ON38" s="95"/>
      <c r="OO38" s="95"/>
      <c r="OP38" s="95"/>
      <c r="OQ38" s="177"/>
      <c r="OR38" s="95"/>
      <c r="OS38" s="177"/>
      <c r="OT38" s="95"/>
      <c r="OU38" s="177"/>
      <c r="OV38" s="95"/>
      <c r="OW38" s="95"/>
      <c r="OX38" s="113"/>
      <c r="OY38" s="95"/>
      <c r="OZ38" s="95"/>
      <c r="PA38" s="95"/>
      <c r="PB38" s="95"/>
      <c r="PC38" s="113"/>
      <c r="PD38" s="95"/>
      <c r="PE38" s="177"/>
      <c r="PF38" s="96"/>
      <c r="PG38" s="95"/>
      <c r="PH38" s="177"/>
      <c r="PI38" s="95"/>
      <c r="PJ38" s="95"/>
      <c r="PK38" s="95"/>
      <c r="PL38" s="177"/>
      <c r="PM38" s="177"/>
      <c r="PN38" s="95"/>
      <c r="PO38" s="177"/>
      <c r="PP38" s="113"/>
      <c r="PQ38" s="95"/>
      <c r="PR38" s="177"/>
      <c r="PS38" s="95"/>
      <c r="PT38" s="95"/>
      <c r="PU38" s="95"/>
      <c r="PV38" s="113"/>
      <c r="PW38" s="177"/>
      <c r="PX38" s="113"/>
      <c r="PY38" s="95"/>
      <c r="PZ38" s="95"/>
      <c r="QA38" s="95"/>
      <c r="QB38" s="95"/>
      <c r="QC38" s="177"/>
      <c r="QD38" s="95"/>
      <c r="QE38" s="95"/>
      <c r="QF38" s="177"/>
      <c r="QG38" s="95"/>
      <c r="QH38" s="96"/>
      <c r="QI38" s="177"/>
      <c r="QJ38" s="95"/>
      <c r="QK38" s="95"/>
      <c r="QL38" s="95"/>
      <c r="QM38" s="95"/>
      <c r="QN38" s="177"/>
      <c r="QO38" s="95"/>
      <c r="QP38" s="95"/>
      <c r="QQ38" s="177"/>
      <c r="QR38" s="113"/>
      <c r="QS38" s="95"/>
      <c r="QT38" s="95"/>
      <c r="QU38" s="177"/>
      <c r="QV38" s="95"/>
      <c r="QW38" s="95"/>
      <c r="QX38" s="95"/>
      <c r="QY38" s="95"/>
      <c r="QZ38" s="95"/>
      <c r="RA38" s="95"/>
      <c r="RB38" s="177"/>
      <c r="RC38" s="95"/>
      <c r="RD38" s="95"/>
      <c r="RE38" s="177"/>
      <c r="RF38" s="96"/>
      <c r="RG38" s="95"/>
      <c r="RH38" s="95"/>
      <c r="RI38" s="95"/>
      <c r="RJ38" s="177"/>
      <c r="RK38" s="177"/>
      <c r="RL38" s="96"/>
      <c r="RM38" s="95"/>
      <c r="RN38" s="177"/>
      <c r="RO38" s="95"/>
      <c r="RP38" s="95"/>
      <c r="RQ38" s="113"/>
      <c r="RR38" s="95"/>
      <c r="RS38" s="95"/>
      <c r="RT38" s="95"/>
      <c r="RU38" s="95"/>
      <c r="RV38" s="95"/>
      <c r="RW38" s="95"/>
      <c r="RX38" s="95"/>
      <c r="RY38" s="95"/>
      <c r="RZ38" s="95"/>
      <c r="SA38" s="95"/>
      <c r="SB38" s="95"/>
      <c r="SC38" s="95"/>
      <c r="SD38" s="95"/>
      <c r="SE38" s="95"/>
      <c r="SF38" s="95"/>
      <c r="SG38" s="95"/>
      <c r="SH38" s="177"/>
      <c r="SI38" s="95"/>
      <c r="SJ38" s="95"/>
      <c r="SK38" s="95"/>
      <c r="SL38" s="95"/>
      <c r="SM38" s="95"/>
      <c r="SN38" s="95"/>
      <c r="SO38" s="95"/>
      <c r="SP38" s="177"/>
      <c r="SQ38" s="95"/>
      <c r="SR38" s="95"/>
      <c r="SS38" s="95"/>
      <c r="ST38" s="95"/>
      <c r="SU38" s="95"/>
      <c r="SV38" s="95"/>
      <c r="SW38" s="95"/>
      <c r="SX38" s="95"/>
      <c r="SY38" s="95"/>
      <c r="SZ38" s="177"/>
      <c r="TA38" s="95"/>
      <c r="TB38" s="95"/>
      <c r="TC38" s="177"/>
      <c r="TD38" s="95"/>
      <c r="TE38" s="177"/>
      <c r="TF38" s="95"/>
      <c r="TG38" s="95"/>
      <c r="TH38" s="96"/>
      <c r="TI38" s="168"/>
      <c r="TJ38" s="95"/>
      <c r="TK38" s="96"/>
      <c r="TL38" s="95"/>
      <c r="TM38" s="113"/>
      <c r="TN38" s="113"/>
      <c r="TO38" s="95"/>
      <c r="TP38" s="96"/>
      <c r="TQ38" s="95"/>
      <c r="TR38" s="177"/>
      <c r="TS38" s="177"/>
      <c r="TT38" s="95"/>
      <c r="TU38" s="95"/>
      <c r="TV38" s="95"/>
      <c r="TW38" s="177"/>
      <c r="TX38" s="95"/>
      <c r="TY38" s="95"/>
      <c r="TZ38" s="95"/>
      <c r="UA38" s="95"/>
      <c r="UB38" s="177"/>
      <c r="UC38" s="95"/>
      <c r="UD38" s="95"/>
      <c r="UE38" s="95"/>
      <c r="UF38" s="95"/>
      <c r="UG38" s="95"/>
      <c r="UH38" s="95"/>
      <c r="UI38" s="95"/>
      <c r="UJ38" s="95"/>
      <c r="UK38" s="96"/>
      <c r="UL38" s="95"/>
      <c r="UM38" s="95"/>
      <c r="UN38" s="95"/>
      <c r="UO38" s="95"/>
      <c r="UP38" s="95"/>
      <c r="UQ38" s="95"/>
      <c r="UR38" s="95"/>
      <c r="US38" s="177"/>
      <c r="UT38" s="177"/>
      <c r="UU38" s="95"/>
      <c r="UV38" s="95"/>
      <c r="UW38" s="177"/>
      <c r="UX38" s="95"/>
      <c r="UY38" s="177"/>
      <c r="UZ38" s="95"/>
      <c r="VA38" s="95"/>
      <c r="VB38" s="177"/>
      <c r="VC38" s="177"/>
      <c r="VD38" s="96"/>
      <c r="VE38" s="96"/>
      <c r="VF38" s="95"/>
      <c r="VG38" s="113"/>
      <c r="VH38" s="113"/>
      <c r="VI38" s="95"/>
      <c r="VJ38" s="95"/>
      <c r="VK38" s="95"/>
      <c r="VL38" s="95"/>
      <c r="VM38" s="95"/>
      <c r="VN38" s="177"/>
      <c r="VO38" s="95"/>
      <c r="VP38" s="95"/>
      <c r="VQ38" s="95"/>
      <c r="VR38" s="177"/>
      <c r="VS38" s="95"/>
      <c r="VT38" s="177"/>
      <c r="VU38" s="95"/>
      <c r="VV38" s="95"/>
      <c r="VW38" s="95"/>
      <c r="VX38" s="95"/>
      <c r="VY38" s="95"/>
      <c r="VZ38" s="95"/>
      <c r="WA38" s="95"/>
      <c r="WB38" s="95"/>
      <c r="WC38" s="95"/>
      <c r="WD38" s="95"/>
      <c r="WE38" s="95"/>
      <c r="WF38" s="95"/>
      <c r="WG38" s="113"/>
      <c r="WH38" s="95"/>
      <c r="WI38" s="95"/>
      <c r="WJ38" s="95"/>
      <c r="WK38" s="177"/>
      <c r="WL38" s="95"/>
      <c r="WM38" s="95"/>
      <c r="WN38" s="95"/>
      <c r="WO38" s="95"/>
      <c r="WP38" s="95"/>
      <c r="WQ38" s="95"/>
      <c r="WR38" s="95"/>
      <c r="WS38" s="95"/>
      <c r="WT38" s="95"/>
      <c r="WU38" s="177"/>
      <c r="WV38" s="95"/>
      <c r="WW38" s="95"/>
      <c r="WX38" s="95"/>
      <c r="WY38" s="95"/>
      <c r="WZ38" s="95"/>
      <c r="XA38" s="95"/>
      <c r="XB38" s="95"/>
      <c r="XC38" s="95"/>
      <c r="XD38" s="95"/>
      <c r="XE38" s="95"/>
      <c r="XF38" s="95"/>
      <c r="XG38" s="113"/>
      <c r="XH38" s="95"/>
      <c r="XI38" s="95"/>
      <c r="XJ38" s="95"/>
      <c r="XK38" s="95"/>
      <c r="XL38" s="95"/>
      <c r="XM38" s="177"/>
      <c r="XN38" s="177"/>
      <c r="XO38" s="95"/>
      <c r="XP38" s="95"/>
      <c r="XQ38" s="95"/>
      <c r="XR38" s="95"/>
      <c r="XS38" s="95"/>
      <c r="XT38" s="113"/>
      <c r="XU38" s="95"/>
      <c r="XV38" s="95"/>
      <c r="XW38" s="95"/>
      <c r="XX38" s="95"/>
      <c r="XY38" s="95"/>
      <c r="XZ38" s="95"/>
      <c r="YA38" s="95"/>
      <c r="YB38" s="95"/>
      <c r="YC38" s="177"/>
      <c r="YD38" s="95"/>
      <c r="YE38" s="95"/>
      <c r="YF38" s="95"/>
      <c r="YG38" s="95"/>
      <c r="YH38" s="95"/>
      <c r="YI38" s="113"/>
      <c r="YJ38" s="95"/>
      <c r="YK38" s="95"/>
      <c r="YL38" s="177"/>
      <c r="YM38" s="113"/>
      <c r="YN38" s="95"/>
      <c r="YO38" s="95"/>
      <c r="YP38" s="95"/>
      <c r="YQ38" s="95"/>
      <c r="YR38" s="95"/>
      <c r="YS38" s="95"/>
      <c r="YT38" s="113"/>
      <c r="YU38" s="95"/>
      <c r="YV38" s="95"/>
      <c r="YW38" s="95"/>
      <c r="YX38" s="95"/>
      <c r="YY38" s="113"/>
      <c r="YZ38" s="95"/>
      <c r="ZA38" s="113"/>
      <c r="ZB38" s="113"/>
      <c r="ZC38" s="95"/>
      <c r="ZD38" s="95"/>
      <c r="ZE38" s="177"/>
      <c r="ZF38" s="113"/>
      <c r="ZG38" s="95"/>
      <c r="ZH38" s="113"/>
      <c r="ZI38" s="95"/>
      <c r="ZJ38" s="95"/>
      <c r="ZK38" s="95"/>
      <c r="ZL38" s="95"/>
      <c r="ZM38" s="95"/>
      <c r="ZN38" s="95"/>
      <c r="ZO38" s="95"/>
      <c r="ZP38" s="95"/>
      <c r="ZQ38" s="95"/>
      <c r="ZR38" s="95"/>
      <c r="ZS38" s="95"/>
      <c r="ZT38" s="95"/>
      <c r="ZU38" s="95"/>
      <c r="ZV38" s="95"/>
    </row>
    <row r="39" spans="1:698" ht="15" x14ac:dyDescent="0.25">
      <c r="A39" s="107" t="s">
        <v>38</v>
      </c>
      <c r="B39" s="108" t="s">
        <v>42</v>
      </c>
      <c r="C39" s="95"/>
      <c r="D39" s="95"/>
      <c r="E39" s="95"/>
      <c r="F39" s="95"/>
      <c r="G39" s="95"/>
      <c r="H39" s="95"/>
      <c r="I39" s="96"/>
      <c r="J39" s="96"/>
      <c r="K39" s="96"/>
      <c r="L39" s="95"/>
      <c r="M39" s="95"/>
      <c r="N39" s="95"/>
      <c r="O39" s="95"/>
      <c r="P39" s="95"/>
      <c r="Q39" s="95"/>
      <c r="R39" s="113"/>
      <c r="S39" s="95"/>
      <c r="T39" s="95"/>
      <c r="U39" s="95"/>
      <c r="V39" s="95"/>
      <c r="W39" s="95"/>
      <c r="X39" s="95"/>
      <c r="Y39" s="113"/>
      <c r="Z39" s="113"/>
      <c r="AA39" s="96"/>
      <c r="AB39" s="113"/>
      <c r="AC39" s="96"/>
      <c r="AD39" s="96"/>
      <c r="AE39" s="177"/>
      <c r="AF39" s="177"/>
      <c r="AG39" s="113"/>
      <c r="AH39" s="113"/>
      <c r="AI39" s="95"/>
      <c r="AJ39" s="95"/>
      <c r="AK39" s="177"/>
      <c r="AL39" s="95"/>
      <c r="AM39" s="177"/>
      <c r="AN39" s="96"/>
      <c r="AO39" s="95"/>
      <c r="AP39" s="113"/>
      <c r="AQ39" s="113"/>
      <c r="AR39" s="113"/>
      <c r="AS39" s="95"/>
      <c r="AT39" s="113"/>
      <c r="AU39" s="113"/>
      <c r="AV39" s="95"/>
      <c r="AW39" s="95"/>
      <c r="AX39" s="95"/>
      <c r="AY39" s="113"/>
      <c r="AZ39" s="113"/>
      <c r="BA39" s="113"/>
      <c r="BB39" s="96"/>
      <c r="BC39" s="96"/>
      <c r="BD39" s="95"/>
      <c r="BE39" s="96"/>
      <c r="BF39" s="96"/>
      <c r="BG39" s="96"/>
      <c r="BH39" s="96"/>
      <c r="BI39" s="96"/>
      <c r="BJ39" s="177"/>
      <c r="BK39" s="177"/>
      <c r="BL39" s="95"/>
      <c r="BM39" s="177"/>
      <c r="BN39" s="177"/>
      <c r="BO39" s="95"/>
      <c r="BP39" s="95"/>
      <c r="BQ39" s="95"/>
      <c r="BR39" s="177"/>
      <c r="BS39" s="113"/>
      <c r="BT39" s="113"/>
      <c r="BU39" s="113"/>
      <c r="BV39" s="95"/>
      <c r="BW39" s="95"/>
      <c r="BX39" s="95"/>
      <c r="BY39" s="95"/>
      <c r="BZ39" s="95"/>
      <c r="CA39" s="95"/>
      <c r="CB39" s="113"/>
      <c r="CC39" s="95"/>
      <c r="CD39" s="95"/>
      <c r="CE39" s="95"/>
      <c r="CF39" s="95"/>
      <c r="CG39" s="95"/>
      <c r="CH39" s="177"/>
      <c r="CI39" s="177"/>
      <c r="CJ39" s="177"/>
      <c r="CK39" s="95"/>
      <c r="CL39" s="95"/>
      <c r="CM39" s="95"/>
      <c r="CN39" s="95"/>
      <c r="CO39" s="177"/>
      <c r="CP39" s="95"/>
      <c r="CQ39" s="95"/>
      <c r="CR39" s="113"/>
      <c r="CS39" s="95"/>
      <c r="CT39" s="95"/>
      <c r="CU39" s="95"/>
      <c r="CV39" s="95"/>
      <c r="CW39" s="177"/>
      <c r="CX39" s="95"/>
      <c r="CY39" s="177"/>
      <c r="CZ39" s="113"/>
      <c r="DA39" s="177"/>
      <c r="DB39" s="95"/>
      <c r="DC39" s="177"/>
      <c r="DD39" s="95"/>
      <c r="DE39" s="177"/>
      <c r="DF39" s="95"/>
      <c r="DG39" s="95"/>
      <c r="DH39" s="177"/>
      <c r="DI39" s="177"/>
      <c r="DJ39" s="95"/>
      <c r="DK39" s="95"/>
      <c r="DL39" s="95"/>
      <c r="DM39" s="95"/>
      <c r="DN39" s="177"/>
      <c r="DO39" s="177"/>
      <c r="DP39" s="95"/>
      <c r="DQ39" s="177"/>
      <c r="DR39" s="177"/>
      <c r="DS39" s="177"/>
      <c r="DT39" s="177"/>
      <c r="DU39" s="177"/>
      <c r="DV39" s="95"/>
      <c r="DW39" s="95"/>
      <c r="DX39" s="177"/>
      <c r="DY39" s="177"/>
      <c r="DZ39" s="177"/>
      <c r="EA39" s="177"/>
      <c r="EB39" s="95"/>
      <c r="EC39" s="177"/>
      <c r="ED39" s="177"/>
      <c r="EE39" s="95"/>
      <c r="EF39" s="95"/>
      <c r="EG39" s="95"/>
      <c r="EH39" s="95"/>
      <c r="EI39" s="95"/>
      <c r="EJ39" s="95"/>
      <c r="EK39" s="95"/>
      <c r="EL39" s="113"/>
      <c r="EM39" s="95"/>
      <c r="EN39" s="95"/>
      <c r="EO39" s="95"/>
      <c r="EP39" s="95"/>
      <c r="EQ39" s="95"/>
      <c r="ER39" s="95"/>
      <c r="ES39" s="95"/>
      <c r="ET39" s="95"/>
      <c r="EU39" s="177"/>
      <c r="EV39" s="177"/>
      <c r="EW39" s="95"/>
      <c r="EX39" s="95"/>
      <c r="EY39" s="113"/>
      <c r="EZ39" s="113"/>
      <c r="FA39" s="95"/>
      <c r="FB39" s="95"/>
      <c r="FC39" s="95"/>
      <c r="FD39" s="95"/>
      <c r="FE39" s="113"/>
      <c r="FF39" s="113"/>
      <c r="FG39" s="95"/>
      <c r="FH39" s="177"/>
      <c r="FI39" s="95"/>
      <c r="FJ39" s="95"/>
      <c r="FK39" s="177"/>
      <c r="FL39" s="113"/>
      <c r="FM39" s="177"/>
      <c r="FN39" s="177"/>
      <c r="FO39" s="95"/>
      <c r="FP39" s="177"/>
      <c r="FQ39" s="113"/>
      <c r="FR39" s="177"/>
      <c r="FS39" s="113"/>
      <c r="FT39" s="177"/>
      <c r="FU39" s="177"/>
      <c r="FV39" s="177"/>
      <c r="FW39" s="177"/>
      <c r="FX39" s="177"/>
      <c r="FY39" s="95"/>
      <c r="FZ39" s="95"/>
      <c r="GA39" s="177"/>
      <c r="GB39" s="95"/>
      <c r="GC39" s="95"/>
      <c r="GD39" s="113"/>
      <c r="GE39" s="95"/>
      <c r="GF39" s="95"/>
      <c r="GG39" s="113"/>
      <c r="GH39" s="95"/>
      <c r="GI39" s="96"/>
      <c r="GJ39" s="95"/>
      <c r="GK39" s="113"/>
      <c r="GL39" s="95"/>
      <c r="GM39" s="177"/>
      <c r="GN39" s="177"/>
      <c r="GO39" s="95"/>
      <c r="GP39" s="177"/>
      <c r="GQ39" s="177"/>
      <c r="GR39" s="177"/>
      <c r="GS39" s="95"/>
      <c r="GT39" s="95"/>
      <c r="GU39" s="177"/>
      <c r="GV39" s="95"/>
      <c r="GW39" s="95"/>
      <c r="GX39" s="95"/>
      <c r="GY39" s="95"/>
      <c r="GZ39" s="96"/>
      <c r="HA39" s="95"/>
      <c r="HB39" s="177"/>
      <c r="HC39" s="95"/>
      <c r="HD39" s="95"/>
      <c r="HE39" s="95"/>
      <c r="HF39" s="177"/>
      <c r="HG39" s="177"/>
      <c r="HH39" s="177"/>
      <c r="HI39" s="95"/>
      <c r="HJ39" s="177"/>
      <c r="HK39" s="177"/>
      <c r="HL39" s="95"/>
      <c r="HM39" s="95"/>
      <c r="HN39" s="95"/>
      <c r="HO39" s="177"/>
      <c r="HP39" s="95"/>
      <c r="HQ39" s="95"/>
      <c r="HR39" s="95"/>
      <c r="HS39" s="95"/>
      <c r="HT39" s="95"/>
      <c r="HU39" s="95"/>
      <c r="HV39" s="95"/>
      <c r="HW39" s="95"/>
      <c r="HX39" s="95"/>
      <c r="HY39" s="95"/>
      <c r="HZ39" s="95"/>
      <c r="IA39" s="95"/>
      <c r="IB39" s="95"/>
      <c r="IC39" s="177"/>
      <c r="ID39" s="95"/>
      <c r="IE39" s="95"/>
      <c r="IF39" s="95"/>
      <c r="IG39" s="95"/>
      <c r="IH39" s="177"/>
      <c r="II39" s="95"/>
      <c r="IJ39" s="177"/>
      <c r="IK39" s="177"/>
      <c r="IL39" s="95"/>
      <c r="IM39" s="95"/>
      <c r="IN39" s="95"/>
      <c r="IO39" s="95"/>
      <c r="IP39" s="95"/>
      <c r="IQ39" s="95"/>
      <c r="IR39" s="95"/>
      <c r="IS39" s="95"/>
      <c r="IT39" s="95"/>
      <c r="IU39" s="177"/>
      <c r="IV39" s="95"/>
      <c r="IW39" s="95"/>
      <c r="IX39" s="95"/>
      <c r="IY39" s="95"/>
      <c r="IZ39" s="95"/>
      <c r="JA39" s="95"/>
      <c r="JB39" s="95"/>
      <c r="JC39" s="95"/>
      <c r="JD39" s="95"/>
      <c r="JE39" s="95"/>
      <c r="JF39" s="95"/>
      <c r="JG39" s="95"/>
      <c r="JH39" s="95"/>
      <c r="JI39" s="95"/>
      <c r="JJ39" s="177"/>
      <c r="JK39" s="95"/>
      <c r="JL39" s="95"/>
      <c r="JM39" s="95"/>
      <c r="JN39" s="177"/>
      <c r="JO39" s="95"/>
      <c r="JP39" s="95"/>
      <c r="JQ39" s="95"/>
      <c r="JR39" s="95"/>
      <c r="JS39" s="95"/>
      <c r="JT39" s="95"/>
      <c r="JU39" s="95"/>
      <c r="JV39" s="95"/>
      <c r="JW39" s="95"/>
      <c r="JX39" s="95"/>
      <c r="JY39" s="95"/>
      <c r="JZ39" s="95"/>
      <c r="KA39" s="95"/>
      <c r="KB39" s="95"/>
      <c r="KC39" s="95"/>
      <c r="KD39" s="95"/>
      <c r="KE39" s="95"/>
      <c r="KF39" s="177"/>
      <c r="KG39" s="95"/>
      <c r="KH39" s="95"/>
      <c r="KI39" s="95"/>
      <c r="KJ39" s="95"/>
      <c r="KK39" s="113"/>
      <c r="KL39" s="177"/>
      <c r="KM39" s="95"/>
      <c r="KN39" s="95"/>
      <c r="KO39" s="177"/>
      <c r="KP39" s="177"/>
      <c r="KQ39" s="177"/>
      <c r="KR39" s="177"/>
      <c r="KS39" s="113"/>
      <c r="KT39" s="177"/>
      <c r="KU39" s="95"/>
      <c r="KV39" s="177"/>
      <c r="KW39" s="95"/>
      <c r="KX39" s="177"/>
      <c r="KY39" s="95"/>
      <c r="KZ39" s="95"/>
      <c r="LA39" s="95"/>
      <c r="LB39" s="95"/>
      <c r="LC39" s="95"/>
      <c r="LD39" s="95"/>
      <c r="LE39" s="95"/>
      <c r="LF39" s="177"/>
      <c r="LG39" s="95"/>
      <c r="LH39" s="95"/>
      <c r="LI39" s="113"/>
      <c r="LJ39" s="95"/>
      <c r="LK39" s="95"/>
      <c r="LL39" s="95"/>
      <c r="LM39" s="95"/>
      <c r="LN39" s="177"/>
      <c r="LO39" s="95"/>
      <c r="LP39" s="95"/>
      <c r="LQ39" s="95"/>
      <c r="LR39" s="95"/>
      <c r="LS39" s="95"/>
      <c r="LT39" s="95"/>
      <c r="LU39" s="177"/>
      <c r="LV39" s="95"/>
      <c r="LW39" s="95"/>
      <c r="LX39" s="177"/>
      <c r="LY39" s="177"/>
      <c r="LZ39" s="95"/>
      <c r="MA39" s="95"/>
      <c r="MB39" s="95"/>
      <c r="MC39" s="177"/>
      <c r="MD39" s="95"/>
      <c r="ME39" s="95"/>
      <c r="MF39" s="95"/>
      <c r="MG39" s="177"/>
      <c r="MH39" s="177"/>
      <c r="MI39" s="95"/>
      <c r="MJ39" s="95"/>
      <c r="MK39" s="177"/>
      <c r="ML39" s="95"/>
      <c r="MM39" s="95"/>
      <c r="MN39" s="177"/>
      <c r="MO39" s="177"/>
      <c r="MP39" s="95"/>
      <c r="MQ39" s="95"/>
      <c r="MR39" s="95"/>
      <c r="MS39" s="95"/>
      <c r="MT39" s="95"/>
      <c r="MU39" s="177"/>
      <c r="MV39" s="95"/>
      <c r="MW39" s="177"/>
      <c r="MX39" s="177"/>
      <c r="MY39" s="177"/>
      <c r="MZ39" s="177"/>
      <c r="NA39" s="95"/>
      <c r="NB39" s="177"/>
      <c r="NC39" s="95"/>
      <c r="ND39" s="95"/>
      <c r="NE39" s="95"/>
      <c r="NF39" s="177"/>
      <c r="NG39" s="95"/>
      <c r="NH39" s="95"/>
      <c r="NI39" s="95"/>
      <c r="NJ39" s="95"/>
      <c r="NK39" s="95"/>
      <c r="NL39" s="95"/>
      <c r="NM39" s="95"/>
      <c r="NN39" s="95"/>
      <c r="NO39" s="95"/>
      <c r="NP39" s="95"/>
      <c r="NQ39" s="95"/>
      <c r="NR39" s="113"/>
      <c r="NS39" s="95"/>
      <c r="NT39" s="95"/>
      <c r="NU39" s="95"/>
      <c r="NV39" s="113"/>
      <c r="NW39" s="95"/>
      <c r="NX39" s="95"/>
      <c r="NY39" s="95"/>
      <c r="NZ39" s="177"/>
      <c r="OA39" s="95"/>
      <c r="OB39" s="95"/>
      <c r="OC39" s="95"/>
      <c r="OD39" s="177"/>
      <c r="OE39" s="177"/>
      <c r="OF39" s="95"/>
      <c r="OG39" s="95"/>
      <c r="OH39" s="177"/>
      <c r="OI39" s="177"/>
      <c r="OJ39" s="95"/>
      <c r="OK39" s="95"/>
      <c r="OL39" s="113"/>
      <c r="OM39" s="95"/>
      <c r="ON39" s="95"/>
      <c r="OO39" s="95"/>
      <c r="OP39" s="95"/>
      <c r="OQ39" s="177"/>
      <c r="OR39" s="95"/>
      <c r="OS39" s="177"/>
      <c r="OT39" s="95"/>
      <c r="OU39" s="177"/>
      <c r="OV39" s="95"/>
      <c r="OW39" s="95"/>
      <c r="OX39" s="113"/>
      <c r="OY39" s="95"/>
      <c r="OZ39" s="95"/>
      <c r="PA39" s="95"/>
      <c r="PB39" s="95"/>
      <c r="PC39" s="113"/>
      <c r="PD39" s="95"/>
      <c r="PE39" s="177"/>
      <c r="PF39" s="96"/>
      <c r="PG39" s="95"/>
      <c r="PH39" s="177"/>
      <c r="PI39" s="95"/>
      <c r="PJ39" s="95"/>
      <c r="PK39" s="95"/>
      <c r="PL39" s="177"/>
      <c r="PM39" s="177"/>
      <c r="PN39" s="95"/>
      <c r="PO39" s="177"/>
      <c r="PP39" s="113"/>
      <c r="PQ39" s="95"/>
      <c r="PR39" s="177"/>
      <c r="PS39" s="95"/>
      <c r="PT39" s="95"/>
      <c r="PU39" s="95"/>
      <c r="PV39" s="113"/>
      <c r="PW39" s="177"/>
      <c r="PX39" s="113"/>
      <c r="PY39" s="95"/>
      <c r="PZ39" s="95"/>
      <c r="QA39" s="95"/>
      <c r="QB39" s="95"/>
      <c r="QC39" s="177"/>
      <c r="QD39" s="95"/>
      <c r="QE39" s="95"/>
      <c r="QF39" s="177"/>
      <c r="QG39" s="95"/>
      <c r="QH39" s="96"/>
      <c r="QI39" s="177"/>
      <c r="QJ39" s="95"/>
      <c r="QK39" s="95"/>
      <c r="QL39" s="95"/>
      <c r="QM39" s="95"/>
      <c r="QN39" s="177"/>
      <c r="QO39" s="95"/>
      <c r="QP39" s="95"/>
      <c r="QQ39" s="177"/>
      <c r="QR39" s="113"/>
      <c r="QS39" s="95"/>
      <c r="QT39" s="95"/>
      <c r="QU39" s="177" t="s">
        <v>6</v>
      </c>
      <c r="QV39" s="95"/>
      <c r="QW39" s="95"/>
      <c r="QX39" s="95"/>
      <c r="QY39" s="95"/>
      <c r="QZ39" s="95"/>
      <c r="RA39" s="95"/>
      <c r="RB39" s="177"/>
      <c r="RC39" s="95"/>
      <c r="RD39" s="95"/>
      <c r="RE39" s="177"/>
      <c r="RF39" s="96"/>
      <c r="RG39" s="95"/>
      <c r="RH39" s="95"/>
      <c r="RI39" s="95"/>
      <c r="RJ39" s="177"/>
      <c r="RK39" s="177"/>
      <c r="RL39" s="96"/>
      <c r="RM39" s="95"/>
      <c r="RN39" s="177"/>
      <c r="RO39" s="95"/>
      <c r="RP39" s="95"/>
      <c r="RQ39" s="113"/>
      <c r="RR39" s="95"/>
      <c r="RS39" s="95"/>
      <c r="RT39" s="95"/>
      <c r="RU39" s="95"/>
      <c r="RV39" s="95"/>
      <c r="RW39" s="95"/>
      <c r="RX39" s="95"/>
      <c r="RY39" s="95"/>
      <c r="RZ39" s="95"/>
      <c r="SA39" s="95"/>
      <c r="SB39" s="95"/>
      <c r="SC39" s="95"/>
      <c r="SD39" s="95"/>
      <c r="SE39" s="95"/>
      <c r="SF39" s="95"/>
      <c r="SG39" s="95"/>
      <c r="SH39" s="177"/>
      <c r="SI39" s="95"/>
      <c r="SJ39" s="95"/>
      <c r="SK39" s="95"/>
      <c r="SL39" s="95"/>
      <c r="SM39" s="95"/>
      <c r="SN39" s="95"/>
      <c r="SO39" s="95"/>
      <c r="SP39" s="177"/>
      <c r="SQ39" s="95"/>
      <c r="SR39" s="95"/>
      <c r="SS39" s="95"/>
      <c r="ST39" s="95"/>
      <c r="SU39" s="95"/>
      <c r="SV39" s="95"/>
      <c r="SW39" s="95"/>
      <c r="SX39" s="95"/>
      <c r="SY39" s="95"/>
      <c r="SZ39" s="177"/>
      <c r="TA39" s="95"/>
      <c r="TB39" s="95"/>
      <c r="TC39" s="177"/>
      <c r="TD39" s="95"/>
      <c r="TE39" s="177"/>
      <c r="TF39" s="95"/>
      <c r="TG39" s="95"/>
      <c r="TH39" s="96"/>
      <c r="TI39" s="168"/>
      <c r="TJ39" s="95"/>
      <c r="TK39" s="96"/>
      <c r="TL39" s="95"/>
      <c r="TM39" s="113"/>
      <c r="TN39" s="113"/>
      <c r="TO39" s="95"/>
      <c r="TP39" s="96"/>
      <c r="TQ39" s="95"/>
      <c r="TR39" s="177"/>
      <c r="TS39" s="177"/>
      <c r="TT39" s="95"/>
      <c r="TU39" s="95"/>
      <c r="TV39" s="95"/>
      <c r="TW39" s="177"/>
      <c r="TX39" s="95"/>
      <c r="TY39" s="95"/>
      <c r="TZ39" s="95"/>
      <c r="UA39" s="95"/>
      <c r="UB39" s="177"/>
      <c r="UC39" s="95"/>
      <c r="UD39" s="95"/>
      <c r="UE39" s="95"/>
      <c r="UF39" s="95"/>
      <c r="UG39" s="95"/>
      <c r="UH39" s="95"/>
      <c r="UI39" s="95"/>
      <c r="UJ39" s="95"/>
      <c r="UK39" s="96"/>
      <c r="UL39" s="95"/>
      <c r="UM39" s="95"/>
      <c r="UN39" s="95"/>
      <c r="UO39" s="95"/>
      <c r="UP39" s="95"/>
      <c r="UQ39" s="95"/>
      <c r="UR39" s="95"/>
      <c r="US39" s="177"/>
      <c r="UT39" s="177"/>
      <c r="UU39" s="95"/>
      <c r="UV39" s="95"/>
      <c r="UW39" s="177"/>
      <c r="UX39" s="95"/>
      <c r="UY39" s="177"/>
      <c r="UZ39" s="95"/>
      <c r="VA39" s="95"/>
      <c r="VB39" s="177"/>
      <c r="VC39" s="177"/>
      <c r="VD39" s="96"/>
      <c r="VE39" s="96"/>
      <c r="VF39" s="95"/>
      <c r="VG39" s="113"/>
      <c r="VH39" s="113"/>
      <c r="VI39" s="95"/>
      <c r="VJ39" s="95"/>
      <c r="VK39" s="95"/>
      <c r="VL39" s="95"/>
      <c r="VM39" s="95"/>
      <c r="VN39" s="177"/>
      <c r="VO39" s="95"/>
      <c r="VP39" s="95"/>
      <c r="VQ39" s="95"/>
      <c r="VR39" s="177"/>
      <c r="VS39" s="95"/>
      <c r="VT39" s="177"/>
      <c r="VU39" s="95"/>
      <c r="VV39" s="95"/>
      <c r="VW39" s="95"/>
      <c r="VX39" s="95"/>
      <c r="VY39" s="95"/>
      <c r="VZ39" s="95"/>
      <c r="WA39" s="95"/>
      <c r="WB39" s="95"/>
      <c r="WC39" s="95"/>
      <c r="WD39" s="95"/>
      <c r="WE39" s="95"/>
      <c r="WF39" s="95"/>
      <c r="WG39" s="113"/>
      <c r="WH39" s="95"/>
      <c r="WI39" s="95"/>
      <c r="WJ39" s="95"/>
      <c r="WK39" s="177"/>
      <c r="WL39" s="95"/>
      <c r="WM39" s="95"/>
      <c r="WN39" s="95"/>
      <c r="WO39" s="95"/>
      <c r="WP39" s="95"/>
      <c r="WQ39" s="95"/>
      <c r="WR39" s="95"/>
      <c r="WS39" s="95"/>
      <c r="WT39" s="95"/>
      <c r="WU39" s="177"/>
      <c r="WV39" s="95"/>
      <c r="WW39" s="95"/>
      <c r="WX39" s="95"/>
      <c r="WY39" s="95"/>
      <c r="WZ39" s="95"/>
      <c r="XA39" s="95"/>
      <c r="XB39" s="95"/>
      <c r="XC39" s="95"/>
      <c r="XD39" s="95"/>
      <c r="XE39" s="95"/>
      <c r="XF39" s="95"/>
      <c r="XG39" s="113"/>
      <c r="XH39" s="95"/>
      <c r="XI39" s="95"/>
      <c r="XJ39" s="95"/>
      <c r="XK39" s="95"/>
      <c r="XL39" s="95"/>
      <c r="XM39" s="177"/>
      <c r="XN39" s="177"/>
      <c r="XO39" s="95"/>
      <c r="XP39" s="95"/>
      <c r="XQ39" s="95"/>
      <c r="XR39" s="95"/>
      <c r="XS39" s="95"/>
      <c r="XT39" s="113"/>
      <c r="XU39" s="95"/>
      <c r="XV39" s="95"/>
      <c r="XW39" s="95"/>
      <c r="XX39" s="95"/>
      <c r="XY39" s="95"/>
      <c r="XZ39" s="95"/>
      <c r="YA39" s="95"/>
      <c r="YB39" s="95"/>
      <c r="YC39" s="177"/>
      <c r="YD39" s="95"/>
      <c r="YE39" s="95"/>
      <c r="YF39" s="95"/>
      <c r="YG39" s="95"/>
      <c r="YH39" s="95"/>
      <c r="YI39" s="113"/>
      <c r="YJ39" s="95"/>
      <c r="YK39" s="95"/>
      <c r="YL39" s="177"/>
      <c r="YM39" s="113"/>
      <c r="YN39" s="95"/>
      <c r="YO39" s="95"/>
      <c r="YP39" s="95"/>
      <c r="YQ39" s="95"/>
      <c r="YR39" s="95"/>
      <c r="YS39" s="95"/>
      <c r="YT39" s="113"/>
      <c r="YU39" s="95"/>
      <c r="YV39" s="95"/>
      <c r="YW39" s="95"/>
      <c r="YX39" s="95"/>
      <c r="YY39" s="113"/>
      <c r="YZ39" s="95"/>
      <c r="ZA39" s="113"/>
      <c r="ZB39" s="113"/>
      <c r="ZC39" s="95"/>
      <c r="ZD39" s="95"/>
      <c r="ZE39" s="177"/>
      <c r="ZF39" s="113"/>
      <c r="ZG39" s="95"/>
      <c r="ZH39" s="113"/>
      <c r="ZI39" s="95"/>
      <c r="ZJ39" s="95"/>
      <c r="ZK39" s="95"/>
      <c r="ZL39" s="95"/>
      <c r="ZM39" s="95"/>
      <c r="ZN39" s="95"/>
      <c r="ZO39" s="95"/>
      <c r="ZP39" s="95"/>
      <c r="ZQ39" s="95"/>
      <c r="ZR39" s="95"/>
      <c r="ZS39" s="95"/>
      <c r="ZT39" s="95"/>
      <c r="ZU39" s="95"/>
      <c r="ZV39" s="95"/>
    </row>
    <row r="40" spans="1:698" ht="15" x14ac:dyDescent="0.25">
      <c r="A40" s="107" t="s">
        <v>38</v>
      </c>
      <c r="B40" s="108" t="s">
        <v>44</v>
      </c>
      <c r="C40" s="95"/>
      <c r="D40" s="95"/>
      <c r="E40" s="95"/>
      <c r="F40" s="95"/>
      <c r="G40" s="95"/>
      <c r="H40" s="95"/>
      <c r="I40" s="96"/>
      <c r="J40" s="96"/>
      <c r="K40" s="96"/>
      <c r="L40" s="95"/>
      <c r="M40" s="95"/>
      <c r="N40" s="95"/>
      <c r="O40" s="95"/>
      <c r="P40" s="95"/>
      <c r="Q40" s="95"/>
      <c r="R40" s="113"/>
      <c r="S40" s="95"/>
      <c r="T40" s="95"/>
      <c r="U40" s="95"/>
      <c r="V40" s="95"/>
      <c r="W40" s="95"/>
      <c r="X40" s="95"/>
      <c r="Y40" s="113"/>
      <c r="Z40" s="113"/>
      <c r="AA40" s="96"/>
      <c r="AB40" s="113"/>
      <c r="AC40" s="96"/>
      <c r="AD40" s="96"/>
      <c r="AE40" s="177"/>
      <c r="AF40" s="177"/>
      <c r="AG40" s="113"/>
      <c r="AH40" s="113"/>
      <c r="AI40" s="95"/>
      <c r="AJ40" s="95"/>
      <c r="AK40" s="177"/>
      <c r="AL40" s="95"/>
      <c r="AM40" s="177"/>
      <c r="AN40" s="96"/>
      <c r="AO40" s="95"/>
      <c r="AP40" s="113"/>
      <c r="AQ40" s="113"/>
      <c r="AR40" s="113"/>
      <c r="AS40" s="95"/>
      <c r="AT40" s="113"/>
      <c r="AU40" s="113"/>
      <c r="AV40" s="95"/>
      <c r="AW40" s="95"/>
      <c r="AX40" s="95"/>
      <c r="AY40" s="113"/>
      <c r="AZ40" s="113"/>
      <c r="BA40" s="113"/>
      <c r="BB40" s="96"/>
      <c r="BC40" s="96"/>
      <c r="BD40" s="95"/>
      <c r="BE40" s="96"/>
      <c r="BF40" s="96"/>
      <c r="BG40" s="96"/>
      <c r="BH40" s="96"/>
      <c r="BI40" s="96"/>
      <c r="BJ40" s="177"/>
      <c r="BK40" s="177"/>
      <c r="BL40" s="95"/>
      <c r="BM40" s="177"/>
      <c r="BN40" s="177"/>
      <c r="BO40" s="95"/>
      <c r="BP40" s="95"/>
      <c r="BQ40" s="95"/>
      <c r="BR40" s="177"/>
      <c r="BS40" s="113"/>
      <c r="BT40" s="113"/>
      <c r="BU40" s="113"/>
      <c r="BV40" s="95"/>
      <c r="BW40" s="95"/>
      <c r="BX40" s="95"/>
      <c r="BY40" s="95"/>
      <c r="BZ40" s="95"/>
      <c r="CA40" s="95"/>
      <c r="CB40" s="113"/>
      <c r="CC40" s="95"/>
      <c r="CD40" s="95"/>
      <c r="CE40" s="95"/>
      <c r="CF40" s="95"/>
      <c r="CG40" s="95"/>
      <c r="CH40" s="177"/>
      <c r="CI40" s="177"/>
      <c r="CJ40" s="177"/>
      <c r="CK40" s="95"/>
      <c r="CL40" s="95"/>
      <c r="CM40" s="95"/>
      <c r="CN40" s="95"/>
      <c r="CO40" s="177"/>
      <c r="CP40" s="95"/>
      <c r="CQ40" s="95"/>
      <c r="CR40" s="113"/>
      <c r="CS40" s="95"/>
      <c r="CT40" s="95"/>
      <c r="CU40" s="95"/>
      <c r="CV40" s="95"/>
      <c r="CW40" s="177"/>
      <c r="CX40" s="95"/>
      <c r="CY40" s="177"/>
      <c r="CZ40" s="113"/>
      <c r="DA40" s="177"/>
      <c r="DB40" s="95"/>
      <c r="DC40" s="177"/>
      <c r="DD40" s="95"/>
      <c r="DE40" s="177"/>
      <c r="DF40" s="95"/>
      <c r="DG40" s="95"/>
      <c r="DH40" s="177"/>
      <c r="DI40" s="177"/>
      <c r="DJ40" s="95"/>
      <c r="DK40" s="95"/>
      <c r="DL40" s="95"/>
      <c r="DM40" s="95"/>
      <c r="DN40" s="177"/>
      <c r="DO40" s="177"/>
      <c r="DP40" s="95"/>
      <c r="DQ40" s="177"/>
      <c r="DR40" s="177"/>
      <c r="DS40" s="177"/>
      <c r="DT40" s="177"/>
      <c r="DU40" s="177"/>
      <c r="DV40" s="95"/>
      <c r="DW40" s="95"/>
      <c r="DX40" s="177"/>
      <c r="DY40" s="177"/>
      <c r="DZ40" s="177"/>
      <c r="EA40" s="177"/>
      <c r="EB40" s="95"/>
      <c r="EC40" s="177"/>
      <c r="ED40" s="177"/>
      <c r="EE40" s="95"/>
      <c r="EF40" s="95"/>
      <c r="EG40" s="95"/>
      <c r="EH40" s="95"/>
      <c r="EI40" s="95"/>
      <c r="EJ40" s="95"/>
      <c r="EK40" s="95"/>
      <c r="EL40" s="113"/>
      <c r="EM40" s="95"/>
      <c r="EN40" s="95"/>
      <c r="EO40" s="95"/>
      <c r="EP40" s="95"/>
      <c r="EQ40" s="95"/>
      <c r="ER40" s="95"/>
      <c r="ES40" s="95"/>
      <c r="ET40" s="95"/>
      <c r="EU40" s="177"/>
      <c r="EV40" s="177"/>
      <c r="EW40" s="95"/>
      <c r="EX40" s="95"/>
      <c r="EY40" s="113"/>
      <c r="EZ40" s="113"/>
      <c r="FA40" s="95"/>
      <c r="FB40" s="95"/>
      <c r="FC40" s="95"/>
      <c r="FD40" s="95"/>
      <c r="FE40" s="113"/>
      <c r="FF40" s="113"/>
      <c r="FG40" s="95"/>
      <c r="FH40" s="177"/>
      <c r="FI40" s="95"/>
      <c r="FJ40" s="95"/>
      <c r="FK40" s="177"/>
      <c r="FL40" s="113"/>
      <c r="FM40" s="177"/>
      <c r="FN40" s="177"/>
      <c r="FO40" s="95"/>
      <c r="FP40" s="177"/>
      <c r="FQ40" s="113"/>
      <c r="FR40" s="177"/>
      <c r="FS40" s="113"/>
      <c r="FT40" s="177"/>
      <c r="FU40" s="177"/>
      <c r="FV40" s="177"/>
      <c r="FW40" s="177"/>
      <c r="FX40" s="177"/>
      <c r="FY40" s="95"/>
      <c r="FZ40" s="95"/>
      <c r="GA40" s="177"/>
      <c r="GB40" s="95"/>
      <c r="GC40" s="95"/>
      <c r="GD40" s="113"/>
      <c r="GE40" s="95"/>
      <c r="GF40" s="95"/>
      <c r="GG40" s="113"/>
      <c r="GH40" s="95"/>
      <c r="GI40" s="96"/>
      <c r="GJ40" s="95"/>
      <c r="GK40" s="113"/>
      <c r="GL40" s="95"/>
      <c r="GM40" s="177"/>
      <c r="GN40" s="177"/>
      <c r="GO40" s="95"/>
      <c r="GP40" s="177"/>
      <c r="GQ40" s="177"/>
      <c r="GR40" s="177"/>
      <c r="GS40" s="95"/>
      <c r="GT40" s="95"/>
      <c r="GU40" s="177"/>
      <c r="GV40" s="95"/>
      <c r="GW40" s="95"/>
      <c r="GX40" s="95"/>
      <c r="GY40" s="95"/>
      <c r="GZ40" s="96"/>
      <c r="HA40" s="95"/>
      <c r="HB40" s="177"/>
      <c r="HC40" s="95"/>
      <c r="HD40" s="95"/>
      <c r="HE40" s="95"/>
      <c r="HF40" s="177"/>
      <c r="HG40" s="177"/>
      <c r="HH40" s="177"/>
      <c r="HI40" s="95"/>
      <c r="HJ40" s="177"/>
      <c r="HK40" s="177"/>
      <c r="HL40" s="95"/>
      <c r="HM40" s="95"/>
      <c r="HN40" s="95"/>
      <c r="HO40" s="177"/>
      <c r="HP40" s="95"/>
      <c r="HQ40" s="95"/>
      <c r="HR40" s="95"/>
      <c r="HS40" s="95"/>
      <c r="HT40" s="95"/>
      <c r="HU40" s="95"/>
      <c r="HV40" s="95"/>
      <c r="HW40" s="95"/>
      <c r="HX40" s="95"/>
      <c r="HY40" s="95"/>
      <c r="HZ40" s="95"/>
      <c r="IA40" s="95"/>
      <c r="IB40" s="95"/>
      <c r="IC40" s="177"/>
      <c r="ID40" s="95"/>
      <c r="IE40" s="95"/>
      <c r="IF40" s="95"/>
      <c r="IG40" s="95"/>
      <c r="IH40" s="177"/>
      <c r="II40" s="95"/>
      <c r="IJ40" s="177"/>
      <c r="IK40" s="177"/>
      <c r="IL40" s="95"/>
      <c r="IM40" s="95"/>
      <c r="IN40" s="95"/>
      <c r="IO40" s="95"/>
      <c r="IP40" s="95"/>
      <c r="IQ40" s="95"/>
      <c r="IR40" s="95"/>
      <c r="IS40" s="95"/>
      <c r="IT40" s="95"/>
      <c r="IU40" s="177"/>
      <c r="IV40" s="95"/>
      <c r="IW40" s="95"/>
      <c r="IX40" s="95"/>
      <c r="IY40" s="95"/>
      <c r="IZ40" s="95"/>
      <c r="JA40" s="95"/>
      <c r="JB40" s="95"/>
      <c r="JC40" s="95"/>
      <c r="JD40" s="95"/>
      <c r="JE40" s="95"/>
      <c r="JF40" s="95"/>
      <c r="JG40" s="95"/>
      <c r="JH40" s="95"/>
      <c r="JI40" s="95"/>
      <c r="JJ40" s="177"/>
      <c r="JK40" s="95"/>
      <c r="JL40" s="95"/>
      <c r="JM40" s="95"/>
      <c r="JN40" s="177"/>
      <c r="JO40" s="95"/>
      <c r="JP40" s="95"/>
      <c r="JQ40" s="95"/>
      <c r="JR40" s="95"/>
      <c r="JS40" s="95"/>
      <c r="JT40" s="95"/>
      <c r="JU40" s="95"/>
      <c r="JV40" s="95"/>
      <c r="JW40" s="95"/>
      <c r="JX40" s="95"/>
      <c r="JY40" s="95"/>
      <c r="JZ40" s="95"/>
      <c r="KA40" s="95"/>
      <c r="KB40" s="95"/>
      <c r="KC40" s="95"/>
      <c r="KD40" s="95"/>
      <c r="KE40" s="95"/>
      <c r="KF40" s="177"/>
      <c r="KG40" s="95"/>
      <c r="KH40" s="95"/>
      <c r="KI40" s="95"/>
      <c r="KJ40" s="95"/>
      <c r="KK40" s="113"/>
      <c r="KL40" s="177"/>
      <c r="KM40" s="95"/>
      <c r="KN40" s="95"/>
      <c r="KO40" s="177"/>
      <c r="KP40" s="177"/>
      <c r="KQ40" s="177"/>
      <c r="KR40" s="177"/>
      <c r="KS40" s="113"/>
      <c r="KT40" s="177"/>
      <c r="KU40" s="95"/>
      <c r="KV40" s="177"/>
      <c r="KW40" s="95"/>
      <c r="KX40" s="177"/>
      <c r="KY40" s="95"/>
      <c r="KZ40" s="95"/>
      <c r="LA40" s="95"/>
      <c r="LB40" s="95"/>
      <c r="LC40" s="95"/>
      <c r="LD40" s="95"/>
      <c r="LE40" s="95"/>
      <c r="LF40" s="177"/>
      <c r="LG40" s="95"/>
      <c r="LH40" s="95"/>
      <c r="LI40" s="113"/>
      <c r="LJ40" s="95"/>
      <c r="LK40" s="95"/>
      <c r="LL40" s="95"/>
      <c r="LM40" s="95"/>
      <c r="LN40" s="177"/>
      <c r="LO40" s="95"/>
      <c r="LP40" s="95"/>
      <c r="LQ40" s="95"/>
      <c r="LR40" s="95"/>
      <c r="LS40" s="95"/>
      <c r="LT40" s="95"/>
      <c r="LU40" s="177"/>
      <c r="LV40" s="95"/>
      <c r="LW40" s="95"/>
      <c r="LX40" s="177"/>
      <c r="LY40" s="177"/>
      <c r="LZ40" s="95"/>
      <c r="MA40" s="95"/>
      <c r="MB40" s="95"/>
      <c r="MC40" s="177"/>
      <c r="MD40" s="95"/>
      <c r="ME40" s="95"/>
      <c r="MF40" s="95"/>
      <c r="MG40" s="177"/>
      <c r="MH40" s="177"/>
      <c r="MI40" s="95"/>
      <c r="MJ40" s="95"/>
      <c r="MK40" s="177"/>
      <c r="ML40" s="95"/>
      <c r="MM40" s="95"/>
      <c r="MN40" s="177"/>
      <c r="MO40" s="177"/>
      <c r="MP40" s="95"/>
      <c r="MQ40" s="95"/>
      <c r="MR40" s="95"/>
      <c r="MS40" s="95"/>
      <c r="MT40" s="95"/>
      <c r="MU40" s="177"/>
      <c r="MV40" s="95"/>
      <c r="MW40" s="177"/>
      <c r="MX40" s="177"/>
      <c r="MY40" s="177"/>
      <c r="MZ40" s="177"/>
      <c r="NA40" s="95"/>
      <c r="NB40" s="177"/>
      <c r="NC40" s="95"/>
      <c r="ND40" s="95"/>
      <c r="NE40" s="95"/>
      <c r="NF40" s="177"/>
      <c r="NG40" s="95"/>
      <c r="NH40" s="95"/>
      <c r="NI40" s="95"/>
      <c r="NJ40" s="95"/>
      <c r="NK40" s="95"/>
      <c r="NL40" s="95"/>
      <c r="NM40" s="95"/>
      <c r="NN40" s="95"/>
      <c r="NO40" s="95"/>
      <c r="NP40" s="95"/>
      <c r="NQ40" s="95"/>
      <c r="NR40" s="113"/>
      <c r="NS40" s="95"/>
      <c r="NT40" s="95"/>
      <c r="NU40" s="95"/>
      <c r="NV40" s="113"/>
      <c r="NW40" s="95"/>
      <c r="NX40" s="95"/>
      <c r="NY40" s="95"/>
      <c r="NZ40" s="177"/>
      <c r="OA40" s="95"/>
      <c r="OB40" s="95"/>
      <c r="OC40" s="95"/>
      <c r="OD40" s="177"/>
      <c r="OE40" s="177"/>
      <c r="OF40" s="95"/>
      <c r="OG40" s="95"/>
      <c r="OH40" s="177"/>
      <c r="OI40" s="177"/>
      <c r="OJ40" s="95"/>
      <c r="OK40" s="95"/>
      <c r="OL40" s="113"/>
      <c r="OM40" s="95"/>
      <c r="ON40" s="95"/>
      <c r="OO40" s="95"/>
      <c r="OP40" s="95"/>
      <c r="OQ40" s="177"/>
      <c r="OR40" s="95"/>
      <c r="OS40" s="177"/>
      <c r="OT40" s="95"/>
      <c r="OU40" s="177"/>
      <c r="OV40" s="95"/>
      <c r="OW40" s="95"/>
      <c r="OX40" s="113"/>
      <c r="OY40" s="95"/>
      <c r="OZ40" s="95"/>
      <c r="PA40" s="95"/>
      <c r="PB40" s="95"/>
      <c r="PC40" s="113"/>
      <c r="PD40" s="95"/>
      <c r="PE40" s="177"/>
      <c r="PF40" s="96"/>
      <c r="PG40" s="95"/>
      <c r="PH40" s="177"/>
      <c r="PI40" s="95"/>
      <c r="PJ40" s="95"/>
      <c r="PK40" s="95"/>
      <c r="PL40" s="177"/>
      <c r="PM40" s="177"/>
      <c r="PN40" s="95"/>
      <c r="PO40" s="177"/>
      <c r="PP40" s="113"/>
      <c r="PQ40" s="95"/>
      <c r="PR40" s="177"/>
      <c r="PS40" s="95"/>
      <c r="PT40" s="95"/>
      <c r="PU40" s="95"/>
      <c r="PV40" s="113"/>
      <c r="PW40" s="177"/>
      <c r="PX40" s="113"/>
      <c r="PY40" s="95"/>
      <c r="PZ40" s="95"/>
      <c r="QA40" s="95"/>
      <c r="QB40" s="95"/>
      <c r="QC40" s="177"/>
      <c r="QD40" s="95"/>
      <c r="QE40" s="95"/>
      <c r="QF40" s="177"/>
      <c r="QG40" s="95"/>
      <c r="QH40" s="96"/>
      <c r="QI40" s="177"/>
      <c r="QJ40" s="95"/>
      <c r="QK40" s="95"/>
      <c r="QL40" s="95"/>
      <c r="QM40" s="95"/>
      <c r="QN40" s="177"/>
      <c r="QO40" s="95"/>
      <c r="QP40" s="95"/>
      <c r="QQ40" s="177"/>
      <c r="QR40" s="113"/>
      <c r="QS40" s="95"/>
      <c r="QT40" s="95"/>
      <c r="QU40" s="177"/>
      <c r="QV40" s="95"/>
      <c r="QW40" s="95"/>
      <c r="QX40" s="95"/>
      <c r="QY40" s="95"/>
      <c r="QZ40" s="95"/>
      <c r="RA40" s="95"/>
      <c r="RB40" s="177"/>
      <c r="RC40" s="95"/>
      <c r="RD40" s="95"/>
      <c r="RE40" s="177"/>
      <c r="RF40" s="96"/>
      <c r="RG40" s="95"/>
      <c r="RH40" s="95"/>
      <c r="RI40" s="95"/>
      <c r="RJ40" s="177"/>
      <c r="RK40" s="177"/>
      <c r="RL40" s="96"/>
      <c r="RM40" s="95"/>
      <c r="RN40" s="177"/>
      <c r="RO40" s="95"/>
      <c r="RP40" s="95"/>
      <c r="RQ40" s="113"/>
      <c r="RR40" s="95"/>
      <c r="RS40" s="95"/>
      <c r="RT40" s="95"/>
      <c r="RU40" s="95"/>
      <c r="RV40" s="95"/>
      <c r="RW40" s="95"/>
      <c r="RX40" s="95"/>
      <c r="RY40" s="95"/>
      <c r="RZ40" s="95"/>
      <c r="SA40" s="95"/>
      <c r="SB40" s="95"/>
      <c r="SC40" s="95"/>
      <c r="SD40" s="95"/>
      <c r="SE40" s="95"/>
      <c r="SF40" s="95"/>
      <c r="SG40" s="95"/>
      <c r="SH40" s="177"/>
      <c r="SI40" s="95"/>
      <c r="SJ40" s="95"/>
      <c r="SK40" s="95"/>
      <c r="SL40" s="95"/>
      <c r="SM40" s="95"/>
      <c r="SN40" s="95"/>
      <c r="SO40" s="95"/>
      <c r="SP40" s="177"/>
      <c r="SQ40" s="95"/>
      <c r="SR40" s="95"/>
      <c r="SS40" s="95"/>
      <c r="ST40" s="95"/>
      <c r="SU40" s="95"/>
      <c r="SV40" s="95"/>
      <c r="SW40" s="95"/>
      <c r="SX40" s="95"/>
      <c r="SY40" s="95"/>
      <c r="SZ40" s="177"/>
      <c r="TA40" s="95"/>
      <c r="TB40" s="95"/>
      <c r="TC40" s="177"/>
      <c r="TD40" s="95"/>
      <c r="TE40" s="177"/>
      <c r="TF40" s="95"/>
      <c r="TG40" s="95"/>
      <c r="TH40" s="96"/>
      <c r="TI40" s="168"/>
      <c r="TJ40" s="95"/>
      <c r="TK40" s="96"/>
      <c r="TL40" s="95"/>
      <c r="TM40" s="113"/>
      <c r="TN40" s="113"/>
      <c r="TO40" s="95"/>
      <c r="TP40" s="96"/>
      <c r="TQ40" s="95"/>
      <c r="TR40" s="177"/>
      <c r="TS40" s="177"/>
      <c r="TT40" s="95"/>
      <c r="TU40" s="95"/>
      <c r="TV40" s="95"/>
      <c r="TW40" s="177"/>
      <c r="TX40" s="95"/>
      <c r="TY40" s="95"/>
      <c r="TZ40" s="95"/>
      <c r="UA40" s="95"/>
      <c r="UB40" s="177"/>
      <c r="UC40" s="95"/>
      <c r="UD40" s="95"/>
      <c r="UE40" s="95"/>
      <c r="UF40" s="95"/>
      <c r="UG40" s="95"/>
      <c r="UH40" s="95"/>
      <c r="UI40" s="95"/>
      <c r="UJ40" s="95"/>
      <c r="UK40" s="96"/>
      <c r="UL40" s="95"/>
      <c r="UM40" s="95"/>
      <c r="UN40" s="95"/>
      <c r="UO40" s="95"/>
      <c r="UP40" s="95"/>
      <c r="UQ40" s="95"/>
      <c r="UR40" s="95"/>
      <c r="US40" s="177"/>
      <c r="UT40" s="177"/>
      <c r="UU40" s="95"/>
      <c r="UV40" s="95"/>
      <c r="UW40" s="177"/>
      <c r="UX40" s="95"/>
      <c r="UY40" s="177"/>
      <c r="UZ40" s="95"/>
      <c r="VA40" s="95"/>
      <c r="VB40" s="177"/>
      <c r="VC40" s="177"/>
      <c r="VD40" s="96"/>
      <c r="VE40" s="96"/>
      <c r="VF40" s="95"/>
      <c r="VG40" s="113"/>
      <c r="VH40" s="113"/>
      <c r="VI40" s="95"/>
      <c r="VJ40" s="95"/>
      <c r="VK40" s="95"/>
      <c r="VL40" s="95"/>
      <c r="VM40" s="95"/>
      <c r="VN40" s="177"/>
      <c r="VO40" s="95"/>
      <c r="VP40" s="95"/>
      <c r="VQ40" s="95"/>
      <c r="VR40" s="177"/>
      <c r="VS40" s="95"/>
      <c r="VT40" s="177"/>
      <c r="VU40" s="95"/>
      <c r="VV40" s="95"/>
      <c r="VW40" s="95"/>
      <c r="VX40" s="95"/>
      <c r="VY40" s="95"/>
      <c r="VZ40" s="95"/>
      <c r="WA40" s="95"/>
      <c r="WB40" s="95"/>
      <c r="WC40" s="95"/>
      <c r="WD40" s="95"/>
      <c r="WE40" s="95"/>
      <c r="WF40" s="95"/>
      <c r="WG40" s="113"/>
      <c r="WH40" s="95"/>
      <c r="WI40" s="95"/>
      <c r="WJ40" s="95"/>
      <c r="WK40" s="177"/>
      <c r="WL40" s="95"/>
      <c r="WM40" s="95"/>
      <c r="WN40" s="95"/>
      <c r="WO40" s="95"/>
      <c r="WP40" s="95"/>
      <c r="WQ40" s="95"/>
      <c r="WR40" s="95"/>
      <c r="WS40" s="95"/>
      <c r="WT40" s="95"/>
      <c r="WU40" s="177"/>
      <c r="WV40" s="95"/>
      <c r="WW40" s="95"/>
      <c r="WX40" s="95"/>
      <c r="WY40" s="95"/>
      <c r="WZ40" s="95"/>
      <c r="XA40" s="95"/>
      <c r="XB40" s="95"/>
      <c r="XC40" s="95"/>
      <c r="XD40" s="95"/>
      <c r="XE40" s="95"/>
      <c r="XF40" s="95"/>
      <c r="XG40" s="113"/>
      <c r="XH40" s="95"/>
      <c r="XI40" s="95"/>
      <c r="XJ40" s="95"/>
      <c r="XK40" s="95"/>
      <c r="XL40" s="95"/>
      <c r="XM40" s="177"/>
      <c r="XN40" s="177"/>
      <c r="XO40" s="95"/>
      <c r="XP40" s="95"/>
      <c r="XQ40" s="95"/>
      <c r="XR40" s="95"/>
      <c r="XS40" s="95"/>
      <c r="XT40" s="113"/>
      <c r="XU40" s="95"/>
      <c r="XV40" s="95"/>
      <c r="XW40" s="95"/>
      <c r="XX40" s="95"/>
      <c r="XY40" s="95"/>
      <c r="XZ40" s="95"/>
      <c r="YA40" s="95"/>
      <c r="YB40" s="95"/>
      <c r="YC40" s="177"/>
      <c r="YD40" s="95"/>
      <c r="YE40" s="95"/>
      <c r="YF40" s="95"/>
      <c r="YG40" s="95"/>
      <c r="YH40" s="95"/>
      <c r="YI40" s="113"/>
      <c r="YJ40" s="95"/>
      <c r="YK40" s="95"/>
      <c r="YL40" s="177"/>
      <c r="YM40" s="113"/>
      <c r="YN40" s="95"/>
      <c r="YO40" s="95"/>
      <c r="YP40" s="95"/>
      <c r="YQ40" s="95"/>
      <c r="YR40" s="95"/>
      <c r="YS40" s="95"/>
      <c r="YT40" s="113"/>
      <c r="YU40" s="95"/>
      <c r="YV40" s="95"/>
      <c r="YW40" s="95"/>
      <c r="YX40" s="95"/>
      <c r="YY40" s="113"/>
      <c r="YZ40" s="95"/>
      <c r="ZA40" s="113"/>
      <c r="ZB40" s="113"/>
      <c r="ZC40" s="95"/>
      <c r="ZD40" s="95"/>
      <c r="ZE40" s="177"/>
      <c r="ZF40" s="113"/>
      <c r="ZG40" s="95" t="s">
        <v>6</v>
      </c>
      <c r="ZH40" s="113" t="s">
        <v>6</v>
      </c>
      <c r="ZI40" s="95"/>
      <c r="ZJ40" s="95"/>
      <c r="ZK40" s="95"/>
      <c r="ZL40" s="95"/>
      <c r="ZM40" s="95"/>
      <c r="ZN40" s="95"/>
      <c r="ZO40" s="95"/>
      <c r="ZP40" s="95"/>
      <c r="ZQ40" s="95"/>
      <c r="ZR40" s="95"/>
      <c r="ZS40" s="95"/>
      <c r="ZT40" s="95"/>
      <c r="ZU40" s="95"/>
      <c r="ZV40" s="95"/>
    </row>
    <row r="41" spans="1:698" ht="15" x14ac:dyDescent="0.25">
      <c r="A41" s="109" t="s">
        <v>45</v>
      </c>
      <c r="B41" s="108" t="s">
        <v>3</v>
      </c>
      <c r="C41" s="95"/>
      <c r="D41" s="95"/>
      <c r="E41" s="95"/>
      <c r="F41" s="95"/>
      <c r="G41" s="95"/>
      <c r="H41" s="95"/>
      <c r="I41" s="96"/>
      <c r="J41" s="96"/>
      <c r="K41" s="96"/>
      <c r="L41" s="95"/>
      <c r="M41" s="95"/>
      <c r="N41" s="95"/>
      <c r="O41" s="95"/>
      <c r="P41" s="95"/>
      <c r="Q41" s="95"/>
      <c r="R41" s="113"/>
      <c r="S41" s="95"/>
      <c r="T41" s="95"/>
      <c r="U41" s="95"/>
      <c r="V41" s="95"/>
      <c r="W41" s="95"/>
      <c r="X41" s="95"/>
      <c r="Y41" s="113"/>
      <c r="Z41" s="113"/>
      <c r="AA41" s="96"/>
      <c r="AB41" s="113"/>
      <c r="AC41" s="96"/>
      <c r="AD41" s="96"/>
      <c r="AE41" s="177"/>
      <c r="AF41" s="177"/>
      <c r="AG41" s="113"/>
      <c r="AH41" s="113"/>
      <c r="AI41" s="95"/>
      <c r="AJ41" s="95"/>
      <c r="AK41" s="177"/>
      <c r="AL41" s="95"/>
      <c r="AM41" s="177"/>
      <c r="AN41" s="96"/>
      <c r="AO41" s="95"/>
      <c r="AP41" s="113"/>
      <c r="AQ41" s="113"/>
      <c r="AR41" s="113"/>
      <c r="AS41" s="95"/>
      <c r="AT41" s="113"/>
      <c r="AU41" s="113"/>
      <c r="AV41" s="95"/>
      <c r="AW41" s="95"/>
      <c r="AX41" s="95"/>
      <c r="AY41" s="113"/>
      <c r="AZ41" s="113"/>
      <c r="BA41" s="113"/>
      <c r="BB41" s="96"/>
      <c r="BC41" s="96"/>
      <c r="BD41" s="95"/>
      <c r="BE41" s="96"/>
      <c r="BF41" s="96"/>
      <c r="BG41" s="96"/>
      <c r="BH41" s="96"/>
      <c r="BI41" s="96"/>
      <c r="BJ41" s="177"/>
      <c r="BK41" s="177"/>
      <c r="BL41" s="95"/>
      <c r="BM41" s="177"/>
      <c r="BN41" s="177"/>
      <c r="BO41" s="95"/>
      <c r="BP41" s="95"/>
      <c r="BQ41" s="95"/>
      <c r="BR41" s="177"/>
      <c r="BS41" s="113"/>
      <c r="BT41" s="113"/>
      <c r="BU41" s="113"/>
      <c r="BV41" s="95"/>
      <c r="BW41" s="95"/>
      <c r="BX41" s="95"/>
      <c r="BY41" s="95"/>
      <c r="BZ41" s="95"/>
      <c r="CA41" s="95"/>
      <c r="CB41" s="113"/>
      <c r="CC41" s="95"/>
      <c r="CD41" s="95"/>
      <c r="CE41" s="95"/>
      <c r="CF41" s="95"/>
      <c r="CG41" s="95"/>
      <c r="CH41" s="177"/>
      <c r="CI41" s="177"/>
      <c r="CJ41" s="177"/>
      <c r="CK41" s="95"/>
      <c r="CL41" s="95"/>
      <c r="CM41" s="95"/>
      <c r="CN41" s="95"/>
      <c r="CO41" s="177"/>
      <c r="CP41" s="95"/>
      <c r="CQ41" s="95"/>
      <c r="CR41" s="113"/>
      <c r="CS41" s="95"/>
      <c r="CT41" s="95"/>
      <c r="CU41" s="95"/>
      <c r="CV41" s="95"/>
      <c r="CW41" s="177"/>
      <c r="CX41" s="95"/>
      <c r="CY41" s="177"/>
      <c r="CZ41" s="113"/>
      <c r="DA41" s="177"/>
      <c r="DB41" s="95"/>
      <c r="DC41" s="177"/>
      <c r="DD41" s="95"/>
      <c r="DE41" s="177"/>
      <c r="DF41" s="95"/>
      <c r="DG41" s="95"/>
      <c r="DH41" s="177"/>
      <c r="DI41" s="177"/>
      <c r="DJ41" s="95"/>
      <c r="DK41" s="95"/>
      <c r="DL41" s="95"/>
      <c r="DM41" s="95"/>
      <c r="DN41" s="177"/>
      <c r="DO41" s="177"/>
      <c r="DP41" s="95"/>
      <c r="DQ41" s="177"/>
      <c r="DR41" s="177"/>
      <c r="DS41" s="177"/>
      <c r="DT41" s="177"/>
      <c r="DU41" s="177"/>
      <c r="DV41" s="95"/>
      <c r="DW41" s="95"/>
      <c r="DX41" s="177"/>
      <c r="DY41" s="177"/>
      <c r="DZ41" s="177"/>
      <c r="EA41" s="177"/>
      <c r="EB41" s="95"/>
      <c r="EC41" s="177"/>
      <c r="ED41" s="177"/>
      <c r="EE41" s="95"/>
      <c r="EF41" s="95"/>
      <c r="EG41" s="95"/>
      <c r="EH41" s="95"/>
      <c r="EI41" s="95"/>
      <c r="EJ41" s="95"/>
      <c r="EK41" s="95"/>
      <c r="EL41" s="113"/>
      <c r="EM41" s="95"/>
      <c r="EN41" s="95"/>
      <c r="EO41" s="95"/>
      <c r="EP41" s="95"/>
      <c r="EQ41" s="95"/>
      <c r="ER41" s="95"/>
      <c r="ES41" s="95"/>
      <c r="ET41" s="95"/>
      <c r="EU41" s="177"/>
      <c r="EV41" s="177"/>
      <c r="EW41" s="95"/>
      <c r="EX41" s="95"/>
      <c r="EY41" s="113"/>
      <c r="EZ41" s="113"/>
      <c r="FA41" s="95"/>
      <c r="FB41" s="95"/>
      <c r="FC41" s="95"/>
      <c r="FD41" s="95"/>
      <c r="FE41" s="113"/>
      <c r="FF41" s="113"/>
      <c r="FG41" s="95"/>
      <c r="FH41" s="177"/>
      <c r="FI41" s="95"/>
      <c r="FJ41" s="95"/>
      <c r="FK41" s="177"/>
      <c r="FL41" s="113"/>
      <c r="FM41" s="177"/>
      <c r="FN41" s="177"/>
      <c r="FO41" s="95"/>
      <c r="FP41" s="177"/>
      <c r="FQ41" s="113"/>
      <c r="FR41" s="177"/>
      <c r="FS41" s="113"/>
      <c r="FT41" s="177"/>
      <c r="FU41" s="177"/>
      <c r="FV41" s="177"/>
      <c r="FW41" s="177"/>
      <c r="FX41" s="177"/>
      <c r="FY41" s="95"/>
      <c r="FZ41" s="95"/>
      <c r="GA41" s="177"/>
      <c r="GB41" s="95"/>
      <c r="GC41" s="95"/>
      <c r="GD41" s="113"/>
      <c r="GE41" s="95"/>
      <c r="GF41" s="95"/>
      <c r="GG41" s="113"/>
      <c r="GH41" s="95"/>
      <c r="GI41" s="96"/>
      <c r="GJ41" s="95"/>
      <c r="GK41" s="113"/>
      <c r="GL41" s="95"/>
      <c r="GM41" s="177"/>
      <c r="GN41" s="177"/>
      <c r="GO41" s="95"/>
      <c r="GP41" s="177"/>
      <c r="GQ41" s="177"/>
      <c r="GR41" s="177"/>
      <c r="GS41" s="95"/>
      <c r="GT41" s="95"/>
      <c r="GU41" s="177"/>
      <c r="GV41" s="95"/>
      <c r="GW41" s="95"/>
      <c r="GX41" s="95"/>
      <c r="GY41" s="95"/>
      <c r="GZ41" s="96"/>
      <c r="HA41" s="95"/>
      <c r="HB41" s="177"/>
      <c r="HC41" s="95"/>
      <c r="HD41" s="95"/>
      <c r="HE41" s="95"/>
      <c r="HF41" s="177"/>
      <c r="HG41" s="177"/>
      <c r="HH41" s="177"/>
      <c r="HI41" s="95"/>
      <c r="HJ41" s="177"/>
      <c r="HK41" s="177"/>
      <c r="HL41" s="95"/>
      <c r="HM41" s="95"/>
      <c r="HN41" s="95"/>
      <c r="HO41" s="177"/>
      <c r="HP41" s="95"/>
      <c r="HQ41" s="95"/>
      <c r="HR41" s="95"/>
      <c r="HS41" s="95"/>
      <c r="HT41" s="95"/>
      <c r="HU41" s="95"/>
      <c r="HV41" s="95"/>
      <c r="HW41" s="95"/>
      <c r="HX41" s="95"/>
      <c r="HY41" s="95"/>
      <c r="HZ41" s="95"/>
      <c r="IA41" s="95"/>
      <c r="IB41" s="95"/>
      <c r="IC41" s="177"/>
      <c r="ID41" s="95"/>
      <c r="IE41" s="95"/>
      <c r="IF41" s="95"/>
      <c r="IG41" s="95"/>
      <c r="IH41" s="177"/>
      <c r="II41" s="95"/>
      <c r="IJ41" s="177"/>
      <c r="IK41" s="177"/>
      <c r="IL41" s="95"/>
      <c r="IM41" s="95"/>
      <c r="IN41" s="95"/>
      <c r="IO41" s="95"/>
      <c r="IP41" s="95"/>
      <c r="IQ41" s="95"/>
      <c r="IR41" s="95"/>
      <c r="IS41" s="95"/>
      <c r="IT41" s="95"/>
      <c r="IU41" s="177"/>
      <c r="IV41" s="95"/>
      <c r="IW41" s="95"/>
      <c r="IX41" s="95"/>
      <c r="IY41" s="95"/>
      <c r="IZ41" s="95"/>
      <c r="JA41" s="95"/>
      <c r="JB41" s="95"/>
      <c r="JC41" s="95"/>
      <c r="JD41" s="95"/>
      <c r="JE41" s="95"/>
      <c r="JF41" s="95"/>
      <c r="JG41" s="95"/>
      <c r="JH41" s="95"/>
      <c r="JI41" s="95"/>
      <c r="JJ41" s="177"/>
      <c r="JK41" s="95"/>
      <c r="JL41" s="95"/>
      <c r="JM41" s="95"/>
      <c r="JN41" s="177"/>
      <c r="JO41" s="95"/>
      <c r="JP41" s="95"/>
      <c r="JQ41" s="95"/>
      <c r="JR41" s="95"/>
      <c r="JS41" s="95"/>
      <c r="JT41" s="95"/>
      <c r="JU41" s="95"/>
      <c r="JV41" s="95"/>
      <c r="JW41" s="95"/>
      <c r="JX41" s="95"/>
      <c r="JY41" s="95"/>
      <c r="JZ41" s="95"/>
      <c r="KA41" s="95"/>
      <c r="KB41" s="95"/>
      <c r="KC41" s="95"/>
      <c r="KD41" s="95"/>
      <c r="KE41" s="95"/>
      <c r="KF41" s="177"/>
      <c r="KG41" s="95"/>
      <c r="KH41" s="95"/>
      <c r="KI41" s="95"/>
      <c r="KJ41" s="95"/>
      <c r="KK41" s="113"/>
      <c r="KL41" s="177"/>
      <c r="KM41" s="95"/>
      <c r="KN41" s="95"/>
      <c r="KO41" s="177"/>
      <c r="KP41" s="177"/>
      <c r="KQ41" s="177"/>
      <c r="KR41" s="177"/>
      <c r="KS41" s="113"/>
      <c r="KT41" s="177"/>
      <c r="KU41" s="95"/>
      <c r="KV41" s="177"/>
      <c r="KW41" s="95"/>
      <c r="KX41" s="177"/>
      <c r="KY41" s="95"/>
      <c r="KZ41" s="95"/>
      <c r="LA41" s="95"/>
      <c r="LB41" s="95"/>
      <c r="LC41" s="95"/>
      <c r="LD41" s="95"/>
      <c r="LE41" s="95"/>
      <c r="LF41" s="177"/>
      <c r="LG41" s="95"/>
      <c r="LH41" s="95"/>
      <c r="LI41" s="113"/>
      <c r="LJ41" s="95"/>
      <c r="LK41" s="95"/>
      <c r="LL41" s="95"/>
      <c r="LM41" s="95"/>
      <c r="LN41" s="177"/>
      <c r="LO41" s="95"/>
      <c r="LP41" s="95"/>
      <c r="LQ41" s="95"/>
      <c r="LR41" s="95"/>
      <c r="LS41" s="95"/>
      <c r="LT41" s="95"/>
      <c r="LU41" s="177"/>
      <c r="LV41" s="95"/>
      <c r="LW41" s="95"/>
      <c r="LX41" s="177"/>
      <c r="LY41" s="177"/>
      <c r="LZ41" s="95"/>
      <c r="MA41" s="95"/>
      <c r="MB41" s="95"/>
      <c r="MC41" s="177"/>
      <c r="MD41" s="95"/>
      <c r="ME41" s="95"/>
      <c r="MF41" s="95"/>
      <c r="MG41" s="177"/>
      <c r="MH41" s="177"/>
      <c r="MI41" s="95"/>
      <c r="MJ41" s="95"/>
      <c r="MK41" s="177"/>
      <c r="ML41" s="95"/>
      <c r="MM41" s="95"/>
      <c r="MN41" s="177"/>
      <c r="MO41" s="177"/>
      <c r="MP41" s="95"/>
      <c r="MQ41" s="95"/>
      <c r="MR41" s="95"/>
      <c r="MS41" s="95"/>
      <c r="MT41" s="95"/>
      <c r="MU41" s="177"/>
      <c r="MV41" s="95"/>
      <c r="MW41" s="177"/>
      <c r="MX41" s="177"/>
      <c r="MY41" s="177"/>
      <c r="MZ41" s="177"/>
      <c r="NA41" s="95"/>
      <c r="NB41" s="177"/>
      <c r="NC41" s="95"/>
      <c r="ND41" s="95"/>
      <c r="NE41" s="95"/>
      <c r="NF41" s="177"/>
      <c r="NG41" s="95"/>
      <c r="NH41" s="95"/>
      <c r="NI41" s="95"/>
      <c r="NJ41" s="95"/>
      <c r="NK41" s="95"/>
      <c r="NL41" s="95"/>
      <c r="NM41" s="95"/>
      <c r="NN41" s="95"/>
      <c r="NO41" s="95"/>
      <c r="NP41" s="95"/>
      <c r="NQ41" s="95"/>
      <c r="NR41" s="113"/>
      <c r="NS41" s="95"/>
      <c r="NT41" s="95"/>
      <c r="NU41" s="95"/>
      <c r="NV41" s="113"/>
      <c r="NW41" s="95"/>
      <c r="NX41" s="95"/>
      <c r="NY41" s="95"/>
      <c r="NZ41" s="177"/>
      <c r="OA41" s="95"/>
      <c r="OB41" s="95"/>
      <c r="OC41" s="95"/>
      <c r="OD41" s="177"/>
      <c r="OE41" s="177"/>
      <c r="OF41" s="95"/>
      <c r="OG41" s="95"/>
      <c r="OH41" s="177"/>
      <c r="OI41" s="177"/>
      <c r="OJ41" s="95"/>
      <c r="OK41" s="95"/>
      <c r="OL41" s="113"/>
      <c r="OM41" s="95"/>
      <c r="ON41" s="95"/>
      <c r="OO41" s="95"/>
      <c r="OP41" s="95"/>
      <c r="OQ41" s="177"/>
      <c r="OR41" s="95"/>
      <c r="OS41" s="177"/>
      <c r="OT41" s="95"/>
      <c r="OU41" s="177"/>
      <c r="OV41" s="95"/>
      <c r="OW41" s="95"/>
      <c r="OX41" s="113"/>
      <c r="OY41" s="95"/>
      <c r="OZ41" s="95"/>
      <c r="PA41" s="95"/>
      <c r="PB41" s="95"/>
      <c r="PC41" s="113"/>
      <c r="PD41" s="95"/>
      <c r="PE41" s="177"/>
      <c r="PF41" s="96"/>
      <c r="PG41" s="95"/>
      <c r="PH41" s="177"/>
      <c r="PI41" s="95"/>
      <c r="PJ41" s="95"/>
      <c r="PK41" s="95"/>
      <c r="PL41" s="177"/>
      <c r="PM41" s="177"/>
      <c r="PN41" s="95"/>
      <c r="PO41" s="177"/>
      <c r="PP41" s="113"/>
      <c r="PQ41" s="95"/>
      <c r="PR41" s="177"/>
      <c r="PS41" s="95"/>
      <c r="PT41" s="95"/>
      <c r="PU41" s="95"/>
      <c r="PV41" s="113"/>
      <c r="PW41" s="177"/>
      <c r="PX41" s="113"/>
      <c r="PY41" s="95"/>
      <c r="PZ41" s="95"/>
      <c r="QA41" s="95"/>
      <c r="QB41" s="95"/>
      <c r="QC41" s="177"/>
      <c r="QD41" s="95"/>
      <c r="QE41" s="95"/>
      <c r="QF41" s="177"/>
      <c r="QG41" s="95"/>
      <c r="QH41" s="96"/>
      <c r="QI41" s="177"/>
      <c r="QJ41" s="95"/>
      <c r="QK41" s="95"/>
      <c r="QL41" s="95"/>
      <c r="QM41" s="95"/>
      <c r="QN41" s="177"/>
      <c r="QO41" s="95"/>
      <c r="QP41" s="95"/>
      <c r="QQ41" s="177"/>
      <c r="QR41" s="113"/>
      <c r="QS41" s="95"/>
      <c r="QT41" s="95"/>
      <c r="QU41" s="177"/>
      <c r="QV41" s="95"/>
      <c r="QW41" s="95"/>
      <c r="QX41" s="95"/>
      <c r="QY41" s="95"/>
      <c r="QZ41" s="95"/>
      <c r="RA41" s="95"/>
      <c r="RB41" s="177"/>
      <c r="RC41" s="95"/>
      <c r="RD41" s="95"/>
      <c r="RE41" s="177"/>
      <c r="RF41" s="96"/>
      <c r="RG41" s="95"/>
      <c r="RH41" s="95"/>
      <c r="RI41" s="95"/>
      <c r="RJ41" s="177"/>
      <c r="RK41" s="177"/>
      <c r="RL41" s="96"/>
      <c r="RM41" s="95"/>
      <c r="RN41" s="177"/>
      <c r="RO41" s="95"/>
      <c r="RP41" s="95"/>
      <c r="RQ41" s="113"/>
      <c r="RR41" s="95"/>
      <c r="RS41" s="95"/>
      <c r="RT41" s="95"/>
      <c r="RU41" s="95"/>
      <c r="RV41" s="95"/>
      <c r="RW41" s="95"/>
      <c r="RX41" s="95"/>
      <c r="RY41" s="95"/>
      <c r="RZ41" s="95"/>
      <c r="SA41" s="95"/>
      <c r="SB41" s="95"/>
      <c r="SC41" s="95"/>
      <c r="SD41" s="95"/>
      <c r="SE41" s="95"/>
      <c r="SF41" s="95"/>
      <c r="SG41" s="95"/>
      <c r="SH41" s="177"/>
      <c r="SI41" s="95"/>
      <c r="SJ41" s="95"/>
      <c r="SK41" s="95"/>
      <c r="SL41" s="95"/>
      <c r="SM41" s="95"/>
      <c r="SN41" s="95"/>
      <c r="SO41" s="95"/>
      <c r="SP41" s="177"/>
      <c r="SQ41" s="95"/>
      <c r="SR41" s="95"/>
      <c r="SS41" s="95"/>
      <c r="ST41" s="95"/>
      <c r="SU41" s="95"/>
      <c r="SV41" s="95"/>
      <c r="SW41" s="95"/>
      <c r="SX41" s="95"/>
      <c r="SY41" s="95"/>
      <c r="SZ41" s="177"/>
      <c r="TA41" s="95"/>
      <c r="TB41" s="95"/>
      <c r="TC41" s="177"/>
      <c r="TD41" s="95"/>
      <c r="TE41" s="177"/>
      <c r="TF41" s="95"/>
      <c r="TG41" s="95"/>
      <c r="TH41" s="96"/>
      <c r="TI41" s="168"/>
      <c r="TJ41" s="95"/>
      <c r="TK41" s="96"/>
      <c r="TL41" s="95"/>
      <c r="TM41" s="113"/>
      <c r="TN41" s="113"/>
      <c r="TO41" s="95"/>
      <c r="TP41" s="96"/>
      <c r="TQ41" s="95"/>
      <c r="TR41" s="177"/>
      <c r="TS41" s="177"/>
      <c r="TT41" s="95"/>
      <c r="TU41" s="95"/>
      <c r="TV41" s="95"/>
      <c r="TW41" s="177"/>
      <c r="TX41" s="95"/>
      <c r="TY41" s="95"/>
      <c r="TZ41" s="95"/>
      <c r="UA41" s="95"/>
      <c r="UB41" s="177"/>
      <c r="UC41" s="95"/>
      <c r="UD41" s="95"/>
      <c r="UE41" s="95"/>
      <c r="UF41" s="95"/>
      <c r="UG41" s="95"/>
      <c r="UH41" s="95"/>
      <c r="UI41" s="95"/>
      <c r="UJ41" s="95"/>
      <c r="UK41" s="96"/>
      <c r="UL41" s="95"/>
      <c r="UM41" s="95"/>
      <c r="UN41" s="95"/>
      <c r="UO41" s="95"/>
      <c r="UP41" s="95"/>
      <c r="UQ41" s="95"/>
      <c r="UR41" s="95"/>
      <c r="US41" s="177"/>
      <c r="UT41" s="177"/>
      <c r="UU41" s="95"/>
      <c r="UV41" s="95"/>
      <c r="UW41" s="177"/>
      <c r="UX41" s="95"/>
      <c r="UY41" s="177"/>
      <c r="UZ41" s="95"/>
      <c r="VA41" s="95"/>
      <c r="VB41" s="177"/>
      <c r="VC41" s="177"/>
      <c r="VD41" s="96"/>
      <c r="VE41" s="96"/>
      <c r="VF41" s="95"/>
      <c r="VG41" s="113"/>
      <c r="VH41" s="113"/>
      <c r="VI41" s="95"/>
      <c r="VJ41" s="95"/>
      <c r="VK41" s="95"/>
      <c r="VL41" s="95"/>
      <c r="VM41" s="95"/>
      <c r="VN41" s="177"/>
      <c r="VO41" s="95"/>
      <c r="VP41" s="95"/>
      <c r="VQ41" s="95"/>
      <c r="VR41" s="177"/>
      <c r="VS41" s="95"/>
      <c r="VT41" s="177"/>
      <c r="VU41" s="95"/>
      <c r="VV41" s="95"/>
      <c r="VW41" s="95"/>
      <c r="VX41" s="95"/>
      <c r="VY41" s="95"/>
      <c r="VZ41" s="95"/>
      <c r="WA41" s="95"/>
      <c r="WB41" s="95"/>
      <c r="WC41" s="95"/>
      <c r="WD41" s="95"/>
      <c r="WE41" s="95"/>
      <c r="WF41" s="95"/>
      <c r="WG41" s="113"/>
      <c r="WH41" s="95"/>
      <c r="WI41" s="95"/>
      <c r="WJ41" s="95"/>
      <c r="WK41" s="177"/>
      <c r="WL41" s="95"/>
      <c r="WM41" s="95"/>
      <c r="WN41" s="95"/>
      <c r="WO41" s="95"/>
      <c r="WP41" s="95"/>
      <c r="WQ41" s="95"/>
      <c r="WR41" s="95"/>
      <c r="WS41" s="95"/>
      <c r="WT41" s="95"/>
      <c r="WU41" s="177"/>
      <c r="WV41" s="95"/>
      <c r="WW41" s="95"/>
      <c r="WX41" s="95"/>
      <c r="WY41" s="95"/>
      <c r="WZ41" s="95"/>
      <c r="XA41" s="95"/>
      <c r="XB41" s="95"/>
      <c r="XC41" s="95"/>
      <c r="XD41" s="95"/>
      <c r="XE41" s="95"/>
      <c r="XF41" s="95"/>
      <c r="XG41" s="113"/>
      <c r="XH41" s="95"/>
      <c r="XI41" s="95"/>
      <c r="XJ41" s="95"/>
      <c r="XK41" s="95"/>
      <c r="XL41" s="95"/>
      <c r="XM41" s="177"/>
      <c r="XN41" s="177"/>
      <c r="XO41" s="95"/>
      <c r="XP41" s="95"/>
      <c r="XQ41" s="95"/>
      <c r="XR41" s="95"/>
      <c r="XS41" s="95"/>
      <c r="XT41" s="113"/>
      <c r="XU41" s="95"/>
      <c r="XV41" s="95"/>
      <c r="XW41" s="95"/>
      <c r="XX41" s="95"/>
      <c r="XY41" s="95"/>
      <c r="XZ41" s="95"/>
      <c r="YA41" s="95"/>
      <c r="YB41" s="95"/>
      <c r="YC41" s="177"/>
      <c r="YD41" s="95"/>
      <c r="YE41" s="95"/>
      <c r="YF41" s="95"/>
      <c r="YG41" s="95"/>
      <c r="YH41" s="95"/>
      <c r="YI41" s="113"/>
      <c r="YJ41" s="95"/>
      <c r="YK41" s="95"/>
      <c r="YL41" s="177"/>
      <c r="YM41" s="113"/>
      <c r="YN41" s="95"/>
      <c r="YO41" s="95"/>
      <c r="YP41" s="95"/>
      <c r="YQ41" s="95"/>
      <c r="YR41" s="95"/>
      <c r="YS41" s="95"/>
      <c r="YT41" s="113"/>
      <c r="YU41" s="95"/>
      <c r="YV41" s="95"/>
      <c r="YW41" s="95"/>
      <c r="YX41" s="95"/>
      <c r="YY41" s="113"/>
      <c r="YZ41" s="95"/>
      <c r="ZA41" s="113"/>
      <c r="ZB41" s="113"/>
      <c r="ZC41" s="95"/>
      <c r="ZD41" s="95"/>
      <c r="ZE41" s="177"/>
      <c r="ZF41" s="113"/>
      <c r="ZG41" s="95"/>
      <c r="ZH41" s="113"/>
      <c r="ZI41" s="95"/>
      <c r="ZJ41" s="95"/>
      <c r="ZK41" s="95"/>
      <c r="ZL41" s="95"/>
      <c r="ZM41" s="95"/>
      <c r="ZN41" s="95"/>
      <c r="ZO41" s="95"/>
      <c r="ZP41" s="95"/>
      <c r="ZQ41" s="95"/>
      <c r="ZR41" s="95"/>
      <c r="ZS41" s="95"/>
      <c r="ZT41" s="95"/>
      <c r="ZU41" s="95"/>
      <c r="ZV41" s="95"/>
    </row>
    <row r="42" spans="1:698" ht="15" x14ac:dyDescent="0.25">
      <c r="A42" s="107" t="s">
        <v>45</v>
      </c>
      <c r="B42" s="108" t="s">
        <v>46</v>
      </c>
      <c r="C42" s="95"/>
      <c r="D42" s="95"/>
      <c r="E42" s="95"/>
      <c r="F42" s="95"/>
      <c r="G42" s="95"/>
      <c r="H42" s="95"/>
      <c r="I42" s="96"/>
      <c r="J42" s="96"/>
      <c r="K42" s="96"/>
      <c r="L42" s="95"/>
      <c r="M42" s="95"/>
      <c r="N42" s="95"/>
      <c r="O42" s="95"/>
      <c r="P42" s="95"/>
      <c r="Q42" s="95"/>
      <c r="R42" s="113"/>
      <c r="S42" s="95"/>
      <c r="T42" s="95"/>
      <c r="U42" s="95"/>
      <c r="V42" s="95"/>
      <c r="W42" s="95"/>
      <c r="X42" s="95"/>
      <c r="Y42" s="113"/>
      <c r="Z42" s="113"/>
      <c r="AA42" s="96"/>
      <c r="AB42" s="113"/>
      <c r="AC42" s="96"/>
      <c r="AD42" s="96"/>
      <c r="AE42" s="177"/>
      <c r="AF42" s="177"/>
      <c r="AG42" s="113"/>
      <c r="AH42" s="113"/>
      <c r="AI42" s="95"/>
      <c r="AJ42" s="95"/>
      <c r="AK42" s="177"/>
      <c r="AL42" s="95"/>
      <c r="AM42" s="177"/>
      <c r="AN42" s="96"/>
      <c r="AO42" s="95"/>
      <c r="AP42" s="113"/>
      <c r="AQ42" s="113"/>
      <c r="AR42" s="113"/>
      <c r="AS42" s="95" t="s">
        <v>6</v>
      </c>
      <c r="AT42" s="113" t="s">
        <v>6</v>
      </c>
      <c r="AU42" s="113"/>
      <c r="AV42" s="95"/>
      <c r="AW42" s="95"/>
      <c r="AX42" s="95"/>
      <c r="AY42" s="113"/>
      <c r="AZ42" s="113" t="s">
        <v>6</v>
      </c>
      <c r="BA42" s="113"/>
      <c r="BB42" s="96"/>
      <c r="BC42" s="96"/>
      <c r="BD42" s="95"/>
      <c r="BE42" s="96"/>
      <c r="BF42" s="96"/>
      <c r="BG42" s="96"/>
      <c r="BH42" s="96"/>
      <c r="BI42" s="96"/>
      <c r="BJ42" s="177"/>
      <c r="BK42" s="177"/>
      <c r="BL42" s="95"/>
      <c r="BM42" s="177"/>
      <c r="BN42" s="177"/>
      <c r="BO42" s="95"/>
      <c r="BP42" s="95"/>
      <c r="BQ42" s="95"/>
      <c r="BR42" s="177"/>
      <c r="BS42" s="113"/>
      <c r="BT42" s="113"/>
      <c r="BU42" s="113"/>
      <c r="BV42" s="95"/>
      <c r="BW42" s="95"/>
      <c r="BX42" s="95"/>
      <c r="BY42" s="95"/>
      <c r="BZ42" s="95"/>
      <c r="CA42" s="95"/>
      <c r="CB42" s="113"/>
      <c r="CC42" s="95"/>
      <c r="CD42" s="95"/>
      <c r="CE42" s="95"/>
      <c r="CF42" s="95"/>
      <c r="CG42" s="95"/>
      <c r="CH42" s="177"/>
      <c r="CI42" s="177"/>
      <c r="CJ42" s="177"/>
      <c r="CK42" s="95"/>
      <c r="CL42" s="95"/>
      <c r="CM42" s="95"/>
      <c r="CN42" s="95"/>
      <c r="CO42" s="177"/>
      <c r="CP42" s="95"/>
      <c r="CQ42" s="95"/>
      <c r="CR42" s="113"/>
      <c r="CS42" s="95"/>
      <c r="CT42" s="95"/>
      <c r="CU42" s="95"/>
      <c r="CV42" s="95"/>
      <c r="CW42" s="177"/>
      <c r="CX42" s="95"/>
      <c r="CY42" s="177"/>
      <c r="CZ42" s="113"/>
      <c r="DA42" s="177"/>
      <c r="DB42" s="95"/>
      <c r="DC42" s="177"/>
      <c r="DD42" s="95"/>
      <c r="DE42" s="177"/>
      <c r="DF42" s="95"/>
      <c r="DG42" s="95"/>
      <c r="DH42" s="177"/>
      <c r="DI42" s="177"/>
      <c r="DJ42" s="95"/>
      <c r="DK42" s="95"/>
      <c r="DL42" s="95"/>
      <c r="DM42" s="95"/>
      <c r="DN42" s="177"/>
      <c r="DO42" s="177"/>
      <c r="DP42" s="95"/>
      <c r="DQ42" s="177"/>
      <c r="DR42" s="177"/>
      <c r="DS42" s="177"/>
      <c r="DT42" s="177"/>
      <c r="DU42" s="177"/>
      <c r="DV42" s="95"/>
      <c r="DW42" s="95"/>
      <c r="DX42" s="177"/>
      <c r="DY42" s="177"/>
      <c r="DZ42" s="177"/>
      <c r="EA42" s="177"/>
      <c r="EB42" s="95"/>
      <c r="EC42" s="177"/>
      <c r="ED42" s="177"/>
      <c r="EE42" s="95"/>
      <c r="EF42" s="95"/>
      <c r="EG42" s="95"/>
      <c r="EH42" s="95"/>
      <c r="EI42" s="95"/>
      <c r="EJ42" s="95"/>
      <c r="EK42" s="95"/>
      <c r="EL42" s="113"/>
      <c r="EM42" s="95"/>
      <c r="EN42" s="95"/>
      <c r="EO42" s="95"/>
      <c r="EP42" s="95"/>
      <c r="EQ42" s="95"/>
      <c r="ER42" s="95"/>
      <c r="ES42" s="95"/>
      <c r="ET42" s="95"/>
      <c r="EU42" s="177"/>
      <c r="EV42" s="177"/>
      <c r="EW42" s="95"/>
      <c r="EX42" s="95"/>
      <c r="EY42" s="113"/>
      <c r="EZ42" s="113"/>
      <c r="FA42" s="95"/>
      <c r="FB42" s="95"/>
      <c r="FC42" s="95"/>
      <c r="FD42" s="95"/>
      <c r="FE42" s="113"/>
      <c r="FF42" s="113"/>
      <c r="FG42" s="95"/>
      <c r="FH42" s="177"/>
      <c r="FI42" s="95"/>
      <c r="FJ42" s="95"/>
      <c r="FK42" s="177"/>
      <c r="FL42" s="113"/>
      <c r="FM42" s="177"/>
      <c r="FN42" s="177"/>
      <c r="FO42" s="95"/>
      <c r="FP42" s="177"/>
      <c r="FQ42" s="113"/>
      <c r="FR42" s="177"/>
      <c r="FS42" s="113"/>
      <c r="FT42" s="177"/>
      <c r="FU42" s="177"/>
      <c r="FV42" s="177"/>
      <c r="FW42" s="177"/>
      <c r="FX42" s="177"/>
      <c r="FY42" s="95"/>
      <c r="FZ42" s="95"/>
      <c r="GA42" s="177"/>
      <c r="GB42" s="95"/>
      <c r="GC42" s="95"/>
      <c r="GD42" s="113"/>
      <c r="GE42" s="95"/>
      <c r="GF42" s="95"/>
      <c r="GG42" s="113"/>
      <c r="GH42" s="95"/>
      <c r="GI42" s="96"/>
      <c r="GJ42" s="95"/>
      <c r="GK42" s="113"/>
      <c r="GL42" s="95"/>
      <c r="GM42" s="177"/>
      <c r="GN42" s="177"/>
      <c r="GO42" s="95"/>
      <c r="GP42" s="177"/>
      <c r="GQ42" s="177"/>
      <c r="GR42" s="177"/>
      <c r="GS42" s="95"/>
      <c r="GT42" s="95"/>
      <c r="GU42" s="177"/>
      <c r="GV42" s="95"/>
      <c r="GW42" s="95"/>
      <c r="GX42" s="95"/>
      <c r="GY42" s="95"/>
      <c r="GZ42" s="96"/>
      <c r="HA42" s="95"/>
      <c r="HB42" s="177"/>
      <c r="HC42" s="95"/>
      <c r="HD42" s="95"/>
      <c r="HE42" s="95"/>
      <c r="HF42" s="177"/>
      <c r="HG42" s="177"/>
      <c r="HH42" s="177"/>
      <c r="HI42" s="95"/>
      <c r="HJ42" s="177"/>
      <c r="HK42" s="177"/>
      <c r="HL42" s="95"/>
      <c r="HM42" s="95"/>
      <c r="HN42" s="95"/>
      <c r="HO42" s="177"/>
      <c r="HP42" s="95"/>
      <c r="HQ42" s="95"/>
      <c r="HR42" s="95"/>
      <c r="HS42" s="95"/>
      <c r="HT42" s="95"/>
      <c r="HU42" s="95"/>
      <c r="HV42" s="95"/>
      <c r="HW42" s="95"/>
      <c r="HX42" s="95"/>
      <c r="HY42" s="95"/>
      <c r="HZ42" s="95"/>
      <c r="IA42" s="95"/>
      <c r="IB42" s="95"/>
      <c r="IC42" s="177"/>
      <c r="ID42" s="95"/>
      <c r="IE42" s="95"/>
      <c r="IF42" s="95"/>
      <c r="IG42" s="95"/>
      <c r="IH42" s="177"/>
      <c r="II42" s="95"/>
      <c r="IJ42" s="177"/>
      <c r="IK42" s="177"/>
      <c r="IL42" s="95"/>
      <c r="IM42" s="95"/>
      <c r="IN42" s="95"/>
      <c r="IO42" s="95"/>
      <c r="IP42" s="95"/>
      <c r="IQ42" s="95"/>
      <c r="IR42" s="95"/>
      <c r="IS42" s="95"/>
      <c r="IT42" s="95"/>
      <c r="IU42" s="177"/>
      <c r="IV42" s="95"/>
      <c r="IW42" s="95"/>
      <c r="IX42" s="95"/>
      <c r="IY42" s="95"/>
      <c r="IZ42" s="95"/>
      <c r="JA42" s="95"/>
      <c r="JB42" s="95"/>
      <c r="JC42" s="95"/>
      <c r="JD42" s="95"/>
      <c r="JE42" s="95"/>
      <c r="JF42" s="95"/>
      <c r="JG42" s="95"/>
      <c r="JH42" s="95"/>
      <c r="JI42" s="95"/>
      <c r="JJ42" s="177"/>
      <c r="JK42" s="95"/>
      <c r="JL42" s="95"/>
      <c r="JM42" s="95"/>
      <c r="JN42" s="177"/>
      <c r="JO42" s="95"/>
      <c r="JP42" s="95"/>
      <c r="JQ42" s="95"/>
      <c r="JR42" s="95"/>
      <c r="JS42" s="95"/>
      <c r="JT42" s="95"/>
      <c r="JU42" s="95"/>
      <c r="JV42" s="95"/>
      <c r="JW42" s="95"/>
      <c r="JX42" s="95"/>
      <c r="JY42" s="95"/>
      <c r="JZ42" s="95"/>
      <c r="KA42" s="95"/>
      <c r="KB42" s="95"/>
      <c r="KC42" s="95" t="s">
        <v>6</v>
      </c>
      <c r="KD42" s="95"/>
      <c r="KE42" s="95"/>
      <c r="KF42" s="177"/>
      <c r="KG42" s="95"/>
      <c r="KH42" s="95"/>
      <c r="KI42" s="95"/>
      <c r="KJ42" s="95"/>
      <c r="KK42" s="113"/>
      <c r="KL42" s="177"/>
      <c r="KM42" s="95"/>
      <c r="KN42" s="95"/>
      <c r="KO42" s="177"/>
      <c r="KP42" s="177"/>
      <c r="KQ42" s="177"/>
      <c r="KR42" s="177"/>
      <c r="KS42" s="113"/>
      <c r="KT42" s="177"/>
      <c r="KU42" s="95"/>
      <c r="KV42" s="177"/>
      <c r="KW42" s="95"/>
      <c r="KX42" s="177"/>
      <c r="KY42" s="95"/>
      <c r="KZ42" s="95"/>
      <c r="LA42" s="95"/>
      <c r="LB42" s="95"/>
      <c r="LC42" s="95"/>
      <c r="LD42" s="95"/>
      <c r="LE42" s="95"/>
      <c r="LF42" s="177"/>
      <c r="LG42" s="95"/>
      <c r="LH42" s="95"/>
      <c r="LI42" s="113"/>
      <c r="LJ42" s="95"/>
      <c r="LK42" s="95"/>
      <c r="LL42" s="95"/>
      <c r="LM42" s="95"/>
      <c r="LN42" s="177"/>
      <c r="LO42" s="95"/>
      <c r="LP42" s="95"/>
      <c r="LQ42" s="95"/>
      <c r="LR42" s="95"/>
      <c r="LS42" s="95"/>
      <c r="LT42" s="95"/>
      <c r="LU42" s="177"/>
      <c r="LV42" s="95"/>
      <c r="LW42" s="95"/>
      <c r="LX42" s="177"/>
      <c r="LY42" s="177"/>
      <c r="LZ42" s="95"/>
      <c r="MA42" s="95"/>
      <c r="MB42" s="95"/>
      <c r="MC42" s="177"/>
      <c r="MD42" s="95"/>
      <c r="ME42" s="95"/>
      <c r="MF42" s="95"/>
      <c r="MG42" s="177"/>
      <c r="MH42" s="177"/>
      <c r="MI42" s="95"/>
      <c r="MJ42" s="95"/>
      <c r="MK42" s="177"/>
      <c r="ML42" s="95"/>
      <c r="MM42" s="95"/>
      <c r="MN42" s="177"/>
      <c r="MO42" s="177"/>
      <c r="MP42" s="95"/>
      <c r="MQ42" s="95"/>
      <c r="MR42" s="95"/>
      <c r="MS42" s="95"/>
      <c r="MT42" s="95"/>
      <c r="MU42" s="177"/>
      <c r="MV42" s="95"/>
      <c r="MW42" s="177"/>
      <c r="MX42" s="177"/>
      <c r="MY42" s="177"/>
      <c r="MZ42" s="177"/>
      <c r="NA42" s="95"/>
      <c r="NB42" s="177" t="s">
        <v>6</v>
      </c>
      <c r="NC42" s="95"/>
      <c r="ND42" s="95"/>
      <c r="NE42" s="95"/>
      <c r="NF42" s="177"/>
      <c r="NG42" s="95"/>
      <c r="NH42" s="95"/>
      <c r="NI42" s="95"/>
      <c r="NJ42" s="95"/>
      <c r="NK42" s="95"/>
      <c r="NL42" s="95"/>
      <c r="NM42" s="95"/>
      <c r="NN42" s="95"/>
      <c r="NO42" s="95"/>
      <c r="NP42" s="95"/>
      <c r="NQ42" s="95"/>
      <c r="NR42" s="113"/>
      <c r="NS42" s="95"/>
      <c r="NT42" s="95"/>
      <c r="NU42" s="95"/>
      <c r="NV42" s="113"/>
      <c r="NW42" s="95"/>
      <c r="NX42" s="95"/>
      <c r="NY42" s="95"/>
      <c r="NZ42" s="177"/>
      <c r="OA42" s="95"/>
      <c r="OB42" s="95"/>
      <c r="OC42" s="95"/>
      <c r="OD42" s="177"/>
      <c r="OE42" s="177"/>
      <c r="OF42" s="95"/>
      <c r="OG42" s="95"/>
      <c r="OH42" s="177"/>
      <c r="OI42" s="177"/>
      <c r="OJ42" s="95"/>
      <c r="OK42" s="95"/>
      <c r="OL42" s="113"/>
      <c r="OM42" s="95"/>
      <c r="ON42" s="95"/>
      <c r="OO42" s="95"/>
      <c r="OP42" s="95"/>
      <c r="OQ42" s="177"/>
      <c r="OR42" s="95"/>
      <c r="OS42" s="177"/>
      <c r="OT42" s="95"/>
      <c r="OU42" s="177"/>
      <c r="OV42" s="95"/>
      <c r="OW42" s="95"/>
      <c r="OX42" s="113"/>
      <c r="OY42" s="95"/>
      <c r="OZ42" s="95"/>
      <c r="PA42" s="95"/>
      <c r="PB42" s="95"/>
      <c r="PC42" s="113"/>
      <c r="PD42" s="95"/>
      <c r="PE42" s="177"/>
      <c r="PF42" s="96"/>
      <c r="PG42" s="95"/>
      <c r="PH42" s="177"/>
      <c r="PI42" s="95"/>
      <c r="PJ42" s="95"/>
      <c r="PK42" s="95"/>
      <c r="PL42" s="177"/>
      <c r="PM42" s="177"/>
      <c r="PN42" s="95"/>
      <c r="PO42" s="177"/>
      <c r="PP42" s="113"/>
      <c r="PQ42" s="95"/>
      <c r="PR42" s="177"/>
      <c r="PS42" s="95"/>
      <c r="PT42" s="95"/>
      <c r="PU42" s="95"/>
      <c r="PV42" s="113"/>
      <c r="PW42" s="177" t="s">
        <v>6</v>
      </c>
      <c r="PX42" s="113"/>
      <c r="PY42" s="95"/>
      <c r="PZ42" s="95"/>
      <c r="QA42" s="95"/>
      <c r="QB42" s="95"/>
      <c r="QC42" s="177"/>
      <c r="QD42" s="95"/>
      <c r="QE42" s="95"/>
      <c r="QF42" s="177"/>
      <c r="QG42" s="95"/>
      <c r="QH42" s="96"/>
      <c r="QI42" s="177"/>
      <c r="QJ42" s="95"/>
      <c r="QK42" s="95"/>
      <c r="QL42" s="95"/>
      <c r="QM42" s="95"/>
      <c r="QN42" s="177"/>
      <c r="QO42" s="95"/>
      <c r="QP42" s="95"/>
      <c r="QQ42" s="177"/>
      <c r="QR42" s="113"/>
      <c r="QS42" s="95"/>
      <c r="QT42" s="95"/>
      <c r="QU42" s="177"/>
      <c r="QV42" s="95"/>
      <c r="QW42" s="95"/>
      <c r="QX42" s="95"/>
      <c r="QY42" s="95"/>
      <c r="QZ42" s="95"/>
      <c r="RA42" s="95"/>
      <c r="RB42" s="177"/>
      <c r="RC42" s="95"/>
      <c r="RD42" s="95"/>
      <c r="RE42" s="177"/>
      <c r="RF42" s="96"/>
      <c r="RG42" s="95"/>
      <c r="RH42" s="95"/>
      <c r="RI42" s="95"/>
      <c r="RJ42" s="177"/>
      <c r="RK42" s="177"/>
      <c r="RL42" s="96"/>
      <c r="RM42" s="95"/>
      <c r="RN42" s="177"/>
      <c r="RO42" s="95"/>
      <c r="RP42" s="95"/>
      <c r="RQ42" s="113"/>
      <c r="RR42" s="95"/>
      <c r="RS42" s="95" t="s">
        <v>6</v>
      </c>
      <c r="RT42" s="95"/>
      <c r="RU42" s="95" t="s">
        <v>6</v>
      </c>
      <c r="RV42" s="95" t="s">
        <v>6</v>
      </c>
      <c r="RW42" s="95"/>
      <c r="RX42" s="95"/>
      <c r="RY42" s="95"/>
      <c r="RZ42" s="95"/>
      <c r="SA42" s="95"/>
      <c r="SB42" s="95"/>
      <c r="SC42" s="95"/>
      <c r="SD42" s="95"/>
      <c r="SE42" s="95"/>
      <c r="SF42" s="95"/>
      <c r="SG42" s="95"/>
      <c r="SH42" s="177"/>
      <c r="SI42" s="95"/>
      <c r="SJ42" s="95"/>
      <c r="SK42" s="95"/>
      <c r="SL42" s="95"/>
      <c r="SM42" s="95"/>
      <c r="SN42" s="95"/>
      <c r="SO42" s="95"/>
      <c r="SP42" s="177"/>
      <c r="SQ42" s="95"/>
      <c r="SR42" s="95"/>
      <c r="SS42" s="95"/>
      <c r="ST42" s="95"/>
      <c r="SU42" s="95"/>
      <c r="SV42" s="95"/>
      <c r="SW42" s="95"/>
      <c r="SX42" s="95"/>
      <c r="SY42" s="95"/>
      <c r="SZ42" s="177"/>
      <c r="TA42" s="95"/>
      <c r="TB42" s="95"/>
      <c r="TC42" s="177"/>
      <c r="TD42" s="95"/>
      <c r="TE42" s="177"/>
      <c r="TF42" s="95"/>
      <c r="TG42" s="95"/>
      <c r="TH42" s="96"/>
      <c r="TI42" s="168"/>
      <c r="TJ42" s="95"/>
      <c r="TK42" s="96"/>
      <c r="TL42" s="95"/>
      <c r="TM42" s="113"/>
      <c r="TN42" s="113"/>
      <c r="TO42" s="95"/>
      <c r="TP42" s="96"/>
      <c r="TQ42" s="95"/>
      <c r="TR42" s="177" t="s">
        <v>6</v>
      </c>
      <c r="TS42" s="177"/>
      <c r="TT42" s="95"/>
      <c r="TU42" s="95"/>
      <c r="TV42" s="95"/>
      <c r="TW42" s="177"/>
      <c r="TX42" s="95"/>
      <c r="TY42" s="95"/>
      <c r="TZ42" s="95" t="s">
        <v>6</v>
      </c>
      <c r="UA42" s="95"/>
      <c r="UB42" s="177"/>
      <c r="UC42" s="95"/>
      <c r="UD42" s="95"/>
      <c r="UE42" s="95"/>
      <c r="UF42" s="95"/>
      <c r="UG42" s="95"/>
      <c r="UH42" s="95"/>
      <c r="UI42" s="95"/>
      <c r="UJ42" s="95"/>
      <c r="UK42" s="96"/>
      <c r="UL42" s="95"/>
      <c r="UM42" s="95"/>
      <c r="UN42" s="95"/>
      <c r="UO42" s="95"/>
      <c r="UP42" s="95"/>
      <c r="UQ42" s="95"/>
      <c r="UR42" s="95"/>
      <c r="US42" s="177"/>
      <c r="UT42" s="177"/>
      <c r="UU42" s="95"/>
      <c r="UV42" s="95"/>
      <c r="UW42" s="177"/>
      <c r="UX42" s="95"/>
      <c r="UY42" s="177"/>
      <c r="UZ42" s="95"/>
      <c r="VA42" s="95"/>
      <c r="VB42" s="177"/>
      <c r="VC42" s="177"/>
      <c r="VD42" s="96"/>
      <c r="VE42" s="96"/>
      <c r="VF42" s="95"/>
      <c r="VG42" s="113"/>
      <c r="VH42" s="113"/>
      <c r="VI42" s="95"/>
      <c r="VJ42" s="95" t="s">
        <v>6</v>
      </c>
      <c r="VK42" s="95"/>
      <c r="VL42" s="95"/>
      <c r="VM42" s="95"/>
      <c r="VN42" s="177"/>
      <c r="VO42" s="95"/>
      <c r="VP42" s="95"/>
      <c r="VQ42" s="95"/>
      <c r="VR42" s="177"/>
      <c r="VS42" s="95"/>
      <c r="VT42" s="177" t="s">
        <v>6</v>
      </c>
      <c r="VU42" s="95"/>
      <c r="VV42" s="95" t="s">
        <v>6</v>
      </c>
      <c r="VW42" s="95"/>
      <c r="VX42" s="95"/>
      <c r="VY42" s="95"/>
      <c r="VZ42" s="95"/>
      <c r="WA42" s="95"/>
      <c r="WB42" s="95"/>
      <c r="WC42" s="95"/>
      <c r="WD42" s="95"/>
      <c r="WE42" s="95"/>
      <c r="WF42" s="95"/>
      <c r="WG42" s="113"/>
      <c r="WH42" s="95"/>
      <c r="WI42" s="95"/>
      <c r="WJ42" s="95"/>
      <c r="WK42" s="177"/>
      <c r="WL42" s="95"/>
      <c r="WM42" s="95"/>
      <c r="WN42" s="95"/>
      <c r="WO42" s="95"/>
      <c r="WP42" s="95" t="s">
        <v>6</v>
      </c>
      <c r="WQ42" s="95"/>
      <c r="WR42" s="95"/>
      <c r="WS42" s="95"/>
      <c r="WT42" s="95"/>
      <c r="WU42" s="177"/>
      <c r="WV42" s="95"/>
      <c r="WW42" s="95"/>
      <c r="WX42" s="95"/>
      <c r="WY42" s="95"/>
      <c r="WZ42" s="95"/>
      <c r="XA42" s="95"/>
      <c r="XB42" s="95"/>
      <c r="XC42" s="95"/>
      <c r="XD42" s="95"/>
      <c r="XE42" s="95"/>
      <c r="XF42" s="95"/>
      <c r="XG42" s="113"/>
      <c r="XH42" s="95" t="s">
        <v>1181</v>
      </c>
      <c r="XI42" s="95"/>
      <c r="XJ42" s="95"/>
      <c r="XK42" s="95"/>
      <c r="XL42" s="95"/>
      <c r="XM42" s="177"/>
      <c r="XN42" s="177"/>
      <c r="XO42" s="95"/>
      <c r="XP42" s="95"/>
      <c r="XQ42" s="95"/>
      <c r="XR42" s="95"/>
      <c r="XS42" s="95"/>
      <c r="XT42" s="113"/>
      <c r="XU42" s="95"/>
      <c r="XV42" s="95"/>
      <c r="XW42" s="95"/>
      <c r="XX42" s="95"/>
      <c r="XY42" s="95"/>
      <c r="XZ42" s="95"/>
      <c r="YA42" s="95"/>
      <c r="YB42" s="95"/>
      <c r="YC42" s="177"/>
      <c r="YD42" s="95"/>
      <c r="YE42" s="95"/>
      <c r="YF42" s="95"/>
      <c r="YG42" s="95"/>
      <c r="YH42" s="95"/>
      <c r="YI42" s="113"/>
      <c r="YJ42" s="95"/>
      <c r="YK42" s="95"/>
      <c r="YL42" s="177"/>
      <c r="YM42" s="113" t="s">
        <v>6</v>
      </c>
      <c r="YN42" s="95"/>
      <c r="YO42" s="95"/>
      <c r="YP42" s="95" t="s">
        <v>6</v>
      </c>
      <c r="YQ42" s="95" t="s">
        <v>6</v>
      </c>
      <c r="YR42" s="95"/>
      <c r="YS42" s="95"/>
      <c r="YT42" s="113"/>
      <c r="YU42" s="95"/>
      <c r="YV42" s="95"/>
      <c r="YW42" s="95"/>
      <c r="YX42" s="95"/>
      <c r="YY42" s="113"/>
      <c r="YZ42" s="95"/>
      <c r="ZA42" s="113"/>
      <c r="ZB42" s="113"/>
      <c r="ZC42" s="95"/>
      <c r="ZD42" s="95" t="s">
        <v>6</v>
      </c>
      <c r="ZE42" s="177"/>
      <c r="ZF42" s="113" t="s">
        <v>1181</v>
      </c>
      <c r="ZG42" s="95" t="s">
        <v>6</v>
      </c>
      <c r="ZH42" s="113"/>
      <c r="ZI42" s="95" t="s">
        <v>6</v>
      </c>
      <c r="ZJ42" s="95"/>
      <c r="ZK42" s="95"/>
      <c r="ZL42" s="95"/>
      <c r="ZM42" s="95"/>
      <c r="ZN42" s="95"/>
      <c r="ZO42" s="95"/>
      <c r="ZP42" s="95"/>
      <c r="ZQ42" s="95"/>
      <c r="ZR42" s="95"/>
      <c r="ZS42" s="95"/>
      <c r="ZT42" s="95"/>
      <c r="ZU42" s="95"/>
      <c r="ZV42" s="95"/>
    </row>
    <row r="43" spans="1:698" ht="15" x14ac:dyDescent="0.25">
      <c r="A43" s="107" t="s">
        <v>45</v>
      </c>
      <c r="B43" s="108" t="s">
        <v>47</v>
      </c>
      <c r="C43" s="95"/>
      <c r="D43" s="95"/>
      <c r="E43" s="95"/>
      <c r="F43" s="95"/>
      <c r="G43" s="95"/>
      <c r="H43" s="95"/>
      <c r="I43" s="96"/>
      <c r="J43" s="96"/>
      <c r="K43" s="96"/>
      <c r="L43" s="95"/>
      <c r="M43" s="95"/>
      <c r="N43" s="95"/>
      <c r="O43" s="95"/>
      <c r="P43" s="95"/>
      <c r="Q43" s="95"/>
      <c r="R43" s="113"/>
      <c r="S43" s="95"/>
      <c r="T43" s="95"/>
      <c r="U43" s="95"/>
      <c r="V43" s="95"/>
      <c r="W43" s="95"/>
      <c r="X43" s="95" t="s">
        <v>6</v>
      </c>
      <c r="Y43" s="113"/>
      <c r="Z43" s="113"/>
      <c r="AA43" s="96"/>
      <c r="AB43" s="113"/>
      <c r="AC43" s="96"/>
      <c r="AD43" s="96"/>
      <c r="AE43" s="177"/>
      <c r="AF43" s="177"/>
      <c r="AG43" s="113"/>
      <c r="AH43" s="113"/>
      <c r="AI43" s="95"/>
      <c r="AJ43" s="95"/>
      <c r="AK43" s="177"/>
      <c r="AL43" s="95"/>
      <c r="AM43" s="177"/>
      <c r="AN43" s="96"/>
      <c r="AO43" s="95"/>
      <c r="AP43" s="113"/>
      <c r="AQ43" s="113"/>
      <c r="AR43" s="113"/>
      <c r="AS43" s="95" t="s">
        <v>6</v>
      </c>
      <c r="AT43" s="113" t="s">
        <v>6</v>
      </c>
      <c r="AU43" s="113"/>
      <c r="AV43" s="95"/>
      <c r="AW43" s="95"/>
      <c r="AX43" s="95"/>
      <c r="AY43" s="113"/>
      <c r="AZ43" s="113" t="s">
        <v>6</v>
      </c>
      <c r="BA43" s="113"/>
      <c r="BB43" s="96"/>
      <c r="BC43" s="96"/>
      <c r="BD43" s="95"/>
      <c r="BE43" s="96" t="s">
        <v>6</v>
      </c>
      <c r="BF43" s="96"/>
      <c r="BG43" s="96"/>
      <c r="BH43" s="96"/>
      <c r="BI43" s="96"/>
      <c r="BJ43" s="177" t="s">
        <v>6</v>
      </c>
      <c r="BK43" s="177"/>
      <c r="BL43" s="95"/>
      <c r="BM43" s="177"/>
      <c r="BN43" s="177"/>
      <c r="BO43" s="95" t="s">
        <v>6</v>
      </c>
      <c r="BP43" s="95"/>
      <c r="BQ43" s="95"/>
      <c r="BR43" s="177"/>
      <c r="BS43" s="113"/>
      <c r="BT43" s="113"/>
      <c r="BU43" s="113"/>
      <c r="BV43" s="95"/>
      <c r="BW43" s="95"/>
      <c r="BX43" s="95"/>
      <c r="BY43" s="95"/>
      <c r="BZ43" s="95"/>
      <c r="CA43" s="95"/>
      <c r="CB43" s="113"/>
      <c r="CC43" s="95" t="s">
        <v>6</v>
      </c>
      <c r="CD43" s="95"/>
      <c r="CE43" s="95"/>
      <c r="CF43" s="95"/>
      <c r="CG43" s="95"/>
      <c r="CH43" s="177"/>
      <c r="CI43" s="177"/>
      <c r="CJ43" s="177"/>
      <c r="CK43" s="95"/>
      <c r="CL43" s="95"/>
      <c r="CM43" s="95"/>
      <c r="CN43" s="95"/>
      <c r="CO43" s="177" t="s">
        <v>6</v>
      </c>
      <c r="CP43" s="95"/>
      <c r="CQ43" s="95"/>
      <c r="CR43" s="113"/>
      <c r="CS43" s="95"/>
      <c r="CT43" s="95"/>
      <c r="CU43" s="95"/>
      <c r="CV43" s="95"/>
      <c r="CW43" s="177"/>
      <c r="CX43" s="95"/>
      <c r="CY43" s="177"/>
      <c r="CZ43" s="113"/>
      <c r="DA43" s="177"/>
      <c r="DB43" s="95"/>
      <c r="DC43" s="177" t="s">
        <v>6</v>
      </c>
      <c r="DD43" s="95"/>
      <c r="DE43" s="177"/>
      <c r="DF43" s="95"/>
      <c r="DG43" s="95"/>
      <c r="DH43" s="177"/>
      <c r="DI43" s="177"/>
      <c r="DJ43" s="95"/>
      <c r="DK43" s="95"/>
      <c r="DL43" s="95"/>
      <c r="DM43" s="95"/>
      <c r="DN43" s="177"/>
      <c r="DO43" s="177"/>
      <c r="DP43" s="95"/>
      <c r="DQ43" s="177"/>
      <c r="DR43" s="177"/>
      <c r="DS43" s="177"/>
      <c r="DT43" s="177"/>
      <c r="DU43" s="177"/>
      <c r="DV43" s="95"/>
      <c r="DW43" s="95"/>
      <c r="DX43" s="177"/>
      <c r="DY43" s="177"/>
      <c r="DZ43" s="177"/>
      <c r="EA43" s="177"/>
      <c r="EB43" s="95"/>
      <c r="EC43" s="177"/>
      <c r="ED43" s="177"/>
      <c r="EE43" s="95"/>
      <c r="EF43" s="95"/>
      <c r="EG43" s="95"/>
      <c r="EH43" s="95"/>
      <c r="EI43" s="95"/>
      <c r="EJ43" s="95"/>
      <c r="EK43" s="95"/>
      <c r="EL43" s="113"/>
      <c r="EM43" s="95"/>
      <c r="EN43" s="95"/>
      <c r="EO43" s="95"/>
      <c r="EP43" s="95"/>
      <c r="EQ43" s="95"/>
      <c r="ER43" s="95"/>
      <c r="ES43" s="95" t="s">
        <v>6</v>
      </c>
      <c r="ET43" s="95" t="s">
        <v>6</v>
      </c>
      <c r="EU43" s="177"/>
      <c r="EV43" s="177"/>
      <c r="EW43" s="95"/>
      <c r="EX43" s="95"/>
      <c r="EY43" s="113"/>
      <c r="EZ43" s="113"/>
      <c r="FA43" s="95"/>
      <c r="FB43" s="95"/>
      <c r="FC43" s="95"/>
      <c r="FD43" s="95"/>
      <c r="FE43" s="113"/>
      <c r="FF43" s="113"/>
      <c r="FG43" s="95"/>
      <c r="FH43" s="177"/>
      <c r="FI43" s="95"/>
      <c r="FJ43" s="95"/>
      <c r="FK43" s="177"/>
      <c r="FL43" s="113"/>
      <c r="FM43" s="177"/>
      <c r="FN43" s="177" t="s">
        <v>6</v>
      </c>
      <c r="FO43" s="95"/>
      <c r="FP43" s="177" t="s">
        <v>6</v>
      </c>
      <c r="FQ43" s="113"/>
      <c r="FR43" s="177"/>
      <c r="FS43" s="113"/>
      <c r="FT43" s="177"/>
      <c r="FU43" s="177"/>
      <c r="FV43" s="177"/>
      <c r="FW43" s="177"/>
      <c r="FX43" s="177"/>
      <c r="FY43" s="95"/>
      <c r="FZ43" s="95"/>
      <c r="GA43" s="177"/>
      <c r="GB43" s="95"/>
      <c r="GC43" s="95"/>
      <c r="GD43" s="113"/>
      <c r="GE43" s="95"/>
      <c r="GF43" s="95"/>
      <c r="GG43" s="113"/>
      <c r="GH43" s="95"/>
      <c r="GI43" s="96"/>
      <c r="GJ43" s="95"/>
      <c r="GK43" s="113"/>
      <c r="GL43" s="95"/>
      <c r="GM43" s="177"/>
      <c r="GN43" s="177"/>
      <c r="GO43" s="95"/>
      <c r="GP43" s="177"/>
      <c r="GQ43" s="177"/>
      <c r="GR43" s="177"/>
      <c r="GS43" s="95"/>
      <c r="GT43" s="95"/>
      <c r="GU43" s="177"/>
      <c r="GV43" s="95"/>
      <c r="GW43" s="95"/>
      <c r="GX43" s="95"/>
      <c r="GY43" s="95"/>
      <c r="GZ43" s="96"/>
      <c r="HA43" s="95"/>
      <c r="HB43" s="177" t="s">
        <v>6</v>
      </c>
      <c r="HC43" s="95"/>
      <c r="HD43" s="95"/>
      <c r="HE43" s="95"/>
      <c r="HF43" s="177"/>
      <c r="HG43" s="177"/>
      <c r="HH43" s="177"/>
      <c r="HI43" s="95"/>
      <c r="HJ43" s="177"/>
      <c r="HK43" s="177"/>
      <c r="HL43" s="95"/>
      <c r="HM43" s="95"/>
      <c r="HN43" s="95"/>
      <c r="HO43" s="177"/>
      <c r="HP43" s="95"/>
      <c r="HQ43" s="95"/>
      <c r="HR43" s="95"/>
      <c r="HS43" s="95"/>
      <c r="HT43" s="95"/>
      <c r="HU43" s="95"/>
      <c r="HV43" s="95"/>
      <c r="HW43" s="95"/>
      <c r="HX43" s="95"/>
      <c r="HY43" s="95"/>
      <c r="HZ43" s="95"/>
      <c r="IA43" s="95"/>
      <c r="IB43" s="95"/>
      <c r="IC43" s="177"/>
      <c r="ID43" s="95"/>
      <c r="IE43" s="95"/>
      <c r="IF43" s="95"/>
      <c r="IG43" s="95"/>
      <c r="IH43" s="177"/>
      <c r="II43" s="95"/>
      <c r="IJ43" s="177"/>
      <c r="IK43" s="177"/>
      <c r="IL43" s="95"/>
      <c r="IM43" s="95"/>
      <c r="IN43" s="95"/>
      <c r="IO43" s="95"/>
      <c r="IP43" s="95"/>
      <c r="IQ43" s="95"/>
      <c r="IR43" s="95"/>
      <c r="IS43" s="95"/>
      <c r="IT43" s="95" t="s">
        <v>6</v>
      </c>
      <c r="IU43" s="177"/>
      <c r="IV43" s="95"/>
      <c r="IW43" s="95"/>
      <c r="IX43" s="95"/>
      <c r="IY43" s="95"/>
      <c r="IZ43" s="95"/>
      <c r="JA43" s="95"/>
      <c r="JB43" s="95"/>
      <c r="JC43" s="95"/>
      <c r="JD43" s="95"/>
      <c r="JE43" s="95"/>
      <c r="JF43" s="95"/>
      <c r="JG43" s="95"/>
      <c r="JH43" s="95"/>
      <c r="JI43" s="95"/>
      <c r="JJ43" s="177"/>
      <c r="JK43" s="95"/>
      <c r="JL43" s="95"/>
      <c r="JM43" s="95"/>
      <c r="JN43" s="177"/>
      <c r="JO43" s="95"/>
      <c r="JP43" s="95"/>
      <c r="JQ43" s="95"/>
      <c r="JR43" s="95"/>
      <c r="JS43" s="95"/>
      <c r="JT43" s="95"/>
      <c r="JU43" s="95"/>
      <c r="JV43" s="95"/>
      <c r="JW43" s="95"/>
      <c r="JX43" s="95"/>
      <c r="JY43" s="95"/>
      <c r="JZ43" s="95"/>
      <c r="KA43" s="95"/>
      <c r="KB43" s="95"/>
      <c r="KC43" s="95" t="s">
        <v>6</v>
      </c>
      <c r="KD43" s="95" t="s">
        <v>6</v>
      </c>
      <c r="KE43" s="95"/>
      <c r="KF43" s="177"/>
      <c r="KG43" s="95"/>
      <c r="KH43" s="95"/>
      <c r="KI43" s="95"/>
      <c r="KJ43" s="95"/>
      <c r="KK43" s="113"/>
      <c r="KL43" s="177"/>
      <c r="KM43" s="95"/>
      <c r="KN43" s="95"/>
      <c r="KO43" s="177"/>
      <c r="KP43" s="177"/>
      <c r="KQ43" s="177"/>
      <c r="KR43" s="177"/>
      <c r="KS43" s="113"/>
      <c r="KT43" s="177"/>
      <c r="KU43" s="95"/>
      <c r="KV43" s="177"/>
      <c r="KW43" s="95"/>
      <c r="KX43" s="177"/>
      <c r="KY43" s="95"/>
      <c r="KZ43" s="95"/>
      <c r="LA43" s="95"/>
      <c r="LB43" s="95"/>
      <c r="LC43" s="95"/>
      <c r="LD43" s="95"/>
      <c r="LE43" s="95"/>
      <c r="LF43" s="177"/>
      <c r="LG43" s="95"/>
      <c r="LH43" s="95"/>
      <c r="LI43" s="113"/>
      <c r="LJ43" s="95"/>
      <c r="LK43" s="95"/>
      <c r="LL43" s="95"/>
      <c r="LM43" s="95"/>
      <c r="LN43" s="177"/>
      <c r="LO43" s="95"/>
      <c r="LP43" s="95"/>
      <c r="LQ43" s="95"/>
      <c r="LR43" s="95"/>
      <c r="LS43" s="95"/>
      <c r="LT43" s="95"/>
      <c r="LU43" s="177"/>
      <c r="LV43" s="95"/>
      <c r="LW43" s="95"/>
      <c r="LX43" s="177"/>
      <c r="LY43" s="177"/>
      <c r="LZ43" s="95"/>
      <c r="MA43" s="95"/>
      <c r="MB43" s="95"/>
      <c r="MC43" s="177"/>
      <c r="MD43" s="95"/>
      <c r="ME43" s="95"/>
      <c r="MF43" s="95"/>
      <c r="MG43" s="177"/>
      <c r="MH43" s="177"/>
      <c r="MI43" s="95"/>
      <c r="MJ43" s="95"/>
      <c r="MK43" s="177"/>
      <c r="ML43" s="95"/>
      <c r="MM43" s="95"/>
      <c r="MN43" s="177"/>
      <c r="MO43" s="177"/>
      <c r="MP43" s="95"/>
      <c r="MQ43" s="95"/>
      <c r="MR43" s="95"/>
      <c r="MS43" s="95"/>
      <c r="MT43" s="95"/>
      <c r="MU43" s="177"/>
      <c r="MV43" s="95"/>
      <c r="MW43" s="177"/>
      <c r="MX43" s="177"/>
      <c r="MY43" s="177"/>
      <c r="MZ43" s="177"/>
      <c r="NA43" s="95"/>
      <c r="NB43" s="177" t="s">
        <v>6</v>
      </c>
      <c r="NC43" s="95"/>
      <c r="ND43" s="95"/>
      <c r="NE43" s="95"/>
      <c r="NF43" s="177"/>
      <c r="NG43" s="95"/>
      <c r="NH43" s="95"/>
      <c r="NI43" s="95"/>
      <c r="NJ43" s="95"/>
      <c r="NK43" s="95"/>
      <c r="NL43" s="95"/>
      <c r="NM43" s="95"/>
      <c r="NN43" s="95"/>
      <c r="NO43" s="95"/>
      <c r="NP43" s="95"/>
      <c r="NQ43" s="95"/>
      <c r="NR43" s="113"/>
      <c r="NS43" s="95"/>
      <c r="NT43" s="95"/>
      <c r="NU43" s="95"/>
      <c r="NV43" s="113"/>
      <c r="NW43" s="95"/>
      <c r="NX43" s="95"/>
      <c r="NY43" s="95"/>
      <c r="NZ43" s="177"/>
      <c r="OA43" s="95"/>
      <c r="OB43" s="95"/>
      <c r="OC43" s="95"/>
      <c r="OD43" s="177"/>
      <c r="OE43" s="177" t="s">
        <v>6</v>
      </c>
      <c r="OF43" s="95"/>
      <c r="OG43" s="95"/>
      <c r="OH43" s="177"/>
      <c r="OI43" s="177"/>
      <c r="OJ43" s="95"/>
      <c r="OK43" s="95"/>
      <c r="OL43" s="113"/>
      <c r="OM43" s="95"/>
      <c r="ON43" s="95"/>
      <c r="OO43" s="95"/>
      <c r="OP43" s="95"/>
      <c r="OQ43" s="177"/>
      <c r="OR43" s="95"/>
      <c r="OS43" s="177" t="s">
        <v>6</v>
      </c>
      <c r="OT43" s="95"/>
      <c r="OU43" s="177"/>
      <c r="OV43" s="95"/>
      <c r="OW43" s="95"/>
      <c r="OX43" s="113"/>
      <c r="OY43" s="95"/>
      <c r="OZ43" s="95"/>
      <c r="PA43" s="95"/>
      <c r="PB43" s="95"/>
      <c r="PC43" s="113" t="s">
        <v>6</v>
      </c>
      <c r="PD43" s="95" t="s">
        <v>6</v>
      </c>
      <c r="PE43" s="177"/>
      <c r="PF43" s="96"/>
      <c r="PG43" s="95"/>
      <c r="PH43" s="177"/>
      <c r="PI43" s="95"/>
      <c r="PJ43" s="95"/>
      <c r="PK43" s="95"/>
      <c r="PL43" s="177"/>
      <c r="PM43" s="177"/>
      <c r="PN43" s="95"/>
      <c r="PO43" s="177"/>
      <c r="PP43" s="113"/>
      <c r="PQ43" s="95"/>
      <c r="PR43" s="177"/>
      <c r="PS43" s="95"/>
      <c r="PT43" s="95"/>
      <c r="PU43" s="95"/>
      <c r="PV43" s="113"/>
      <c r="PW43" s="177"/>
      <c r="PX43" s="113"/>
      <c r="PY43" s="95"/>
      <c r="PZ43" s="95"/>
      <c r="QA43" s="95"/>
      <c r="QB43" s="95"/>
      <c r="QC43" s="177"/>
      <c r="QD43" s="95"/>
      <c r="QE43" s="95"/>
      <c r="QF43" s="177"/>
      <c r="QG43" s="95"/>
      <c r="QH43" s="96"/>
      <c r="QI43" s="177"/>
      <c r="QJ43" s="95"/>
      <c r="QK43" s="95"/>
      <c r="QL43" s="95"/>
      <c r="QM43" s="95"/>
      <c r="QN43" s="177"/>
      <c r="QO43" s="95"/>
      <c r="QP43" s="95"/>
      <c r="QQ43" s="177"/>
      <c r="QR43" s="113"/>
      <c r="QS43" s="95"/>
      <c r="QT43" s="95"/>
      <c r="QU43" s="177"/>
      <c r="QV43" s="95"/>
      <c r="QW43" s="95"/>
      <c r="QX43" s="95"/>
      <c r="QY43" s="95"/>
      <c r="QZ43" s="95"/>
      <c r="RA43" s="95"/>
      <c r="RB43" s="177"/>
      <c r="RC43" s="95"/>
      <c r="RD43" s="95"/>
      <c r="RE43" s="177"/>
      <c r="RF43" s="96"/>
      <c r="RG43" s="95"/>
      <c r="RH43" s="95"/>
      <c r="RI43" s="95"/>
      <c r="RJ43" s="177"/>
      <c r="RK43" s="177"/>
      <c r="RL43" s="96"/>
      <c r="RM43" s="95"/>
      <c r="RN43" s="177"/>
      <c r="RO43" s="95"/>
      <c r="RP43" s="95"/>
      <c r="RQ43" s="113"/>
      <c r="RR43" s="95"/>
      <c r="RS43" s="95" t="s">
        <v>6</v>
      </c>
      <c r="RT43" s="95"/>
      <c r="RU43" s="95" t="s">
        <v>6</v>
      </c>
      <c r="RV43" s="95" t="s">
        <v>6</v>
      </c>
      <c r="RW43" s="95"/>
      <c r="RX43" s="95"/>
      <c r="RY43" s="95"/>
      <c r="RZ43" s="95"/>
      <c r="SA43" s="95"/>
      <c r="SB43" s="95"/>
      <c r="SC43" s="95"/>
      <c r="SD43" s="95"/>
      <c r="SE43" s="95"/>
      <c r="SF43" s="95"/>
      <c r="SG43" s="95"/>
      <c r="SH43" s="177"/>
      <c r="SI43" s="95"/>
      <c r="SJ43" s="95"/>
      <c r="SK43" s="95"/>
      <c r="SL43" s="95"/>
      <c r="SM43" s="95"/>
      <c r="SN43" s="95"/>
      <c r="SO43" s="95"/>
      <c r="SP43" s="177"/>
      <c r="SQ43" s="95"/>
      <c r="SR43" s="95"/>
      <c r="SS43" s="95"/>
      <c r="ST43" s="95"/>
      <c r="SU43" s="95"/>
      <c r="SV43" s="95"/>
      <c r="SW43" s="95"/>
      <c r="SX43" s="95"/>
      <c r="SY43" s="95"/>
      <c r="SZ43" s="177"/>
      <c r="TA43" s="95"/>
      <c r="TB43" s="95"/>
      <c r="TC43" s="177"/>
      <c r="TD43" s="95"/>
      <c r="TE43" s="177" t="s">
        <v>6</v>
      </c>
      <c r="TF43" s="95"/>
      <c r="TG43" s="95"/>
      <c r="TH43" s="96" t="s">
        <v>6</v>
      </c>
      <c r="TI43" s="168"/>
      <c r="TJ43" s="95"/>
      <c r="TK43" s="96"/>
      <c r="TL43" s="95"/>
      <c r="TM43" s="113"/>
      <c r="TN43" s="113"/>
      <c r="TO43" s="95"/>
      <c r="TP43" s="96"/>
      <c r="TQ43" s="95"/>
      <c r="TR43" s="177" t="s">
        <v>6</v>
      </c>
      <c r="TS43" s="177"/>
      <c r="TT43" s="95"/>
      <c r="TU43" s="95"/>
      <c r="TV43" s="95"/>
      <c r="TW43" s="177"/>
      <c r="TX43" s="95"/>
      <c r="TY43" s="95"/>
      <c r="TZ43" s="95"/>
      <c r="UA43" s="95"/>
      <c r="UB43" s="177"/>
      <c r="UC43" s="95"/>
      <c r="UD43" s="95"/>
      <c r="UE43" s="95"/>
      <c r="UF43" s="95"/>
      <c r="UG43" s="95"/>
      <c r="UH43" s="95"/>
      <c r="UI43" s="95"/>
      <c r="UJ43" s="95"/>
      <c r="UK43" s="96"/>
      <c r="UL43" s="95"/>
      <c r="UM43" s="95"/>
      <c r="UN43" s="95"/>
      <c r="UO43" s="95"/>
      <c r="UP43" s="95"/>
      <c r="UQ43" s="95"/>
      <c r="UR43" s="95"/>
      <c r="US43" s="177"/>
      <c r="UT43" s="177"/>
      <c r="UU43" s="95"/>
      <c r="UV43" s="95"/>
      <c r="UW43" s="177"/>
      <c r="UX43" s="95"/>
      <c r="UY43" s="177"/>
      <c r="UZ43" s="95"/>
      <c r="VA43" s="95"/>
      <c r="VB43" s="177"/>
      <c r="VC43" s="177"/>
      <c r="VD43" s="96"/>
      <c r="VE43" s="96"/>
      <c r="VF43" s="95"/>
      <c r="VG43" s="113"/>
      <c r="VH43" s="113"/>
      <c r="VI43" s="95"/>
      <c r="VJ43" s="95" t="s">
        <v>6</v>
      </c>
      <c r="VK43" s="95"/>
      <c r="VL43" s="95"/>
      <c r="VM43" s="95"/>
      <c r="VN43" s="177" t="s">
        <v>6</v>
      </c>
      <c r="VO43" s="95"/>
      <c r="VP43" s="95"/>
      <c r="VQ43" s="95"/>
      <c r="VR43" s="177"/>
      <c r="VS43" s="95"/>
      <c r="VT43" s="177" t="s">
        <v>6</v>
      </c>
      <c r="VU43" s="95"/>
      <c r="VV43" s="95" t="s">
        <v>6</v>
      </c>
      <c r="VW43" s="95"/>
      <c r="VX43" s="95"/>
      <c r="VY43" s="95"/>
      <c r="VZ43" s="95"/>
      <c r="WA43" s="95"/>
      <c r="WB43" s="95"/>
      <c r="WC43" s="95"/>
      <c r="WD43" s="95"/>
      <c r="WE43" s="95"/>
      <c r="WF43" s="95"/>
      <c r="WG43" s="113"/>
      <c r="WH43" s="95"/>
      <c r="WI43" s="95"/>
      <c r="WJ43" s="95"/>
      <c r="WK43" s="177"/>
      <c r="WL43" s="95"/>
      <c r="WM43" s="95"/>
      <c r="WN43" s="95"/>
      <c r="WO43" s="95"/>
      <c r="WP43" s="95" t="s">
        <v>6</v>
      </c>
      <c r="WQ43" s="95"/>
      <c r="WR43" s="95"/>
      <c r="WS43" s="95"/>
      <c r="WT43" s="95"/>
      <c r="WU43" s="177"/>
      <c r="WV43" s="95"/>
      <c r="WW43" s="95"/>
      <c r="WX43" s="95"/>
      <c r="WY43" s="95"/>
      <c r="WZ43" s="95"/>
      <c r="XA43" s="95"/>
      <c r="XB43" s="95"/>
      <c r="XC43" s="95"/>
      <c r="XD43" s="95"/>
      <c r="XE43" s="95"/>
      <c r="XF43" s="95"/>
      <c r="XG43" s="113"/>
      <c r="XH43" s="95"/>
      <c r="XI43" s="95"/>
      <c r="XJ43" s="95"/>
      <c r="XK43" s="95"/>
      <c r="XL43" s="95"/>
      <c r="XM43" s="177"/>
      <c r="XN43" s="177"/>
      <c r="XO43" s="95"/>
      <c r="XP43" s="95"/>
      <c r="XQ43" s="95"/>
      <c r="XR43" s="95"/>
      <c r="XS43" s="95"/>
      <c r="XT43" s="113"/>
      <c r="XU43" s="95"/>
      <c r="XV43" s="95"/>
      <c r="XW43" s="95"/>
      <c r="XX43" s="95"/>
      <c r="XY43" s="95"/>
      <c r="XZ43" s="95"/>
      <c r="YA43" s="95"/>
      <c r="YB43" s="95"/>
      <c r="YC43" s="177"/>
      <c r="YD43" s="95"/>
      <c r="YE43" s="95"/>
      <c r="YF43" s="95"/>
      <c r="YG43" s="95"/>
      <c r="YH43" s="95"/>
      <c r="YI43" s="113"/>
      <c r="YJ43" s="95"/>
      <c r="YK43" s="95"/>
      <c r="YL43" s="177"/>
      <c r="YM43" s="113" t="s">
        <v>6</v>
      </c>
      <c r="YN43" s="95"/>
      <c r="YO43" s="95"/>
      <c r="YP43" s="95"/>
      <c r="YQ43" s="95"/>
      <c r="YR43" s="95"/>
      <c r="YS43" s="95"/>
      <c r="YT43" s="113"/>
      <c r="YU43" s="95"/>
      <c r="YV43" s="95"/>
      <c r="YW43" s="95"/>
      <c r="YX43" s="95"/>
      <c r="YY43" s="113"/>
      <c r="YZ43" s="95"/>
      <c r="ZA43" s="113"/>
      <c r="ZB43" s="113"/>
      <c r="ZC43" s="95"/>
      <c r="ZD43" s="95" t="s">
        <v>6</v>
      </c>
      <c r="ZE43" s="177"/>
      <c r="ZF43" s="113"/>
      <c r="ZG43" s="95" t="s">
        <v>6</v>
      </c>
      <c r="ZH43" s="113"/>
      <c r="ZI43" s="95" t="s">
        <v>6</v>
      </c>
      <c r="ZJ43" s="95"/>
      <c r="ZK43" s="95"/>
      <c r="ZL43" s="95"/>
      <c r="ZM43" s="95"/>
      <c r="ZN43" s="95"/>
      <c r="ZO43" s="95"/>
      <c r="ZP43" s="95"/>
      <c r="ZQ43" s="95"/>
      <c r="ZR43" s="95"/>
      <c r="ZS43" s="95"/>
      <c r="ZT43" s="95"/>
      <c r="ZU43" s="95"/>
      <c r="ZV43" s="95"/>
    </row>
    <row r="44" spans="1:698" ht="15" x14ac:dyDescent="0.25">
      <c r="A44" s="109" t="s">
        <v>48</v>
      </c>
      <c r="B44" s="108" t="s">
        <v>49</v>
      </c>
      <c r="C44" s="95"/>
      <c r="D44" s="95"/>
      <c r="E44" s="95"/>
      <c r="F44" s="95"/>
      <c r="G44" s="95"/>
      <c r="H44" s="95"/>
      <c r="I44" s="96"/>
      <c r="J44" s="96"/>
      <c r="K44" s="96"/>
      <c r="L44" s="95"/>
      <c r="M44" s="95"/>
      <c r="N44" s="95"/>
      <c r="O44" s="95"/>
      <c r="P44" s="95"/>
      <c r="Q44" s="95"/>
      <c r="R44" s="113"/>
      <c r="S44" s="95"/>
      <c r="T44" s="95"/>
      <c r="U44" s="95"/>
      <c r="V44" s="95"/>
      <c r="W44" s="95"/>
      <c r="X44" s="95"/>
      <c r="Y44" s="113"/>
      <c r="Z44" s="113"/>
      <c r="AA44" s="96"/>
      <c r="AB44" s="113"/>
      <c r="AC44" s="96"/>
      <c r="AD44" s="96"/>
      <c r="AE44" s="177"/>
      <c r="AF44" s="177"/>
      <c r="AG44" s="113"/>
      <c r="AH44" s="113"/>
      <c r="AI44" s="95"/>
      <c r="AJ44" s="95"/>
      <c r="AK44" s="177"/>
      <c r="AL44" s="95"/>
      <c r="AM44" s="177"/>
      <c r="AN44" s="96"/>
      <c r="AO44" s="95"/>
      <c r="AP44" s="113"/>
      <c r="AQ44" s="113"/>
      <c r="AR44" s="113"/>
      <c r="AS44" s="95"/>
      <c r="AT44" s="113"/>
      <c r="AU44" s="113"/>
      <c r="AV44" s="95"/>
      <c r="AW44" s="95"/>
      <c r="AX44" s="95"/>
      <c r="AY44" s="113"/>
      <c r="AZ44" s="113"/>
      <c r="BA44" s="113"/>
      <c r="BB44" s="96"/>
      <c r="BC44" s="96"/>
      <c r="BD44" s="95"/>
      <c r="BE44" s="96"/>
      <c r="BF44" s="96"/>
      <c r="BG44" s="96"/>
      <c r="BH44" s="96"/>
      <c r="BI44" s="96"/>
      <c r="BJ44" s="177"/>
      <c r="BK44" s="177"/>
      <c r="BL44" s="95"/>
      <c r="BM44" s="177"/>
      <c r="BN44" s="177"/>
      <c r="BO44" s="95"/>
      <c r="BP44" s="95"/>
      <c r="BQ44" s="95"/>
      <c r="BR44" s="177"/>
      <c r="BS44" s="113"/>
      <c r="BT44" s="113"/>
      <c r="BU44" s="113"/>
      <c r="BV44" s="95"/>
      <c r="BW44" s="95"/>
      <c r="BX44" s="95"/>
      <c r="BY44" s="95"/>
      <c r="BZ44" s="95"/>
      <c r="CA44" s="95"/>
      <c r="CB44" s="113"/>
      <c r="CC44" s="95"/>
      <c r="CD44" s="95"/>
      <c r="CE44" s="95"/>
      <c r="CF44" s="95"/>
      <c r="CG44" s="95"/>
      <c r="CH44" s="177"/>
      <c r="CI44" s="177"/>
      <c r="CJ44" s="177"/>
      <c r="CK44" s="95"/>
      <c r="CL44" s="95"/>
      <c r="CM44" s="95"/>
      <c r="CN44" s="95"/>
      <c r="CO44" s="177"/>
      <c r="CP44" s="95"/>
      <c r="CQ44" s="95"/>
      <c r="CR44" s="113"/>
      <c r="CS44" s="95"/>
      <c r="CT44" s="95"/>
      <c r="CU44" s="95"/>
      <c r="CV44" s="95"/>
      <c r="CW44" s="177"/>
      <c r="CX44" s="95"/>
      <c r="CY44" s="177"/>
      <c r="CZ44" s="113"/>
      <c r="DA44" s="177"/>
      <c r="DB44" s="95"/>
      <c r="DC44" s="177"/>
      <c r="DD44" s="95"/>
      <c r="DE44" s="177"/>
      <c r="DF44" s="95"/>
      <c r="DG44" s="95"/>
      <c r="DH44" s="177"/>
      <c r="DI44" s="177"/>
      <c r="DJ44" s="95"/>
      <c r="DK44" s="95"/>
      <c r="DL44" s="95"/>
      <c r="DM44" s="95"/>
      <c r="DN44" s="177"/>
      <c r="DO44" s="177"/>
      <c r="DP44" s="95"/>
      <c r="DQ44" s="177"/>
      <c r="DR44" s="177"/>
      <c r="DS44" s="177"/>
      <c r="DT44" s="177"/>
      <c r="DU44" s="177"/>
      <c r="DV44" s="95"/>
      <c r="DW44" s="95"/>
      <c r="DX44" s="177"/>
      <c r="DY44" s="177"/>
      <c r="DZ44" s="177"/>
      <c r="EA44" s="177"/>
      <c r="EB44" s="95"/>
      <c r="EC44" s="177"/>
      <c r="ED44" s="177"/>
      <c r="EE44" s="95"/>
      <c r="EF44" s="95"/>
      <c r="EG44" s="95"/>
      <c r="EH44" s="95"/>
      <c r="EI44" s="95"/>
      <c r="EJ44" s="95"/>
      <c r="EK44" s="95"/>
      <c r="EL44" s="113"/>
      <c r="EM44" s="95"/>
      <c r="EN44" s="95"/>
      <c r="EO44" s="95"/>
      <c r="EP44" s="95"/>
      <c r="EQ44" s="95"/>
      <c r="ER44" s="95"/>
      <c r="ES44" s="95"/>
      <c r="ET44" s="95"/>
      <c r="EU44" s="177"/>
      <c r="EV44" s="177"/>
      <c r="EW44" s="95"/>
      <c r="EX44" s="95"/>
      <c r="EY44" s="113"/>
      <c r="EZ44" s="113"/>
      <c r="FA44" s="95"/>
      <c r="FB44" s="95"/>
      <c r="FC44" s="95"/>
      <c r="FD44" s="95"/>
      <c r="FE44" s="113"/>
      <c r="FF44" s="113"/>
      <c r="FG44" s="95"/>
      <c r="FH44" s="177"/>
      <c r="FI44" s="95"/>
      <c r="FJ44" s="95"/>
      <c r="FK44" s="177"/>
      <c r="FL44" s="113"/>
      <c r="FM44" s="177"/>
      <c r="FN44" s="177"/>
      <c r="FO44" s="95"/>
      <c r="FP44" s="177"/>
      <c r="FQ44" s="113"/>
      <c r="FR44" s="177"/>
      <c r="FS44" s="113"/>
      <c r="FT44" s="177"/>
      <c r="FU44" s="177"/>
      <c r="FV44" s="177"/>
      <c r="FW44" s="177"/>
      <c r="FX44" s="177"/>
      <c r="FY44" s="95"/>
      <c r="FZ44" s="95"/>
      <c r="GA44" s="177"/>
      <c r="GB44" s="95"/>
      <c r="GC44" s="95"/>
      <c r="GD44" s="113"/>
      <c r="GE44" s="95"/>
      <c r="GF44" s="95"/>
      <c r="GG44" s="113"/>
      <c r="GH44" s="95"/>
      <c r="GI44" s="96"/>
      <c r="GJ44" s="95"/>
      <c r="GK44" s="113"/>
      <c r="GL44" s="95"/>
      <c r="GM44" s="177"/>
      <c r="GN44" s="177"/>
      <c r="GO44" s="95"/>
      <c r="GP44" s="177"/>
      <c r="GQ44" s="177"/>
      <c r="GR44" s="177"/>
      <c r="GS44" s="95"/>
      <c r="GT44" s="95"/>
      <c r="GU44" s="177"/>
      <c r="GV44" s="95"/>
      <c r="GW44" s="95"/>
      <c r="GX44" s="95"/>
      <c r="GY44" s="95"/>
      <c r="GZ44" s="96"/>
      <c r="HA44" s="95"/>
      <c r="HB44" s="177"/>
      <c r="HC44" s="95"/>
      <c r="HD44" s="95"/>
      <c r="HE44" s="95"/>
      <c r="HF44" s="177"/>
      <c r="HG44" s="177"/>
      <c r="HH44" s="177"/>
      <c r="HI44" s="95"/>
      <c r="HJ44" s="177"/>
      <c r="HK44" s="177"/>
      <c r="HL44" s="95"/>
      <c r="HM44" s="95"/>
      <c r="HN44" s="95"/>
      <c r="HO44" s="177"/>
      <c r="HP44" s="95"/>
      <c r="HQ44" s="95"/>
      <c r="HR44" s="95"/>
      <c r="HS44" s="95"/>
      <c r="HT44" s="95"/>
      <c r="HU44" s="95"/>
      <c r="HV44" s="95"/>
      <c r="HW44" s="95"/>
      <c r="HX44" s="95"/>
      <c r="HY44" s="95"/>
      <c r="HZ44" s="95"/>
      <c r="IA44" s="95"/>
      <c r="IB44" s="95"/>
      <c r="IC44" s="177"/>
      <c r="ID44" s="95"/>
      <c r="IE44" s="95"/>
      <c r="IF44" s="95"/>
      <c r="IG44" s="95"/>
      <c r="IH44" s="177"/>
      <c r="II44" s="95"/>
      <c r="IJ44" s="177"/>
      <c r="IK44" s="177"/>
      <c r="IL44" s="95"/>
      <c r="IM44" s="95"/>
      <c r="IN44" s="95"/>
      <c r="IO44" s="95"/>
      <c r="IP44" s="95"/>
      <c r="IQ44" s="95"/>
      <c r="IR44" s="95"/>
      <c r="IS44" s="95"/>
      <c r="IT44" s="95"/>
      <c r="IU44" s="177"/>
      <c r="IV44" s="95"/>
      <c r="IW44" s="95"/>
      <c r="IX44" s="95"/>
      <c r="IY44" s="95"/>
      <c r="IZ44" s="95"/>
      <c r="JA44" s="95"/>
      <c r="JB44" s="95"/>
      <c r="JC44" s="95"/>
      <c r="JD44" s="95"/>
      <c r="JE44" s="95"/>
      <c r="JF44" s="95"/>
      <c r="JG44" s="95"/>
      <c r="JH44" s="95"/>
      <c r="JI44" s="95"/>
      <c r="JJ44" s="177"/>
      <c r="JK44" s="95"/>
      <c r="JL44" s="95"/>
      <c r="JM44" s="95"/>
      <c r="JN44" s="177"/>
      <c r="JO44" s="95"/>
      <c r="JP44" s="95"/>
      <c r="JQ44" s="95"/>
      <c r="JR44" s="95"/>
      <c r="JS44" s="95"/>
      <c r="JT44" s="95"/>
      <c r="JU44" s="95"/>
      <c r="JV44" s="95"/>
      <c r="JW44" s="95"/>
      <c r="JX44" s="95"/>
      <c r="JY44" s="95"/>
      <c r="JZ44" s="95"/>
      <c r="KA44" s="95"/>
      <c r="KB44" s="95"/>
      <c r="KC44" s="95"/>
      <c r="KD44" s="95"/>
      <c r="KE44" s="95"/>
      <c r="KF44" s="177"/>
      <c r="KG44" s="95"/>
      <c r="KH44" s="95"/>
      <c r="KI44" s="95"/>
      <c r="KJ44" s="95"/>
      <c r="KK44" s="113"/>
      <c r="KL44" s="177"/>
      <c r="KM44" s="95"/>
      <c r="KN44" s="95"/>
      <c r="KO44" s="177"/>
      <c r="KP44" s="177"/>
      <c r="KQ44" s="177"/>
      <c r="KR44" s="177"/>
      <c r="KS44" s="113"/>
      <c r="KT44" s="177"/>
      <c r="KU44" s="95"/>
      <c r="KV44" s="177"/>
      <c r="KW44" s="95"/>
      <c r="KX44" s="177"/>
      <c r="KY44" s="95"/>
      <c r="KZ44" s="95"/>
      <c r="LA44" s="95"/>
      <c r="LB44" s="95"/>
      <c r="LC44" s="95"/>
      <c r="LD44" s="95"/>
      <c r="LE44" s="95"/>
      <c r="LF44" s="177"/>
      <c r="LG44" s="95"/>
      <c r="LH44" s="95"/>
      <c r="LI44" s="113"/>
      <c r="LJ44" s="95"/>
      <c r="LK44" s="95"/>
      <c r="LL44" s="95"/>
      <c r="LM44" s="95"/>
      <c r="LN44" s="177"/>
      <c r="LO44" s="95"/>
      <c r="LP44" s="95"/>
      <c r="LQ44" s="95"/>
      <c r="LR44" s="95"/>
      <c r="LS44" s="95"/>
      <c r="LT44" s="95"/>
      <c r="LU44" s="177"/>
      <c r="LV44" s="95"/>
      <c r="LW44" s="95"/>
      <c r="LX44" s="177"/>
      <c r="LY44" s="177"/>
      <c r="LZ44" s="95"/>
      <c r="MA44" s="95"/>
      <c r="MB44" s="95"/>
      <c r="MC44" s="177"/>
      <c r="MD44" s="95"/>
      <c r="ME44" s="95"/>
      <c r="MF44" s="95"/>
      <c r="MG44" s="177"/>
      <c r="MH44" s="177"/>
      <c r="MI44" s="95"/>
      <c r="MJ44" s="95"/>
      <c r="MK44" s="177"/>
      <c r="ML44" s="95"/>
      <c r="MM44" s="95"/>
      <c r="MN44" s="177"/>
      <c r="MO44" s="177"/>
      <c r="MP44" s="95"/>
      <c r="MQ44" s="95"/>
      <c r="MR44" s="95"/>
      <c r="MS44" s="95"/>
      <c r="MT44" s="95"/>
      <c r="MU44" s="177"/>
      <c r="MV44" s="95"/>
      <c r="MW44" s="177"/>
      <c r="MX44" s="177"/>
      <c r="MY44" s="177"/>
      <c r="MZ44" s="177"/>
      <c r="NA44" s="95"/>
      <c r="NB44" s="177"/>
      <c r="NC44" s="95"/>
      <c r="ND44" s="95"/>
      <c r="NE44" s="95"/>
      <c r="NF44" s="177"/>
      <c r="NG44" s="95"/>
      <c r="NH44" s="95"/>
      <c r="NI44" s="95"/>
      <c r="NJ44" s="95"/>
      <c r="NK44" s="95"/>
      <c r="NL44" s="95"/>
      <c r="NM44" s="95"/>
      <c r="NN44" s="95"/>
      <c r="NO44" s="95"/>
      <c r="NP44" s="95"/>
      <c r="NQ44" s="95"/>
      <c r="NR44" s="113"/>
      <c r="NS44" s="95"/>
      <c r="NT44" s="95"/>
      <c r="NU44" s="95"/>
      <c r="NV44" s="113"/>
      <c r="NW44" s="95"/>
      <c r="NX44" s="95"/>
      <c r="NY44" s="95"/>
      <c r="NZ44" s="177"/>
      <c r="OA44" s="95"/>
      <c r="OB44" s="95"/>
      <c r="OC44" s="95"/>
      <c r="OD44" s="177"/>
      <c r="OE44" s="177"/>
      <c r="OF44" s="95"/>
      <c r="OG44" s="95"/>
      <c r="OH44" s="177"/>
      <c r="OI44" s="177"/>
      <c r="OJ44" s="95"/>
      <c r="OK44" s="95"/>
      <c r="OL44" s="113"/>
      <c r="OM44" s="95"/>
      <c r="ON44" s="95"/>
      <c r="OO44" s="95"/>
      <c r="OP44" s="95"/>
      <c r="OQ44" s="177"/>
      <c r="OR44" s="95"/>
      <c r="OS44" s="177"/>
      <c r="OT44" s="95"/>
      <c r="OU44" s="177"/>
      <c r="OV44" s="95"/>
      <c r="OW44" s="95"/>
      <c r="OX44" s="113"/>
      <c r="OY44" s="95"/>
      <c r="OZ44" s="95"/>
      <c r="PA44" s="95"/>
      <c r="PB44" s="95"/>
      <c r="PC44" s="113"/>
      <c r="PD44" s="95"/>
      <c r="PE44" s="177"/>
      <c r="PF44" s="96"/>
      <c r="PG44" s="95"/>
      <c r="PH44" s="177"/>
      <c r="PI44" s="95"/>
      <c r="PJ44" s="95"/>
      <c r="PK44" s="95"/>
      <c r="PL44" s="177"/>
      <c r="PM44" s="177"/>
      <c r="PN44" s="95"/>
      <c r="PO44" s="177"/>
      <c r="PP44" s="113"/>
      <c r="PQ44" s="95"/>
      <c r="PR44" s="177"/>
      <c r="PS44" s="95"/>
      <c r="PT44" s="95"/>
      <c r="PU44" s="95"/>
      <c r="PV44" s="113"/>
      <c r="PW44" s="177"/>
      <c r="PX44" s="113"/>
      <c r="PY44" s="95"/>
      <c r="PZ44" s="95"/>
      <c r="QA44" s="95"/>
      <c r="QB44" s="95"/>
      <c r="QC44" s="177"/>
      <c r="QD44" s="95"/>
      <c r="QE44" s="95"/>
      <c r="QF44" s="177"/>
      <c r="QG44" s="95"/>
      <c r="QH44" s="96"/>
      <c r="QI44" s="177"/>
      <c r="QJ44" s="95"/>
      <c r="QK44" s="95"/>
      <c r="QL44" s="95"/>
      <c r="QM44" s="95"/>
      <c r="QN44" s="177"/>
      <c r="QO44" s="95"/>
      <c r="QP44" s="95"/>
      <c r="QQ44" s="177"/>
      <c r="QR44" s="113"/>
      <c r="QS44" s="95"/>
      <c r="QT44" s="95"/>
      <c r="QU44" s="177"/>
      <c r="QV44" s="95"/>
      <c r="QW44" s="95"/>
      <c r="QX44" s="95"/>
      <c r="QY44" s="95"/>
      <c r="QZ44" s="95"/>
      <c r="RA44" s="95"/>
      <c r="RB44" s="177"/>
      <c r="RC44" s="95"/>
      <c r="RD44" s="95"/>
      <c r="RE44" s="177"/>
      <c r="RF44" s="96"/>
      <c r="RG44" s="95"/>
      <c r="RH44" s="95"/>
      <c r="RI44" s="95"/>
      <c r="RJ44" s="177"/>
      <c r="RK44" s="177"/>
      <c r="RL44" s="96"/>
      <c r="RM44" s="95"/>
      <c r="RN44" s="177"/>
      <c r="RO44" s="95"/>
      <c r="RP44" s="95"/>
      <c r="RQ44" s="113"/>
      <c r="RR44" s="95"/>
      <c r="RS44" s="95"/>
      <c r="RT44" s="95"/>
      <c r="RU44" s="95"/>
      <c r="RV44" s="95"/>
      <c r="RW44" s="95"/>
      <c r="RX44" s="95"/>
      <c r="RY44" s="95"/>
      <c r="RZ44" s="95"/>
      <c r="SA44" s="95"/>
      <c r="SB44" s="95"/>
      <c r="SC44" s="95"/>
      <c r="SD44" s="95"/>
      <c r="SE44" s="95"/>
      <c r="SF44" s="95"/>
      <c r="SG44" s="95"/>
      <c r="SH44" s="177"/>
      <c r="SI44" s="95"/>
      <c r="SJ44" s="95"/>
      <c r="SK44" s="95"/>
      <c r="SL44" s="95"/>
      <c r="SM44" s="95"/>
      <c r="SN44" s="95"/>
      <c r="SO44" s="95"/>
      <c r="SP44" s="177"/>
      <c r="SQ44" s="95"/>
      <c r="SR44" s="95"/>
      <c r="SS44" s="95"/>
      <c r="ST44" s="95"/>
      <c r="SU44" s="95"/>
      <c r="SV44" s="95"/>
      <c r="SW44" s="95"/>
      <c r="SX44" s="95"/>
      <c r="SY44" s="95"/>
      <c r="SZ44" s="177"/>
      <c r="TA44" s="95"/>
      <c r="TB44" s="95"/>
      <c r="TC44" s="177"/>
      <c r="TD44" s="95"/>
      <c r="TE44" s="177"/>
      <c r="TF44" s="95"/>
      <c r="TG44" s="95"/>
      <c r="TH44" s="96"/>
      <c r="TI44" s="168"/>
      <c r="TJ44" s="95"/>
      <c r="TK44" s="96"/>
      <c r="TL44" s="95"/>
      <c r="TM44" s="113"/>
      <c r="TN44" s="113"/>
      <c r="TO44" s="95"/>
      <c r="TP44" s="96"/>
      <c r="TQ44" s="95"/>
      <c r="TR44" s="177"/>
      <c r="TS44" s="177"/>
      <c r="TT44" s="95"/>
      <c r="TU44" s="95"/>
      <c r="TV44" s="95"/>
      <c r="TW44" s="177"/>
      <c r="TX44" s="95"/>
      <c r="TY44" s="95"/>
      <c r="TZ44" s="95"/>
      <c r="UA44" s="95"/>
      <c r="UB44" s="177"/>
      <c r="UC44" s="95"/>
      <c r="UD44" s="95"/>
      <c r="UE44" s="95"/>
      <c r="UF44" s="95"/>
      <c r="UG44" s="95"/>
      <c r="UH44" s="95"/>
      <c r="UI44" s="95"/>
      <c r="UJ44" s="95"/>
      <c r="UK44" s="96"/>
      <c r="UL44" s="95"/>
      <c r="UM44" s="95"/>
      <c r="UN44" s="95"/>
      <c r="UO44" s="95"/>
      <c r="UP44" s="95"/>
      <c r="UQ44" s="95"/>
      <c r="UR44" s="95"/>
      <c r="US44" s="177"/>
      <c r="UT44" s="177"/>
      <c r="UU44" s="95"/>
      <c r="UV44" s="95"/>
      <c r="UW44" s="177"/>
      <c r="UX44" s="95"/>
      <c r="UY44" s="177"/>
      <c r="UZ44" s="95"/>
      <c r="VA44" s="95"/>
      <c r="VB44" s="177"/>
      <c r="VC44" s="177"/>
      <c r="VD44" s="96"/>
      <c r="VE44" s="96"/>
      <c r="VF44" s="95"/>
      <c r="VG44" s="113"/>
      <c r="VH44" s="113"/>
      <c r="VI44" s="95"/>
      <c r="VJ44" s="95"/>
      <c r="VK44" s="95"/>
      <c r="VL44" s="95"/>
      <c r="VM44" s="95"/>
      <c r="VN44" s="177"/>
      <c r="VO44" s="95"/>
      <c r="VP44" s="95"/>
      <c r="VQ44" s="95"/>
      <c r="VR44" s="177"/>
      <c r="VS44" s="95"/>
      <c r="VT44" s="177"/>
      <c r="VU44" s="95"/>
      <c r="VV44" s="95"/>
      <c r="VW44" s="95"/>
      <c r="VX44" s="95"/>
      <c r="VY44" s="95"/>
      <c r="VZ44" s="95"/>
      <c r="WA44" s="95"/>
      <c r="WB44" s="95"/>
      <c r="WC44" s="95"/>
      <c r="WD44" s="95"/>
      <c r="WE44" s="95"/>
      <c r="WF44" s="95"/>
      <c r="WG44" s="113"/>
      <c r="WH44" s="95"/>
      <c r="WI44" s="95"/>
      <c r="WJ44" s="95"/>
      <c r="WK44" s="177"/>
      <c r="WL44" s="95"/>
      <c r="WM44" s="95"/>
      <c r="WN44" s="95"/>
      <c r="WO44" s="95"/>
      <c r="WP44" s="95"/>
      <c r="WQ44" s="95"/>
      <c r="WR44" s="95"/>
      <c r="WS44" s="95"/>
      <c r="WT44" s="95"/>
      <c r="WU44" s="177"/>
      <c r="WV44" s="95"/>
      <c r="WW44" s="95"/>
      <c r="WX44" s="95"/>
      <c r="WY44" s="95"/>
      <c r="WZ44" s="95"/>
      <c r="XA44" s="95"/>
      <c r="XB44" s="95"/>
      <c r="XC44" s="95"/>
      <c r="XD44" s="95"/>
      <c r="XE44" s="95"/>
      <c r="XF44" s="95"/>
      <c r="XG44" s="113"/>
      <c r="XH44" s="95"/>
      <c r="XI44" s="95"/>
      <c r="XJ44" s="95"/>
      <c r="XK44" s="95"/>
      <c r="XL44" s="95"/>
      <c r="XM44" s="177"/>
      <c r="XN44" s="177"/>
      <c r="XO44" s="95"/>
      <c r="XP44" s="95"/>
      <c r="XQ44" s="95"/>
      <c r="XR44" s="95"/>
      <c r="XS44" s="95"/>
      <c r="XT44" s="113"/>
      <c r="XU44" s="95"/>
      <c r="XV44" s="95"/>
      <c r="XW44" s="95"/>
      <c r="XX44" s="95"/>
      <c r="XY44" s="95"/>
      <c r="XZ44" s="95"/>
      <c r="YA44" s="95"/>
      <c r="YB44" s="95"/>
      <c r="YC44" s="177"/>
      <c r="YD44" s="95"/>
      <c r="YE44" s="95"/>
      <c r="YF44" s="95"/>
      <c r="YG44" s="95"/>
      <c r="YH44" s="95"/>
      <c r="YI44" s="113"/>
      <c r="YJ44" s="95"/>
      <c r="YK44" s="95"/>
      <c r="YL44" s="177"/>
      <c r="YM44" s="113"/>
      <c r="YN44" s="95"/>
      <c r="YO44" s="95"/>
      <c r="YP44" s="95"/>
      <c r="YQ44" s="95"/>
      <c r="YR44" s="95"/>
      <c r="YS44" s="95"/>
      <c r="YT44" s="113"/>
      <c r="YU44" s="95"/>
      <c r="YV44" s="95"/>
      <c r="YW44" s="95"/>
      <c r="YX44" s="95"/>
      <c r="YY44" s="113"/>
      <c r="YZ44" s="95"/>
      <c r="ZA44" s="113"/>
      <c r="ZB44" s="113"/>
      <c r="ZC44" s="95"/>
      <c r="ZD44" s="95"/>
      <c r="ZE44" s="177"/>
      <c r="ZF44" s="113"/>
      <c r="ZG44" s="95"/>
      <c r="ZH44" s="113"/>
      <c r="ZI44" s="95"/>
      <c r="ZJ44" s="95"/>
      <c r="ZK44" s="95"/>
      <c r="ZL44" s="95"/>
      <c r="ZM44" s="95"/>
      <c r="ZN44" s="95"/>
      <c r="ZO44" s="95"/>
      <c r="ZP44" s="95"/>
      <c r="ZQ44" s="95"/>
      <c r="ZR44" s="95"/>
      <c r="ZS44" s="95"/>
      <c r="ZT44" s="95"/>
      <c r="ZU44" s="95"/>
      <c r="ZV44" s="95"/>
    </row>
    <row r="45" spans="1:698" ht="15" x14ac:dyDescent="0.25">
      <c r="A45" s="107" t="s">
        <v>48</v>
      </c>
      <c r="B45" s="108" t="s">
        <v>3</v>
      </c>
      <c r="C45" s="95"/>
      <c r="D45" s="95"/>
      <c r="E45" s="95"/>
      <c r="F45" s="95"/>
      <c r="G45" s="95"/>
      <c r="H45" s="95"/>
      <c r="I45" s="96"/>
      <c r="J45" s="96"/>
      <c r="K45" s="96"/>
      <c r="L45" s="95"/>
      <c r="M45" s="95"/>
      <c r="N45" s="95"/>
      <c r="O45" s="95"/>
      <c r="P45" s="95"/>
      <c r="Q45" s="95"/>
      <c r="R45" s="113"/>
      <c r="S45" s="95"/>
      <c r="T45" s="95"/>
      <c r="U45" s="95"/>
      <c r="V45" s="95"/>
      <c r="W45" s="95"/>
      <c r="X45" s="95"/>
      <c r="Y45" s="113"/>
      <c r="Z45" s="113"/>
      <c r="AA45" s="96"/>
      <c r="AB45" s="113"/>
      <c r="AC45" s="96"/>
      <c r="AD45" s="96"/>
      <c r="AE45" s="177"/>
      <c r="AF45" s="177"/>
      <c r="AG45" s="113"/>
      <c r="AH45" s="113"/>
      <c r="AI45" s="95"/>
      <c r="AJ45" s="95"/>
      <c r="AK45" s="177"/>
      <c r="AL45" s="95"/>
      <c r="AM45" s="177"/>
      <c r="AN45" s="96"/>
      <c r="AO45" s="95"/>
      <c r="AP45" s="113"/>
      <c r="AQ45" s="113"/>
      <c r="AR45" s="113"/>
      <c r="AS45" s="95"/>
      <c r="AT45" s="113"/>
      <c r="AU45" s="113"/>
      <c r="AV45" s="95"/>
      <c r="AW45" s="95"/>
      <c r="AX45" s="95"/>
      <c r="AY45" s="113"/>
      <c r="AZ45" s="113"/>
      <c r="BA45" s="113"/>
      <c r="BB45" s="96"/>
      <c r="BC45" s="96"/>
      <c r="BD45" s="95"/>
      <c r="BE45" s="96"/>
      <c r="BF45" s="96"/>
      <c r="BG45" s="96"/>
      <c r="BH45" s="96"/>
      <c r="BI45" s="96"/>
      <c r="BJ45" s="177"/>
      <c r="BK45" s="177"/>
      <c r="BL45" s="95"/>
      <c r="BM45" s="177"/>
      <c r="BN45" s="177"/>
      <c r="BO45" s="95"/>
      <c r="BP45" s="95"/>
      <c r="BQ45" s="95"/>
      <c r="BR45" s="177"/>
      <c r="BS45" s="113"/>
      <c r="BT45" s="113"/>
      <c r="BU45" s="113"/>
      <c r="BV45" s="95"/>
      <c r="BW45" s="95"/>
      <c r="BX45" s="95"/>
      <c r="BY45" s="95"/>
      <c r="BZ45" s="95"/>
      <c r="CA45" s="95"/>
      <c r="CB45" s="113"/>
      <c r="CC45" s="95"/>
      <c r="CD45" s="95"/>
      <c r="CE45" s="95"/>
      <c r="CF45" s="95"/>
      <c r="CG45" s="95"/>
      <c r="CH45" s="177"/>
      <c r="CI45" s="177"/>
      <c r="CJ45" s="177"/>
      <c r="CK45" s="95"/>
      <c r="CL45" s="95"/>
      <c r="CM45" s="95"/>
      <c r="CN45" s="95"/>
      <c r="CO45" s="177"/>
      <c r="CP45" s="95"/>
      <c r="CQ45" s="95"/>
      <c r="CR45" s="113"/>
      <c r="CS45" s="95"/>
      <c r="CT45" s="95"/>
      <c r="CU45" s="95"/>
      <c r="CV45" s="95"/>
      <c r="CW45" s="177"/>
      <c r="CX45" s="95"/>
      <c r="CY45" s="177"/>
      <c r="CZ45" s="113"/>
      <c r="DA45" s="177"/>
      <c r="DB45" s="95"/>
      <c r="DC45" s="177"/>
      <c r="DD45" s="95"/>
      <c r="DE45" s="177"/>
      <c r="DF45" s="95"/>
      <c r="DG45" s="95"/>
      <c r="DH45" s="177"/>
      <c r="DI45" s="177"/>
      <c r="DJ45" s="95"/>
      <c r="DK45" s="95"/>
      <c r="DL45" s="95"/>
      <c r="DM45" s="95"/>
      <c r="DN45" s="177"/>
      <c r="DO45" s="177"/>
      <c r="DP45" s="95"/>
      <c r="DQ45" s="177"/>
      <c r="DR45" s="177"/>
      <c r="DS45" s="177"/>
      <c r="DT45" s="177"/>
      <c r="DU45" s="177"/>
      <c r="DV45" s="95"/>
      <c r="DW45" s="95"/>
      <c r="DX45" s="177"/>
      <c r="DY45" s="177"/>
      <c r="DZ45" s="177"/>
      <c r="EA45" s="177"/>
      <c r="EB45" s="95"/>
      <c r="EC45" s="177"/>
      <c r="ED45" s="177"/>
      <c r="EE45" s="95"/>
      <c r="EF45" s="95"/>
      <c r="EG45" s="95"/>
      <c r="EH45" s="95"/>
      <c r="EI45" s="95"/>
      <c r="EJ45" s="95"/>
      <c r="EK45" s="95"/>
      <c r="EL45" s="113"/>
      <c r="EM45" s="95"/>
      <c r="EN45" s="95"/>
      <c r="EO45" s="95"/>
      <c r="EP45" s="95"/>
      <c r="EQ45" s="95"/>
      <c r="ER45" s="95"/>
      <c r="ES45" s="95"/>
      <c r="ET45" s="95"/>
      <c r="EU45" s="177"/>
      <c r="EV45" s="177"/>
      <c r="EW45" s="95"/>
      <c r="EX45" s="95"/>
      <c r="EY45" s="113"/>
      <c r="EZ45" s="113"/>
      <c r="FA45" s="95"/>
      <c r="FB45" s="95"/>
      <c r="FC45" s="95"/>
      <c r="FD45" s="95"/>
      <c r="FE45" s="113"/>
      <c r="FF45" s="113"/>
      <c r="FG45" s="95"/>
      <c r="FH45" s="177"/>
      <c r="FI45" s="95"/>
      <c r="FJ45" s="95"/>
      <c r="FK45" s="177"/>
      <c r="FL45" s="113"/>
      <c r="FM45" s="177"/>
      <c r="FN45" s="177"/>
      <c r="FO45" s="95"/>
      <c r="FP45" s="177"/>
      <c r="FQ45" s="113"/>
      <c r="FR45" s="177"/>
      <c r="FS45" s="113"/>
      <c r="FT45" s="177"/>
      <c r="FU45" s="177"/>
      <c r="FV45" s="177"/>
      <c r="FW45" s="177"/>
      <c r="FX45" s="177"/>
      <c r="FY45" s="95"/>
      <c r="FZ45" s="95"/>
      <c r="GA45" s="177"/>
      <c r="GB45" s="95"/>
      <c r="GC45" s="95"/>
      <c r="GD45" s="113"/>
      <c r="GE45" s="95"/>
      <c r="GF45" s="95"/>
      <c r="GG45" s="113"/>
      <c r="GH45" s="95"/>
      <c r="GI45" s="96"/>
      <c r="GJ45" s="95"/>
      <c r="GK45" s="113"/>
      <c r="GL45" s="95"/>
      <c r="GM45" s="177"/>
      <c r="GN45" s="177"/>
      <c r="GO45" s="95"/>
      <c r="GP45" s="177"/>
      <c r="GQ45" s="177"/>
      <c r="GR45" s="177"/>
      <c r="GS45" s="95"/>
      <c r="GT45" s="95"/>
      <c r="GU45" s="177"/>
      <c r="GV45" s="95"/>
      <c r="GW45" s="95"/>
      <c r="GX45" s="95"/>
      <c r="GY45" s="95"/>
      <c r="GZ45" s="96"/>
      <c r="HA45" s="95"/>
      <c r="HB45" s="177"/>
      <c r="HC45" s="95"/>
      <c r="HD45" s="95"/>
      <c r="HE45" s="95"/>
      <c r="HF45" s="177"/>
      <c r="HG45" s="177"/>
      <c r="HH45" s="177"/>
      <c r="HI45" s="95"/>
      <c r="HJ45" s="177"/>
      <c r="HK45" s="177"/>
      <c r="HL45" s="95"/>
      <c r="HM45" s="95"/>
      <c r="HN45" s="95"/>
      <c r="HO45" s="177"/>
      <c r="HP45" s="95"/>
      <c r="HQ45" s="95"/>
      <c r="HR45" s="95"/>
      <c r="HS45" s="95"/>
      <c r="HT45" s="95"/>
      <c r="HU45" s="95"/>
      <c r="HV45" s="95"/>
      <c r="HW45" s="95"/>
      <c r="HX45" s="95"/>
      <c r="HY45" s="95"/>
      <c r="HZ45" s="95"/>
      <c r="IA45" s="95"/>
      <c r="IB45" s="95"/>
      <c r="IC45" s="177"/>
      <c r="ID45" s="95"/>
      <c r="IE45" s="95"/>
      <c r="IF45" s="95"/>
      <c r="IG45" s="95"/>
      <c r="IH45" s="177"/>
      <c r="II45" s="95"/>
      <c r="IJ45" s="177"/>
      <c r="IK45" s="177"/>
      <c r="IL45" s="95"/>
      <c r="IM45" s="95"/>
      <c r="IN45" s="95"/>
      <c r="IO45" s="95"/>
      <c r="IP45" s="95"/>
      <c r="IQ45" s="95"/>
      <c r="IR45" s="95"/>
      <c r="IS45" s="95"/>
      <c r="IT45" s="95"/>
      <c r="IU45" s="177"/>
      <c r="IV45" s="95"/>
      <c r="IW45" s="95"/>
      <c r="IX45" s="95"/>
      <c r="IY45" s="95"/>
      <c r="IZ45" s="95"/>
      <c r="JA45" s="95"/>
      <c r="JB45" s="95"/>
      <c r="JC45" s="95"/>
      <c r="JD45" s="95"/>
      <c r="JE45" s="95"/>
      <c r="JF45" s="95"/>
      <c r="JG45" s="95"/>
      <c r="JH45" s="95"/>
      <c r="JI45" s="95"/>
      <c r="JJ45" s="177"/>
      <c r="JK45" s="95"/>
      <c r="JL45" s="95"/>
      <c r="JM45" s="95"/>
      <c r="JN45" s="177"/>
      <c r="JO45" s="95"/>
      <c r="JP45" s="95"/>
      <c r="JQ45" s="95"/>
      <c r="JR45" s="95"/>
      <c r="JS45" s="95"/>
      <c r="JT45" s="95"/>
      <c r="JU45" s="95"/>
      <c r="JV45" s="95"/>
      <c r="JW45" s="95"/>
      <c r="JX45" s="95"/>
      <c r="JY45" s="95"/>
      <c r="JZ45" s="95"/>
      <c r="KA45" s="95"/>
      <c r="KB45" s="95"/>
      <c r="KC45" s="95"/>
      <c r="KD45" s="95"/>
      <c r="KE45" s="95"/>
      <c r="KF45" s="177"/>
      <c r="KG45" s="95"/>
      <c r="KH45" s="95"/>
      <c r="KI45" s="95"/>
      <c r="KJ45" s="95"/>
      <c r="KK45" s="113"/>
      <c r="KL45" s="177"/>
      <c r="KM45" s="95"/>
      <c r="KN45" s="95"/>
      <c r="KO45" s="177"/>
      <c r="KP45" s="177"/>
      <c r="KQ45" s="177"/>
      <c r="KR45" s="177"/>
      <c r="KS45" s="113"/>
      <c r="KT45" s="177"/>
      <c r="KU45" s="95"/>
      <c r="KV45" s="177"/>
      <c r="KW45" s="95"/>
      <c r="KX45" s="177"/>
      <c r="KY45" s="95"/>
      <c r="KZ45" s="95"/>
      <c r="LA45" s="95"/>
      <c r="LB45" s="95"/>
      <c r="LC45" s="95"/>
      <c r="LD45" s="95"/>
      <c r="LE45" s="95"/>
      <c r="LF45" s="177"/>
      <c r="LG45" s="95"/>
      <c r="LH45" s="95"/>
      <c r="LI45" s="113"/>
      <c r="LJ45" s="95"/>
      <c r="LK45" s="95"/>
      <c r="LL45" s="95"/>
      <c r="LM45" s="95"/>
      <c r="LN45" s="177"/>
      <c r="LO45" s="95"/>
      <c r="LP45" s="95"/>
      <c r="LQ45" s="95"/>
      <c r="LR45" s="95"/>
      <c r="LS45" s="95"/>
      <c r="LT45" s="95"/>
      <c r="LU45" s="177"/>
      <c r="LV45" s="95"/>
      <c r="LW45" s="95"/>
      <c r="LX45" s="177"/>
      <c r="LY45" s="177"/>
      <c r="LZ45" s="95"/>
      <c r="MA45" s="95"/>
      <c r="MB45" s="95"/>
      <c r="MC45" s="177"/>
      <c r="MD45" s="95"/>
      <c r="ME45" s="95"/>
      <c r="MF45" s="95"/>
      <c r="MG45" s="177"/>
      <c r="MH45" s="177"/>
      <c r="MI45" s="95"/>
      <c r="MJ45" s="95"/>
      <c r="MK45" s="177"/>
      <c r="ML45" s="95"/>
      <c r="MM45" s="95"/>
      <c r="MN45" s="177"/>
      <c r="MO45" s="177"/>
      <c r="MP45" s="95"/>
      <c r="MQ45" s="95"/>
      <c r="MR45" s="95"/>
      <c r="MS45" s="95"/>
      <c r="MT45" s="95"/>
      <c r="MU45" s="177"/>
      <c r="MV45" s="95"/>
      <c r="MW45" s="177"/>
      <c r="MX45" s="177"/>
      <c r="MY45" s="177"/>
      <c r="MZ45" s="177"/>
      <c r="NA45" s="95"/>
      <c r="NB45" s="177"/>
      <c r="NC45" s="95"/>
      <c r="ND45" s="95"/>
      <c r="NE45" s="95"/>
      <c r="NF45" s="177"/>
      <c r="NG45" s="95"/>
      <c r="NH45" s="95"/>
      <c r="NI45" s="95"/>
      <c r="NJ45" s="95"/>
      <c r="NK45" s="95"/>
      <c r="NL45" s="95"/>
      <c r="NM45" s="95"/>
      <c r="NN45" s="95"/>
      <c r="NO45" s="95"/>
      <c r="NP45" s="95"/>
      <c r="NQ45" s="95"/>
      <c r="NR45" s="113"/>
      <c r="NS45" s="95"/>
      <c r="NT45" s="95"/>
      <c r="NU45" s="95"/>
      <c r="NV45" s="113"/>
      <c r="NW45" s="95"/>
      <c r="NX45" s="95"/>
      <c r="NY45" s="95"/>
      <c r="NZ45" s="177"/>
      <c r="OA45" s="95"/>
      <c r="OB45" s="95"/>
      <c r="OC45" s="95"/>
      <c r="OD45" s="177"/>
      <c r="OE45" s="177"/>
      <c r="OF45" s="95"/>
      <c r="OG45" s="95"/>
      <c r="OH45" s="177"/>
      <c r="OI45" s="177"/>
      <c r="OJ45" s="95"/>
      <c r="OK45" s="95"/>
      <c r="OL45" s="113"/>
      <c r="OM45" s="95"/>
      <c r="ON45" s="95"/>
      <c r="OO45" s="95"/>
      <c r="OP45" s="95"/>
      <c r="OQ45" s="177"/>
      <c r="OR45" s="95"/>
      <c r="OS45" s="177"/>
      <c r="OT45" s="95"/>
      <c r="OU45" s="177"/>
      <c r="OV45" s="95"/>
      <c r="OW45" s="95"/>
      <c r="OX45" s="113"/>
      <c r="OY45" s="95"/>
      <c r="OZ45" s="95"/>
      <c r="PA45" s="95"/>
      <c r="PB45" s="95"/>
      <c r="PC45" s="113"/>
      <c r="PD45" s="95"/>
      <c r="PE45" s="177"/>
      <c r="PF45" s="96"/>
      <c r="PG45" s="95"/>
      <c r="PH45" s="177"/>
      <c r="PI45" s="95"/>
      <c r="PJ45" s="95"/>
      <c r="PK45" s="95"/>
      <c r="PL45" s="177"/>
      <c r="PM45" s="177"/>
      <c r="PN45" s="95"/>
      <c r="PO45" s="177"/>
      <c r="PP45" s="113"/>
      <c r="PQ45" s="95"/>
      <c r="PR45" s="177"/>
      <c r="PS45" s="95"/>
      <c r="PT45" s="95"/>
      <c r="PU45" s="95"/>
      <c r="PV45" s="113"/>
      <c r="PW45" s="177"/>
      <c r="PX45" s="113"/>
      <c r="PY45" s="95"/>
      <c r="PZ45" s="95"/>
      <c r="QA45" s="95"/>
      <c r="QB45" s="95"/>
      <c r="QC45" s="177"/>
      <c r="QD45" s="95"/>
      <c r="QE45" s="95"/>
      <c r="QF45" s="177"/>
      <c r="QG45" s="95"/>
      <c r="QH45" s="96"/>
      <c r="QI45" s="177"/>
      <c r="QJ45" s="95"/>
      <c r="QK45" s="95"/>
      <c r="QL45" s="95"/>
      <c r="QM45" s="95"/>
      <c r="QN45" s="177"/>
      <c r="QO45" s="95"/>
      <c r="QP45" s="95"/>
      <c r="QQ45" s="177"/>
      <c r="QR45" s="113"/>
      <c r="QS45" s="95"/>
      <c r="QT45" s="95"/>
      <c r="QU45" s="177"/>
      <c r="QV45" s="95"/>
      <c r="QW45" s="95"/>
      <c r="QX45" s="95"/>
      <c r="QY45" s="95"/>
      <c r="QZ45" s="95"/>
      <c r="RA45" s="95"/>
      <c r="RB45" s="177"/>
      <c r="RC45" s="95"/>
      <c r="RD45" s="95"/>
      <c r="RE45" s="177"/>
      <c r="RF45" s="96"/>
      <c r="RG45" s="95"/>
      <c r="RH45" s="95"/>
      <c r="RI45" s="95"/>
      <c r="RJ45" s="177"/>
      <c r="RK45" s="177"/>
      <c r="RL45" s="96"/>
      <c r="RM45" s="95"/>
      <c r="RN45" s="177"/>
      <c r="RO45" s="95"/>
      <c r="RP45" s="95"/>
      <c r="RQ45" s="113"/>
      <c r="RR45" s="95"/>
      <c r="RS45" s="95"/>
      <c r="RT45" s="95"/>
      <c r="RU45" s="95"/>
      <c r="RV45" s="95"/>
      <c r="RW45" s="95"/>
      <c r="RX45" s="95"/>
      <c r="RY45" s="95"/>
      <c r="RZ45" s="95"/>
      <c r="SA45" s="95"/>
      <c r="SB45" s="95"/>
      <c r="SC45" s="95"/>
      <c r="SD45" s="95"/>
      <c r="SE45" s="95"/>
      <c r="SF45" s="95"/>
      <c r="SG45" s="95"/>
      <c r="SH45" s="177"/>
      <c r="SI45" s="95"/>
      <c r="SJ45" s="95"/>
      <c r="SK45" s="95"/>
      <c r="SL45" s="95"/>
      <c r="SM45" s="95"/>
      <c r="SN45" s="95"/>
      <c r="SO45" s="95"/>
      <c r="SP45" s="177"/>
      <c r="SQ45" s="95"/>
      <c r="SR45" s="95"/>
      <c r="SS45" s="95"/>
      <c r="ST45" s="95"/>
      <c r="SU45" s="95"/>
      <c r="SV45" s="95"/>
      <c r="SW45" s="95"/>
      <c r="SX45" s="95"/>
      <c r="SY45" s="95"/>
      <c r="SZ45" s="177"/>
      <c r="TA45" s="95"/>
      <c r="TB45" s="95"/>
      <c r="TC45" s="177"/>
      <c r="TD45" s="95"/>
      <c r="TE45" s="177"/>
      <c r="TF45" s="95"/>
      <c r="TG45" s="95"/>
      <c r="TH45" s="96"/>
      <c r="TI45" s="168"/>
      <c r="TJ45" s="95"/>
      <c r="TK45" s="96"/>
      <c r="TL45" s="95"/>
      <c r="TM45" s="113"/>
      <c r="TN45" s="113"/>
      <c r="TO45" s="95"/>
      <c r="TP45" s="96"/>
      <c r="TQ45" s="95"/>
      <c r="TR45" s="177"/>
      <c r="TS45" s="177"/>
      <c r="TT45" s="95"/>
      <c r="TU45" s="95"/>
      <c r="TV45" s="95"/>
      <c r="TW45" s="177"/>
      <c r="TX45" s="95"/>
      <c r="TY45" s="95"/>
      <c r="TZ45" s="95"/>
      <c r="UA45" s="95"/>
      <c r="UB45" s="177"/>
      <c r="UC45" s="95"/>
      <c r="UD45" s="95"/>
      <c r="UE45" s="95"/>
      <c r="UF45" s="95"/>
      <c r="UG45" s="95"/>
      <c r="UH45" s="95"/>
      <c r="UI45" s="95"/>
      <c r="UJ45" s="95"/>
      <c r="UK45" s="96"/>
      <c r="UL45" s="95"/>
      <c r="UM45" s="95"/>
      <c r="UN45" s="95"/>
      <c r="UO45" s="95"/>
      <c r="UP45" s="95"/>
      <c r="UQ45" s="95"/>
      <c r="UR45" s="95"/>
      <c r="US45" s="177"/>
      <c r="UT45" s="177"/>
      <c r="UU45" s="95"/>
      <c r="UV45" s="95"/>
      <c r="UW45" s="177"/>
      <c r="UX45" s="95"/>
      <c r="UY45" s="177"/>
      <c r="UZ45" s="95"/>
      <c r="VA45" s="95"/>
      <c r="VB45" s="177"/>
      <c r="VC45" s="177"/>
      <c r="VD45" s="96"/>
      <c r="VE45" s="96"/>
      <c r="VF45" s="95"/>
      <c r="VG45" s="113"/>
      <c r="VH45" s="113"/>
      <c r="VI45" s="95"/>
      <c r="VJ45" s="95"/>
      <c r="VK45" s="95"/>
      <c r="VL45" s="95"/>
      <c r="VM45" s="95"/>
      <c r="VN45" s="177"/>
      <c r="VO45" s="95"/>
      <c r="VP45" s="95"/>
      <c r="VQ45" s="95"/>
      <c r="VR45" s="177"/>
      <c r="VS45" s="95"/>
      <c r="VT45" s="177"/>
      <c r="VU45" s="95"/>
      <c r="VV45" s="95"/>
      <c r="VW45" s="95"/>
      <c r="VX45" s="95"/>
      <c r="VY45" s="95"/>
      <c r="VZ45" s="95"/>
      <c r="WA45" s="95"/>
      <c r="WB45" s="95"/>
      <c r="WC45" s="95"/>
      <c r="WD45" s="95"/>
      <c r="WE45" s="95"/>
      <c r="WF45" s="95"/>
      <c r="WG45" s="113"/>
      <c r="WH45" s="95"/>
      <c r="WI45" s="95"/>
      <c r="WJ45" s="95"/>
      <c r="WK45" s="177"/>
      <c r="WL45" s="95"/>
      <c r="WM45" s="95"/>
      <c r="WN45" s="95"/>
      <c r="WO45" s="95"/>
      <c r="WP45" s="95"/>
      <c r="WQ45" s="95"/>
      <c r="WR45" s="95"/>
      <c r="WS45" s="95"/>
      <c r="WT45" s="95"/>
      <c r="WU45" s="177"/>
      <c r="WV45" s="95"/>
      <c r="WW45" s="95"/>
      <c r="WX45" s="95"/>
      <c r="WY45" s="95"/>
      <c r="WZ45" s="95"/>
      <c r="XA45" s="95"/>
      <c r="XB45" s="95"/>
      <c r="XC45" s="95"/>
      <c r="XD45" s="95"/>
      <c r="XE45" s="95"/>
      <c r="XF45" s="95"/>
      <c r="XG45" s="113"/>
      <c r="XH45" s="95"/>
      <c r="XI45" s="95"/>
      <c r="XJ45" s="95"/>
      <c r="XK45" s="95"/>
      <c r="XL45" s="95"/>
      <c r="XM45" s="177"/>
      <c r="XN45" s="177"/>
      <c r="XO45" s="95"/>
      <c r="XP45" s="95"/>
      <c r="XQ45" s="95"/>
      <c r="XR45" s="95"/>
      <c r="XS45" s="95"/>
      <c r="XT45" s="113"/>
      <c r="XU45" s="95"/>
      <c r="XV45" s="95"/>
      <c r="XW45" s="95"/>
      <c r="XX45" s="95"/>
      <c r="XY45" s="95"/>
      <c r="XZ45" s="95"/>
      <c r="YA45" s="95"/>
      <c r="YB45" s="95"/>
      <c r="YC45" s="177"/>
      <c r="YD45" s="95"/>
      <c r="YE45" s="95"/>
      <c r="YF45" s="95"/>
      <c r="YG45" s="95"/>
      <c r="YH45" s="95"/>
      <c r="YI45" s="113"/>
      <c r="YJ45" s="95"/>
      <c r="YK45" s="95"/>
      <c r="YL45" s="177"/>
      <c r="YM45" s="113"/>
      <c r="YN45" s="95"/>
      <c r="YO45" s="95"/>
      <c r="YP45" s="95"/>
      <c r="YQ45" s="95"/>
      <c r="YR45" s="95"/>
      <c r="YS45" s="95"/>
      <c r="YT45" s="113"/>
      <c r="YU45" s="95"/>
      <c r="YV45" s="95"/>
      <c r="YW45" s="95"/>
      <c r="YX45" s="95"/>
      <c r="YY45" s="113"/>
      <c r="YZ45" s="95"/>
      <c r="ZA45" s="113"/>
      <c r="ZB45" s="113"/>
      <c r="ZC45" s="95"/>
      <c r="ZD45" s="95"/>
      <c r="ZE45" s="177"/>
      <c r="ZF45" s="113"/>
      <c r="ZG45" s="95"/>
      <c r="ZH45" s="113"/>
      <c r="ZI45" s="95"/>
      <c r="ZJ45" s="95"/>
      <c r="ZK45" s="95"/>
      <c r="ZL45" s="95"/>
      <c r="ZM45" s="95"/>
      <c r="ZN45" s="95"/>
      <c r="ZO45" s="95"/>
      <c r="ZP45" s="95"/>
      <c r="ZQ45" s="95"/>
      <c r="ZR45" s="95"/>
      <c r="ZS45" s="95"/>
      <c r="ZT45" s="95"/>
      <c r="ZU45" s="95"/>
      <c r="ZV45" s="95"/>
    </row>
    <row r="46" spans="1:698" ht="15" x14ac:dyDescent="0.25">
      <c r="A46" s="107" t="s">
        <v>48</v>
      </c>
      <c r="B46" s="108" t="s">
        <v>50</v>
      </c>
      <c r="C46" s="95"/>
      <c r="D46" s="95"/>
      <c r="E46" s="95"/>
      <c r="F46" s="95"/>
      <c r="G46" s="95"/>
      <c r="H46" s="95"/>
      <c r="I46" s="96"/>
      <c r="J46" s="96"/>
      <c r="K46" s="96"/>
      <c r="L46" s="95"/>
      <c r="M46" s="95"/>
      <c r="N46" s="95"/>
      <c r="O46" s="95"/>
      <c r="P46" s="95"/>
      <c r="Q46" s="95"/>
      <c r="R46" s="113"/>
      <c r="S46" s="95"/>
      <c r="T46" s="95"/>
      <c r="U46" s="95"/>
      <c r="V46" s="95"/>
      <c r="W46" s="95"/>
      <c r="X46" s="95" t="s">
        <v>6</v>
      </c>
      <c r="Y46" s="113"/>
      <c r="Z46" s="113" t="s">
        <v>6</v>
      </c>
      <c r="AA46" s="96"/>
      <c r="AB46" s="113"/>
      <c r="AC46" s="96"/>
      <c r="AD46" s="96"/>
      <c r="AE46" s="177" t="s">
        <v>6</v>
      </c>
      <c r="AF46" s="177" t="s">
        <v>6</v>
      </c>
      <c r="AG46" s="113"/>
      <c r="AH46" s="113"/>
      <c r="AI46" s="95"/>
      <c r="AJ46" s="95"/>
      <c r="AK46" s="177"/>
      <c r="AL46" s="95"/>
      <c r="AM46" s="177"/>
      <c r="AN46" s="96"/>
      <c r="AO46" s="95"/>
      <c r="AP46" s="113"/>
      <c r="AQ46" s="113"/>
      <c r="AR46" s="113"/>
      <c r="AS46" s="95"/>
      <c r="AT46" s="113"/>
      <c r="AU46" s="113"/>
      <c r="AV46" s="95"/>
      <c r="AW46" s="95"/>
      <c r="AX46" s="95"/>
      <c r="AY46" s="113"/>
      <c r="AZ46" s="113"/>
      <c r="BA46" s="113"/>
      <c r="BB46" s="96"/>
      <c r="BC46" s="96"/>
      <c r="BD46" s="95"/>
      <c r="BE46" s="96"/>
      <c r="BF46" s="96"/>
      <c r="BG46" s="96"/>
      <c r="BH46" s="96"/>
      <c r="BI46" s="96"/>
      <c r="BJ46" s="177" t="s">
        <v>6</v>
      </c>
      <c r="BK46" s="177"/>
      <c r="BL46" s="95"/>
      <c r="BM46" s="177"/>
      <c r="BN46" s="177"/>
      <c r="BO46" s="95"/>
      <c r="BP46" s="95"/>
      <c r="BQ46" s="95"/>
      <c r="BR46" s="177"/>
      <c r="BS46" s="113"/>
      <c r="BT46" s="113"/>
      <c r="BU46" s="113"/>
      <c r="BV46" s="95"/>
      <c r="BW46" s="95"/>
      <c r="BX46" s="95"/>
      <c r="BY46" s="95"/>
      <c r="BZ46" s="95"/>
      <c r="CA46" s="95"/>
      <c r="CB46" s="113"/>
      <c r="CC46" s="95"/>
      <c r="CD46" s="95"/>
      <c r="CE46" s="95"/>
      <c r="CF46" s="95" t="s">
        <v>6</v>
      </c>
      <c r="CG46" s="95"/>
      <c r="CH46" s="177"/>
      <c r="CI46" s="177" t="s">
        <v>6</v>
      </c>
      <c r="CJ46" s="177" t="s">
        <v>6</v>
      </c>
      <c r="CK46" s="95"/>
      <c r="CL46" s="95"/>
      <c r="CM46" s="95"/>
      <c r="CN46" s="95"/>
      <c r="CO46" s="177" t="s">
        <v>6</v>
      </c>
      <c r="CP46" s="95"/>
      <c r="CQ46" s="95"/>
      <c r="CR46" s="113"/>
      <c r="CS46" s="95"/>
      <c r="CT46" s="95"/>
      <c r="CU46" s="95"/>
      <c r="CV46" s="95"/>
      <c r="CW46" s="177"/>
      <c r="CX46" s="95"/>
      <c r="CY46" s="177"/>
      <c r="CZ46" s="113"/>
      <c r="DA46" s="177" t="s">
        <v>6</v>
      </c>
      <c r="DB46" s="95"/>
      <c r="DC46" s="177"/>
      <c r="DD46" s="95"/>
      <c r="DE46" s="177"/>
      <c r="DF46" s="95"/>
      <c r="DG46" s="95"/>
      <c r="DH46" s="177"/>
      <c r="DI46" s="177"/>
      <c r="DJ46" s="95"/>
      <c r="DK46" s="95"/>
      <c r="DL46" s="95"/>
      <c r="DM46" s="95"/>
      <c r="DN46" s="177"/>
      <c r="DO46" s="177" t="s">
        <v>6</v>
      </c>
      <c r="DP46" s="95"/>
      <c r="DQ46" s="177"/>
      <c r="DR46" s="177" t="s">
        <v>6</v>
      </c>
      <c r="DS46" s="177"/>
      <c r="DT46" s="177" t="s">
        <v>6</v>
      </c>
      <c r="DU46" s="177" t="s">
        <v>6</v>
      </c>
      <c r="DV46" s="95"/>
      <c r="DW46" s="95"/>
      <c r="DX46" s="177" t="s">
        <v>6</v>
      </c>
      <c r="DY46" s="177" t="s">
        <v>6</v>
      </c>
      <c r="DZ46" s="177" t="s">
        <v>6</v>
      </c>
      <c r="EA46" s="177"/>
      <c r="EB46" s="95"/>
      <c r="EC46" s="177"/>
      <c r="ED46" s="177" t="s">
        <v>6</v>
      </c>
      <c r="EE46" s="95"/>
      <c r="EF46" s="95"/>
      <c r="EG46" s="95"/>
      <c r="EH46" s="95"/>
      <c r="EI46" s="95"/>
      <c r="EJ46" s="95"/>
      <c r="EK46" s="95"/>
      <c r="EL46" s="113"/>
      <c r="EM46" s="95"/>
      <c r="EN46" s="95" t="s">
        <v>6</v>
      </c>
      <c r="EO46" s="95"/>
      <c r="EP46" s="95"/>
      <c r="EQ46" s="95"/>
      <c r="ER46" s="95"/>
      <c r="ES46" s="95" t="s">
        <v>6</v>
      </c>
      <c r="ET46" s="95"/>
      <c r="EU46" s="177"/>
      <c r="EV46" s="177" t="s">
        <v>6</v>
      </c>
      <c r="EW46" s="95"/>
      <c r="EX46" s="95"/>
      <c r="EY46" s="113"/>
      <c r="EZ46" s="113"/>
      <c r="FA46" s="95"/>
      <c r="FB46" s="95"/>
      <c r="FC46" s="95"/>
      <c r="FD46" s="95"/>
      <c r="FE46" s="113"/>
      <c r="FF46" s="113"/>
      <c r="FG46" s="95"/>
      <c r="FH46" s="177" t="s">
        <v>6</v>
      </c>
      <c r="FI46" s="95"/>
      <c r="FJ46" s="95"/>
      <c r="FK46" s="177" t="s">
        <v>6</v>
      </c>
      <c r="FL46" s="113"/>
      <c r="FM46" s="177"/>
      <c r="FN46" s="177"/>
      <c r="FO46" s="95"/>
      <c r="FP46" s="177"/>
      <c r="FQ46" s="113"/>
      <c r="FR46" s="177"/>
      <c r="FS46" s="113"/>
      <c r="FT46" s="177"/>
      <c r="FU46" s="177"/>
      <c r="FV46" s="177"/>
      <c r="FW46" s="177"/>
      <c r="FX46" s="177"/>
      <c r="FY46" s="95"/>
      <c r="FZ46" s="95"/>
      <c r="GA46" s="177"/>
      <c r="GB46" s="95"/>
      <c r="GC46" s="95"/>
      <c r="GD46" s="113"/>
      <c r="GE46" s="95"/>
      <c r="GF46" s="95"/>
      <c r="GG46" s="113"/>
      <c r="GH46" s="95"/>
      <c r="GI46" s="96"/>
      <c r="GJ46" s="95"/>
      <c r="GK46" s="113"/>
      <c r="GL46" s="95"/>
      <c r="GM46" s="177"/>
      <c r="GN46" s="177"/>
      <c r="GO46" s="95"/>
      <c r="GP46" s="177"/>
      <c r="GQ46" s="177"/>
      <c r="GR46" s="177"/>
      <c r="GS46" s="95"/>
      <c r="GT46" s="95"/>
      <c r="GU46" s="177"/>
      <c r="GV46" s="95"/>
      <c r="GW46" s="95"/>
      <c r="GX46" s="95"/>
      <c r="GY46" s="95"/>
      <c r="GZ46" s="96"/>
      <c r="HA46" s="95"/>
      <c r="HB46" s="177" t="s">
        <v>6</v>
      </c>
      <c r="HC46" s="95"/>
      <c r="HD46" s="95"/>
      <c r="HE46" s="95"/>
      <c r="HF46" s="177"/>
      <c r="HG46" s="177"/>
      <c r="HH46" s="177"/>
      <c r="HI46" s="95"/>
      <c r="HJ46" s="177"/>
      <c r="HK46" s="177"/>
      <c r="HL46" s="95"/>
      <c r="HM46" s="95"/>
      <c r="HN46" s="95"/>
      <c r="HO46" s="177"/>
      <c r="HP46" s="95"/>
      <c r="HQ46" s="95"/>
      <c r="HR46" s="95"/>
      <c r="HS46" s="95"/>
      <c r="HT46" s="95"/>
      <c r="HU46" s="95"/>
      <c r="HV46" s="95"/>
      <c r="HW46" s="95"/>
      <c r="HX46" s="95"/>
      <c r="HY46" s="95"/>
      <c r="HZ46" s="95"/>
      <c r="IA46" s="95"/>
      <c r="IB46" s="95"/>
      <c r="IC46" s="177"/>
      <c r="ID46" s="95"/>
      <c r="IE46" s="95"/>
      <c r="IF46" s="95"/>
      <c r="IG46" s="95"/>
      <c r="IH46" s="177"/>
      <c r="II46" s="95"/>
      <c r="IJ46" s="177" t="s">
        <v>6</v>
      </c>
      <c r="IK46" s="177"/>
      <c r="IL46" s="95" t="s">
        <v>6</v>
      </c>
      <c r="IM46" s="95"/>
      <c r="IN46" s="95"/>
      <c r="IO46" s="95"/>
      <c r="IP46" s="95"/>
      <c r="IQ46" s="95"/>
      <c r="IR46" s="95"/>
      <c r="IS46" s="95"/>
      <c r="IT46" s="95" t="s">
        <v>6</v>
      </c>
      <c r="IU46" s="177"/>
      <c r="IV46" s="95"/>
      <c r="IW46" s="95"/>
      <c r="IX46" s="95"/>
      <c r="IY46" s="95"/>
      <c r="IZ46" s="95"/>
      <c r="JA46" s="95"/>
      <c r="JB46" s="95"/>
      <c r="JC46" s="95"/>
      <c r="JD46" s="95"/>
      <c r="JE46" s="95"/>
      <c r="JF46" s="95"/>
      <c r="JG46" s="95"/>
      <c r="JH46" s="95"/>
      <c r="JI46" s="95"/>
      <c r="JJ46" s="177"/>
      <c r="JK46" s="95"/>
      <c r="JL46" s="95"/>
      <c r="JM46" s="95"/>
      <c r="JN46" s="177"/>
      <c r="JO46" s="95"/>
      <c r="JP46" s="95"/>
      <c r="JQ46" s="95"/>
      <c r="JR46" s="95"/>
      <c r="JS46" s="95"/>
      <c r="JT46" s="95"/>
      <c r="JU46" s="95"/>
      <c r="JV46" s="95"/>
      <c r="JW46" s="95"/>
      <c r="JX46" s="95"/>
      <c r="JY46" s="95"/>
      <c r="JZ46" s="95"/>
      <c r="KA46" s="95"/>
      <c r="KB46" s="95"/>
      <c r="KC46" s="95"/>
      <c r="KD46" s="95"/>
      <c r="KE46" s="95"/>
      <c r="KF46" s="177"/>
      <c r="KG46" s="95"/>
      <c r="KH46" s="95"/>
      <c r="KI46" s="95"/>
      <c r="KJ46" s="95"/>
      <c r="KK46" s="113"/>
      <c r="KL46" s="177"/>
      <c r="KM46" s="95"/>
      <c r="KN46" s="95"/>
      <c r="KO46" s="177"/>
      <c r="KP46" s="177"/>
      <c r="KQ46" s="177"/>
      <c r="KR46" s="177"/>
      <c r="KS46" s="113"/>
      <c r="KT46" s="177"/>
      <c r="KU46" s="95"/>
      <c r="KV46" s="177"/>
      <c r="KW46" s="95"/>
      <c r="KX46" s="177"/>
      <c r="KY46" s="95"/>
      <c r="KZ46" s="95"/>
      <c r="LA46" s="95"/>
      <c r="LB46" s="95"/>
      <c r="LC46" s="95"/>
      <c r="LD46" s="95"/>
      <c r="LE46" s="95"/>
      <c r="LF46" s="177"/>
      <c r="LG46" s="95"/>
      <c r="LH46" s="95"/>
      <c r="LI46" s="113"/>
      <c r="LJ46" s="95"/>
      <c r="LK46" s="95"/>
      <c r="LL46" s="95"/>
      <c r="LM46" s="95"/>
      <c r="LN46" s="177" t="s">
        <v>6</v>
      </c>
      <c r="LO46" s="95"/>
      <c r="LP46" s="95"/>
      <c r="LQ46" s="95"/>
      <c r="LR46" s="95"/>
      <c r="LS46" s="95"/>
      <c r="LT46" s="95"/>
      <c r="LU46" s="177"/>
      <c r="LV46" s="95"/>
      <c r="LW46" s="95"/>
      <c r="LX46" s="177"/>
      <c r="LY46" s="177"/>
      <c r="LZ46" s="95"/>
      <c r="MA46" s="95"/>
      <c r="MB46" s="95"/>
      <c r="MC46" s="177"/>
      <c r="MD46" s="95"/>
      <c r="ME46" s="95"/>
      <c r="MF46" s="95"/>
      <c r="MG46" s="177"/>
      <c r="MH46" s="177"/>
      <c r="MI46" s="95"/>
      <c r="MJ46" s="95"/>
      <c r="MK46" s="177"/>
      <c r="ML46" s="95"/>
      <c r="MM46" s="95"/>
      <c r="MN46" s="177"/>
      <c r="MO46" s="177"/>
      <c r="MP46" s="95"/>
      <c r="MQ46" s="95"/>
      <c r="MR46" s="95"/>
      <c r="MS46" s="95"/>
      <c r="MT46" s="95"/>
      <c r="MU46" s="177"/>
      <c r="MV46" s="95"/>
      <c r="MW46" s="177"/>
      <c r="MX46" s="177"/>
      <c r="MY46" s="177"/>
      <c r="MZ46" s="177"/>
      <c r="NA46" s="95"/>
      <c r="NB46" s="177"/>
      <c r="NC46" s="95"/>
      <c r="ND46" s="95"/>
      <c r="NE46" s="95"/>
      <c r="NF46" s="177"/>
      <c r="NG46" s="95"/>
      <c r="NH46" s="95"/>
      <c r="NI46" s="95"/>
      <c r="NJ46" s="95"/>
      <c r="NK46" s="95"/>
      <c r="NL46" s="95"/>
      <c r="NM46" s="95"/>
      <c r="NN46" s="95"/>
      <c r="NO46" s="95"/>
      <c r="NP46" s="95"/>
      <c r="NQ46" s="95"/>
      <c r="NR46" s="113"/>
      <c r="NS46" s="95"/>
      <c r="NT46" s="95"/>
      <c r="NU46" s="95"/>
      <c r="NV46" s="113"/>
      <c r="NW46" s="95"/>
      <c r="NX46" s="95"/>
      <c r="NY46" s="95"/>
      <c r="NZ46" s="177"/>
      <c r="OA46" s="95"/>
      <c r="OB46" s="95"/>
      <c r="OC46" s="95"/>
      <c r="OD46" s="177"/>
      <c r="OE46" s="177"/>
      <c r="OF46" s="95"/>
      <c r="OG46" s="95"/>
      <c r="OH46" s="177"/>
      <c r="OI46" s="177"/>
      <c r="OJ46" s="95"/>
      <c r="OK46" s="95"/>
      <c r="OL46" s="113"/>
      <c r="OM46" s="95"/>
      <c r="ON46" s="95"/>
      <c r="OO46" s="95"/>
      <c r="OP46" s="95"/>
      <c r="OQ46" s="177"/>
      <c r="OR46" s="95"/>
      <c r="OS46" s="177"/>
      <c r="OT46" s="95"/>
      <c r="OU46" s="177"/>
      <c r="OV46" s="95"/>
      <c r="OW46" s="95"/>
      <c r="OX46" s="113"/>
      <c r="OY46" s="95"/>
      <c r="OZ46" s="95"/>
      <c r="PA46" s="95"/>
      <c r="PB46" s="95"/>
      <c r="PC46" s="113"/>
      <c r="PD46" s="95"/>
      <c r="PE46" s="177"/>
      <c r="PF46" s="96"/>
      <c r="PG46" s="95"/>
      <c r="PH46" s="177" t="s">
        <v>6</v>
      </c>
      <c r="PI46" s="95"/>
      <c r="PJ46" s="95"/>
      <c r="PK46" s="95"/>
      <c r="PL46" s="177"/>
      <c r="PM46" s="177"/>
      <c r="PN46" s="95"/>
      <c r="PO46" s="177"/>
      <c r="PP46" s="113"/>
      <c r="PQ46" s="95"/>
      <c r="PR46" s="177"/>
      <c r="PS46" s="95"/>
      <c r="PT46" s="95"/>
      <c r="PU46" s="95"/>
      <c r="PV46" s="113"/>
      <c r="PW46" s="177"/>
      <c r="PX46" s="113"/>
      <c r="PY46" s="95"/>
      <c r="PZ46" s="95"/>
      <c r="QA46" s="95"/>
      <c r="QB46" s="95"/>
      <c r="QC46" s="177" t="s">
        <v>6</v>
      </c>
      <c r="QD46" s="95"/>
      <c r="QE46" s="95"/>
      <c r="QF46" s="177"/>
      <c r="QG46" s="95"/>
      <c r="QH46" s="96"/>
      <c r="QI46" s="177"/>
      <c r="QJ46" s="95"/>
      <c r="QK46" s="95"/>
      <c r="QL46" s="95"/>
      <c r="QM46" s="95"/>
      <c r="QN46" s="177"/>
      <c r="QO46" s="95"/>
      <c r="QP46" s="95"/>
      <c r="QQ46" s="177"/>
      <c r="QR46" s="113"/>
      <c r="QS46" s="95"/>
      <c r="QT46" s="95"/>
      <c r="QU46" s="177"/>
      <c r="QV46" s="95"/>
      <c r="QW46" s="95"/>
      <c r="QX46" s="95"/>
      <c r="QY46" s="95"/>
      <c r="QZ46" s="95"/>
      <c r="RA46" s="95"/>
      <c r="RB46" s="177"/>
      <c r="RC46" s="95"/>
      <c r="RD46" s="95"/>
      <c r="RE46" s="177"/>
      <c r="RF46" s="96"/>
      <c r="RG46" s="95"/>
      <c r="RH46" s="95"/>
      <c r="RI46" s="95"/>
      <c r="RJ46" s="177"/>
      <c r="RK46" s="177"/>
      <c r="RL46" s="96" t="s">
        <v>6</v>
      </c>
      <c r="RM46" s="95"/>
      <c r="RN46" s="177" t="s">
        <v>6</v>
      </c>
      <c r="RO46" s="95"/>
      <c r="RP46" s="95"/>
      <c r="RQ46" s="113"/>
      <c r="RR46" s="95"/>
      <c r="RS46" s="95"/>
      <c r="RT46" s="95"/>
      <c r="RU46" s="95"/>
      <c r="RV46" s="95"/>
      <c r="RW46" s="95"/>
      <c r="RX46" s="95"/>
      <c r="RY46" s="95"/>
      <c r="RZ46" s="95"/>
      <c r="SA46" s="95"/>
      <c r="SB46" s="95"/>
      <c r="SC46" s="95"/>
      <c r="SD46" s="95"/>
      <c r="SE46" s="95"/>
      <c r="SF46" s="95"/>
      <c r="SG46" s="95"/>
      <c r="SH46" s="177"/>
      <c r="SI46" s="95"/>
      <c r="SJ46" s="95"/>
      <c r="SK46" s="95"/>
      <c r="SL46" s="95"/>
      <c r="SM46" s="95"/>
      <c r="SN46" s="95"/>
      <c r="SO46" s="95"/>
      <c r="SP46" s="177" t="s">
        <v>6</v>
      </c>
      <c r="SQ46" s="95"/>
      <c r="SR46" s="95"/>
      <c r="SS46" s="95"/>
      <c r="ST46" s="95"/>
      <c r="SU46" s="95"/>
      <c r="SV46" s="95"/>
      <c r="SW46" s="95"/>
      <c r="SX46" s="95"/>
      <c r="SY46" s="95"/>
      <c r="SZ46" s="177"/>
      <c r="TA46" s="95"/>
      <c r="TB46" s="95"/>
      <c r="TC46" s="177" t="s">
        <v>6</v>
      </c>
      <c r="TD46" s="95"/>
      <c r="TE46" s="177"/>
      <c r="TF46" s="95"/>
      <c r="TG46" s="95"/>
      <c r="TH46" s="96" t="s">
        <v>6</v>
      </c>
      <c r="TI46" s="168"/>
      <c r="TJ46" s="95"/>
      <c r="TK46" s="96"/>
      <c r="TL46" s="95"/>
      <c r="TM46" s="113"/>
      <c r="TN46" s="113"/>
      <c r="TO46" s="95"/>
      <c r="TP46" s="96"/>
      <c r="TQ46" s="95"/>
      <c r="TR46" s="177" t="s">
        <v>6</v>
      </c>
      <c r="TS46" s="177"/>
      <c r="TT46" s="95" t="s">
        <v>6</v>
      </c>
      <c r="TU46" s="95"/>
      <c r="TV46" s="95"/>
      <c r="TW46" s="177"/>
      <c r="TX46" s="95"/>
      <c r="TY46" s="95"/>
      <c r="TZ46" s="95"/>
      <c r="UA46" s="95"/>
      <c r="UB46" s="177"/>
      <c r="UC46" s="95"/>
      <c r="UD46" s="95"/>
      <c r="UE46" s="95"/>
      <c r="UF46" s="95"/>
      <c r="UG46" s="95"/>
      <c r="UH46" s="95"/>
      <c r="UI46" s="95"/>
      <c r="UJ46" s="95"/>
      <c r="UK46" s="96"/>
      <c r="UL46" s="95"/>
      <c r="UM46" s="95"/>
      <c r="UN46" s="95"/>
      <c r="UO46" s="95"/>
      <c r="UP46" s="95"/>
      <c r="UQ46" s="95"/>
      <c r="UR46" s="95"/>
      <c r="US46" s="177"/>
      <c r="UT46" s="177"/>
      <c r="UU46" s="95"/>
      <c r="UV46" s="95"/>
      <c r="UW46" s="177"/>
      <c r="UX46" s="95"/>
      <c r="UY46" s="177"/>
      <c r="UZ46" s="95"/>
      <c r="VA46" s="95"/>
      <c r="VB46" s="177"/>
      <c r="VC46" s="177"/>
      <c r="VD46" s="96"/>
      <c r="VE46" s="96"/>
      <c r="VF46" s="95"/>
      <c r="VG46" s="113"/>
      <c r="VH46" s="113"/>
      <c r="VI46" s="95"/>
      <c r="VJ46" s="95"/>
      <c r="VK46" s="95"/>
      <c r="VL46" s="95"/>
      <c r="VM46" s="95"/>
      <c r="VN46" s="177"/>
      <c r="VO46" s="95"/>
      <c r="VP46" s="95"/>
      <c r="VQ46" s="95"/>
      <c r="VR46" s="177"/>
      <c r="VS46" s="95"/>
      <c r="VT46" s="177"/>
      <c r="VU46" s="95"/>
      <c r="VV46" s="95"/>
      <c r="VW46" s="95"/>
      <c r="VX46" s="95"/>
      <c r="VY46" s="95"/>
      <c r="VZ46" s="95"/>
      <c r="WA46" s="95"/>
      <c r="WB46" s="95"/>
      <c r="WC46" s="95"/>
      <c r="WD46" s="95"/>
      <c r="WE46" s="95"/>
      <c r="WF46" s="95"/>
      <c r="WG46" s="117"/>
      <c r="WH46" s="95"/>
      <c r="WI46" s="95"/>
      <c r="WJ46" s="95"/>
      <c r="WK46" s="177"/>
      <c r="WL46" s="95"/>
      <c r="WM46" s="95"/>
      <c r="WN46" s="95"/>
      <c r="WO46" s="95"/>
      <c r="WP46" s="95"/>
      <c r="WQ46" s="95"/>
      <c r="WR46" s="95"/>
      <c r="WS46" s="95"/>
      <c r="WT46" s="95"/>
      <c r="WU46" s="177"/>
      <c r="WV46" s="95"/>
      <c r="WW46" s="95"/>
      <c r="WX46" s="95"/>
      <c r="WY46" s="95"/>
      <c r="WZ46" s="95"/>
      <c r="XA46" s="95"/>
      <c r="XB46" s="95"/>
      <c r="XC46" s="95"/>
      <c r="XD46" s="95"/>
      <c r="XE46" s="95"/>
      <c r="XF46" s="95"/>
      <c r="XG46" s="113" t="s">
        <v>6</v>
      </c>
      <c r="XH46" s="95" t="s">
        <v>1181</v>
      </c>
      <c r="XI46" s="95"/>
      <c r="XJ46" s="95"/>
      <c r="XK46" s="95"/>
      <c r="XL46" s="95"/>
      <c r="XM46" s="177" t="s">
        <v>6</v>
      </c>
      <c r="XN46" s="177" t="s">
        <v>6</v>
      </c>
      <c r="XO46" s="95"/>
      <c r="XP46" s="95"/>
      <c r="XQ46" s="95"/>
      <c r="XR46" s="95"/>
      <c r="XS46" s="95"/>
      <c r="XT46" s="113"/>
      <c r="XU46" s="95"/>
      <c r="XV46" s="95"/>
      <c r="XW46" s="95"/>
      <c r="XX46" s="95"/>
      <c r="XY46" s="95"/>
      <c r="XZ46" s="95"/>
      <c r="YA46" s="95"/>
      <c r="YB46" s="95"/>
      <c r="YC46" s="177"/>
      <c r="YD46" s="95"/>
      <c r="YE46" s="95"/>
      <c r="YF46" s="95"/>
      <c r="YG46" s="95"/>
      <c r="YH46" s="95"/>
      <c r="YI46" s="113" t="s">
        <v>1181</v>
      </c>
      <c r="YJ46" s="95"/>
      <c r="YK46" s="95"/>
      <c r="YL46" s="177" t="s">
        <v>6</v>
      </c>
      <c r="YM46" s="113"/>
      <c r="YN46" s="95"/>
      <c r="YO46" s="95"/>
      <c r="YP46" s="95" t="s">
        <v>6</v>
      </c>
      <c r="YQ46" s="95" t="s">
        <v>6</v>
      </c>
      <c r="YR46" s="95"/>
      <c r="YS46" s="95"/>
      <c r="YT46" s="113"/>
      <c r="YU46" s="95"/>
      <c r="YV46" s="95"/>
      <c r="YW46" s="95"/>
      <c r="YX46" s="95"/>
      <c r="YY46" s="113"/>
      <c r="YZ46" s="95"/>
      <c r="ZA46" s="113"/>
      <c r="ZB46" s="113" t="s">
        <v>1181</v>
      </c>
      <c r="ZC46" s="95"/>
      <c r="ZD46" s="95" t="s">
        <v>6</v>
      </c>
      <c r="ZE46" s="177" t="s">
        <v>1181</v>
      </c>
      <c r="ZF46" s="113"/>
      <c r="ZG46" s="95" t="s">
        <v>6</v>
      </c>
      <c r="ZH46" s="113"/>
      <c r="ZI46" s="95" t="s">
        <v>6</v>
      </c>
      <c r="ZJ46" s="95"/>
      <c r="ZK46" s="95"/>
      <c r="ZL46" s="95"/>
      <c r="ZM46" s="95"/>
      <c r="ZN46" s="95"/>
      <c r="ZO46" s="95"/>
      <c r="ZP46" s="95"/>
      <c r="ZQ46" s="95"/>
      <c r="ZR46" s="95"/>
      <c r="ZS46" s="95"/>
      <c r="ZT46" s="95"/>
      <c r="ZU46" s="95"/>
      <c r="ZV46" s="95"/>
    </row>
    <row r="47" spans="1:698" ht="15" x14ac:dyDescent="0.25">
      <c r="A47" s="107" t="s">
        <v>48</v>
      </c>
      <c r="B47" s="108" t="s">
        <v>1202</v>
      </c>
      <c r="C47" s="95"/>
      <c r="D47" s="95"/>
      <c r="E47" s="95"/>
      <c r="F47" s="95"/>
      <c r="G47" s="95"/>
      <c r="H47" s="95"/>
      <c r="I47" s="96"/>
      <c r="J47" s="96"/>
      <c r="K47" s="96"/>
      <c r="L47" s="95"/>
      <c r="M47" s="95"/>
      <c r="N47" s="95"/>
      <c r="O47" s="95"/>
      <c r="P47" s="95"/>
      <c r="Q47" s="95"/>
      <c r="R47" s="113"/>
      <c r="S47" s="95"/>
      <c r="T47" s="95"/>
      <c r="U47" s="95"/>
      <c r="V47" s="95"/>
      <c r="W47" s="95"/>
      <c r="X47" s="95" t="s">
        <v>6</v>
      </c>
      <c r="Y47" s="113"/>
      <c r="Z47" s="113"/>
      <c r="AA47" s="96"/>
      <c r="AB47" s="113"/>
      <c r="AC47" s="96"/>
      <c r="AD47" s="96"/>
      <c r="AE47" s="177" t="s">
        <v>6</v>
      </c>
      <c r="AF47" s="177" t="s">
        <v>6</v>
      </c>
      <c r="AG47" s="113"/>
      <c r="AH47" s="113"/>
      <c r="AI47" s="95"/>
      <c r="AJ47" s="95"/>
      <c r="AK47" s="177"/>
      <c r="AL47" s="95"/>
      <c r="AM47" s="177"/>
      <c r="AN47" s="96"/>
      <c r="AO47" s="95"/>
      <c r="AP47" s="113"/>
      <c r="AQ47" s="113"/>
      <c r="AR47" s="113"/>
      <c r="AS47" s="95"/>
      <c r="AT47" s="113"/>
      <c r="AU47" s="113"/>
      <c r="AV47" s="95"/>
      <c r="AW47" s="95"/>
      <c r="AX47" s="95"/>
      <c r="AY47" s="113"/>
      <c r="AZ47" s="113"/>
      <c r="BA47" s="113"/>
      <c r="BB47" s="96"/>
      <c r="BC47" s="96"/>
      <c r="BD47" s="95"/>
      <c r="BE47" s="96"/>
      <c r="BF47" s="96"/>
      <c r="BG47" s="96"/>
      <c r="BH47" s="96"/>
      <c r="BI47" s="96"/>
      <c r="BJ47" s="177"/>
      <c r="BK47" s="177"/>
      <c r="BL47" s="95"/>
      <c r="BM47" s="177"/>
      <c r="BN47" s="177"/>
      <c r="BO47" s="95"/>
      <c r="BP47" s="95"/>
      <c r="BQ47" s="95"/>
      <c r="BR47" s="177"/>
      <c r="BS47" s="113"/>
      <c r="BT47" s="113"/>
      <c r="BU47" s="113"/>
      <c r="BV47" s="95"/>
      <c r="BW47" s="95"/>
      <c r="BX47" s="95"/>
      <c r="BY47" s="95"/>
      <c r="BZ47" s="95"/>
      <c r="CA47" s="95"/>
      <c r="CB47" s="113"/>
      <c r="CC47" s="95"/>
      <c r="CD47" s="95"/>
      <c r="CE47" s="95"/>
      <c r="CF47" s="95"/>
      <c r="CG47" s="95"/>
      <c r="CH47" s="177"/>
      <c r="CI47" s="177" t="s">
        <v>6</v>
      </c>
      <c r="CJ47" s="177" t="s">
        <v>6</v>
      </c>
      <c r="CK47" s="95"/>
      <c r="CL47" s="95"/>
      <c r="CM47" s="95"/>
      <c r="CN47" s="95"/>
      <c r="CO47" s="177" t="s">
        <v>6</v>
      </c>
      <c r="CP47" s="95"/>
      <c r="CQ47" s="95"/>
      <c r="CR47" s="113"/>
      <c r="CS47" s="95"/>
      <c r="CT47" s="95"/>
      <c r="CU47" s="95"/>
      <c r="CV47" s="95"/>
      <c r="CW47" s="177"/>
      <c r="CX47" s="95"/>
      <c r="CY47" s="177"/>
      <c r="CZ47" s="113"/>
      <c r="DA47" s="177" t="s">
        <v>6</v>
      </c>
      <c r="DB47" s="95"/>
      <c r="DC47" s="177"/>
      <c r="DD47" s="95"/>
      <c r="DE47" s="177"/>
      <c r="DF47" s="95"/>
      <c r="DG47" s="95"/>
      <c r="DH47" s="177"/>
      <c r="DI47" s="177"/>
      <c r="DJ47" s="95"/>
      <c r="DK47" s="95"/>
      <c r="DL47" s="95"/>
      <c r="DM47" s="95"/>
      <c r="DN47" s="177"/>
      <c r="DO47" s="177" t="s">
        <v>6</v>
      </c>
      <c r="DP47" s="95"/>
      <c r="DQ47" s="177"/>
      <c r="DR47" s="177" t="s">
        <v>6</v>
      </c>
      <c r="DS47" s="177"/>
      <c r="DT47" s="177" t="s">
        <v>6</v>
      </c>
      <c r="DU47" s="177" t="s">
        <v>6</v>
      </c>
      <c r="DV47" s="95"/>
      <c r="DW47" s="95"/>
      <c r="DX47" s="177" t="s">
        <v>6</v>
      </c>
      <c r="DY47" s="177" t="s">
        <v>6</v>
      </c>
      <c r="DZ47" s="177" t="s">
        <v>6</v>
      </c>
      <c r="EA47" s="177"/>
      <c r="EB47" s="95"/>
      <c r="EC47" s="177"/>
      <c r="ED47" s="177" t="s">
        <v>6</v>
      </c>
      <c r="EE47" s="95"/>
      <c r="EF47" s="95"/>
      <c r="EG47" s="95"/>
      <c r="EH47" s="95"/>
      <c r="EI47" s="95"/>
      <c r="EJ47" s="95"/>
      <c r="EK47" s="95"/>
      <c r="EL47" s="113"/>
      <c r="EM47" s="95"/>
      <c r="EN47" s="95"/>
      <c r="EO47" s="95"/>
      <c r="EP47" s="95"/>
      <c r="EQ47" s="95"/>
      <c r="ER47" s="95"/>
      <c r="ES47" s="95" t="s">
        <v>6</v>
      </c>
      <c r="ET47" s="95"/>
      <c r="EU47" s="177"/>
      <c r="EV47" s="177"/>
      <c r="EW47" s="95"/>
      <c r="EX47" s="95"/>
      <c r="EY47" s="113"/>
      <c r="EZ47" s="113"/>
      <c r="FA47" s="95"/>
      <c r="FB47" s="95"/>
      <c r="FC47" s="95"/>
      <c r="FD47" s="95"/>
      <c r="FE47" s="113"/>
      <c r="FF47" s="113"/>
      <c r="FG47" s="95"/>
      <c r="FH47" s="177" t="s">
        <v>6</v>
      </c>
      <c r="FI47" s="95"/>
      <c r="FJ47" s="95"/>
      <c r="FK47" s="177" t="s">
        <v>6</v>
      </c>
      <c r="FL47" s="113"/>
      <c r="FM47" s="177"/>
      <c r="FN47" s="177"/>
      <c r="FO47" s="95"/>
      <c r="FP47" s="177"/>
      <c r="FQ47" s="113"/>
      <c r="FR47" s="177"/>
      <c r="FS47" s="113"/>
      <c r="FT47" s="177"/>
      <c r="FU47" s="177"/>
      <c r="FV47" s="177"/>
      <c r="FW47" s="177"/>
      <c r="FX47" s="177"/>
      <c r="FY47" s="95"/>
      <c r="FZ47" s="95"/>
      <c r="GA47" s="177"/>
      <c r="GB47" s="95"/>
      <c r="GC47" s="95"/>
      <c r="GD47" s="113"/>
      <c r="GE47" s="95"/>
      <c r="GF47" s="95"/>
      <c r="GG47" s="113"/>
      <c r="GH47" s="95"/>
      <c r="GI47" s="96"/>
      <c r="GJ47" s="95"/>
      <c r="GK47" s="113"/>
      <c r="GL47" s="95"/>
      <c r="GM47" s="177"/>
      <c r="GN47" s="177"/>
      <c r="GO47" s="95"/>
      <c r="GP47" s="177"/>
      <c r="GQ47" s="177"/>
      <c r="GR47" s="177" t="s">
        <v>6</v>
      </c>
      <c r="GS47" s="95"/>
      <c r="GT47" s="95"/>
      <c r="GU47" s="177"/>
      <c r="GV47" s="95"/>
      <c r="GW47" s="95"/>
      <c r="GX47" s="95"/>
      <c r="GY47" s="95"/>
      <c r="GZ47" s="96"/>
      <c r="HA47" s="95"/>
      <c r="HB47" s="177" t="s">
        <v>6</v>
      </c>
      <c r="HC47" s="95"/>
      <c r="HD47" s="95"/>
      <c r="HE47" s="95"/>
      <c r="HF47" s="177"/>
      <c r="HG47" s="177"/>
      <c r="HH47" s="177"/>
      <c r="HI47" s="95"/>
      <c r="HJ47" s="177"/>
      <c r="HK47" s="177"/>
      <c r="HL47" s="95"/>
      <c r="HM47" s="95"/>
      <c r="HN47" s="95"/>
      <c r="HO47" s="177"/>
      <c r="HP47" s="95"/>
      <c r="HQ47" s="95"/>
      <c r="HR47" s="95"/>
      <c r="HS47" s="95"/>
      <c r="HT47" s="95"/>
      <c r="HU47" s="95"/>
      <c r="HV47" s="95"/>
      <c r="HW47" s="95"/>
      <c r="HX47" s="95"/>
      <c r="HY47" s="95"/>
      <c r="HZ47" s="95"/>
      <c r="IA47" s="95"/>
      <c r="IB47" s="95"/>
      <c r="IC47" s="177"/>
      <c r="ID47" s="95"/>
      <c r="IE47" s="95"/>
      <c r="IF47" s="95"/>
      <c r="IG47" s="95"/>
      <c r="IH47" s="177"/>
      <c r="II47" s="95"/>
      <c r="IJ47" s="177" t="s">
        <v>6</v>
      </c>
      <c r="IK47" s="177"/>
      <c r="IL47" s="95"/>
      <c r="IM47" s="95"/>
      <c r="IN47" s="95"/>
      <c r="IO47" s="95"/>
      <c r="IP47" s="95"/>
      <c r="IQ47" s="95"/>
      <c r="IR47" s="95"/>
      <c r="IS47" s="95"/>
      <c r="IT47" s="95" t="s">
        <v>6</v>
      </c>
      <c r="IU47" s="177"/>
      <c r="IV47" s="95"/>
      <c r="IW47" s="95"/>
      <c r="IX47" s="95"/>
      <c r="IY47" s="95"/>
      <c r="IZ47" s="95"/>
      <c r="JA47" s="95"/>
      <c r="JB47" s="95"/>
      <c r="JC47" s="95"/>
      <c r="JD47" s="95"/>
      <c r="JE47" s="95"/>
      <c r="JF47" s="95"/>
      <c r="JG47" s="95"/>
      <c r="JH47" s="95"/>
      <c r="JI47" s="95"/>
      <c r="JJ47" s="177"/>
      <c r="JK47" s="95"/>
      <c r="JL47" s="95"/>
      <c r="JM47" s="95"/>
      <c r="JN47" s="177"/>
      <c r="JO47" s="95"/>
      <c r="JP47" s="95"/>
      <c r="JQ47" s="95"/>
      <c r="JR47" s="95"/>
      <c r="JS47" s="95"/>
      <c r="JT47" s="95"/>
      <c r="JU47" s="95"/>
      <c r="JV47" s="95"/>
      <c r="JW47" s="95"/>
      <c r="JX47" s="95"/>
      <c r="JY47" s="95"/>
      <c r="JZ47" s="95"/>
      <c r="KA47" s="95"/>
      <c r="KB47" s="95"/>
      <c r="KC47" s="95"/>
      <c r="KD47" s="95"/>
      <c r="KE47" s="95"/>
      <c r="KF47" s="177"/>
      <c r="KG47" s="95"/>
      <c r="KH47" s="95"/>
      <c r="KI47" s="95"/>
      <c r="KJ47" s="95"/>
      <c r="KK47" s="113"/>
      <c r="KL47" s="177"/>
      <c r="KM47" s="95"/>
      <c r="KN47" s="95"/>
      <c r="KO47" s="177"/>
      <c r="KP47" s="177"/>
      <c r="KQ47" s="177"/>
      <c r="KR47" s="177"/>
      <c r="KS47" s="113"/>
      <c r="KT47" s="177"/>
      <c r="KU47" s="95"/>
      <c r="KV47" s="177"/>
      <c r="KW47" s="95"/>
      <c r="KX47" s="177"/>
      <c r="KY47" s="95"/>
      <c r="KZ47" s="95"/>
      <c r="LA47" s="95"/>
      <c r="LB47" s="95"/>
      <c r="LC47" s="95"/>
      <c r="LD47" s="95"/>
      <c r="LE47" s="95"/>
      <c r="LF47" s="177"/>
      <c r="LG47" s="95"/>
      <c r="LH47" s="95"/>
      <c r="LI47" s="113"/>
      <c r="LJ47" s="95"/>
      <c r="LK47" s="95"/>
      <c r="LL47" s="95"/>
      <c r="LM47" s="95"/>
      <c r="LN47" s="177" t="s">
        <v>6</v>
      </c>
      <c r="LO47" s="95"/>
      <c r="LP47" s="95"/>
      <c r="LQ47" s="95"/>
      <c r="LR47" s="95"/>
      <c r="LS47" s="95"/>
      <c r="LT47" s="95"/>
      <c r="LU47" s="177"/>
      <c r="LV47" s="95"/>
      <c r="LW47" s="95"/>
      <c r="LX47" s="177"/>
      <c r="LY47" s="177"/>
      <c r="LZ47" s="95"/>
      <c r="MA47" s="95"/>
      <c r="MB47" s="95"/>
      <c r="MC47" s="177"/>
      <c r="MD47" s="95"/>
      <c r="ME47" s="95"/>
      <c r="MF47" s="95"/>
      <c r="MG47" s="177"/>
      <c r="MH47" s="177"/>
      <c r="MI47" s="95"/>
      <c r="MJ47" s="95"/>
      <c r="MK47" s="177"/>
      <c r="ML47" s="95"/>
      <c r="MM47" s="95"/>
      <c r="MN47" s="177"/>
      <c r="MO47" s="177"/>
      <c r="MP47" s="95"/>
      <c r="MQ47" s="95"/>
      <c r="MR47" s="95"/>
      <c r="MS47" s="95"/>
      <c r="MT47" s="95"/>
      <c r="MU47" s="177"/>
      <c r="MV47" s="95"/>
      <c r="MW47" s="177"/>
      <c r="MX47" s="177"/>
      <c r="MY47" s="177"/>
      <c r="MZ47" s="177"/>
      <c r="NA47" s="95"/>
      <c r="NB47" s="177"/>
      <c r="NC47" s="95"/>
      <c r="ND47" s="95"/>
      <c r="NE47" s="95"/>
      <c r="NF47" s="177"/>
      <c r="NG47" s="95"/>
      <c r="NH47" s="95"/>
      <c r="NI47" s="95"/>
      <c r="NJ47" s="95"/>
      <c r="NK47" s="95"/>
      <c r="NL47" s="95"/>
      <c r="NM47" s="95"/>
      <c r="NN47" s="95"/>
      <c r="NO47" s="95"/>
      <c r="NP47" s="95"/>
      <c r="NQ47" s="95"/>
      <c r="NR47" s="113"/>
      <c r="NS47" s="95"/>
      <c r="NT47" s="95"/>
      <c r="NU47" s="95"/>
      <c r="NV47" s="113"/>
      <c r="NW47" s="95"/>
      <c r="NX47" s="95"/>
      <c r="NY47" s="95"/>
      <c r="NZ47" s="177"/>
      <c r="OA47" s="95"/>
      <c r="OB47" s="95"/>
      <c r="OC47" s="95"/>
      <c r="OD47" s="177"/>
      <c r="OE47" s="177"/>
      <c r="OF47" s="95"/>
      <c r="OG47" s="95"/>
      <c r="OH47" s="177"/>
      <c r="OI47" s="177"/>
      <c r="OJ47" s="95"/>
      <c r="OK47" s="95"/>
      <c r="OL47" s="113"/>
      <c r="OM47" s="95"/>
      <c r="ON47" s="95"/>
      <c r="OO47" s="95"/>
      <c r="OP47" s="95"/>
      <c r="OQ47" s="177"/>
      <c r="OR47" s="95"/>
      <c r="OS47" s="177"/>
      <c r="OT47" s="95"/>
      <c r="OU47" s="177"/>
      <c r="OV47" s="95"/>
      <c r="OW47" s="95"/>
      <c r="OX47" s="113"/>
      <c r="OY47" s="95"/>
      <c r="OZ47" s="95"/>
      <c r="PA47" s="95"/>
      <c r="PB47" s="95"/>
      <c r="PC47" s="113"/>
      <c r="PD47" s="95"/>
      <c r="PE47" s="177"/>
      <c r="PF47" s="96"/>
      <c r="PG47" s="95"/>
      <c r="PH47" s="177"/>
      <c r="PI47" s="95"/>
      <c r="PJ47" s="95"/>
      <c r="PK47" s="95"/>
      <c r="PL47" s="177" t="s">
        <v>6</v>
      </c>
      <c r="PM47" s="177"/>
      <c r="PN47" s="95"/>
      <c r="PO47" s="177" t="s">
        <v>6</v>
      </c>
      <c r="PP47" s="113"/>
      <c r="PQ47" s="95"/>
      <c r="PR47" s="177" t="s">
        <v>6</v>
      </c>
      <c r="PS47" s="95"/>
      <c r="PT47" s="95"/>
      <c r="PU47" s="95"/>
      <c r="PV47" s="113"/>
      <c r="PW47" s="177"/>
      <c r="PX47" s="113"/>
      <c r="PY47" s="95"/>
      <c r="PZ47" s="95"/>
      <c r="QA47" s="95"/>
      <c r="QB47" s="95"/>
      <c r="QC47" s="177"/>
      <c r="QD47" s="95"/>
      <c r="QE47" s="95"/>
      <c r="QF47" s="177"/>
      <c r="QG47" s="95"/>
      <c r="QH47" s="96"/>
      <c r="QI47" s="177"/>
      <c r="QJ47" s="95"/>
      <c r="QK47" s="95"/>
      <c r="QL47" s="95"/>
      <c r="QM47" s="95"/>
      <c r="QN47" s="177"/>
      <c r="QO47" s="95"/>
      <c r="QP47" s="95"/>
      <c r="QQ47" s="177"/>
      <c r="QR47" s="113"/>
      <c r="QS47" s="95"/>
      <c r="QT47" s="95"/>
      <c r="QU47" s="177" t="s">
        <v>6</v>
      </c>
      <c r="QV47" s="95"/>
      <c r="QW47" s="95"/>
      <c r="QX47" s="95"/>
      <c r="QY47" s="95"/>
      <c r="QZ47" s="95"/>
      <c r="RA47" s="95"/>
      <c r="RB47" s="177"/>
      <c r="RC47" s="95"/>
      <c r="RD47" s="95"/>
      <c r="RE47" s="177"/>
      <c r="RF47" s="96"/>
      <c r="RG47" s="95"/>
      <c r="RH47" s="95"/>
      <c r="RI47" s="95"/>
      <c r="RJ47" s="177"/>
      <c r="RK47" s="177"/>
      <c r="RL47" s="96"/>
      <c r="RM47" s="95"/>
      <c r="RN47" s="177"/>
      <c r="RO47" s="95"/>
      <c r="RP47" s="95"/>
      <c r="RQ47" s="113"/>
      <c r="RR47" s="95"/>
      <c r="RS47" s="95"/>
      <c r="RT47" s="95"/>
      <c r="RU47" s="95"/>
      <c r="RV47" s="95"/>
      <c r="RW47" s="95"/>
      <c r="RX47" s="95"/>
      <c r="RY47" s="95"/>
      <c r="RZ47" s="95"/>
      <c r="SA47" s="95"/>
      <c r="SB47" s="95"/>
      <c r="SC47" s="95"/>
      <c r="SD47" s="95"/>
      <c r="SE47" s="95"/>
      <c r="SF47" s="95"/>
      <c r="SG47" s="95"/>
      <c r="SH47" s="177"/>
      <c r="SI47" s="95"/>
      <c r="SJ47" s="95"/>
      <c r="SK47" s="95"/>
      <c r="SL47" s="95"/>
      <c r="SM47" s="95"/>
      <c r="SN47" s="95"/>
      <c r="SO47" s="95"/>
      <c r="SP47" s="177"/>
      <c r="SQ47" s="95"/>
      <c r="SR47" s="95"/>
      <c r="SS47" s="95"/>
      <c r="ST47" s="95"/>
      <c r="SU47" s="95"/>
      <c r="SV47" s="95"/>
      <c r="SW47" s="95"/>
      <c r="SX47" s="95"/>
      <c r="SY47" s="95"/>
      <c r="SZ47" s="177"/>
      <c r="TA47" s="95"/>
      <c r="TB47" s="95"/>
      <c r="TC47" s="177"/>
      <c r="TD47" s="95"/>
      <c r="TE47" s="177"/>
      <c r="TF47" s="95"/>
      <c r="TG47" s="95"/>
      <c r="TH47" s="96" t="s">
        <v>6</v>
      </c>
      <c r="TI47" s="168"/>
      <c r="TJ47" s="95"/>
      <c r="TK47" s="96"/>
      <c r="TL47" s="95"/>
      <c r="TM47" s="113"/>
      <c r="TN47" s="113"/>
      <c r="TO47" s="95"/>
      <c r="TP47" s="96"/>
      <c r="TQ47" s="95"/>
      <c r="TR47" s="177" t="s">
        <v>6</v>
      </c>
      <c r="TS47" s="177" t="s">
        <v>6</v>
      </c>
      <c r="TT47" s="95"/>
      <c r="TU47" s="95"/>
      <c r="TV47" s="95"/>
      <c r="TW47" s="177"/>
      <c r="TX47" s="95"/>
      <c r="TY47" s="95"/>
      <c r="TZ47" s="95"/>
      <c r="UA47" s="95"/>
      <c r="UB47" s="177"/>
      <c r="UC47" s="95"/>
      <c r="UD47" s="95"/>
      <c r="UE47" s="95"/>
      <c r="UF47" s="95"/>
      <c r="UG47" s="95"/>
      <c r="UH47" s="95"/>
      <c r="UI47" s="95"/>
      <c r="UJ47" s="95"/>
      <c r="UK47" s="96"/>
      <c r="UL47" s="95"/>
      <c r="UM47" s="95"/>
      <c r="UN47" s="95"/>
      <c r="UO47" s="95"/>
      <c r="UP47" s="95"/>
      <c r="UQ47" s="95"/>
      <c r="UR47" s="95"/>
      <c r="US47" s="177"/>
      <c r="UT47" s="177"/>
      <c r="UU47" s="95"/>
      <c r="UV47" s="95"/>
      <c r="UW47" s="177"/>
      <c r="UX47" s="95"/>
      <c r="UY47" s="177"/>
      <c r="UZ47" s="95"/>
      <c r="VA47" s="95"/>
      <c r="VB47" s="177"/>
      <c r="VC47" s="177"/>
      <c r="VD47" s="96"/>
      <c r="VE47" s="96"/>
      <c r="VF47" s="95"/>
      <c r="VG47" s="113"/>
      <c r="VH47" s="113"/>
      <c r="VI47" s="95"/>
      <c r="VJ47" s="95"/>
      <c r="VK47" s="95"/>
      <c r="VL47" s="95"/>
      <c r="VM47" s="95"/>
      <c r="VN47" s="177"/>
      <c r="VO47" s="95"/>
      <c r="VP47" s="95"/>
      <c r="VQ47" s="95"/>
      <c r="VR47" s="177" t="s">
        <v>6</v>
      </c>
      <c r="VS47" s="95"/>
      <c r="VT47" s="177"/>
      <c r="VU47" s="95"/>
      <c r="VV47" s="95"/>
      <c r="VW47" s="95"/>
      <c r="VX47" s="95"/>
      <c r="VY47" s="95"/>
      <c r="VZ47" s="95"/>
      <c r="WA47" s="95"/>
      <c r="WB47" s="95"/>
      <c r="WC47" s="95"/>
      <c r="WD47" s="95"/>
      <c r="WE47" s="95"/>
      <c r="WF47" s="95"/>
      <c r="WG47" s="113"/>
      <c r="WH47" s="95"/>
      <c r="WI47" s="95"/>
      <c r="WJ47" s="95"/>
      <c r="WK47" s="177"/>
      <c r="WL47" s="95"/>
      <c r="WM47" s="95"/>
      <c r="WN47" s="95"/>
      <c r="WO47" s="95"/>
      <c r="WP47" s="95"/>
      <c r="WQ47" s="95"/>
      <c r="WR47" s="95"/>
      <c r="WS47" s="95"/>
      <c r="WT47" s="95"/>
      <c r="WU47" s="177"/>
      <c r="WV47" s="95"/>
      <c r="WW47" s="95"/>
      <c r="WX47" s="95"/>
      <c r="WY47" s="95"/>
      <c r="WZ47" s="95"/>
      <c r="XA47" s="95"/>
      <c r="XB47" s="95"/>
      <c r="XC47" s="95"/>
      <c r="XD47" s="95"/>
      <c r="XE47" s="95"/>
      <c r="XF47" s="95"/>
      <c r="XG47" s="113" t="s">
        <v>6</v>
      </c>
      <c r="XH47" s="95"/>
      <c r="XI47" s="95"/>
      <c r="XJ47" s="95"/>
      <c r="XK47" s="95"/>
      <c r="XL47" s="95"/>
      <c r="XM47" s="177"/>
      <c r="XN47" s="177"/>
      <c r="XO47" s="95"/>
      <c r="XP47" s="95"/>
      <c r="XQ47" s="95"/>
      <c r="XR47" s="95"/>
      <c r="XS47" s="95"/>
      <c r="XT47" s="113"/>
      <c r="XU47" s="95"/>
      <c r="XV47" s="95"/>
      <c r="XW47" s="95"/>
      <c r="XX47" s="95"/>
      <c r="XY47" s="95"/>
      <c r="XZ47" s="95"/>
      <c r="YA47" s="95"/>
      <c r="YB47" s="95"/>
      <c r="YC47" s="177"/>
      <c r="YD47" s="95"/>
      <c r="YE47" s="95"/>
      <c r="YF47" s="95"/>
      <c r="YG47" s="95"/>
      <c r="YH47" s="95"/>
      <c r="YI47" s="113"/>
      <c r="YJ47" s="95"/>
      <c r="YK47" s="95"/>
      <c r="YL47" s="177" t="s">
        <v>6</v>
      </c>
      <c r="YM47" s="113"/>
      <c r="YN47" s="95"/>
      <c r="YO47" s="95"/>
      <c r="YP47" s="95"/>
      <c r="YQ47" s="95"/>
      <c r="YR47" s="95"/>
      <c r="YS47" s="95"/>
      <c r="YT47" s="113"/>
      <c r="YU47" s="95"/>
      <c r="YV47" s="95"/>
      <c r="YW47" s="95"/>
      <c r="YX47" s="95"/>
      <c r="YY47" s="113"/>
      <c r="YZ47" s="95"/>
      <c r="ZA47" s="113"/>
      <c r="ZB47" s="113"/>
      <c r="ZC47" s="95"/>
      <c r="ZD47" s="95" t="s">
        <v>6</v>
      </c>
      <c r="ZE47" s="177"/>
      <c r="ZF47" s="113"/>
      <c r="ZG47" s="95" t="s">
        <v>6</v>
      </c>
      <c r="ZH47" s="113"/>
      <c r="ZI47" s="95" t="s">
        <v>6</v>
      </c>
      <c r="ZJ47" s="95"/>
      <c r="ZK47" s="95"/>
      <c r="ZL47" s="95"/>
      <c r="ZM47" s="95"/>
      <c r="ZN47" s="95"/>
      <c r="ZO47" s="95"/>
      <c r="ZP47" s="95"/>
      <c r="ZQ47" s="95"/>
      <c r="ZR47" s="95"/>
      <c r="ZS47" s="95"/>
      <c r="ZT47" s="95"/>
      <c r="ZU47" s="95"/>
      <c r="ZV47" s="95"/>
    </row>
    <row r="48" spans="1:698" ht="15" x14ac:dyDescent="0.25">
      <c r="A48" s="107" t="s">
        <v>48</v>
      </c>
      <c r="B48" s="108" t="s">
        <v>52</v>
      </c>
      <c r="C48" s="95"/>
      <c r="D48" s="95"/>
      <c r="E48" s="95"/>
      <c r="F48" s="95"/>
      <c r="G48" s="95"/>
      <c r="H48" s="95"/>
      <c r="I48" s="96"/>
      <c r="J48" s="96"/>
      <c r="K48" s="96"/>
      <c r="L48" s="95"/>
      <c r="M48" s="95"/>
      <c r="N48" s="95"/>
      <c r="O48" s="95"/>
      <c r="P48" s="95"/>
      <c r="Q48" s="95"/>
      <c r="R48" s="113"/>
      <c r="S48" s="95"/>
      <c r="T48" s="95"/>
      <c r="U48" s="95"/>
      <c r="V48" s="95"/>
      <c r="W48" s="95"/>
      <c r="X48" s="95" t="s">
        <v>6</v>
      </c>
      <c r="Y48" s="113"/>
      <c r="Z48" s="113"/>
      <c r="AA48" s="96"/>
      <c r="AB48" s="113"/>
      <c r="AC48" s="96"/>
      <c r="AD48" s="96"/>
      <c r="AE48" s="177" t="s">
        <v>6</v>
      </c>
      <c r="AF48" s="177" t="s">
        <v>6</v>
      </c>
      <c r="AG48" s="113"/>
      <c r="AH48" s="113"/>
      <c r="AI48" s="95"/>
      <c r="AJ48" s="95"/>
      <c r="AK48" s="177"/>
      <c r="AL48" s="95"/>
      <c r="AM48" s="177"/>
      <c r="AN48" s="96"/>
      <c r="AO48" s="95"/>
      <c r="AP48" s="113"/>
      <c r="AQ48" s="113"/>
      <c r="AR48" s="113"/>
      <c r="AS48" s="95"/>
      <c r="AT48" s="113"/>
      <c r="AU48" s="113"/>
      <c r="AV48" s="95" t="s">
        <v>6</v>
      </c>
      <c r="AW48" s="95"/>
      <c r="AX48" s="95"/>
      <c r="AY48" s="113"/>
      <c r="AZ48" s="113"/>
      <c r="BA48" s="113"/>
      <c r="BB48" s="96"/>
      <c r="BC48" s="96"/>
      <c r="BD48" s="95"/>
      <c r="BE48" s="96"/>
      <c r="BF48" s="96"/>
      <c r="BG48" s="96"/>
      <c r="BH48" s="96"/>
      <c r="BI48" s="96"/>
      <c r="BJ48" s="177"/>
      <c r="BK48" s="177"/>
      <c r="BL48" s="95"/>
      <c r="BM48" s="177"/>
      <c r="BN48" s="177"/>
      <c r="BO48" s="95"/>
      <c r="BP48" s="95"/>
      <c r="BQ48" s="95"/>
      <c r="BR48" s="177"/>
      <c r="BS48" s="113"/>
      <c r="BT48" s="113"/>
      <c r="BU48" s="113"/>
      <c r="BV48" s="95"/>
      <c r="BW48" s="95"/>
      <c r="BX48" s="95"/>
      <c r="BY48" s="95"/>
      <c r="BZ48" s="95"/>
      <c r="CA48" s="95"/>
      <c r="CB48" s="113"/>
      <c r="CC48" s="95"/>
      <c r="CD48" s="95"/>
      <c r="CE48" s="95"/>
      <c r="CF48" s="95"/>
      <c r="CG48" s="95"/>
      <c r="CH48" s="177"/>
      <c r="CI48" s="177" t="s">
        <v>6</v>
      </c>
      <c r="CJ48" s="177" t="s">
        <v>6</v>
      </c>
      <c r="CK48" s="95"/>
      <c r="CL48" s="95"/>
      <c r="CM48" s="95"/>
      <c r="CN48" s="95"/>
      <c r="CO48" s="177" t="s">
        <v>6</v>
      </c>
      <c r="CP48" s="95"/>
      <c r="CQ48" s="95"/>
      <c r="CR48" s="113"/>
      <c r="CS48" s="95"/>
      <c r="CT48" s="95"/>
      <c r="CU48" s="95"/>
      <c r="CV48" s="95"/>
      <c r="CW48" s="177"/>
      <c r="CX48" s="95"/>
      <c r="CY48" s="177"/>
      <c r="CZ48" s="113"/>
      <c r="DA48" s="177" t="s">
        <v>6</v>
      </c>
      <c r="DB48" s="95"/>
      <c r="DC48" s="177"/>
      <c r="DD48" s="95"/>
      <c r="DE48" s="177"/>
      <c r="DF48" s="95"/>
      <c r="DG48" s="95"/>
      <c r="DH48" s="177"/>
      <c r="DI48" s="177"/>
      <c r="DJ48" s="95"/>
      <c r="DK48" s="95"/>
      <c r="DL48" s="95"/>
      <c r="DM48" s="95"/>
      <c r="DN48" s="177"/>
      <c r="DO48" s="177" t="s">
        <v>6</v>
      </c>
      <c r="DP48" s="95"/>
      <c r="DQ48" s="177"/>
      <c r="DR48" s="177" t="s">
        <v>6</v>
      </c>
      <c r="DS48" s="177"/>
      <c r="DT48" s="177" t="s">
        <v>6</v>
      </c>
      <c r="DU48" s="177" t="s">
        <v>6</v>
      </c>
      <c r="DV48" s="95"/>
      <c r="DW48" s="95"/>
      <c r="DX48" s="177" t="s">
        <v>6</v>
      </c>
      <c r="DY48" s="177" t="s">
        <v>6</v>
      </c>
      <c r="DZ48" s="177" t="s">
        <v>6</v>
      </c>
      <c r="EA48" s="177"/>
      <c r="EB48" s="95"/>
      <c r="EC48" s="177"/>
      <c r="ED48" s="177" t="s">
        <v>6</v>
      </c>
      <c r="EE48" s="95"/>
      <c r="EF48" s="95"/>
      <c r="EG48" s="95"/>
      <c r="EH48" s="95"/>
      <c r="EI48" s="95"/>
      <c r="EJ48" s="95"/>
      <c r="EK48" s="95"/>
      <c r="EL48" s="113"/>
      <c r="EM48" s="95"/>
      <c r="EN48" s="95"/>
      <c r="EO48" s="95"/>
      <c r="EP48" s="95"/>
      <c r="EQ48" s="95"/>
      <c r="ER48" s="95"/>
      <c r="ES48" s="95" t="s">
        <v>6</v>
      </c>
      <c r="ET48" s="95"/>
      <c r="EU48" s="177"/>
      <c r="EV48" s="177" t="s">
        <v>6</v>
      </c>
      <c r="EW48" s="95"/>
      <c r="EX48" s="95"/>
      <c r="EY48" s="113"/>
      <c r="EZ48" s="113"/>
      <c r="FA48" s="95"/>
      <c r="FB48" s="95"/>
      <c r="FC48" s="95"/>
      <c r="FD48" s="95"/>
      <c r="FE48" s="113"/>
      <c r="FF48" s="113"/>
      <c r="FG48" s="95"/>
      <c r="FH48" s="177" t="s">
        <v>6</v>
      </c>
      <c r="FI48" s="95"/>
      <c r="FJ48" s="95"/>
      <c r="FK48" s="177" t="s">
        <v>6</v>
      </c>
      <c r="FL48" s="113"/>
      <c r="FM48" s="177"/>
      <c r="FN48" s="177"/>
      <c r="FO48" s="95"/>
      <c r="FP48" s="177"/>
      <c r="FQ48" s="113"/>
      <c r="FR48" s="177"/>
      <c r="FS48" s="113"/>
      <c r="FT48" s="177"/>
      <c r="FU48" s="177"/>
      <c r="FV48" s="177"/>
      <c r="FW48" s="177"/>
      <c r="FX48" s="177"/>
      <c r="FY48" s="95"/>
      <c r="FZ48" s="95"/>
      <c r="GA48" s="177"/>
      <c r="GB48" s="95"/>
      <c r="GC48" s="95"/>
      <c r="GD48" s="113"/>
      <c r="GE48" s="95"/>
      <c r="GF48" s="95"/>
      <c r="GG48" s="113"/>
      <c r="GH48" s="95"/>
      <c r="GI48" s="96"/>
      <c r="GJ48" s="95"/>
      <c r="GK48" s="113"/>
      <c r="GL48" s="95"/>
      <c r="GM48" s="177"/>
      <c r="GN48" s="177"/>
      <c r="GO48" s="95"/>
      <c r="GP48" s="177"/>
      <c r="GQ48" s="177"/>
      <c r="GR48" s="177" t="s">
        <v>6</v>
      </c>
      <c r="GS48" s="95"/>
      <c r="GT48" s="95"/>
      <c r="GU48" s="177"/>
      <c r="GV48" s="95"/>
      <c r="GW48" s="95"/>
      <c r="GX48" s="95"/>
      <c r="GY48" s="95"/>
      <c r="GZ48" s="96"/>
      <c r="HA48" s="95"/>
      <c r="HB48" s="177" t="s">
        <v>6</v>
      </c>
      <c r="HC48" s="95"/>
      <c r="HD48" s="95"/>
      <c r="HE48" s="95"/>
      <c r="HF48" s="177"/>
      <c r="HG48" s="177"/>
      <c r="HH48" s="177"/>
      <c r="HI48" s="95"/>
      <c r="HJ48" s="177"/>
      <c r="HK48" s="177"/>
      <c r="HL48" s="95"/>
      <c r="HM48" s="95"/>
      <c r="HN48" s="95"/>
      <c r="HO48" s="177"/>
      <c r="HP48" s="95"/>
      <c r="HQ48" s="95"/>
      <c r="HR48" s="95"/>
      <c r="HS48" s="95"/>
      <c r="HT48" s="95"/>
      <c r="HU48" s="95"/>
      <c r="HV48" s="95"/>
      <c r="HW48" s="95"/>
      <c r="HX48" s="95"/>
      <c r="HY48" s="95"/>
      <c r="HZ48" s="95"/>
      <c r="IA48" s="95"/>
      <c r="IB48" s="95"/>
      <c r="IC48" s="177"/>
      <c r="ID48" s="95"/>
      <c r="IE48" s="95"/>
      <c r="IF48" s="95"/>
      <c r="IG48" s="95"/>
      <c r="IH48" s="177"/>
      <c r="II48" s="95"/>
      <c r="IJ48" s="177" t="s">
        <v>6</v>
      </c>
      <c r="IK48" s="177"/>
      <c r="IL48" s="95"/>
      <c r="IM48" s="95"/>
      <c r="IN48" s="95"/>
      <c r="IO48" s="95"/>
      <c r="IP48" s="95"/>
      <c r="IQ48" s="95"/>
      <c r="IR48" s="95"/>
      <c r="IS48" s="95"/>
      <c r="IT48" s="95" t="s">
        <v>6</v>
      </c>
      <c r="IU48" s="177"/>
      <c r="IV48" s="95"/>
      <c r="IW48" s="95"/>
      <c r="IX48" s="95"/>
      <c r="IY48" s="95"/>
      <c r="IZ48" s="95"/>
      <c r="JA48" s="95"/>
      <c r="JB48" s="95"/>
      <c r="JC48" s="95"/>
      <c r="JD48" s="95"/>
      <c r="JE48" s="95"/>
      <c r="JF48" s="95"/>
      <c r="JG48" s="95"/>
      <c r="JH48" s="95"/>
      <c r="JI48" s="95"/>
      <c r="JJ48" s="177"/>
      <c r="JK48" s="95"/>
      <c r="JL48" s="95"/>
      <c r="JM48" s="95"/>
      <c r="JN48" s="177"/>
      <c r="JO48" s="95"/>
      <c r="JP48" s="95"/>
      <c r="JQ48" s="95"/>
      <c r="JR48" s="95"/>
      <c r="JS48" s="95"/>
      <c r="JT48" s="95"/>
      <c r="JU48" s="95"/>
      <c r="JV48" s="95"/>
      <c r="JW48" s="95"/>
      <c r="JX48" s="95"/>
      <c r="JY48" s="95"/>
      <c r="JZ48" s="95"/>
      <c r="KA48" s="95"/>
      <c r="KB48" s="95"/>
      <c r="KC48" s="95"/>
      <c r="KD48" s="95"/>
      <c r="KE48" s="95"/>
      <c r="KF48" s="177"/>
      <c r="KG48" s="95"/>
      <c r="KH48" s="95"/>
      <c r="KI48" s="95"/>
      <c r="KJ48" s="95"/>
      <c r="KK48" s="113"/>
      <c r="KL48" s="177"/>
      <c r="KM48" s="95"/>
      <c r="KN48" s="95"/>
      <c r="KO48" s="177"/>
      <c r="KP48" s="177"/>
      <c r="KQ48" s="177"/>
      <c r="KR48" s="177"/>
      <c r="KS48" s="113"/>
      <c r="KT48" s="177"/>
      <c r="KU48" s="95"/>
      <c r="KV48" s="177"/>
      <c r="KW48" s="95"/>
      <c r="KX48" s="177"/>
      <c r="KY48" s="95"/>
      <c r="KZ48" s="95"/>
      <c r="LA48" s="95"/>
      <c r="LB48" s="95"/>
      <c r="LC48" s="95"/>
      <c r="LD48" s="95"/>
      <c r="LE48" s="95"/>
      <c r="LF48" s="177"/>
      <c r="LG48" s="95"/>
      <c r="LH48" s="95"/>
      <c r="LI48" s="113"/>
      <c r="LJ48" s="95"/>
      <c r="LK48" s="95"/>
      <c r="LL48" s="95"/>
      <c r="LM48" s="95"/>
      <c r="LN48" s="177" t="s">
        <v>6</v>
      </c>
      <c r="LO48" s="95"/>
      <c r="LP48" s="95"/>
      <c r="LQ48" s="95"/>
      <c r="LR48" s="95"/>
      <c r="LS48" s="95"/>
      <c r="LT48" s="95"/>
      <c r="LU48" s="177"/>
      <c r="LV48" s="95"/>
      <c r="LW48" s="95"/>
      <c r="LX48" s="177"/>
      <c r="LY48" s="177"/>
      <c r="LZ48" s="95"/>
      <c r="MA48" s="95"/>
      <c r="MB48" s="95"/>
      <c r="MC48" s="177"/>
      <c r="MD48" s="95"/>
      <c r="ME48" s="95"/>
      <c r="MF48" s="95"/>
      <c r="MG48" s="177"/>
      <c r="MH48" s="177"/>
      <c r="MI48" s="95"/>
      <c r="MJ48" s="95"/>
      <c r="MK48" s="177"/>
      <c r="ML48" s="95"/>
      <c r="MM48" s="95"/>
      <c r="MN48" s="177"/>
      <c r="MO48" s="177"/>
      <c r="MP48" s="95"/>
      <c r="MQ48" s="95"/>
      <c r="MR48" s="95"/>
      <c r="MS48" s="95"/>
      <c r="MT48" s="95"/>
      <c r="MU48" s="177"/>
      <c r="MV48" s="95"/>
      <c r="MW48" s="177"/>
      <c r="MX48" s="177"/>
      <c r="MY48" s="177"/>
      <c r="MZ48" s="177"/>
      <c r="NA48" s="95"/>
      <c r="NB48" s="177"/>
      <c r="NC48" s="95"/>
      <c r="ND48" s="95"/>
      <c r="NE48" s="95"/>
      <c r="NF48" s="177"/>
      <c r="NG48" s="95"/>
      <c r="NH48" s="95"/>
      <c r="NI48" s="95"/>
      <c r="NJ48" s="95"/>
      <c r="NK48" s="95"/>
      <c r="NL48" s="95"/>
      <c r="NM48" s="95"/>
      <c r="NN48" s="95"/>
      <c r="NO48" s="95"/>
      <c r="NP48" s="95"/>
      <c r="NQ48" s="95"/>
      <c r="NR48" s="113"/>
      <c r="NS48" s="95"/>
      <c r="NT48" s="95"/>
      <c r="NU48" s="95"/>
      <c r="NV48" s="113"/>
      <c r="NW48" s="95"/>
      <c r="NX48" s="95"/>
      <c r="NY48" s="95"/>
      <c r="NZ48" s="177"/>
      <c r="OA48" s="95"/>
      <c r="OB48" s="95"/>
      <c r="OC48" s="95"/>
      <c r="OD48" s="177"/>
      <c r="OE48" s="177"/>
      <c r="OF48" s="95"/>
      <c r="OG48" s="95"/>
      <c r="OH48" s="177"/>
      <c r="OI48" s="177"/>
      <c r="OJ48" s="95"/>
      <c r="OK48" s="95"/>
      <c r="OL48" s="113"/>
      <c r="OM48" s="95"/>
      <c r="ON48" s="95"/>
      <c r="OO48" s="95"/>
      <c r="OP48" s="95"/>
      <c r="OQ48" s="177"/>
      <c r="OR48" s="95"/>
      <c r="OS48" s="177"/>
      <c r="OT48" s="95"/>
      <c r="OU48" s="177"/>
      <c r="OV48" s="95"/>
      <c r="OW48" s="95"/>
      <c r="OX48" s="113"/>
      <c r="OY48" s="95"/>
      <c r="OZ48" s="95"/>
      <c r="PA48" s="95"/>
      <c r="PB48" s="95"/>
      <c r="PC48" s="113"/>
      <c r="PD48" s="95"/>
      <c r="PE48" s="177"/>
      <c r="PF48" s="96"/>
      <c r="PG48" s="95"/>
      <c r="PH48" s="177"/>
      <c r="PI48" s="95"/>
      <c r="PJ48" s="95"/>
      <c r="PK48" s="95"/>
      <c r="PL48" s="177"/>
      <c r="PM48" s="177"/>
      <c r="PN48" s="95"/>
      <c r="PO48" s="177"/>
      <c r="PP48" s="113"/>
      <c r="PQ48" s="95"/>
      <c r="PR48" s="177"/>
      <c r="PS48" s="95"/>
      <c r="PT48" s="95"/>
      <c r="PU48" s="95"/>
      <c r="PV48" s="113"/>
      <c r="PW48" s="177"/>
      <c r="PX48" s="113"/>
      <c r="PY48" s="95"/>
      <c r="PZ48" s="95"/>
      <c r="QA48" s="95"/>
      <c r="QB48" s="95"/>
      <c r="QC48" s="177"/>
      <c r="QD48" s="95"/>
      <c r="QE48" s="95"/>
      <c r="QF48" s="177"/>
      <c r="QG48" s="95"/>
      <c r="QH48" s="96"/>
      <c r="QI48" s="177"/>
      <c r="QJ48" s="95"/>
      <c r="QK48" s="95"/>
      <c r="QL48" s="95"/>
      <c r="QM48" s="95"/>
      <c r="QN48" s="177"/>
      <c r="QO48" s="95"/>
      <c r="QP48" s="95"/>
      <c r="QQ48" s="177"/>
      <c r="QR48" s="113"/>
      <c r="QS48" s="95"/>
      <c r="QT48" s="95"/>
      <c r="QU48" s="177"/>
      <c r="QV48" s="95"/>
      <c r="QW48" s="95"/>
      <c r="QX48" s="95"/>
      <c r="QY48" s="95"/>
      <c r="QZ48" s="95"/>
      <c r="RA48" s="95"/>
      <c r="RB48" s="177"/>
      <c r="RC48" s="95"/>
      <c r="RD48" s="95"/>
      <c r="RE48" s="177"/>
      <c r="RF48" s="96"/>
      <c r="RG48" s="95"/>
      <c r="RH48" s="95"/>
      <c r="RI48" s="95"/>
      <c r="RJ48" s="177"/>
      <c r="RK48" s="177"/>
      <c r="RL48" s="96"/>
      <c r="RM48" s="95"/>
      <c r="RN48" s="177"/>
      <c r="RO48" s="95"/>
      <c r="RP48" s="95"/>
      <c r="RQ48" s="113"/>
      <c r="RR48" s="95"/>
      <c r="RS48" s="95"/>
      <c r="RT48" s="95"/>
      <c r="RU48" s="95"/>
      <c r="RV48" s="95"/>
      <c r="RW48" s="95"/>
      <c r="RX48" s="95"/>
      <c r="RY48" s="95"/>
      <c r="RZ48" s="95"/>
      <c r="SA48" s="95"/>
      <c r="SB48" s="95"/>
      <c r="SC48" s="95"/>
      <c r="SD48" s="95"/>
      <c r="SE48" s="95"/>
      <c r="SF48" s="95"/>
      <c r="SG48" s="95"/>
      <c r="SH48" s="177"/>
      <c r="SI48" s="95"/>
      <c r="SJ48" s="95"/>
      <c r="SK48" s="95"/>
      <c r="SL48" s="95"/>
      <c r="SM48" s="95"/>
      <c r="SN48" s="95"/>
      <c r="SO48" s="95"/>
      <c r="SP48" s="177"/>
      <c r="SQ48" s="95"/>
      <c r="SR48" s="95"/>
      <c r="SS48" s="95"/>
      <c r="ST48" s="95"/>
      <c r="SU48" s="95"/>
      <c r="SV48" s="95"/>
      <c r="SW48" s="95"/>
      <c r="SX48" s="95"/>
      <c r="SY48" s="95"/>
      <c r="SZ48" s="177"/>
      <c r="TA48" s="95"/>
      <c r="TB48" s="95"/>
      <c r="TC48" s="177"/>
      <c r="TD48" s="95"/>
      <c r="TE48" s="177"/>
      <c r="TF48" s="95"/>
      <c r="TG48" s="95"/>
      <c r="TH48" s="96" t="s">
        <v>6</v>
      </c>
      <c r="TI48" s="168"/>
      <c r="TJ48" s="95"/>
      <c r="TK48" s="96"/>
      <c r="TL48" s="95"/>
      <c r="TM48" s="113"/>
      <c r="TN48" s="113"/>
      <c r="TO48" s="95"/>
      <c r="TP48" s="96"/>
      <c r="TQ48" s="95"/>
      <c r="TR48" s="177" t="s">
        <v>6</v>
      </c>
      <c r="TS48" s="177"/>
      <c r="TT48" s="95"/>
      <c r="TU48" s="95"/>
      <c r="TV48" s="95"/>
      <c r="TW48" s="177"/>
      <c r="TX48" s="95"/>
      <c r="TY48" s="95"/>
      <c r="TZ48" s="95"/>
      <c r="UA48" s="95"/>
      <c r="UB48" s="177"/>
      <c r="UC48" s="95"/>
      <c r="UD48" s="95"/>
      <c r="UE48" s="95"/>
      <c r="UF48" s="95"/>
      <c r="UG48" s="95"/>
      <c r="UH48" s="95"/>
      <c r="UI48" s="95"/>
      <c r="UJ48" s="95"/>
      <c r="UK48" s="96"/>
      <c r="UL48" s="95"/>
      <c r="UM48" s="95"/>
      <c r="UN48" s="95"/>
      <c r="UO48" s="95"/>
      <c r="UP48" s="95"/>
      <c r="UQ48" s="95"/>
      <c r="UR48" s="95"/>
      <c r="US48" s="177"/>
      <c r="UT48" s="177"/>
      <c r="UU48" s="95"/>
      <c r="UV48" s="95"/>
      <c r="UW48" s="177"/>
      <c r="UX48" s="95"/>
      <c r="UY48" s="177"/>
      <c r="UZ48" s="95"/>
      <c r="VA48" s="95"/>
      <c r="VB48" s="177"/>
      <c r="VC48" s="177"/>
      <c r="VD48" s="96"/>
      <c r="VE48" s="96"/>
      <c r="VF48" s="95"/>
      <c r="VG48" s="113"/>
      <c r="VH48" s="113"/>
      <c r="VI48" s="95"/>
      <c r="VJ48" s="95"/>
      <c r="VK48" s="95"/>
      <c r="VL48" s="95"/>
      <c r="VM48" s="95"/>
      <c r="VN48" s="177"/>
      <c r="VO48" s="95"/>
      <c r="VP48" s="95"/>
      <c r="VQ48" s="95"/>
      <c r="VR48" s="177"/>
      <c r="VS48" s="95"/>
      <c r="VT48" s="177"/>
      <c r="VU48" s="95"/>
      <c r="VV48" s="95"/>
      <c r="VW48" s="95"/>
      <c r="VX48" s="95"/>
      <c r="VY48" s="95"/>
      <c r="VZ48" s="95"/>
      <c r="WA48" s="95"/>
      <c r="WB48" s="95"/>
      <c r="WC48" s="95"/>
      <c r="WD48" s="95"/>
      <c r="WE48" s="95"/>
      <c r="WF48" s="95"/>
      <c r="WG48" s="113"/>
      <c r="WH48" s="95"/>
      <c r="WI48" s="95"/>
      <c r="WJ48" s="95"/>
      <c r="WK48" s="177"/>
      <c r="WL48" s="95"/>
      <c r="WM48" s="95"/>
      <c r="WN48" s="95"/>
      <c r="WO48" s="95"/>
      <c r="WP48" s="95"/>
      <c r="WQ48" s="95"/>
      <c r="WR48" s="95"/>
      <c r="WS48" s="95"/>
      <c r="WT48" s="95"/>
      <c r="WU48" s="177"/>
      <c r="WV48" s="95"/>
      <c r="WW48" s="95"/>
      <c r="WX48" s="95"/>
      <c r="WY48" s="95"/>
      <c r="WZ48" s="95"/>
      <c r="XA48" s="95"/>
      <c r="XB48" s="95"/>
      <c r="XC48" s="95"/>
      <c r="XD48" s="95"/>
      <c r="XE48" s="95"/>
      <c r="XF48" s="95"/>
      <c r="XG48" s="113" t="s">
        <v>6</v>
      </c>
      <c r="XH48" s="95"/>
      <c r="XI48" s="95"/>
      <c r="XJ48" s="95"/>
      <c r="XK48" s="95"/>
      <c r="XL48" s="95"/>
      <c r="XM48" s="177"/>
      <c r="XN48" s="177"/>
      <c r="XO48" s="95"/>
      <c r="XP48" s="95"/>
      <c r="XQ48" s="95"/>
      <c r="XR48" s="95"/>
      <c r="XS48" s="95"/>
      <c r="XT48" s="113"/>
      <c r="XU48" s="95"/>
      <c r="XV48" s="95"/>
      <c r="XW48" s="95"/>
      <c r="XX48" s="95"/>
      <c r="XY48" s="95"/>
      <c r="XZ48" s="95"/>
      <c r="YA48" s="95"/>
      <c r="YB48" s="95"/>
      <c r="YC48" s="177"/>
      <c r="YD48" s="95"/>
      <c r="YE48" s="95"/>
      <c r="YF48" s="95"/>
      <c r="YG48" s="95"/>
      <c r="YH48" s="95"/>
      <c r="YI48" s="113"/>
      <c r="YJ48" s="95"/>
      <c r="YK48" s="95"/>
      <c r="YL48" s="177" t="s">
        <v>6</v>
      </c>
      <c r="YM48" s="113"/>
      <c r="YN48" s="95"/>
      <c r="YO48" s="95"/>
      <c r="YP48" s="95"/>
      <c r="YQ48" s="95"/>
      <c r="YR48" s="95"/>
      <c r="YS48" s="95"/>
      <c r="YT48" s="113"/>
      <c r="YU48" s="95"/>
      <c r="YV48" s="95"/>
      <c r="YW48" s="95"/>
      <c r="YX48" s="95"/>
      <c r="YY48" s="113"/>
      <c r="YZ48" s="95"/>
      <c r="ZA48" s="113"/>
      <c r="ZB48" s="113"/>
      <c r="ZC48" s="95"/>
      <c r="ZD48" s="95" t="s">
        <v>6</v>
      </c>
      <c r="ZE48" s="177"/>
      <c r="ZF48" s="113"/>
      <c r="ZG48" s="95" t="s">
        <v>6</v>
      </c>
      <c r="ZH48" s="113"/>
      <c r="ZI48" s="95" t="s">
        <v>6</v>
      </c>
      <c r="ZJ48" s="95"/>
      <c r="ZK48" s="95"/>
      <c r="ZL48" s="95"/>
      <c r="ZM48" s="95"/>
      <c r="ZN48" s="95"/>
      <c r="ZO48" s="95"/>
      <c r="ZP48" s="95"/>
      <c r="ZQ48" s="95"/>
      <c r="ZR48" s="95"/>
      <c r="ZS48" s="95"/>
      <c r="ZT48" s="95"/>
      <c r="ZU48" s="95"/>
      <c r="ZV48" s="95"/>
    </row>
    <row r="49" spans="1:698" ht="15" x14ac:dyDescent="0.25">
      <c r="A49" s="107" t="s">
        <v>48</v>
      </c>
      <c r="B49" s="108" t="s">
        <v>53</v>
      </c>
      <c r="C49" s="95"/>
      <c r="D49" s="95"/>
      <c r="E49" s="95"/>
      <c r="F49" s="95"/>
      <c r="G49" s="95"/>
      <c r="H49" s="95"/>
      <c r="I49" s="96"/>
      <c r="J49" s="96"/>
      <c r="K49" s="96"/>
      <c r="L49" s="95"/>
      <c r="M49" s="95"/>
      <c r="N49" s="95"/>
      <c r="O49" s="95"/>
      <c r="P49" s="95"/>
      <c r="Q49" s="95"/>
      <c r="R49" s="113"/>
      <c r="S49" s="95"/>
      <c r="T49" s="95"/>
      <c r="U49" s="95"/>
      <c r="V49" s="95"/>
      <c r="W49" s="95"/>
      <c r="X49" s="95" t="s">
        <v>6</v>
      </c>
      <c r="Y49" s="113"/>
      <c r="Z49" s="113"/>
      <c r="AA49" s="96"/>
      <c r="AB49" s="113"/>
      <c r="AC49" s="96"/>
      <c r="AD49" s="96"/>
      <c r="AE49" s="177" t="s">
        <v>6</v>
      </c>
      <c r="AF49" s="177" t="s">
        <v>6</v>
      </c>
      <c r="AG49" s="113"/>
      <c r="AH49" s="113"/>
      <c r="AI49" s="95"/>
      <c r="AJ49" s="95"/>
      <c r="AK49" s="177"/>
      <c r="AL49" s="95"/>
      <c r="AM49" s="177"/>
      <c r="AN49" s="96"/>
      <c r="AO49" s="95"/>
      <c r="AP49" s="113"/>
      <c r="AQ49" s="113"/>
      <c r="AR49" s="113"/>
      <c r="AS49" s="95"/>
      <c r="AT49" s="113"/>
      <c r="AU49" s="113"/>
      <c r="AV49" s="95" t="s">
        <v>6</v>
      </c>
      <c r="AW49" s="95"/>
      <c r="AX49" s="95"/>
      <c r="AY49" s="113"/>
      <c r="AZ49" s="113"/>
      <c r="BA49" s="113"/>
      <c r="BB49" s="96"/>
      <c r="BC49" s="96"/>
      <c r="BD49" s="95"/>
      <c r="BE49" s="96"/>
      <c r="BF49" s="96"/>
      <c r="BG49" s="96"/>
      <c r="BH49" s="96"/>
      <c r="BI49" s="96"/>
      <c r="BJ49" s="177"/>
      <c r="BK49" s="177"/>
      <c r="BL49" s="95"/>
      <c r="BM49" s="177"/>
      <c r="BN49" s="177"/>
      <c r="BO49" s="95"/>
      <c r="BP49" s="95"/>
      <c r="BQ49" s="95"/>
      <c r="BR49" s="177"/>
      <c r="BS49" s="113"/>
      <c r="BT49" s="113"/>
      <c r="BU49" s="113"/>
      <c r="BV49" s="95"/>
      <c r="BW49" s="95"/>
      <c r="BX49" s="95"/>
      <c r="BY49" s="95"/>
      <c r="BZ49" s="95"/>
      <c r="CA49" s="95"/>
      <c r="CB49" s="113"/>
      <c r="CC49" s="95"/>
      <c r="CD49" s="95"/>
      <c r="CE49" s="95"/>
      <c r="CF49" s="95"/>
      <c r="CG49" s="95"/>
      <c r="CH49" s="177" t="s">
        <v>6</v>
      </c>
      <c r="CI49" s="177" t="s">
        <v>6</v>
      </c>
      <c r="CJ49" s="177" t="s">
        <v>6</v>
      </c>
      <c r="CK49" s="95"/>
      <c r="CL49" s="95"/>
      <c r="CM49" s="95"/>
      <c r="CN49" s="95"/>
      <c r="CO49" s="177" t="s">
        <v>6</v>
      </c>
      <c r="CP49" s="95"/>
      <c r="CQ49" s="95"/>
      <c r="CR49" s="113"/>
      <c r="CS49" s="95"/>
      <c r="CT49" s="95"/>
      <c r="CU49" s="95"/>
      <c r="CV49" s="95"/>
      <c r="CW49" s="177"/>
      <c r="CX49" s="95"/>
      <c r="CY49" s="177"/>
      <c r="CZ49" s="113"/>
      <c r="DA49" s="177" t="s">
        <v>6</v>
      </c>
      <c r="DB49" s="95"/>
      <c r="DC49" s="177"/>
      <c r="DD49" s="95"/>
      <c r="DE49" s="177"/>
      <c r="DF49" s="95"/>
      <c r="DG49" s="95"/>
      <c r="DH49" s="177"/>
      <c r="DI49" s="177"/>
      <c r="DJ49" s="95"/>
      <c r="DK49" s="95"/>
      <c r="DL49" s="95"/>
      <c r="DM49" s="95"/>
      <c r="DN49" s="177"/>
      <c r="DO49" s="177" t="s">
        <v>6</v>
      </c>
      <c r="DP49" s="95"/>
      <c r="DQ49" s="177"/>
      <c r="DR49" s="177" t="s">
        <v>6</v>
      </c>
      <c r="DS49" s="177"/>
      <c r="DT49" s="177" t="s">
        <v>6</v>
      </c>
      <c r="DU49" s="177" t="s">
        <v>6</v>
      </c>
      <c r="DV49" s="95"/>
      <c r="DW49" s="95"/>
      <c r="DX49" s="177" t="s">
        <v>6</v>
      </c>
      <c r="DY49" s="177" t="s">
        <v>6</v>
      </c>
      <c r="DZ49" s="177" t="s">
        <v>6</v>
      </c>
      <c r="EA49" s="177"/>
      <c r="EB49" s="95"/>
      <c r="EC49" s="177"/>
      <c r="ED49" s="177" t="s">
        <v>6</v>
      </c>
      <c r="EE49" s="95"/>
      <c r="EF49" s="95"/>
      <c r="EG49" s="95"/>
      <c r="EH49" s="95"/>
      <c r="EI49" s="95"/>
      <c r="EJ49" s="95"/>
      <c r="EK49" s="95"/>
      <c r="EL49" s="113"/>
      <c r="EM49" s="95"/>
      <c r="EN49" s="95"/>
      <c r="EO49" s="95"/>
      <c r="EP49" s="95"/>
      <c r="EQ49" s="95"/>
      <c r="ER49" s="95"/>
      <c r="ES49" s="95" t="s">
        <v>6</v>
      </c>
      <c r="ET49" s="95"/>
      <c r="EU49" s="177"/>
      <c r="EV49" s="177"/>
      <c r="EW49" s="95"/>
      <c r="EX49" s="95"/>
      <c r="EY49" s="113"/>
      <c r="EZ49" s="113"/>
      <c r="FA49" s="95"/>
      <c r="FB49" s="95"/>
      <c r="FC49" s="95"/>
      <c r="FD49" s="95"/>
      <c r="FE49" s="113"/>
      <c r="FF49" s="113"/>
      <c r="FG49" s="95"/>
      <c r="FH49" s="177" t="s">
        <v>6</v>
      </c>
      <c r="FI49" s="95"/>
      <c r="FJ49" s="95"/>
      <c r="FK49" s="177" t="s">
        <v>6</v>
      </c>
      <c r="FL49" s="113"/>
      <c r="FM49" s="177"/>
      <c r="FN49" s="177"/>
      <c r="FO49" s="95"/>
      <c r="FP49" s="177"/>
      <c r="FQ49" s="113"/>
      <c r="FR49" s="177"/>
      <c r="FS49" s="113"/>
      <c r="FT49" s="177"/>
      <c r="FU49" s="177"/>
      <c r="FV49" s="177"/>
      <c r="FW49" s="177"/>
      <c r="FX49" s="177"/>
      <c r="FY49" s="95"/>
      <c r="FZ49" s="95"/>
      <c r="GA49" s="177"/>
      <c r="GB49" s="95"/>
      <c r="GC49" s="95"/>
      <c r="GD49" s="113"/>
      <c r="GE49" s="95"/>
      <c r="GF49" s="95"/>
      <c r="GG49" s="113"/>
      <c r="GH49" s="95"/>
      <c r="GI49" s="96"/>
      <c r="GJ49" s="95"/>
      <c r="GK49" s="113"/>
      <c r="GL49" s="95"/>
      <c r="GM49" s="177"/>
      <c r="GN49" s="177"/>
      <c r="GO49" s="95"/>
      <c r="GP49" s="177"/>
      <c r="GQ49" s="177"/>
      <c r="GR49" s="177" t="s">
        <v>6</v>
      </c>
      <c r="GS49" s="95"/>
      <c r="GT49" s="95"/>
      <c r="GU49" s="177"/>
      <c r="GV49" s="95"/>
      <c r="GW49" s="95"/>
      <c r="GX49" s="95"/>
      <c r="GY49" s="95"/>
      <c r="GZ49" s="96"/>
      <c r="HA49" s="95"/>
      <c r="HB49" s="177" t="s">
        <v>6</v>
      </c>
      <c r="HC49" s="95"/>
      <c r="HD49" s="95"/>
      <c r="HE49" s="95"/>
      <c r="HF49" s="177" t="s">
        <v>6</v>
      </c>
      <c r="HG49" s="177"/>
      <c r="HH49" s="177"/>
      <c r="HI49" s="95"/>
      <c r="HJ49" s="177"/>
      <c r="HK49" s="177"/>
      <c r="HL49" s="95"/>
      <c r="HM49" s="95"/>
      <c r="HN49" s="95"/>
      <c r="HO49" s="177"/>
      <c r="HP49" s="95"/>
      <c r="HQ49" s="95"/>
      <c r="HR49" s="95"/>
      <c r="HS49" s="95"/>
      <c r="HT49" s="95"/>
      <c r="HU49" s="95"/>
      <c r="HV49" s="95"/>
      <c r="HW49" s="95"/>
      <c r="HX49" s="95"/>
      <c r="HY49" s="95"/>
      <c r="HZ49" s="95"/>
      <c r="IA49" s="95"/>
      <c r="IB49" s="95"/>
      <c r="IC49" s="177"/>
      <c r="ID49" s="95"/>
      <c r="IE49" s="95"/>
      <c r="IF49" s="95"/>
      <c r="IG49" s="95"/>
      <c r="IH49" s="177"/>
      <c r="II49" s="95"/>
      <c r="IJ49" s="177" t="s">
        <v>6</v>
      </c>
      <c r="IK49" s="177"/>
      <c r="IL49" s="95"/>
      <c r="IM49" s="95"/>
      <c r="IN49" s="95"/>
      <c r="IO49" s="95"/>
      <c r="IP49" s="95"/>
      <c r="IQ49" s="95"/>
      <c r="IR49" s="95"/>
      <c r="IS49" s="95"/>
      <c r="IT49" s="95" t="s">
        <v>6</v>
      </c>
      <c r="IU49" s="177"/>
      <c r="IV49" s="95"/>
      <c r="IW49" s="95"/>
      <c r="IX49" s="95"/>
      <c r="IY49" s="95"/>
      <c r="IZ49" s="95"/>
      <c r="JA49" s="95"/>
      <c r="JB49" s="95"/>
      <c r="JC49" s="95"/>
      <c r="JD49" s="95"/>
      <c r="JE49" s="95"/>
      <c r="JF49" s="95"/>
      <c r="JG49" s="95"/>
      <c r="JH49" s="95"/>
      <c r="JI49" s="95"/>
      <c r="JJ49" s="177"/>
      <c r="JK49" s="95"/>
      <c r="JL49" s="95"/>
      <c r="JM49" s="95"/>
      <c r="JN49" s="177"/>
      <c r="JO49" s="95"/>
      <c r="JP49" s="95"/>
      <c r="JQ49" s="95"/>
      <c r="JR49" s="95"/>
      <c r="JS49" s="95"/>
      <c r="JT49" s="95"/>
      <c r="JU49" s="95"/>
      <c r="JV49" s="95"/>
      <c r="JW49" s="95"/>
      <c r="JX49" s="95"/>
      <c r="JY49" s="95"/>
      <c r="JZ49" s="95"/>
      <c r="KA49" s="95"/>
      <c r="KB49" s="95"/>
      <c r="KC49" s="95"/>
      <c r="KD49" s="95"/>
      <c r="KE49" s="95"/>
      <c r="KF49" s="177"/>
      <c r="KG49" s="95"/>
      <c r="KH49" s="95"/>
      <c r="KI49" s="95"/>
      <c r="KJ49" s="95"/>
      <c r="KK49" s="113"/>
      <c r="KL49" s="177"/>
      <c r="KM49" s="95"/>
      <c r="KN49" s="95"/>
      <c r="KO49" s="177"/>
      <c r="KP49" s="177"/>
      <c r="KQ49" s="177"/>
      <c r="KR49" s="177"/>
      <c r="KS49" s="113"/>
      <c r="KT49" s="177"/>
      <c r="KU49" s="95"/>
      <c r="KV49" s="177"/>
      <c r="KW49" s="95"/>
      <c r="KX49" s="177"/>
      <c r="KY49" s="95"/>
      <c r="KZ49" s="95"/>
      <c r="LA49" s="95"/>
      <c r="LB49" s="95"/>
      <c r="LC49" s="95"/>
      <c r="LD49" s="95"/>
      <c r="LE49" s="95"/>
      <c r="LF49" s="177"/>
      <c r="LG49" s="95"/>
      <c r="LH49" s="95"/>
      <c r="LI49" s="113"/>
      <c r="LJ49" s="95"/>
      <c r="LK49" s="95"/>
      <c r="LL49" s="95"/>
      <c r="LM49" s="95"/>
      <c r="LN49" s="177" t="s">
        <v>6</v>
      </c>
      <c r="LO49" s="95"/>
      <c r="LP49" s="95"/>
      <c r="LQ49" s="95"/>
      <c r="LR49" s="95"/>
      <c r="LS49" s="95"/>
      <c r="LT49" s="95"/>
      <c r="LU49" s="177"/>
      <c r="LV49" s="95"/>
      <c r="LW49" s="95"/>
      <c r="LX49" s="177"/>
      <c r="LY49" s="177"/>
      <c r="LZ49" s="95"/>
      <c r="MA49" s="95"/>
      <c r="MB49" s="95"/>
      <c r="MC49" s="177"/>
      <c r="MD49" s="95"/>
      <c r="ME49" s="95"/>
      <c r="MF49" s="95"/>
      <c r="MG49" s="177"/>
      <c r="MH49" s="177"/>
      <c r="MI49" s="95"/>
      <c r="MJ49" s="95"/>
      <c r="MK49" s="177"/>
      <c r="ML49" s="95"/>
      <c r="MM49" s="95"/>
      <c r="MN49" s="177"/>
      <c r="MO49" s="177"/>
      <c r="MP49" s="95"/>
      <c r="MQ49" s="95"/>
      <c r="MR49" s="95"/>
      <c r="MS49" s="95"/>
      <c r="MT49" s="95"/>
      <c r="MU49" s="177"/>
      <c r="MV49" s="95"/>
      <c r="MW49" s="177"/>
      <c r="MX49" s="177"/>
      <c r="MY49" s="177"/>
      <c r="MZ49" s="177"/>
      <c r="NA49" s="95"/>
      <c r="NB49" s="177"/>
      <c r="NC49" s="95"/>
      <c r="ND49" s="95"/>
      <c r="NE49" s="95"/>
      <c r="NF49" s="177"/>
      <c r="NG49" s="95"/>
      <c r="NH49" s="95"/>
      <c r="NI49" s="95"/>
      <c r="NJ49" s="95"/>
      <c r="NK49" s="95"/>
      <c r="NL49" s="95"/>
      <c r="NM49" s="95"/>
      <c r="NN49" s="95"/>
      <c r="NO49" s="95"/>
      <c r="NP49" s="95"/>
      <c r="NQ49" s="95"/>
      <c r="NR49" s="113"/>
      <c r="NS49" s="95"/>
      <c r="NT49" s="95"/>
      <c r="NU49" s="95"/>
      <c r="NV49" s="113"/>
      <c r="NW49" s="95"/>
      <c r="NX49" s="95"/>
      <c r="NY49" s="95"/>
      <c r="NZ49" s="177"/>
      <c r="OA49" s="95"/>
      <c r="OB49" s="95"/>
      <c r="OC49" s="95"/>
      <c r="OD49" s="177"/>
      <c r="OE49" s="177"/>
      <c r="OF49" s="95"/>
      <c r="OG49" s="95"/>
      <c r="OH49" s="177"/>
      <c r="OI49" s="177" t="s">
        <v>6</v>
      </c>
      <c r="OJ49" s="95"/>
      <c r="OK49" s="95"/>
      <c r="OL49" s="113"/>
      <c r="OM49" s="95"/>
      <c r="ON49" s="95"/>
      <c r="OO49" s="95"/>
      <c r="OP49" s="95"/>
      <c r="OQ49" s="177"/>
      <c r="OR49" s="95"/>
      <c r="OS49" s="177"/>
      <c r="OT49" s="95"/>
      <c r="OU49" s="177" t="s">
        <v>6</v>
      </c>
      <c r="OV49" s="95"/>
      <c r="OW49" s="95"/>
      <c r="OX49" s="113"/>
      <c r="OY49" s="95"/>
      <c r="OZ49" s="95"/>
      <c r="PA49" s="95"/>
      <c r="PB49" s="95"/>
      <c r="PC49" s="113"/>
      <c r="PD49" s="95"/>
      <c r="PE49" s="177"/>
      <c r="PF49" s="96"/>
      <c r="PG49" s="95"/>
      <c r="PH49" s="177"/>
      <c r="PI49" s="95"/>
      <c r="PJ49" s="95"/>
      <c r="PK49" s="95"/>
      <c r="PL49" s="177"/>
      <c r="PM49" s="177"/>
      <c r="PN49" s="95"/>
      <c r="PO49" s="177"/>
      <c r="PP49" s="113"/>
      <c r="PQ49" s="95"/>
      <c r="PR49" s="177"/>
      <c r="PS49" s="95"/>
      <c r="PT49" s="95"/>
      <c r="PU49" s="95"/>
      <c r="PV49" s="113"/>
      <c r="PW49" s="177"/>
      <c r="PX49" s="113"/>
      <c r="PY49" s="95"/>
      <c r="PZ49" s="95"/>
      <c r="QA49" s="95"/>
      <c r="QB49" s="95"/>
      <c r="QC49" s="177"/>
      <c r="QD49" s="95"/>
      <c r="QE49" s="95"/>
      <c r="QF49" s="177"/>
      <c r="QG49" s="95"/>
      <c r="QH49" s="96"/>
      <c r="QI49" s="177"/>
      <c r="QJ49" s="95"/>
      <c r="QK49" s="95"/>
      <c r="QL49" s="95"/>
      <c r="QM49" s="95"/>
      <c r="QN49" s="177"/>
      <c r="QO49" s="95"/>
      <c r="QP49" s="95"/>
      <c r="QQ49" s="177"/>
      <c r="QR49" s="113"/>
      <c r="QS49" s="95"/>
      <c r="QT49" s="95"/>
      <c r="QU49" s="177"/>
      <c r="QV49" s="95"/>
      <c r="QW49" s="95"/>
      <c r="QX49" s="95"/>
      <c r="QY49" s="95"/>
      <c r="QZ49" s="95"/>
      <c r="RA49" s="95"/>
      <c r="RB49" s="177"/>
      <c r="RC49" s="95"/>
      <c r="RD49" s="95"/>
      <c r="RE49" s="177"/>
      <c r="RF49" s="96"/>
      <c r="RG49" s="95"/>
      <c r="RH49" s="95"/>
      <c r="RI49" s="95"/>
      <c r="RJ49" s="177"/>
      <c r="RK49" s="177"/>
      <c r="RL49" s="96"/>
      <c r="RM49" s="95"/>
      <c r="RN49" s="177"/>
      <c r="RO49" s="95"/>
      <c r="RP49" s="95"/>
      <c r="RQ49" s="113"/>
      <c r="RR49" s="95"/>
      <c r="RS49" s="95"/>
      <c r="RT49" s="95"/>
      <c r="RU49" s="95"/>
      <c r="RV49" s="95"/>
      <c r="RW49" s="95"/>
      <c r="RX49" s="95"/>
      <c r="RY49" s="95"/>
      <c r="RZ49" s="95"/>
      <c r="SA49" s="95"/>
      <c r="SB49" s="95"/>
      <c r="SC49" s="95"/>
      <c r="SD49" s="95"/>
      <c r="SE49" s="95"/>
      <c r="SF49" s="95"/>
      <c r="SG49" s="95"/>
      <c r="SH49" s="177"/>
      <c r="SI49" s="95"/>
      <c r="SJ49" s="95"/>
      <c r="SK49" s="95"/>
      <c r="SL49" s="95"/>
      <c r="SM49" s="95"/>
      <c r="SN49" s="95"/>
      <c r="SO49" s="95"/>
      <c r="SP49" s="177"/>
      <c r="SQ49" s="95"/>
      <c r="SR49" s="95"/>
      <c r="SS49" s="95"/>
      <c r="ST49" s="95"/>
      <c r="SU49" s="95"/>
      <c r="SV49" s="95"/>
      <c r="SW49" s="95"/>
      <c r="SX49" s="95"/>
      <c r="SY49" s="95"/>
      <c r="SZ49" s="177"/>
      <c r="TA49" s="95"/>
      <c r="TB49" s="95"/>
      <c r="TC49" s="177"/>
      <c r="TD49" s="95"/>
      <c r="TE49" s="177"/>
      <c r="TF49" s="95"/>
      <c r="TG49" s="95"/>
      <c r="TH49" s="96" t="s">
        <v>6</v>
      </c>
      <c r="TI49" s="168"/>
      <c r="TJ49" s="95"/>
      <c r="TK49" s="96"/>
      <c r="TL49" s="95"/>
      <c r="TM49" s="113"/>
      <c r="TN49" s="113"/>
      <c r="TO49" s="95"/>
      <c r="TP49" s="96"/>
      <c r="TQ49" s="95"/>
      <c r="TR49" s="177" t="s">
        <v>6</v>
      </c>
      <c r="TS49" s="177"/>
      <c r="TT49" s="95"/>
      <c r="TU49" s="95"/>
      <c r="TV49" s="95"/>
      <c r="TW49" s="177"/>
      <c r="TX49" s="95"/>
      <c r="TY49" s="95"/>
      <c r="TZ49" s="95"/>
      <c r="UA49" s="95"/>
      <c r="UB49" s="177"/>
      <c r="UC49" s="95"/>
      <c r="UD49" s="95"/>
      <c r="UE49" s="95"/>
      <c r="UF49" s="95"/>
      <c r="UG49" s="95"/>
      <c r="UH49" s="95"/>
      <c r="UI49" s="95"/>
      <c r="UJ49" s="95"/>
      <c r="UK49" s="96"/>
      <c r="UL49" s="95"/>
      <c r="UM49" s="95"/>
      <c r="UN49" s="95"/>
      <c r="UO49" s="95"/>
      <c r="UP49" s="95"/>
      <c r="UQ49" s="95"/>
      <c r="UR49" s="95"/>
      <c r="US49" s="177"/>
      <c r="UT49" s="177"/>
      <c r="UU49" s="95"/>
      <c r="UV49" s="95"/>
      <c r="UW49" s="177"/>
      <c r="UX49" s="95"/>
      <c r="UY49" s="177"/>
      <c r="UZ49" s="95"/>
      <c r="VA49" s="95"/>
      <c r="VB49" s="177"/>
      <c r="VC49" s="177"/>
      <c r="VD49" s="96"/>
      <c r="VE49" s="96"/>
      <c r="VF49" s="95"/>
      <c r="VG49" s="113"/>
      <c r="VH49" s="113"/>
      <c r="VI49" s="95"/>
      <c r="VJ49" s="95"/>
      <c r="VK49" s="95"/>
      <c r="VL49" s="95"/>
      <c r="VM49" s="95"/>
      <c r="VN49" s="177"/>
      <c r="VO49" s="95"/>
      <c r="VP49" s="95"/>
      <c r="VQ49" s="95"/>
      <c r="VR49" s="177"/>
      <c r="VS49" s="95"/>
      <c r="VT49" s="177"/>
      <c r="VU49" s="95"/>
      <c r="VV49" s="95"/>
      <c r="VW49" s="95"/>
      <c r="VX49" s="95"/>
      <c r="VY49" s="95"/>
      <c r="VZ49" s="95"/>
      <c r="WA49" s="95"/>
      <c r="WB49" s="95"/>
      <c r="WC49" s="95"/>
      <c r="WD49" s="95"/>
      <c r="WE49" s="95"/>
      <c r="WF49" s="95"/>
      <c r="WG49" s="113"/>
      <c r="WH49" s="95"/>
      <c r="WI49" s="95"/>
      <c r="WJ49" s="95"/>
      <c r="WK49" s="177"/>
      <c r="WL49" s="95"/>
      <c r="WM49" s="95"/>
      <c r="WN49" s="95"/>
      <c r="WO49" s="95"/>
      <c r="WP49" s="95"/>
      <c r="WQ49" s="95"/>
      <c r="WR49" s="95"/>
      <c r="WS49" s="95"/>
      <c r="WT49" s="95"/>
      <c r="WU49" s="177"/>
      <c r="WV49" s="95"/>
      <c r="WW49" s="95"/>
      <c r="WX49" s="95"/>
      <c r="WY49" s="95"/>
      <c r="WZ49" s="95"/>
      <c r="XA49" s="95"/>
      <c r="XB49" s="95"/>
      <c r="XC49" s="95"/>
      <c r="XD49" s="95"/>
      <c r="XE49" s="95"/>
      <c r="XF49" s="95"/>
      <c r="XG49" s="113" t="s">
        <v>6</v>
      </c>
      <c r="XH49" s="95"/>
      <c r="XI49" s="95"/>
      <c r="XJ49" s="95"/>
      <c r="XK49" s="95"/>
      <c r="XL49" s="95"/>
      <c r="XM49" s="177"/>
      <c r="XN49" s="177"/>
      <c r="XO49" s="95"/>
      <c r="XP49" s="95"/>
      <c r="XQ49" s="95"/>
      <c r="XR49" s="95"/>
      <c r="XS49" s="95"/>
      <c r="XT49" s="113"/>
      <c r="XU49" s="95"/>
      <c r="XV49" s="95"/>
      <c r="XW49" s="95"/>
      <c r="XX49" s="95"/>
      <c r="XY49" s="95"/>
      <c r="XZ49" s="95"/>
      <c r="YA49" s="95"/>
      <c r="YB49" s="95"/>
      <c r="YC49" s="177"/>
      <c r="YD49" s="95"/>
      <c r="YE49" s="95"/>
      <c r="YF49" s="95"/>
      <c r="YG49" s="95"/>
      <c r="YH49" s="95"/>
      <c r="YI49" s="113"/>
      <c r="YJ49" s="95"/>
      <c r="YK49" s="95"/>
      <c r="YL49" s="177" t="s">
        <v>6</v>
      </c>
      <c r="YM49" s="113"/>
      <c r="YN49" s="95"/>
      <c r="YO49" s="95"/>
      <c r="YP49" s="95"/>
      <c r="YQ49" s="95"/>
      <c r="YR49" s="95"/>
      <c r="YS49" s="95"/>
      <c r="YT49" s="113"/>
      <c r="YU49" s="95"/>
      <c r="YV49" s="95"/>
      <c r="YW49" s="95"/>
      <c r="YX49" s="95"/>
      <c r="YY49" s="113"/>
      <c r="YZ49" s="95"/>
      <c r="ZA49" s="113"/>
      <c r="ZB49" s="113"/>
      <c r="ZC49" s="95"/>
      <c r="ZD49" s="95" t="s">
        <v>6</v>
      </c>
      <c r="ZE49" s="177"/>
      <c r="ZF49" s="113"/>
      <c r="ZG49" s="95" t="s">
        <v>6</v>
      </c>
      <c r="ZH49" s="113"/>
      <c r="ZI49" s="95" t="s">
        <v>6</v>
      </c>
      <c r="ZJ49" s="95"/>
      <c r="ZK49" s="95"/>
      <c r="ZL49" s="95"/>
      <c r="ZM49" s="95"/>
      <c r="ZN49" s="95"/>
      <c r="ZO49" s="95"/>
      <c r="ZP49" s="95"/>
      <c r="ZQ49" s="95"/>
      <c r="ZR49" s="95"/>
      <c r="ZS49" s="95"/>
      <c r="ZT49" s="95"/>
      <c r="ZU49" s="95"/>
      <c r="ZV49" s="95"/>
    </row>
    <row r="50" spans="1:698" ht="15" x14ac:dyDescent="0.25">
      <c r="A50" s="107" t="s">
        <v>48</v>
      </c>
      <c r="B50" s="108" t="s">
        <v>54</v>
      </c>
      <c r="C50" s="95"/>
      <c r="D50" s="95"/>
      <c r="E50" s="95"/>
      <c r="F50" s="95"/>
      <c r="G50" s="95"/>
      <c r="H50" s="95"/>
      <c r="I50" s="96"/>
      <c r="J50" s="96"/>
      <c r="K50" s="96"/>
      <c r="L50" s="95"/>
      <c r="M50" s="95"/>
      <c r="N50" s="95"/>
      <c r="O50" s="95"/>
      <c r="P50" s="95"/>
      <c r="Q50" s="95"/>
      <c r="R50" s="113"/>
      <c r="S50" s="95"/>
      <c r="T50" s="95"/>
      <c r="U50" s="95"/>
      <c r="V50" s="95"/>
      <c r="W50" s="95"/>
      <c r="X50" s="95" t="s">
        <v>6</v>
      </c>
      <c r="Y50" s="113"/>
      <c r="Z50" s="113"/>
      <c r="AA50" s="96"/>
      <c r="AB50" s="113"/>
      <c r="AC50" s="96"/>
      <c r="AD50" s="96"/>
      <c r="AE50" s="177" t="s">
        <v>6</v>
      </c>
      <c r="AF50" s="177" t="s">
        <v>6</v>
      </c>
      <c r="AG50" s="113"/>
      <c r="AH50" s="113"/>
      <c r="AI50" s="95"/>
      <c r="AJ50" s="95"/>
      <c r="AK50" s="177"/>
      <c r="AL50" s="95"/>
      <c r="AM50" s="177"/>
      <c r="AN50" s="96"/>
      <c r="AO50" s="95"/>
      <c r="AP50" s="113"/>
      <c r="AQ50" s="113"/>
      <c r="AR50" s="113"/>
      <c r="AS50" s="95"/>
      <c r="AT50" s="113"/>
      <c r="AU50" s="113"/>
      <c r="AV50" s="95" t="s">
        <v>6</v>
      </c>
      <c r="AW50" s="95"/>
      <c r="AX50" s="95"/>
      <c r="AY50" s="113"/>
      <c r="AZ50" s="113"/>
      <c r="BA50" s="113"/>
      <c r="BB50" s="96"/>
      <c r="BC50" s="96"/>
      <c r="BD50" s="95"/>
      <c r="BE50" s="96"/>
      <c r="BF50" s="96"/>
      <c r="BG50" s="96"/>
      <c r="BH50" s="96"/>
      <c r="BI50" s="96"/>
      <c r="BJ50" s="177"/>
      <c r="BK50" s="177"/>
      <c r="BL50" s="95"/>
      <c r="BM50" s="177"/>
      <c r="BN50" s="177"/>
      <c r="BO50" s="95"/>
      <c r="BP50" s="95"/>
      <c r="BQ50" s="95"/>
      <c r="BR50" s="177" t="s">
        <v>6</v>
      </c>
      <c r="BS50" s="113"/>
      <c r="BT50" s="113"/>
      <c r="BU50" s="113"/>
      <c r="BV50" s="95"/>
      <c r="BW50" s="95"/>
      <c r="BX50" s="95"/>
      <c r="BY50" s="95"/>
      <c r="BZ50" s="95"/>
      <c r="CA50" s="95"/>
      <c r="CB50" s="113"/>
      <c r="CC50" s="95"/>
      <c r="CD50" s="95"/>
      <c r="CE50" s="95"/>
      <c r="CF50" s="95"/>
      <c r="CG50" s="95"/>
      <c r="CH50" s="177"/>
      <c r="CI50" s="177" t="s">
        <v>6</v>
      </c>
      <c r="CJ50" s="177" t="s">
        <v>6</v>
      </c>
      <c r="CK50" s="95"/>
      <c r="CL50" s="95"/>
      <c r="CM50" s="95"/>
      <c r="CN50" s="95"/>
      <c r="CO50" s="177" t="s">
        <v>6</v>
      </c>
      <c r="CP50" s="95"/>
      <c r="CQ50" s="95"/>
      <c r="CR50" s="113"/>
      <c r="CS50" s="95"/>
      <c r="CT50" s="95"/>
      <c r="CU50" s="95"/>
      <c r="CV50" s="95"/>
      <c r="CW50" s="177"/>
      <c r="CX50" s="95"/>
      <c r="CY50" s="177"/>
      <c r="CZ50" s="113"/>
      <c r="DA50" s="177" t="s">
        <v>6</v>
      </c>
      <c r="DB50" s="95"/>
      <c r="DC50" s="177"/>
      <c r="DD50" s="95"/>
      <c r="DE50" s="177"/>
      <c r="DF50" s="95"/>
      <c r="DG50" s="95"/>
      <c r="DH50" s="177"/>
      <c r="DI50" s="177"/>
      <c r="DJ50" s="95"/>
      <c r="DK50" s="95"/>
      <c r="DL50" s="95"/>
      <c r="DM50" s="95"/>
      <c r="DN50" s="177"/>
      <c r="DO50" s="177" t="s">
        <v>6</v>
      </c>
      <c r="DP50" s="95"/>
      <c r="DQ50" s="177"/>
      <c r="DR50" s="177" t="s">
        <v>6</v>
      </c>
      <c r="DS50" s="177"/>
      <c r="DT50" s="177" t="s">
        <v>6</v>
      </c>
      <c r="DU50" s="177" t="s">
        <v>6</v>
      </c>
      <c r="DV50" s="95"/>
      <c r="DW50" s="95"/>
      <c r="DX50" s="177" t="s">
        <v>6</v>
      </c>
      <c r="DY50" s="177" t="s">
        <v>6</v>
      </c>
      <c r="DZ50" s="177" t="s">
        <v>6</v>
      </c>
      <c r="EA50" s="177"/>
      <c r="EB50" s="95"/>
      <c r="EC50" s="177"/>
      <c r="ED50" s="177" t="s">
        <v>6</v>
      </c>
      <c r="EE50" s="95"/>
      <c r="EF50" s="95"/>
      <c r="EG50" s="95"/>
      <c r="EH50" s="95"/>
      <c r="EI50" s="95"/>
      <c r="EJ50" s="95"/>
      <c r="EK50" s="95"/>
      <c r="EL50" s="113"/>
      <c r="EM50" s="95"/>
      <c r="EN50" s="95"/>
      <c r="EO50" s="95"/>
      <c r="EP50" s="95"/>
      <c r="EQ50" s="95"/>
      <c r="ER50" s="95"/>
      <c r="ES50" s="95" t="s">
        <v>6</v>
      </c>
      <c r="ET50" s="95"/>
      <c r="EU50" s="177"/>
      <c r="EV50" s="177"/>
      <c r="EW50" s="95"/>
      <c r="EX50" s="95"/>
      <c r="EY50" s="113"/>
      <c r="EZ50" s="113"/>
      <c r="FA50" s="95"/>
      <c r="FB50" s="95"/>
      <c r="FC50" s="95"/>
      <c r="FD50" s="95"/>
      <c r="FE50" s="113"/>
      <c r="FF50" s="113"/>
      <c r="FG50" s="95"/>
      <c r="FH50" s="177" t="s">
        <v>6</v>
      </c>
      <c r="FI50" s="95"/>
      <c r="FJ50" s="95"/>
      <c r="FK50" s="177" t="s">
        <v>6</v>
      </c>
      <c r="FL50" s="113"/>
      <c r="FM50" s="177"/>
      <c r="FN50" s="177"/>
      <c r="FO50" s="95"/>
      <c r="FP50" s="177"/>
      <c r="FQ50" s="113"/>
      <c r="FR50" s="177"/>
      <c r="FS50" s="113"/>
      <c r="FT50" s="177"/>
      <c r="FU50" s="177" t="s">
        <v>6</v>
      </c>
      <c r="FV50" s="177"/>
      <c r="FW50" s="177"/>
      <c r="FX50" s="177"/>
      <c r="FY50" s="95"/>
      <c r="FZ50" s="95"/>
      <c r="GA50" s="177"/>
      <c r="GB50" s="95"/>
      <c r="GC50" s="95"/>
      <c r="GD50" s="113"/>
      <c r="GE50" s="95"/>
      <c r="GF50" s="95"/>
      <c r="GG50" s="113"/>
      <c r="GH50" s="95"/>
      <c r="GI50" s="96"/>
      <c r="GJ50" s="95"/>
      <c r="GK50" s="113"/>
      <c r="GL50" s="95"/>
      <c r="GM50" s="177"/>
      <c r="GN50" s="177"/>
      <c r="GO50" s="95"/>
      <c r="GP50" s="177"/>
      <c r="GQ50" s="177"/>
      <c r="GR50" s="177" t="s">
        <v>6</v>
      </c>
      <c r="GS50" s="95"/>
      <c r="GT50" s="95"/>
      <c r="GU50" s="177"/>
      <c r="GV50" s="95"/>
      <c r="GW50" s="95"/>
      <c r="GX50" s="95"/>
      <c r="GY50" s="95"/>
      <c r="GZ50" s="96"/>
      <c r="HA50" s="95"/>
      <c r="HB50" s="177" t="s">
        <v>6</v>
      </c>
      <c r="HC50" s="95"/>
      <c r="HD50" s="95"/>
      <c r="HE50" s="95"/>
      <c r="HF50" s="177"/>
      <c r="HG50" s="177"/>
      <c r="HH50" s="177"/>
      <c r="HI50" s="95"/>
      <c r="HJ50" s="177"/>
      <c r="HK50" s="177"/>
      <c r="HL50" s="95"/>
      <c r="HM50" s="95"/>
      <c r="HN50" s="95"/>
      <c r="HO50" s="177"/>
      <c r="HP50" s="95"/>
      <c r="HQ50" s="95"/>
      <c r="HR50" s="95"/>
      <c r="HS50" s="95"/>
      <c r="HT50" s="95"/>
      <c r="HU50" s="95"/>
      <c r="HV50" s="95"/>
      <c r="HW50" s="95"/>
      <c r="HX50" s="95"/>
      <c r="HY50" s="95"/>
      <c r="HZ50" s="95"/>
      <c r="IA50" s="95"/>
      <c r="IB50" s="95"/>
      <c r="IC50" s="177"/>
      <c r="ID50" s="95"/>
      <c r="IE50" s="95"/>
      <c r="IF50" s="95"/>
      <c r="IG50" s="95"/>
      <c r="IH50" s="177"/>
      <c r="II50" s="95"/>
      <c r="IJ50" s="177" t="s">
        <v>6</v>
      </c>
      <c r="IK50" s="177"/>
      <c r="IL50" s="95"/>
      <c r="IM50" s="95"/>
      <c r="IN50" s="95"/>
      <c r="IO50" s="95"/>
      <c r="IP50" s="95"/>
      <c r="IQ50" s="95"/>
      <c r="IR50" s="95"/>
      <c r="IS50" s="95"/>
      <c r="IT50" s="95" t="s">
        <v>6</v>
      </c>
      <c r="IU50" s="177"/>
      <c r="IV50" s="95"/>
      <c r="IW50" s="95"/>
      <c r="IX50" s="95"/>
      <c r="IY50" s="95"/>
      <c r="IZ50" s="95"/>
      <c r="JA50" s="95"/>
      <c r="JB50" s="95"/>
      <c r="JC50" s="95"/>
      <c r="JD50" s="95"/>
      <c r="JE50" s="95"/>
      <c r="JF50" s="95"/>
      <c r="JG50" s="95"/>
      <c r="JH50" s="95"/>
      <c r="JI50" s="95"/>
      <c r="JJ50" s="177"/>
      <c r="JK50" s="95"/>
      <c r="JL50" s="95"/>
      <c r="JM50" s="95"/>
      <c r="JN50" s="177"/>
      <c r="JO50" s="95"/>
      <c r="JP50" s="95"/>
      <c r="JQ50" s="95"/>
      <c r="JR50" s="95"/>
      <c r="JS50" s="95"/>
      <c r="JT50" s="95"/>
      <c r="JU50" s="95"/>
      <c r="JV50" s="95"/>
      <c r="JW50" s="95"/>
      <c r="JX50" s="95"/>
      <c r="JY50" s="95"/>
      <c r="JZ50" s="95"/>
      <c r="KA50" s="95"/>
      <c r="KB50" s="95"/>
      <c r="KC50" s="95"/>
      <c r="KD50" s="95"/>
      <c r="KE50" s="95"/>
      <c r="KF50" s="177"/>
      <c r="KG50" s="95"/>
      <c r="KH50" s="95"/>
      <c r="KI50" s="95"/>
      <c r="KJ50" s="95"/>
      <c r="KK50" s="113"/>
      <c r="KL50" s="177"/>
      <c r="KM50" s="95"/>
      <c r="KN50" s="95"/>
      <c r="KO50" s="177"/>
      <c r="KP50" s="177"/>
      <c r="KQ50" s="177"/>
      <c r="KR50" s="177"/>
      <c r="KS50" s="113"/>
      <c r="KT50" s="177"/>
      <c r="KU50" s="95"/>
      <c r="KV50" s="177"/>
      <c r="KW50" s="95"/>
      <c r="KX50" s="177"/>
      <c r="KY50" s="95"/>
      <c r="KZ50" s="95"/>
      <c r="LA50" s="95"/>
      <c r="LB50" s="95"/>
      <c r="LC50" s="95"/>
      <c r="LD50" s="95"/>
      <c r="LE50" s="95"/>
      <c r="LF50" s="177"/>
      <c r="LG50" s="95"/>
      <c r="LH50" s="95"/>
      <c r="LI50" s="113"/>
      <c r="LJ50" s="95"/>
      <c r="LK50" s="95"/>
      <c r="LL50" s="95"/>
      <c r="LM50" s="95"/>
      <c r="LN50" s="177" t="s">
        <v>6</v>
      </c>
      <c r="LO50" s="95"/>
      <c r="LP50" s="95"/>
      <c r="LQ50" s="95"/>
      <c r="LR50" s="95"/>
      <c r="LS50" s="95"/>
      <c r="LT50" s="95"/>
      <c r="LU50" s="177"/>
      <c r="LV50" s="95"/>
      <c r="LW50" s="95"/>
      <c r="LX50" s="177"/>
      <c r="LY50" s="177"/>
      <c r="LZ50" s="95"/>
      <c r="MA50" s="95"/>
      <c r="MB50" s="95"/>
      <c r="MC50" s="177"/>
      <c r="MD50" s="95"/>
      <c r="ME50" s="95"/>
      <c r="MF50" s="95"/>
      <c r="MG50" s="177"/>
      <c r="MH50" s="177"/>
      <c r="MI50" s="95"/>
      <c r="MJ50" s="95"/>
      <c r="MK50" s="177"/>
      <c r="ML50" s="95"/>
      <c r="MM50" s="95"/>
      <c r="MN50" s="177"/>
      <c r="MO50" s="177"/>
      <c r="MP50" s="95"/>
      <c r="MQ50" s="95"/>
      <c r="MR50" s="95"/>
      <c r="MS50" s="95"/>
      <c r="MT50" s="95"/>
      <c r="MU50" s="177"/>
      <c r="MV50" s="95"/>
      <c r="MW50" s="177"/>
      <c r="MX50" s="177"/>
      <c r="MY50" s="177"/>
      <c r="MZ50" s="177"/>
      <c r="NA50" s="95"/>
      <c r="NB50" s="177"/>
      <c r="NC50" s="95"/>
      <c r="ND50" s="95"/>
      <c r="NE50" s="95"/>
      <c r="NF50" s="177"/>
      <c r="NG50" s="95"/>
      <c r="NH50" s="95"/>
      <c r="NI50" s="95"/>
      <c r="NJ50" s="95"/>
      <c r="NK50" s="95"/>
      <c r="NL50" s="95"/>
      <c r="NM50" s="95"/>
      <c r="NN50" s="95"/>
      <c r="NO50" s="95"/>
      <c r="NP50" s="95"/>
      <c r="NQ50" s="95"/>
      <c r="NR50" s="113"/>
      <c r="NS50" s="95"/>
      <c r="NT50" s="95"/>
      <c r="NU50" s="95"/>
      <c r="NV50" s="113"/>
      <c r="NW50" s="95"/>
      <c r="NX50" s="95"/>
      <c r="NY50" s="95"/>
      <c r="NZ50" s="177"/>
      <c r="OA50" s="95"/>
      <c r="OB50" s="95"/>
      <c r="OC50" s="95"/>
      <c r="OD50" s="177"/>
      <c r="OE50" s="177"/>
      <c r="OF50" s="95"/>
      <c r="OG50" s="95"/>
      <c r="OH50" s="177"/>
      <c r="OI50" s="177"/>
      <c r="OJ50" s="95"/>
      <c r="OK50" s="95"/>
      <c r="OL50" s="113"/>
      <c r="OM50" s="95"/>
      <c r="ON50" s="95"/>
      <c r="OO50" s="95"/>
      <c r="OP50" s="95"/>
      <c r="OQ50" s="177"/>
      <c r="OR50" s="95"/>
      <c r="OS50" s="177"/>
      <c r="OT50" s="95"/>
      <c r="OU50" s="177"/>
      <c r="OV50" s="95"/>
      <c r="OW50" s="95"/>
      <c r="OX50" s="113"/>
      <c r="OY50" s="95"/>
      <c r="OZ50" s="95"/>
      <c r="PA50" s="95"/>
      <c r="PB50" s="95"/>
      <c r="PC50" s="113"/>
      <c r="PD50" s="95"/>
      <c r="PE50" s="177"/>
      <c r="PF50" s="96"/>
      <c r="PG50" s="95"/>
      <c r="PH50" s="177"/>
      <c r="PI50" s="95"/>
      <c r="PJ50" s="95"/>
      <c r="PK50" s="95"/>
      <c r="PL50" s="177"/>
      <c r="PM50" s="177"/>
      <c r="PN50" s="95"/>
      <c r="PO50" s="177"/>
      <c r="PP50" s="113"/>
      <c r="PQ50" s="95"/>
      <c r="PR50" s="177"/>
      <c r="PS50" s="95"/>
      <c r="PT50" s="95"/>
      <c r="PU50" s="95"/>
      <c r="PV50" s="113"/>
      <c r="PW50" s="177"/>
      <c r="PX50" s="113"/>
      <c r="PY50" s="95"/>
      <c r="PZ50" s="95"/>
      <c r="QA50" s="95"/>
      <c r="QB50" s="95"/>
      <c r="QC50" s="177"/>
      <c r="QD50" s="95"/>
      <c r="QE50" s="95"/>
      <c r="QF50" s="177"/>
      <c r="QG50" s="95"/>
      <c r="QH50" s="96"/>
      <c r="QI50" s="177"/>
      <c r="QJ50" s="95"/>
      <c r="QK50" s="95"/>
      <c r="QL50" s="95"/>
      <c r="QM50" s="95"/>
      <c r="QN50" s="177"/>
      <c r="QO50" s="95"/>
      <c r="QP50" s="95"/>
      <c r="QQ50" s="177"/>
      <c r="QR50" s="113"/>
      <c r="QS50" s="95"/>
      <c r="QT50" s="95"/>
      <c r="QU50" s="177"/>
      <c r="QV50" s="95"/>
      <c r="QW50" s="95"/>
      <c r="QX50" s="95"/>
      <c r="QY50" s="95"/>
      <c r="QZ50" s="95"/>
      <c r="RA50" s="95"/>
      <c r="RB50" s="177"/>
      <c r="RC50" s="95"/>
      <c r="RD50" s="95"/>
      <c r="RE50" s="177"/>
      <c r="RF50" s="96"/>
      <c r="RG50" s="95"/>
      <c r="RH50" s="95"/>
      <c r="RI50" s="95"/>
      <c r="RJ50" s="177"/>
      <c r="RK50" s="177"/>
      <c r="RL50" s="96"/>
      <c r="RM50" s="95"/>
      <c r="RN50" s="177"/>
      <c r="RO50" s="95"/>
      <c r="RP50" s="95"/>
      <c r="RQ50" s="113"/>
      <c r="RR50" s="95"/>
      <c r="RS50" s="95"/>
      <c r="RT50" s="95"/>
      <c r="RU50" s="95"/>
      <c r="RV50" s="95"/>
      <c r="RW50" s="95"/>
      <c r="RX50" s="95"/>
      <c r="RY50" s="95"/>
      <c r="RZ50" s="95"/>
      <c r="SA50" s="95"/>
      <c r="SB50" s="95"/>
      <c r="SC50" s="95"/>
      <c r="SD50" s="95"/>
      <c r="SE50" s="95"/>
      <c r="SF50" s="95"/>
      <c r="SG50" s="95"/>
      <c r="SH50" s="177"/>
      <c r="SI50" s="95"/>
      <c r="SJ50" s="95"/>
      <c r="SK50" s="95"/>
      <c r="SL50" s="95"/>
      <c r="SM50" s="95"/>
      <c r="SN50" s="95"/>
      <c r="SO50" s="95"/>
      <c r="SP50" s="177"/>
      <c r="SQ50" s="95"/>
      <c r="SR50" s="95"/>
      <c r="SS50" s="95"/>
      <c r="ST50" s="95"/>
      <c r="SU50" s="95"/>
      <c r="SV50" s="95"/>
      <c r="SW50" s="95"/>
      <c r="SX50" s="95"/>
      <c r="SY50" s="95"/>
      <c r="SZ50" s="177"/>
      <c r="TA50" s="95"/>
      <c r="TB50" s="95"/>
      <c r="TC50" s="177" t="s">
        <v>6</v>
      </c>
      <c r="TD50" s="95"/>
      <c r="TE50" s="177"/>
      <c r="TF50" s="95"/>
      <c r="TG50" s="95"/>
      <c r="TH50" s="96" t="s">
        <v>6</v>
      </c>
      <c r="TI50" s="168"/>
      <c r="TJ50" s="95"/>
      <c r="TK50" s="96"/>
      <c r="TL50" s="95"/>
      <c r="TM50" s="113"/>
      <c r="TN50" s="113"/>
      <c r="TO50" s="95"/>
      <c r="TP50" s="96"/>
      <c r="TQ50" s="95"/>
      <c r="TR50" s="177" t="s">
        <v>6</v>
      </c>
      <c r="TS50" s="177"/>
      <c r="TT50" s="95" t="s">
        <v>6</v>
      </c>
      <c r="TU50" s="111"/>
      <c r="TV50" s="95"/>
      <c r="TW50" s="177"/>
      <c r="TX50" s="95"/>
      <c r="TY50" s="95"/>
      <c r="TZ50" s="95"/>
      <c r="UA50" s="95"/>
      <c r="UB50" s="177"/>
      <c r="UC50" s="95"/>
      <c r="UD50" s="95"/>
      <c r="UE50" s="95"/>
      <c r="UF50" s="95"/>
      <c r="UG50" s="95"/>
      <c r="UH50" s="95"/>
      <c r="UI50" s="95"/>
      <c r="UJ50" s="95"/>
      <c r="UK50" s="96"/>
      <c r="UL50" s="95"/>
      <c r="UM50" s="95"/>
      <c r="UN50" s="95"/>
      <c r="UO50" s="95"/>
      <c r="UP50" s="95"/>
      <c r="UQ50" s="111"/>
      <c r="UR50" s="95"/>
      <c r="US50" s="177"/>
      <c r="UT50" s="177"/>
      <c r="UU50" s="95"/>
      <c r="UV50" s="95"/>
      <c r="UW50" s="177" t="s">
        <v>6</v>
      </c>
      <c r="UX50" s="95"/>
      <c r="UY50" s="177"/>
      <c r="UZ50" s="95"/>
      <c r="VA50" s="95"/>
      <c r="VB50" s="177"/>
      <c r="VC50" s="177"/>
      <c r="VD50" s="96"/>
      <c r="VE50" s="96"/>
      <c r="VF50" s="95"/>
      <c r="VG50" s="113"/>
      <c r="VH50" s="113"/>
      <c r="VI50" s="95"/>
      <c r="VJ50" s="111"/>
      <c r="VK50" s="95"/>
      <c r="VL50" s="95"/>
      <c r="VM50" s="95"/>
      <c r="VN50" s="177"/>
      <c r="VO50" s="95"/>
      <c r="VP50" s="95"/>
      <c r="VQ50" s="95"/>
      <c r="VR50" s="177"/>
      <c r="VS50" s="95"/>
      <c r="VT50" s="177"/>
      <c r="VU50" s="95"/>
      <c r="VV50" s="95"/>
      <c r="VW50" s="95"/>
      <c r="VX50" s="95"/>
      <c r="VY50" s="95"/>
      <c r="VZ50" s="95"/>
      <c r="WA50" s="95"/>
      <c r="WB50" s="95"/>
      <c r="WC50" s="95"/>
      <c r="WD50" s="95"/>
      <c r="WE50" s="95"/>
      <c r="WF50" s="95"/>
      <c r="WG50" s="117"/>
      <c r="WH50" s="95"/>
      <c r="WI50" s="95"/>
      <c r="WJ50" s="95"/>
      <c r="WK50" s="177"/>
      <c r="WL50" s="111"/>
      <c r="WM50" s="95"/>
      <c r="WN50" s="95"/>
      <c r="WO50" s="95"/>
      <c r="WP50" s="111"/>
      <c r="WQ50" s="95"/>
      <c r="WR50" s="95"/>
      <c r="WS50" s="95"/>
      <c r="WT50" s="95"/>
      <c r="WU50" s="177"/>
      <c r="WV50" s="95"/>
      <c r="WW50" s="95"/>
      <c r="WX50" s="95"/>
      <c r="WY50" s="95"/>
      <c r="WZ50" s="95"/>
      <c r="XA50" s="95"/>
      <c r="XB50" s="95"/>
      <c r="XC50" s="95"/>
      <c r="XD50" s="95"/>
      <c r="XE50" s="95"/>
      <c r="XF50" s="95"/>
      <c r="XG50" s="113"/>
      <c r="XH50" s="95" t="s">
        <v>1181</v>
      </c>
      <c r="XI50" s="95"/>
      <c r="XJ50" s="95"/>
      <c r="XK50" s="95"/>
      <c r="XL50" s="95"/>
      <c r="XM50" s="177"/>
      <c r="XN50" s="177"/>
      <c r="XO50" s="95"/>
      <c r="XP50" s="95"/>
      <c r="XQ50" s="95"/>
      <c r="XR50" s="95"/>
      <c r="XS50" s="95"/>
      <c r="XT50" s="111"/>
      <c r="XU50" s="95"/>
      <c r="XV50" s="95"/>
      <c r="XW50" s="95"/>
      <c r="XX50" s="95"/>
      <c r="XY50" s="95"/>
      <c r="XZ50" s="95"/>
      <c r="YA50" s="95"/>
      <c r="YB50" s="95"/>
      <c r="YC50" s="177"/>
      <c r="YD50" s="95"/>
      <c r="YE50" s="95"/>
      <c r="YF50" s="95"/>
      <c r="YG50" s="95"/>
      <c r="YH50" s="95"/>
      <c r="YI50" s="113" t="s">
        <v>1181</v>
      </c>
      <c r="YJ50" s="95"/>
      <c r="YK50" s="95"/>
      <c r="YL50" s="177" t="s">
        <v>6</v>
      </c>
      <c r="YM50" s="113"/>
      <c r="YN50" s="95"/>
      <c r="YO50" s="95"/>
      <c r="YP50" s="95" t="s">
        <v>6</v>
      </c>
      <c r="YQ50" s="95" t="s">
        <v>6</v>
      </c>
      <c r="YR50" s="95"/>
      <c r="YS50" s="95"/>
      <c r="YT50" s="113"/>
      <c r="YU50" s="95"/>
      <c r="YV50" s="95"/>
      <c r="YW50" s="95"/>
      <c r="YX50" s="95"/>
      <c r="YY50" s="113"/>
      <c r="YZ50" s="95"/>
      <c r="ZA50" s="113"/>
      <c r="ZB50" s="113"/>
      <c r="ZC50" s="95"/>
      <c r="ZD50" s="95" t="s">
        <v>6</v>
      </c>
      <c r="ZE50" s="177"/>
      <c r="ZF50" s="113"/>
      <c r="ZG50" s="95" t="s">
        <v>6</v>
      </c>
      <c r="ZH50" s="113"/>
      <c r="ZI50" s="95" t="s">
        <v>6</v>
      </c>
      <c r="ZJ50" s="95"/>
      <c r="ZK50" s="95"/>
      <c r="ZL50" s="95"/>
      <c r="ZM50" s="95"/>
      <c r="ZN50" s="95"/>
      <c r="ZO50" s="95"/>
      <c r="ZP50" s="95"/>
      <c r="ZQ50" s="95"/>
      <c r="ZR50" s="95"/>
      <c r="ZS50" s="95"/>
      <c r="ZT50" s="95"/>
      <c r="ZU50" s="95"/>
      <c r="ZV50" s="95"/>
    </row>
    <row r="51" spans="1:698" x14ac:dyDescent="0.2">
      <c r="B51" s="9"/>
      <c r="PE51" s="5"/>
      <c r="PF51" s="6"/>
      <c r="QG51" s="5"/>
      <c r="QH51" s="6"/>
      <c r="RE51" s="5"/>
      <c r="RF51" s="6"/>
      <c r="RK51" s="5"/>
      <c r="RL51" s="6"/>
      <c r="TG51" s="5"/>
      <c r="TH51" s="169"/>
      <c r="TI51" s="6"/>
      <c r="TJ51" s="5"/>
      <c r="TK51" s="6"/>
      <c r="TO51" s="5"/>
      <c r="TP51" s="6"/>
      <c r="UJ51" s="5"/>
      <c r="UK51" s="6"/>
      <c r="VC51" s="5"/>
      <c r="VE51" s="6"/>
    </row>
    <row r="52" spans="1:698" x14ac:dyDescent="0.2">
      <c r="B52" s="9"/>
      <c r="PD52" s="5"/>
      <c r="PF52" s="6"/>
      <c r="QF52" s="5"/>
      <c r="QH52" s="6"/>
      <c r="RD52" s="5"/>
      <c r="RF52" s="6"/>
      <c r="RJ52" s="5"/>
      <c r="RL52" s="6"/>
      <c r="TF52" s="5"/>
      <c r="TG52" s="169"/>
      <c r="TH52" s="6"/>
      <c r="TI52" s="5"/>
      <c r="TK52" s="6"/>
      <c r="TN52" s="5"/>
      <c r="TP52" s="6"/>
      <c r="UI52" s="5"/>
      <c r="UK52" s="6"/>
      <c r="VB52" s="5"/>
      <c r="VC52" s="5"/>
      <c r="VD52" s="6"/>
      <c r="VE52" s="6"/>
    </row>
    <row r="53" spans="1:698" x14ac:dyDescent="0.2">
      <c r="B53" s="9"/>
    </row>
    <row r="56" spans="1:698" x14ac:dyDescent="0.2">
      <c r="B56" s="6"/>
    </row>
    <row r="57" spans="1:698" x14ac:dyDescent="0.2">
      <c r="B57" s="6"/>
    </row>
    <row r="58" spans="1:698" x14ac:dyDescent="0.2">
      <c r="B58" s="9"/>
    </row>
    <row r="59" spans="1:698" x14ac:dyDescent="0.2">
      <c r="B59" s="6"/>
    </row>
    <row r="60" spans="1:698" x14ac:dyDescent="0.2">
      <c r="B60" s="6"/>
    </row>
    <row r="61" spans="1:698" x14ac:dyDescent="0.2">
      <c r="B61" s="6"/>
    </row>
    <row r="62" spans="1:698" x14ac:dyDescent="0.2">
      <c r="B62" s="6"/>
    </row>
    <row r="63" spans="1:698" x14ac:dyDescent="0.2">
      <c r="B63" s="6"/>
    </row>
    <row r="64" spans="1:698"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sheetData>
  <conditionalFormatting sqref="C1">
    <cfRule type="expression" dxfId="215" priority="258">
      <formula>#REF!</formula>
    </cfRule>
  </conditionalFormatting>
  <conditionalFormatting sqref="D1">
    <cfRule type="expression" dxfId="214" priority="257">
      <formula>#REF!</formula>
    </cfRule>
  </conditionalFormatting>
  <conditionalFormatting sqref="E1">
    <cfRule type="expression" dxfId="213" priority="256">
      <formula>#REF!</formula>
    </cfRule>
  </conditionalFormatting>
  <conditionalFormatting sqref="F1:H1 KG1:KJ1 PD1 PY1:QB1 QG1 S1:X1 WH1:WJ1 AS1 AV1:AX1 BB1:BG1 FA1:FD1 FG1 TO1 AI1:AJ1 BL1 BV1:CA1 DB1 EM1:ET1 GE1:GJ1 L1:Q1 PG1 QJ1:QM1 RG1:RI1 RM1 TJ1 TL1 TQ1 UL1:UR1 VF1 AO1 NS1:NU1 KU1 OY1:PB1 VI1:VM1 VU1:WF1 XH1:XL1 YZ1 ZC1:ZD1 ZG1 CC1:CG1 CS1:CV1 GL1 GO1 II1 KM1:KN1 XU1:YB1 YN1:YS1 ZI1:ZV1 RC1:RD1 QS1:QT1 OM1:OP1 PQ1 OJ1:OK1 UC1:UJ1 UU1:UV1 VO1:VQ1 RR1:SG1 YU1:YX1 NW1:NY1 SQ1:SY1 TD1 PN1 KW1 QD1:QE1 YD1:YK1 TX1:UA1 UZ1:VA1 HL1:HN1 WL1:WT1 HI1 RO1:RP1 TA1:TB1 GS1:GT1 CX1 DF1:DG1 DV1:DW1 EB1 EE1:EK1 EW1:EX1 FO1 HC1:HE1 HP1:IB1 JK1:JM1 LZ1:MB1 MI1:MJ1 MP1:MT1 SI1:SO1 TT1:TV1 BO1:BQ1 CK1:CN1 CP1:CQ1 DD1 DP1 GV1:HA1 LO1:LT1 NC1:NE1 DJ1:DM1 OE1:OG1 XO1:XS1 OR1 FI1:FJ1 OA1:OC1 UX1 IL1:IT1 FY1:FZ1 IV1:JI1 GB1:GC1 NA1 MD1:MF1 LV1:LW1 JO1:KE1 LG1:LM1 QO1:QP1 WV1:XF1 ID1:IG1 ML1:MM1 TF1:TG1 NG1:NQ1 OV1:OW1 AL1 OT1 QV1:RA1 VS1 PS1:PU1 KY1:LE1 MV1 PI1:PK1">
    <cfRule type="expression" dxfId="212" priority="255">
      <formula>#REF!</formula>
    </cfRule>
  </conditionalFormatting>
  <conditionalFormatting sqref="PC1">
    <cfRule type="expression" dxfId="211" priority="252">
      <formula>#REF!</formula>
    </cfRule>
  </conditionalFormatting>
  <conditionalFormatting sqref="PV1">
    <cfRule type="expression" dxfId="210" priority="251">
      <formula>#REF!</formula>
    </cfRule>
  </conditionalFormatting>
  <conditionalFormatting sqref="R1">
    <cfRule type="expression" dxfId="209" priority="249">
      <formula>#REF!</formula>
    </cfRule>
  </conditionalFormatting>
  <conditionalFormatting sqref="BS1">
    <cfRule type="expression" dxfId="208" priority="248">
      <formula>#REF!</formula>
    </cfRule>
  </conditionalFormatting>
  <conditionalFormatting sqref="FL1">
    <cfRule type="expression" dxfId="207" priority="247">
      <formula>#REF!</formula>
    </cfRule>
  </conditionalFormatting>
  <conditionalFormatting sqref="WG1">
    <cfRule type="expression" dxfId="206" priority="246">
      <formula>#REF!</formula>
    </cfRule>
  </conditionalFormatting>
  <conditionalFormatting sqref="AP1:AR1">
    <cfRule type="expression" dxfId="205" priority="245">
      <formula>#REF!</formula>
    </cfRule>
  </conditionalFormatting>
  <conditionalFormatting sqref="AT1:AU1">
    <cfRule type="expression" dxfId="204" priority="244">
      <formula>#REF!</formula>
    </cfRule>
  </conditionalFormatting>
  <conditionalFormatting sqref="AY1">
    <cfRule type="expression" dxfId="203" priority="243">
      <formula>#REF!</formula>
    </cfRule>
  </conditionalFormatting>
  <conditionalFormatting sqref="BA1">
    <cfRule type="expression" dxfId="202" priority="242">
      <formula>#REF!</formula>
    </cfRule>
  </conditionalFormatting>
  <conditionalFormatting sqref="EY1:EZ1">
    <cfRule type="expression" dxfId="201" priority="241">
      <formula>#REF!</formula>
    </cfRule>
  </conditionalFormatting>
  <conditionalFormatting sqref="FF1">
    <cfRule type="expression" dxfId="200" priority="240">
      <formula>#REF!</formula>
    </cfRule>
  </conditionalFormatting>
  <conditionalFormatting sqref="TN1">
    <cfRule type="expression" dxfId="199" priority="239">
      <formula>#REF!</formula>
    </cfRule>
  </conditionalFormatting>
  <conditionalFormatting sqref="AG1:AH1">
    <cfRule type="expression" dxfId="198" priority="238">
      <formula>#REF!</formula>
    </cfRule>
  </conditionalFormatting>
  <conditionalFormatting sqref="BU1">
    <cfRule type="expression" dxfId="197" priority="236">
      <formula>#REF!</formula>
    </cfRule>
  </conditionalFormatting>
  <conditionalFormatting sqref="CZ1">
    <cfRule type="expression" dxfId="196" priority="235">
      <formula>#REF!</formula>
    </cfRule>
  </conditionalFormatting>
  <conditionalFormatting sqref="EL1">
    <cfRule type="expression" dxfId="195" priority="234">
      <formula>#REF!</formula>
    </cfRule>
  </conditionalFormatting>
  <conditionalFormatting sqref="FQ1 FS1">
    <cfRule type="expression" dxfId="194" priority="233">
      <formula>#REF!</formula>
    </cfRule>
  </conditionalFormatting>
  <conditionalFormatting sqref="GD1">
    <cfRule type="expression" dxfId="193" priority="232">
      <formula>#REF!</formula>
    </cfRule>
  </conditionalFormatting>
  <conditionalFormatting sqref="I1">
    <cfRule type="expression" dxfId="192" priority="230">
      <formula>#REF!</formula>
    </cfRule>
  </conditionalFormatting>
  <conditionalFormatting sqref="Y1:Z1">
    <cfRule type="expression" dxfId="191" priority="217">
      <formula>#REF!</formula>
    </cfRule>
  </conditionalFormatting>
  <conditionalFormatting sqref="AB1">
    <cfRule type="expression" dxfId="190" priority="216">
      <formula>#REF!</formula>
    </cfRule>
  </conditionalFormatting>
  <conditionalFormatting sqref="BT1">
    <cfRule type="expression" dxfId="189" priority="215">
      <formula>#REF!</formula>
    </cfRule>
  </conditionalFormatting>
  <conditionalFormatting sqref="NR1">
    <cfRule type="expression" dxfId="188" priority="214">
      <formula>#REF!</formula>
    </cfRule>
  </conditionalFormatting>
  <conditionalFormatting sqref="NV1">
    <cfRule type="expression" dxfId="187" priority="213">
      <formula>#REF!</formula>
    </cfRule>
  </conditionalFormatting>
  <conditionalFormatting sqref="OX1">
    <cfRule type="expression" dxfId="186" priority="211">
      <formula>#REF!</formula>
    </cfRule>
  </conditionalFormatting>
  <conditionalFormatting sqref="KS1">
    <cfRule type="expression" dxfId="185" priority="210">
      <formula>#REF!</formula>
    </cfRule>
  </conditionalFormatting>
  <conditionalFormatting sqref="VG1:VH1">
    <cfRule type="expression" dxfId="184" priority="209">
      <formula>#REF!</formula>
    </cfRule>
  </conditionalFormatting>
  <conditionalFormatting sqref="XG1">
    <cfRule type="expression" dxfId="183" priority="207">
      <formula>#REF!</formula>
    </cfRule>
  </conditionalFormatting>
  <conditionalFormatting sqref="YY1">
    <cfRule type="expression" dxfId="182" priority="206">
      <formula>#REF!</formula>
    </cfRule>
  </conditionalFormatting>
  <conditionalFormatting sqref="ZB1">
    <cfRule type="expression" dxfId="181" priority="205">
      <formula>#REF!</formula>
    </cfRule>
  </conditionalFormatting>
  <conditionalFormatting sqref="ZF1">
    <cfRule type="expression" dxfId="180" priority="204">
      <formula>#REF!</formula>
    </cfRule>
  </conditionalFormatting>
  <conditionalFormatting sqref="AZ1">
    <cfRule type="expression" dxfId="179" priority="203">
      <formula>#REF!</formula>
    </cfRule>
  </conditionalFormatting>
  <conditionalFormatting sqref="CB1">
    <cfRule type="expression" dxfId="178" priority="202">
      <formula>#REF!</formula>
    </cfRule>
  </conditionalFormatting>
  <conditionalFormatting sqref="CR1">
    <cfRule type="expression" dxfId="177" priority="201">
      <formula>#REF!</formula>
    </cfRule>
  </conditionalFormatting>
  <conditionalFormatting sqref="FE1">
    <cfRule type="expression" dxfId="176" priority="200">
      <formula>#REF!</formula>
    </cfRule>
  </conditionalFormatting>
  <conditionalFormatting sqref="GK1">
    <cfRule type="expression" dxfId="175" priority="199">
      <formula>#REF!</formula>
    </cfRule>
  </conditionalFormatting>
  <conditionalFormatting sqref="KK1">
    <cfRule type="expression" dxfId="174" priority="196">
      <formula>#REF!</formula>
    </cfRule>
  </conditionalFormatting>
  <conditionalFormatting sqref="XT1">
    <cfRule type="expression" dxfId="173" priority="195">
      <formula>#REF!</formula>
    </cfRule>
  </conditionalFormatting>
  <conditionalFormatting sqref="YM1">
    <cfRule type="expression" dxfId="172" priority="194">
      <formula>#REF!</formula>
    </cfRule>
  </conditionalFormatting>
  <conditionalFormatting sqref="ZA1">
    <cfRule type="expression" dxfId="171" priority="193">
      <formula>#REF!</formula>
    </cfRule>
  </conditionalFormatting>
  <conditionalFormatting sqref="ZH1">
    <cfRule type="expression" dxfId="170" priority="191">
      <formula>#REF!</formula>
    </cfRule>
  </conditionalFormatting>
  <conditionalFormatting sqref="PW1">
    <cfRule type="expression" dxfId="169" priority="190">
      <formula>#REF!</formula>
    </cfRule>
  </conditionalFormatting>
  <conditionalFormatting sqref="QR1">
    <cfRule type="expression" dxfId="168" priority="188">
      <formula>#REF!</formula>
    </cfRule>
  </conditionalFormatting>
  <conditionalFormatting sqref="OL1">
    <cfRule type="expression" dxfId="167" priority="187">
      <formula>#REF!</formula>
    </cfRule>
  </conditionalFormatting>
  <conditionalFormatting sqref="PP1">
    <cfRule type="expression" dxfId="166" priority="186">
      <formula>#REF!</formula>
    </cfRule>
  </conditionalFormatting>
  <conditionalFormatting sqref="PX1">
    <cfRule type="expression" dxfId="165" priority="184">
      <formula>#REF!</formula>
    </cfRule>
  </conditionalFormatting>
  <conditionalFormatting sqref="RQ1">
    <cfRule type="expression" dxfId="164" priority="178">
      <formula>#REF!</formula>
    </cfRule>
  </conditionalFormatting>
  <conditionalFormatting sqref="TM1">
    <cfRule type="expression" dxfId="163" priority="177">
      <formula>#REF!</formula>
    </cfRule>
  </conditionalFormatting>
  <conditionalFormatting sqref="YT1">
    <cfRule type="expression" dxfId="162" priority="176">
      <formula>#REF!</formula>
    </cfRule>
  </conditionalFormatting>
  <conditionalFormatting sqref="SP1">
    <cfRule type="expression" dxfId="161" priority="175">
      <formula>#REF!</formula>
    </cfRule>
  </conditionalFormatting>
  <conditionalFormatting sqref="TC1">
    <cfRule type="expression" dxfId="160" priority="174">
      <formula>#REF!</formula>
    </cfRule>
  </conditionalFormatting>
  <conditionalFormatting sqref="OH1">
    <cfRule type="expression" dxfId="159" priority="173">
      <formula>#REF!</formula>
    </cfRule>
  </conditionalFormatting>
  <conditionalFormatting sqref="FR1">
    <cfRule type="expression" dxfId="158" priority="172">
      <formula>#REF!</formula>
    </cfRule>
  </conditionalFormatting>
  <conditionalFormatting sqref="PM1">
    <cfRule type="expression" dxfId="157" priority="170">
      <formula>#REF!</formula>
    </cfRule>
  </conditionalFormatting>
  <conditionalFormatting sqref="PF1">
    <cfRule type="expression" dxfId="156" priority="169">
      <formula>#REF!</formula>
    </cfRule>
  </conditionalFormatting>
  <conditionalFormatting sqref="AA1">
    <cfRule type="expression" dxfId="155" priority="166">
      <formula>#REF!</formula>
    </cfRule>
  </conditionalFormatting>
  <conditionalFormatting sqref="AC1">
    <cfRule type="expression" dxfId="154" priority="165">
      <formula>#REF!</formula>
    </cfRule>
  </conditionalFormatting>
  <conditionalFormatting sqref="AD1">
    <cfRule type="expression" dxfId="153" priority="164">
      <formula>#REF!</formula>
    </cfRule>
  </conditionalFormatting>
  <conditionalFormatting sqref="AN1">
    <cfRule type="expression" dxfId="152" priority="163">
      <formula>#REF!</formula>
    </cfRule>
  </conditionalFormatting>
  <conditionalFormatting sqref="KV1">
    <cfRule type="expression" dxfId="151" priority="162">
      <formula>#REF!</formula>
    </cfRule>
  </conditionalFormatting>
  <conditionalFormatting sqref="YC1">
    <cfRule type="expression" dxfId="150" priority="160">
      <formula>#REF!</formula>
    </cfRule>
  </conditionalFormatting>
  <conditionalFormatting sqref="UB1">
    <cfRule type="expression" dxfId="149" priority="159">
      <formula>#REF!</formula>
    </cfRule>
  </conditionalFormatting>
  <conditionalFormatting sqref="TW1">
    <cfRule type="expression" dxfId="148" priority="158">
      <formula>#REF!</formula>
    </cfRule>
  </conditionalFormatting>
  <conditionalFormatting sqref="VT1">
    <cfRule type="expression" dxfId="147" priority="157">
      <formula>#REF!</formula>
    </cfRule>
  </conditionalFormatting>
  <conditionalFormatting sqref="UY1">
    <cfRule type="expression" dxfId="146" priority="156">
      <formula>#REF!</formula>
    </cfRule>
  </conditionalFormatting>
  <conditionalFormatting sqref="VB1">
    <cfRule type="expression" dxfId="145" priority="155">
      <formula>#REF!</formula>
    </cfRule>
  </conditionalFormatting>
  <conditionalFormatting sqref="US1">
    <cfRule type="expression" dxfId="144" priority="153">
      <formula>#REF!</formula>
    </cfRule>
  </conditionalFormatting>
  <conditionalFormatting sqref="HJ1">
    <cfRule type="expression" dxfId="143" priority="152">
      <formula>#REF!</formula>
    </cfRule>
  </conditionalFormatting>
  <conditionalFormatting sqref="WK1">
    <cfRule type="expression" dxfId="142" priority="151">
      <formula>#REF!</formula>
    </cfRule>
  </conditionalFormatting>
  <conditionalFormatting sqref="HF1">
    <cfRule type="expression" dxfId="141" priority="150">
      <formula>#REF!</formula>
    </cfRule>
  </conditionalFormatting>
  <conditionalFormatting sqref="KF1">
    <cfRule type="expression" dxfId="140" priority="149">
      <formula>#REF!</formula>
    </cfRule>
  </conditionalFormatting>
  <conditionalFormatting sqref="RN1">
    <cfRule type="expression" dxfId="139" priority="148">
      <formula>#REF!</formula>
    </cfRule>
  </conditionalFormatting>
  <conditionalFormatting sqref="GM1">
    <cfRule type="expression" dxfId="138" priority="147">
      <formula>#REF!</formula>
    </cfRule>
  </conditionalFormatting>
  <conditionalFormatting sqref="GN1">
    <cfRule type="expression" dxfId="137" priority="145">
      <formula>#REF!</formula>
    </cfRule>
  </conditionalFormatting>
  <conditionalFormatting sqref="GR1">
    <cfRule type="expression" dxfId="136" priority="144">
      <formula>#REF!</formula>
    </cfRule>
  </conditionalFormatting>
  <conditionalFormatting sqref="BJ1">
    <cfRule type="expression" dxfId="135" priority="143">
      <formula>#REF!</formula>
    </cfRule>
  </conditionalFormatting>
  <conditionalFormatting sqref="QH1">
    <cfRule type="expression" dxfId="134" priority="142">
      <formula>#REF!</formula>
    </cfRule>
  </conditionalFormatting>
  <conditionalFormatting sqref="RL1">
    <cfRule type="expression" dxfId="133" priority="141">
      <formula>#REF!</formula>
    </cfRule>
  </conditionalFormatting>
  <conditionalFormatting sqref="TH1">
    <cfRule type="expression" dxfId="132" priority="140">
      <formula>#REF!</formula>
    </cfRule>
  </conditionalFormatting>
  <conditionalFormatting sqref="TK1">
    <cfRule type="expression" dxfId="131" priority="138">
      <formula>#REF!</formula>
    </cfRule>
  </conditionalFormatting>
  <conditionalFormatting sqref="TP1">
    <cfRule type="expression" dxfId="130" priority="137">
      <formula>#REF!</formula>
    </cfRule>
  </conditionalFormatting>
  <conditionalFormatting sqref="UK1">
    <cfRule type="expression" dxfId="129" priority="136">
      <formula>#REF!</formula>
    </cfRule>
  </conditionalFormatting>
  <conditionalFormatting sqref="BR1">
    <cfRule type="expression" dxfId="128" priority="134">
      <formula>#REF!</formula>
    </cfRule>
  </conditionalFormatting>
  <conditionalFormatting sqref="CW1">
    <cfRule type="expression" dxfId="127" priority="133">
      <formula>#REF!</formula>
    </cfRule>
  </conditionalFormatting>
  <conditionalFormatting sqref="DE1">
    <cfRule type="expression" dxfId="126" priority="132">
      <formula>#REF!</formula>
    </cfRule>
  </conditionalFormatting>
  <conditionalFormatting sqref="DQ1">
    <cfRule type="expression" dxfId="125" priority="131">
      <formula>#REF!</formula>
    </cfRule>
  </conditionalFormatting>
  <conditionalFormatting sqref="DS1">
    <cfRule type="expression" dxfId="124" priority="130">
      <formula>#REF!</formula>
    </cfRule>
  </conditionalFormatting>
  <conditionalFormatting sqref="EC1">
    <cfRule type="expression" dxfId="123" priority="128">
      <formula>#REF!</formula>
    </cfRule>
  </conditionalFormatting>
  <conditionalFormatting sqref="EV1">
    <cfRule type="expression" dxfId="122" priority="127">
      <formula>#REF!</formula>
    </cfRule>
  </conditionalFormatting>
  <conditionalFormatting sqref="FN1">
    <cfRule type="expression" dxfId="121" priority="126">
      <formula>#REF!</formula>
    </cfRule>
  </conditionalFormatting>
  <conditionalFormatting sqref="FP1">
    <cfRule type="expression" dxfId="120" priority="125">
      <formula>#REF!</formula>
    </cfRule>
  </conditionalFormatting>
  <conditionalFormatting sqref="FU1">
    <cfRule type="expression" dxfId="119" priority="124">
      <formula>#REF!</formula>
    </cfRule>
  </conditionalFormatting>
  <conditionalFormatting sqref="HB1">
    <cfRule type="expression" dxfId="118" priority="123">
      <formula>#REF!</formula>
    </cfRule>
  </conditionalFormatting>
  <conditionalFormatting sqref="HO1">
    <cfRule type="expression" dxfId="117" priority="122">
      <formula>#REF!</formula>
    </cfRule>
  </conditionalFormatting>
  <conditionalFormatting sqref="LY1">
    <cfRule type="expression" dxfId="116" priority="120">
      <formula>#REF!</formula>
    </cfRule>
  </conditionalFormatting>
  <conditionalFormatting sqref="MN1">
    <cfRule type="expression" dxfId="115" priority="118">
      <formula>#REF!</formula>
    </cfRule>
  </conditionalFormatting>
  <conditionalFormatting sqref="MW1">
    <cfRule type="expression" dxfId="114" priority="116">
      <formula>#REF!</formula>
    </cfRule>
  </conditionalFormatting>
  <conditionalFormatting sqref="QQ1">
    <cfRule type="expression" dxfId="113" priority="115">
      <formula>#REF!</formula>
    </cfRule>
  </conditionalFormatting>
  <conditionalFormatting sqref="SH1">
    <cfRule type="expression" dxfId="112" priority="114">
      <formula>#REF!</formula>
    </cfRule>
  </conditionalFormatting>
  <conditionalFormatting sqref="TR1">
    <cfRule type="expression" dxfId="111" priority="113">
      <formula>#REF!</formula>
    </cfRule>
  </conditionalFormatting>
  <conditionalFormatting sqref="VC1">
    <cfRule type="expression" dxfId="110" priority="112">
      <formula>#REF!</formula>
    </cfRule>
  </conditionalFormatting>
  <conditionalFormatting sqref="BI1">
    <cfRule type="expression" dxfId="109" priority="111">
      <formula>#REF!</formula>
    </cfRule>
  </conditionalFormatting>
  <conditionalFormatting sqref="BH1">
    <cfRule type="expression" dxfId="108" priority="110">
      <formula>#REF!</formula>
    </cfRule>
  </conditionalFormatting>
  <conditionalFormatting sqref="BK1">
    <cfRule type="expression" dxfId="107" priority="109">
      <formula>#REF!</formula>
    </cfRule>
  </conditionalFormatting>
  <conditionalFormatting sqref="CI1">
    <cfRule type="expression" dxfId="106" priority="107">
      <formula>#REF!</formula>
    </cfRule>
  </conditionalFormatting>
  <conditionalFormatting sqref="CJ1">
    <cfRule type="expression" dxfId="105" priority="106">
      <formula>#REF!</formula>
    </cfRule>
  </conditionalFormatting>
  <conditionalFormatting sqref="CO1">
    <cfRule type="expression" dxfId="104" priority="105">
      <formula>#REF!</formula>
    </cfRule>
  </conditionalFormatting>
  <conditionalFormatting sqref="DA1">
    <cfRule type="expression" dxfId="103" priority="103">
      <formula>#REF!</formula>
    </cfRule>
  </conditionalFormatting>
  <conditionalFormatting sqref="DO1">
    <cfRule type="expression" dxfId="102" priority="100">
      <formula>#REF!</formula>
    </cfRule>
  </conditionalFormatting>
  <conditionalFormatting sqref="DR1">
    <cfRule type="expression" dxfId="101" priority="99">
      <formula>#REF!</formula>
    </cfRule>
  </conditionalFormatting>
  <conditionalFormatting sqref="DU1">
    <cfRule type="expression" dxfId="100" priority="98">
      <formula>#REF!</formula>
    </cfRule>
  </conditionalFormatting>
  <conditionalFormatting sqref="DT1">
    <cfRule type="expression" dxfId="99" priority="97">
      <formula>#REF!</formula>
    </cfRule>
  </conditionalFormatting>
  <conditionalFormatting sqref="DY1">
    <cfRule type="expression" dxfId="98" priority="96">
      <formula>#REF!</formula>
    </cfRule>
  </conditionalFormatting>
  <conditionalFormatting sqref="DZ1">
    <cfRule type="expression" dxfId="97" priority="95">
      <formula>#REF!</formula>
    </cfRule>
  </conditionalFormatting>
  <conditionalFormatting sqref="ED1">
    <cfRule type="expression" dxfId="96" priority="94">
      <formula>#REF!</formula>
    </cfRule>
  </conditionalFormatting>
  <conditionalFormatting sqref="FK1">
    <cfRule type="expression" dxfId="95" priority="92">
      <formula>#REF!</formula>
    </cfRule>
  </conditionalFormatting>
  <conditionalFormatting sqref="GQ1">
    <cfRule type="expression" dxfId="94" priority="91">
      <formula>#REF!</formula>
    </cfRule>
  </conditionalFormatting>
  <conditionalFormatting sqref="GU1">
    <cfRule type="expression" dxfId="93" priority="90">
      <formula>#REF!</formula>
    </cfRule>
  </conditionalFormatting>
  <conditionalFormatting sqref="LN1">
    <cfRule type="expression" dxfId="92" priority="88">
      <formula>#REF!</formula>
    </cfRule>
  </conditionalFormatting>
  <conditionalFormatting sqref="NB1">
    <cfRule type="expression" dxfId="91" priority="87">
      <formula>#REF!</formula>
    </cfRule>
  </conditionalFormatting>
  <conditionalFormatting sqref="DH1">
    <cfRule type="expression" dxfId="90" priority="86">
      <formula>#REF!</formula>
    </cfRule>
  </conditionalFormatting>
  <conditionalFormatting sqref="OD1">
    <cfRule type="expression" dxfId="89" priority="85">
      <formula>#REF!</formula>
    </cfRule>
  </conditionalFormatting>
  <conditionalFormatting sqref="AM1">
    <cfRule type="expression" dxfId="88" priority="84">
      <formula>#REF!</formula>
    </cfRule>
  </conditionalFormatting>
  <conditionalFormatting sqref="XM1:XN1">
    <cfRule type="expression" dxfId="87" priority="83">
      <formula>#REF!</formula>
    </cfRule>
  </conditionalFormatting>
  <conditionalFormatting sqref="OQ1">
    <cfRule type="expression" dxfId="86" priority="81">
      <formula>#REF!</formula>
    </cfRule>
  </conditionalFormatting>
  <conditionalFormatting sqref="FH1">
    <cfRule type="expression" dxfId="85" priority="80">
      <formula>#REF!</formula>
    </cfRule>
  </conditionalFormatting>
  <conditionalFormatting sqref="AE1">
    <cfRule type="expression" dxfId="84" priority="79">
      <formula>#REF!</formula>
    </cfRule>
  </conditionalFormatting>
  <conditionalFormatting sqref="AF1">
    <cfRule type="expression" dxfId="83" priority="78">
      <formula>#REF!</formula>
    </cfRule>
  </conditionalFormatting>
  <conditionalFormatting sqref="UT1">
    <cfRule type="expression" dxfId="82" priority="77">
      <formula>#REF!</formula>
    </cfRule>
  </conditionalFormatting>
  <conditionalFormatting sqref="DX1">
    <cfRule type="expression" dxfId="81" priority="76">
      <formula>#REF!</formula>
    </cfRule>
  </conditionalFormatting>
  <conditionalFormatting sqref="VN1">
    <cfRule type="expression" dxfId="80" priority="75">
      <formula>#REF!</formula>
    </cfRule>
  </conditionalFormatting>
  <conditionalFormatting sqref="NZ1">
    <cfRule type="expression" dxfId="79" priority="74">
      <formula>#REF!</formula>
    </cfRule>
  </conditionalFormatting>
  <conditionalFormatting sqref="UW1">
    <cfRule type="expression" dxfId="78" priority="73">
      <formula>#REF!</formula>
    </cfRule>
  </conditionalFormatting>
  <conditionalFormatting sqref="IJ1">
    <cfRule type="expression" dxfId="77" priority="72">
      <formula>#REF!</formula>
    </cfRule>
  </conditionalFormatting>
  <conditionalFormatting sqref="PE1">
    <cfRule type="expression" dxfId="76" priority="71">
      <formula>#REF!</formula>
    </cfRule>
  </conditionalFormatting>
  <conditionalFormatting sqref="FM1">
    <cfRule type="expression" dxfId="75" priority="70">
      <formula>#REF!</formula>
    </cfRule>
  </conditionalFormatting>
  <conditionalFormatting sqref="GP1">
    <cfRule type="expression" dxfId="74" priority="69">
      <formula>#REF!</formula>
    </cfRule>
  </conditionalFormatting>
  <conditionalFormatting sqref="FW1">
    <cfRule type="expression" dxfId="73" priority="68">
      <formula>#REF!</formula>
    </cfRule>
  </conditionalFormatting>
  <conditionalFormatting sqref="IU1">
    <cfRule type="expression" dxfId="72" priority="67">
      <formula>#REF!</formula>
    </cfRule>
  </conditionalFormatting>
  <conditionalFormatting sqref="QI1">
    <cfRule type="expression" dxfId="71" priority="66">
      <formula>#REF!</formula>
    </cfRule>
  </conditionalFormatting>
  <conditionalFormatting sqref="FT1">
    <cfRule type="expression" dxfId="70" priority="65">
      <formula>#REF!</formula>
    </cfRule>
  </conditionalFormatting>
  <conditionalFormatting sqref="FV1">
    <cfRule type="expression" dxfId="69" priority="64">
      <formula>#REF!</formula>
    </cfRule>
  </conditionalFormatting>
  <conditionalFormatting sqref="FX1">
    <cfRule type="expression" dxfId="68" priority="63">
      <formula>#REF!</formula>
    </cfRule>
  </conditionalFormatting>
  <conditionalFormatting sqref="RE1">
    <cfRule type="expression" dxfId="67" priority="62">
      <formula>#REF!</formula>
    </cfRule>
  </conditionalFormatting>
  <conditionalFormatting sqref="DN1">
    <cfRule type="expression" dxfId="66" priority="61">
      <formula>#REF!</formula>
    </cfRule>
  </conditionalFormatting>
  <conditionalFormatting sqref="DC1">
    <cfRule type="expression" dxfId="65" priority="60">
      <formula>#REF!</formula>
    </cfRule>
  </conditionalFormatting>
  <conditionalFormatting sqref="K1">
    <cfRule type="expression" dxfId="64" priority="59">
      <formula>#REF!</formula>
    </cfRule>
  </conditionalFormatting>
  <conditionalFormatting sqref="EU1">
    <cfRule type="expression" dxfId="63" priority="58">
      <formula>#REF!</formula>
    </cfRule>
  </conditionalFormatting>
  <conditionalFormatting sqref="HK1">
    <cfRule type="expression" dxfId="62" priority="57">
      <formula>#REF!</formula>
    </cfRule>
  </conditionalFormatting>
  <conditionalFormatting sqref="BM1">
    <cfRule type="expression" dxfId="61" priority="56">
      <formula>#REF!</formula>
    </cfRule>
  </conditionalFormatting>
  <conditionalFormatting sqref="GA1">
    <cfRule type="expression" dxfId="60" priority="55">
      <formula>#REF!</formula>
    </cfRule>
  </conditionalFormatting>
  <conditionalFormatting sqref="J1">
    <cfRule type="expression" dxfId="59" priority="54">
      <formula>#REF!</formula>
    </cfRule>
  </conditionalFormatting>
  <conditionalFormatting sqref="MZ1">
    <cfRule type="expression" dxfId="58" priority="53">
      <formula>#REF!</formula>
    </cfRule>
  </conditionalFormatting>
  <conditionalFormatting sqref="QC1">
    <cfRule type="expression" dxfId="57" priority="52">
      <formula>#REF!</formula>
    </cfRule>
  </conditionalFormatting>
  <conditionalFormatting sqref="MC1">
    <cfRule type="expression" dxfId="56" priority="51">
      <formula>#REF!</formula>
    </cfRule>
  </conditionalFormatting>
  <conditionalFormatting sqref="IK1">
    <cfRule type="expression" dxfId="55" priority="50">
      <formula>#REF!</formula>
    </cfRule>
  </conditionalFormatting>
  <conditionalFormatting sqref="LU1">
    <cfRule type="expression" dxfId="54" priority="49">
      <formula>#REF!</formula>
    </cfRule>
  </conditionalFormatting>
  <conditionalFormatting sqref="EA1">
    <cfRule type="expression" dxfId="53" priority="48">
      <formula>#REF!</formula>
    </cfRule>
  </conditionalFormatting>
  <conditionalFormatting sqref="CY1">
    <cfRule type="expression" dxfId="52" priority="47">
      <formula>#REF!</formula>
    </cfRule>
  </conditionalFormatting>
  <conditionalFormatting sqref="RK1">
    <cfRule type="expression" dxfId="51" priority="46">
      <formula>#REF!</formula>
    </cfRule>
  </conditionalFormatting>
  <conditionalFormatting sqref="SZ1">
    <cfRule type="expression" dxfId="50" priority="45">
      <formula>#REF!</formula>
    </cfRule>
  </conditionalFormatting>
  <conditionalFormatting sqref="RJ1">
    <cfRule type="expression" dxfId="49" priority="44">
      <formula>#REF!</formula>
    </cfRule>
  </conditionalFormatting>
  <conditionalFormatting sqref="KO1:KR1">
    <cfRule type="expression" dxfId="48" priority="43">
      <formula>#REF!</formula>
    </cfRule>
  </conditionalFormatting>
  <conditionalFormatting sqref="JN1">
    <cfRule type="expression" dxfId="47" priority="42">
      <formula>#REF!</formula>
    </cfRule>
  </conditionalFormatting>
  <conditionalFormatting sqref="LF1">
    <cfRule type="expression" dxfId="46" priority="41">
      <formula>#REF!</formula>
    </cfRule>
  </conditionalFormatting>
  <conditionalFormatting sqref="BN1">
    <cfRule type="expression" dxfId="45" priority="40">
      <formula>#REF!</formula>
    </cfRule>
  </conditionalFormatting>
  <conditionalFormatting sqref="HG1:HH1">
    <cfRule type="expression" dxfId="44" priority="39">
      <formula>#REF!</formula>
    </cfRule>
  </conditionalFormatting>
  <conditionalFormatting sqref="ZE1">
    <cfRule type="expression" dxfId="43" priority="38">
      <formula>#REF!</formula>
    </cfRule>
  </conditionalFormatting>
  <conditionalFormatting sqref="YL1">
    <cfRule type="expression" dxfId="42" priority="37">
      <formula>#REF!</formula>
    </cfRule>
  </conditionalFormatting>
  <conditionalFormatting sqref="KT1">
    <cfRule type="expression" dxfId="41" priority="36">
      <formula>#REF!</formula>
    </cfRule>
  </conditionalFormatting>
  <conditionalFormatting sqref="QN1">
    <cfRule type="expression" dxfId="40" priority="35">
      <formula>#REF!</formula>
    </cfRule>
  </conditionalFormatting>
  <conditionalFormatting sqref="WU1">
    <cfRule type="expression" dxfId="39" priority="34">
      <formula>#REF!</formula>
    </cfRule>
  </conditionalFormatting>
  <conditionalFormatting sqref="IC1">
    <cfRule type="expression" dxfId="38" priority="33">
      <formula>#REF!</formula>
    </cfRule>
  </conditionalFormatting>
  <conditionalFormatting sqref="MG1">
    <cfRule type="expression" dxfId="37" priority="32">
      <formula>#REF!</formula>
    </cfRule>
  </conditionalFormatting>
  <conditionalFormatting sqref="MK1">
    <cfRule type="expression" dxfId="36" priority="31">
      <formula>#REF!</formula>
    </cfRule>
  </conditionalFormatting>
  <conditionalFormatting sqref="TE1">
    <cfRule type="expression" dxfId="35" priority="30">
      <formula>#REF!</formula>
    </cfRule>
  </conditionalFormatting>
  <conditionalFormatting sqref="NF1">
    <cfRule type="expression" dxfId="34" priority="29">
      <formula>#REF!</formula>
    </cfRule>
  </conditionalFormatting>
  <conditionalFormatting sqref="DI1">
    <cfRule type="expression" dxfId="33" priority="28">
      <formula>#REF!</formula>
    </cfRule>
  </conditionalFormatting>
  <conditionalFormatting sqref="OU1">
    <cfRule type="expression" dxfId="32" priority="27">
      <formula>#REF!</formula>
    </cfRule>
  </conditionalFormatting>
  <conditionalFormatting sqref="AK1">
    <cfRule type="expression" dxfId="31" priority="26">
      <formula>#REF!</formula>
    </cfRule>
  </conditionalFormatting>
  <conditionalFormatting sqref="PL1">
    <cfRule type="expression" dxfId="30" priority="25">
      <formula>#REF!</formula>
    </cfRule>
  </conditionalFormatting>
  <conditionalFormatting sqref="TS1">
    <cfRule type="expression" dxfId="29" priority="24">
      <formula>#REF!</formula>
    </cfRule>
  </conditionalFormatting>
  <conditionalFormatting sqref="OS1">
    <cfRule type="expression" dxfId="28" priority="23">
      <formula>#REF!</formula>
    </cfRule>
  </conditionalFormatting>
  <conditionalFormatting sqref="PO1">
    <cfRule type="expression" dxfId="27" priority="22">
      <formula>#REF!</formula>
    </cfRule>
  </conditionalFormatting>
  <conditionalFormatting sqref="QU1">
    <cfRule type="expression" dxfId="26" priority="21">
      <formula>#REF!</formula>
    </cfRule>
  </conditionalFormatting>
  <conditionalFormatting sqref="VR1">
    <cfRule type="expression" dxfId="25" priority="20">
      <formula>#REF!</formula>
    </cfRule>
  </conditionalFormatting>
  <conditionalFormatting sqref="PR1">
    <cfRule type="expression" dxfId="24" priority="19">
      <formula>#REF!</formula>
    </cfRule>
  </conditionalFormatting>
  <conditionalFormatting sqref="VD1:VE1">
    <cfRule type="expression" dxfId="23" priority="18">
      <formula>#REF!</formula>
    </cfRule>
  </conditionalFormatting>
  <conditionalFormatting sqref="QF1">
    <cfRule type="expression" dxfId="22" priority="17">
      <formula>#REF!</formula>
    </cfRule>
  </conditionalFormatting>
  <conditionalFormatting sqref="TI1">
    <cfRule type="expression" dxfId="21" priority="16">
      <formula>#REF!</formula>
    </cfRule>
  </conditionalFormatting>
  <conditionalFormatting sqref="IH1">
    <cfRule type="expression" dxfId="20" priority="15">
      <formula>#REF!</formula>
    </cfRule>
  </conditionalFormatting>
  <conditionalFormatting sqref="RF1">
    <cfRule type="expression" dxfId="19" priority="14">
      <formula>#REF!</formula>
    </cfRule>
  </conditionalFormatting>
  <conditionalFormatting sqref="RB1">
    <cfRule type="expression" dxfId="18" priority="13">
      <formula>#REF!</formula>
    </cfRule>
  </conditionalFormatting>
  <conditionalFormatting sqref="KX1">
    <cfRule type="expression" dxfId="17" priority="12">
      <formula>#REF!</formula>
    </cfRule>
  </conditionalFormatting>
  <conditionalFormatting sqref="KL1">
    <cfRule type="expression" dxfId="16" priority="11">
      <formula>#REF!</formula>
    </cfRule>
  </conditionalFormatting>
  <conditionalFormatting sqref="MU1">
    <cfRule type="expression" dxfId="15" priority="10">
      <formula>#REF!</formula>
    </cfRule>
  </conditionalFormatting>
  <conditionalFormatting sqref="MO1">
    <cfRule type="expression" dxfId="14" priority="9">
      <formula>#REF!</formula>
    </cfRule>
  </conditionalFormatting>
  <conditionalFormatting sqref="MY1">
    <cfRule type="expression" dxfId="13" priority="8">
      <formula>#REF!</formula>
    </cfRule>
  </conditionalFormatting>
  <conditionalFormatting sqref="MX1">
    <cfRule type="expression" dxfId="12" priority="7">
      <formula>#REF!</formula>
    </cfRule>
  </conditionalFormatting>
  <conditionalFormatting sqref="JJ1">
    <cfRule type="expression" dxfId="11" priority="6">
      <formula>#REF!</formula>
    </cfRule>
  </conditionalFormatting>
  <conditionalFormatting sqref="LX1">
    <cfRule type="expression" dxfId="10" priority="5">
      <formula>#REF!</formula>
    </cfRule>
  </conditionalFormatting>
  <conditionalFormatting sqref="MH1">
    <cfRule type="expression" dxfId="9" priority="4">
      <formula>#REF!</formula>
    </cfRule>
  </conditionalFormatting>
  <conditionalFormatting sqref="PH1">
    <cfRule type="expression" dxfId="8" priority="3">
      <formula>#REF!</formula>
    </cfRule>
  </conditionalFormatting>
  <conditionalFormatting sqref="OI1">
    <cfRule type="expression" dxfId="7" priority="2">
      <formula>#REF!</formula>
    </cfRule>
  </conditionalFormatting>
  <conditionalFormatting sqref="CH1">
    <cfRule type="expression" dxfId="6" priority="1">
      <formula>#REF!</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workbookViewId="0">
      <pane xSplit="2" ySplit="2" topLeftCell="E3" activePane="bottomRight" state="frozen"/>
      <selection pane="topRight" activeCell="C1" sqref="C1"/>
      <selection pane="bottomLeft" activeCell="A2" sqref="A2"/>
      <selection pane="bottomRight" activeCell="I8" sqref="I8"/>
    </sheetView>
  </sheetViews>
  <sheetFormatPr defaultColWidth="8.85546875" defaultRowHeight="12" x14ac:dyDescent="0.2"/>
  <cols>
    <col min="1" max="1" width="17" style="6" bestFit="1" customWidth="1"/>
    <col min="2" max="2" width="32.28515625" style="10" customWidth="1"/>
    <col min="3" max="16384" width="8.85546875" style="6"/>
  </cols>
  <sheetData>
    <row r="1" spans="1:26" ht="15" x14ac:dyDescent="0.25">
      <c r="B1" s="16" t="s">
        <v>92</v>
      </c>
      <c r="C1" s="15">
        <f t="shared" ref="C1:Z1" si="0">COUNTIF(C6:C55,"B")</f>
        <v>0</v>
      </c>
      <c r="D1" s="15">
        <f t="shared" si="0"/>
        <v>0</v>
      </c>
      <c r="E1" s="15">
        <f t="shared" si="0"/>
        <v>0</v>
      </c>
      <c r="F1" s="15">
        <f t="shared" si="0"/>
        <v>0</v>
      </c>
      <c r="G1" s="15">
        <f t="shared" si="0"/>
        <v>0</v>
      </c>
      <c r="H1" s="15">
        <f t="shared" si="0"/>
        <v>0</v>
      </c>
      <c r="I1" s="15">
        <f t="shared" si="0"/>
        <v>0</v>
      </c>
      <c r="J1" s="15">
        <f t="shared" si="0"/>
        <v>0</v>
      </c>
      <c r="K1" s="15">
        <f t="shared" si="0"/>
        <v>0</v>
      </c>
      <c r="L1" s="15">
        <f t="shared" si="0"/>
        <v>0</v>
      </c>
      <c r="M1" s="15">
        <f t="shared" si="0"/>
        <v>0</v>
      </c>
      <c r="N1" s="15">
        <f t="shared" si="0"/>
        <v>0</v>
      </c>
      <c r="O1" s="15">
        <f t="shared" si="0"/>
        <v>0</v>
      </c>
      <c r="P1" s="15">
        <f t="shared" si="0"/>
        <v>0</v>
      </c>
      <c r="Q1" s="15">
        <f t="shared" si="0"/>
        <v>0</v>
      </c>
      <c r="R1" s="15">
        <f t="shared" si="0"/>
        <v>0</v>
      </c>
      <c r="S1" s="15">
        <f t="shared" si="0"/>
        <v>0</v>
      </c>
      <c r="T1" s="15">
        <f t="shared" si="0"/>
        <v>0</v>
      </c>
      <c r="U1" s="15">
        <f t="shared" si="0"/>
        <v>0</v>
      </c>
      <c r="V1" s="15">
        <f t="shared" si="0"/>
        <v>0</v>
      </c>
      <c r="W1" s="15">
        <f t="shared" si="0"/>
        <v>0</v>
      </c>
      <c r="X1" s="15">
        <f t="shared" si="0"/>
        <v>0</v>
      </c>
      <c r="Y1" s="15">
        <f t="shared" si="0"/>
        <v>0</v>
      </c>
      <c r="Z1" s="15">
        <f t="shared" si="0"/>
        <v>0</v>
      </c>
    </row>
    <row r="2" spans="1:26" s="1" customFormat="1" ht="19.149999999999999" customHeight="1" x14ac:dyDescent="0.2">
      <c r="A2" s="1" t="s">
        <v>0</v>
      </c>
      <c r="B2" s="2" t="s">
        <v>1</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row>
    <row r="3" spans="1:26" x14ac:dyDescent="0.2">
      <c r="A3" s="3" t="s">
        <v>2</v>
      </c>
      <c r="B3" s="4" t="s">
        <v>3</v>
      </c>
      <c r="C3" s="5"/>
      <c r="D3" s="5"/>
      <c r="E3" s="5"/>
      <c r="F3" s="5"/>
      <c r="G3" s="5"/>
      <c r="H3" s="5"/>
      <c r="I3" s="5"/>
      <c r="J3" s="5"/>
      <c r="K3" s="5"/>
      <c r="L3" s="5"/>
      <c r="M3" s="5"/>
      <c r="N3" s="5"/>
      <c r="O3" s="5"/>
      <c r="P3" s="5"/>
      <c r="Q3" s="5"/>
      <c r="R3" s="5"/>
      <c r="S3" s="5"/>
      <c r="T3" s="5"/>
      <c r="U3" s="5"/>
      <c r="V3" s="5"/>
      <c r="W3" s="5"/>
      <c r="X3" s="5"/>
      <c r="Y3" s="5"/>
      <c r="Z3" s="5"/>
    </row>
    <row r="4" spans="1:26" x14ac:dyDescent="0.2">
      <c r="A4" s="5" t="s">
        <v>2</v>
      </c>
      <c r="B4" s="4" t="s">
        <v>4</v>
      </c>
      <c r="C4" s="5"/>
      <c r="D4" s="5"/>
      <c r="E4" s="5"/>
      <c r="F4" s="5"/>
      <c r="G4" s="5"/>
      <c r="H4" s="5"/>
      <c r="I4" s="5"/>
      <c r="J4" s="5"/>
      <c r="K4" s="5"/>
      <c r="L4" s="5"/>
      <c r="M4" s="5"/>
      <c r="N4" s="5"/>
      <c r="O4" s="5"/>
      <c r="P4" s="5"/>
      <c r="Q4" s="5"/>
      <c r="R4" s="5"/>
      <c r="S4" s="5"/>
      <c r="T4" s="5"/>
      <c r="U4" s="5"/>
      <c r="V4" s="5"/>
      <c r="W4" s="5"/>
      <c r="X4" s="5"/>
      <c r="Y4" s="5"/>
      <c r="Z4" s="5"/>
    </row>
    <row r="5" spans="1:26" x14ac:dyDescent="0.2">
      <c r="A5" s="5" t="s">
        <v>2</v>
      </c>
      <c r="B5" s="4" t="s">
        <v>5</v>
      </c>
      <c r="C5" s="5"/>
      <c r="D5" s="5"/>
      <c r="E5" s="5"/>
      <c r="F5" s="5"/>
      <c r="G5" s="5"/>
      <c r="H5" s="5"/>
      <c r="I5" s="5"/>
      <c r="J5" s="5"/>
      <c r="K5" s="5"/>
      <c r="L5" s="5"/>
      <c r="M5" s="5"/>
      <c r="N5" s="5"/>
      <c r="O5" s="5"/>
      <c r="P5" s="5"/>
      <c r="Q5" s="5"/>
      <c r="R5" s="5"/>
      <c r="S5" s="5"/>
      <c r="T5" s="5"/>
      <c r="U5" s="5"/>
      <c r="V5" s="5"/>
      <c r="W5" s="5"/>
      <c r="X5" s="5"/>
      <c r="Y5" s="5"/>
      <c r="Z5" s="5"/>
    </row>
    <row r="6" spans="1:26" x14ac:dyDescent="0.2">
      <c r="A6" s="5" t="s">
        <v>2</v>
      </c>
      <c r="B6" s="4" t="s">
        <v>7</v>
      </c>
      <c r="C6" s="5"/>
      <c r="D6" s="5"/>
      <c r="E6" s="5"/>
      <c r="F6" s="5"/>
      <c r="G6" s="5"/>
      <c r="H6" s="5"/>
      <c r="I6" s="5"/>
      <c r="J6" s="5"/>
      <c r="K6" s="5"/>
      <c r="L6" s="5"/>
      <c r="M6" s="5"/>
      <c r="N6" s="5"/>
      <c r="O6" s="5"/>
      <c r="P6" s="5"/>
      <c r="Q6" s="5"/>
      <c r="R6" s="5"/>
      <c r="S6" s="5"/>
      <c r="T6" s="5"/>
      <c r="U6" s="5"/>
      <c r="V6" s="5"/>
      <c r="W6" s="5"/>
      <c r="X6" s="5"/>
      <c r="Y6" s="5"/>
      <c r="Z6" s="5"/>
    </row>
    <row r="7" spans="1:26" x14ac:dyDescent="0.2">
      <c r="A7" s="5" t="s">
        <v>2</v>
      </c>
      <c r="B7" s="4" t="s">
        <v>8</v>
      </c>
      <c r="C7" s="5"/>
      <c r="D7" s="5"/>
      <c r="E7" s="5"/>
      <c r="F7" s="5"/>
      <c r="G7" s="5"/>
      <c r="H7" s="5"/>
      <c r="I7" s="5"/>
      <c r="J7" s="5"/>
      <c r="K7" s="5"/>
      <c r="L7" s="5"/>
      <c r="M7" s="5"/>
      <c r="N7" s="5"/>
      <c r="O7" s="5"/>
      <c r="P7" s="5"/>
      <c r="Q7" s="5"/>
      <c r="R7" s="5"/>
      <c r="S7" s="5"/>
      <c r="T7" s="5"/>
      <c r="U7" s="5"/>
      <c r="V7" s="5"/>
      <c r="W7" s="5"/>
      <c r="X7" s="5"/>
      <c r="Y7" s="5"/>
      <c r="Z7" s="5"/>
    </row>
    <row r="8" spans="1:26" x14ac:dyDescent="0.2">
      <c r="A8" s="5" t="s">
        <v>2</v>
      </c>
      <c r="B8" s="4" t="s">
        <v>9</v>
      </c>
      <c r="C8" s="5"/>
      <c r="D8" s="5"/>
      <c r="E8" s="5"/>
      <c r="F8" s="5"/>
      <c r="G8" s="5"/>
      <c r="H8" s="5"/>
      <c r="I8" s="5"/>
      <c r="J8" s="5"/>
      <c r="K8" s="5"/>
      <c r="L8" s="5"/>
      <c r="M8" s="5"/>
      <c r="N8" s="5"/>
      <c r="O8" s="5"/>
      <c r="P8" s="5"/>
      <c r="Q8" s="5"/>
      <c r="R8" s="5"/>
      <c r="S8" s="5"/>
      <c r="T8" s="5"/>
      <c r="U8" s="5"/>
      <c r="V8" s="5"/>
      <c r="W8" s="5"/>
      <c r="X8" s="5"/>
      <c r="Y8" s="5"/>
      <c r="Z8" s="5"/>
    </row>
    <row r="9" spans="1:26" x14ac:dyDescent="0.2">
      <c r="A9" s="5" t="s">
        <v>2</v>
      </c>
      <c r="B9" s="4" t="s">
        <v>10</v>
      </c>
      <c r="C9" s="5"/>
      <c r="D9" s="5"/>
      <c r="E9" s="5"/>
      <c r="F9" s="5"/>
      <c r="G9" s="5"/>
      <c r="H9" s="5"/>
      <c r="I9" s="5"/>
      <c r="J9" s="5"/>
      <c r="K9" s="5"/>
      <c r="L9" s="5"/>
      <c r="M9" s="5"/>
      <c r="N9" s="5"/>
      <c r="O9" s="5"/>
      <c r="P9" s="5"/>
      <c r="Q9" s="5"/>
      <c r="R9" s="5"/>
      <c r="S9" s="5"/>
      <c r="T9" s="5"/>
      <c r="U9" s="5"/>
      <c r="V9" s="5"/>
      <c r="W9" s="5"/>
      <c r="X9" s="5"/>
      <c r="Y9" s="5"/>
      <c r="Z9" s="5"/>
    </row>
    <row r="10" spans="1:26" x14ac:dyDescent="0.2">
      <c r="A10" s="5" t="s">
        <v>2</v>
      </c>
      <c r="B10" s="4" t="s">
        <v>11</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2">
      <c r="A11" s="5" t="s">
        <v>2</v>
      </c>
      <c r="B11" s="4" t="s">
        <v>12</v>
      </c>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5" t="s">
        <v>2</v>
      </c>
      <c r="B12" s="4" t="s">
        <v>13</v>
      </c>
      <c r="C12" s="5"/>
      <c r="D12" s="5"/>
      <c r="E12" s="5"/>
      <c r="F12" s="5"/>
      <c r="G12" s="5"/>
      <c r="H12" s="5"/>
      <c r="I12" s="5"/>
      <c r="J12" s="5"/>
      <c r="K12" s="5"/>
      <c r="L12" s="5"/>
      <c r="M12" s="5"/>
      <c r="N12" s="5"/>
      <c r="O12" s="5"/>
      <c r="P12" s="5"/>
      <c r="Q12" s="5"/>
      <c r="R12" s="5"/>
      <c r="S12" s="5"/>
      <c r="T12" s="5"/>
      <c r="U12" s="5"/>
      <c r="V12" s="5"/>
      <c r="W12" s="5"/>
      <c r="X12" s="5"/>
      <c r="Y12" s="5"/>
      <c r="Z12" s="5"/>
    </row>
    <row r="13" spans="1:26" x14ac:dyDescent="0.2">
      <c r="A13" s="5" t="s">
        <v>2</v>
      </c>
      <c r="B13" s="4" t="s">
        <v>14</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2">
      <c r="A14" s="5" t="s">
        <v>2</v>
      </c>
      <c r="B14" s="4" t="s">
        <v>15</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5" t="s">
        <v>2</v>
      </c>
      <c r="B15" s="4" t="s">
        <v>16</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2">
      <c r="A16" s="5" t="s">
        <v>2</v>
      </c>
      <c r="B16" s="4" t="s">
        <v>17</v>
      </c>
      <c r="C16" s="5"/>
      <c r="D16" s="5"/>
      <c r="E16" s="5"/>
      <c r="F16" s="5"/>
      <c r="G16" s="5"/>
      <c r="H16" s="5"/>
      <c r="I16" s="5"/>
      <c r="J16" s="5"/>
      <c r="K16" s="5"/>
      <c r="L16" s="5"/>
      <c r="M16" s="5"/>
      <c r="N16" s="5"/>
      <c r="O16" s="5"/>
      <c r="P16" s="5"/>
      <c r="Q16" s="5"/>
      <c r="R16" s="5"/>
      <c r="S16" s="5"/>
      <c r="T16" s="5"/>
      <c r="U16" s="5"/>
      <c r="V16" s="5"/>
      <c r="W16" s="5"/>
      <c r="X16" s="5"/>
      <c r="Y16" s="5"/>
      <c r="Z16" s="5"/>
    </row>
    <row r="17" spans="1:26" x14ac:dyDescent="0.2">
      <c r="A17" s="5" t="s">
        <v>2</v>
      </c>
      <c r="B17" s="4" t="s">
        <v>18</v>
      </c>
      <c r="C17" s="5"/>
      <c r="D17" s="5"/>
      <c r="E17" s="5"/>
      <c r="F17" s="5"/>
      <c r="G17" s="5"/>
      <c r="H17" s="5"/>
      <c r="I17" s="5"/>
      <c r="J17" s="5"/>
      <c r="K17" s="5"/>
      <c r="L17" s="5"/>
      <c r="M17" s="5"/>
      <c r="N17" s="5"/>
      <c r="O17" s="5"/>
      <c r="P17" s="5"/>
      <c r="Q17" s="5"/>
      <c r="R17" s="5"/>
      <c r="S17" s="5"/>
      <c r="T17" s="5"/>
      <c r="U17" s="5"/>
      <c r="V17" s="5"/>
      <c r="W17" s="5"/>
      <c r="X17" s="5"/>
      <c r="Y17" s="5"/>
      <c r="Z17" s="5"/>
    </row>
    <row r="18" spans="1:26" x14ac:dyDescent="0.2">
      <c r="A18" s="5" t="s">
        <v>2</v>
      </c>
      <c r="B18" s="4" t="s">
        <v>19</v>
      </c>
      <c r="C18" s="5"/>
      <c r="D18" s="5"/>
      <c r="E18" s="5"/>
      <c r="F18" s="5"/>
      <c r="G18" s="5"/>
      <c r="H18" s="5"/>
      <c r="I18" s="5"/>
      <c r="J18" s="5"/>
      <c r="K18" s="5"/>
      <c r="L18" s="5"/>
      <c r="M18" s="5"/>
      <c r="N18" s="5"/>
      <c r="O18" s="5"/>
      <c r="P18" s="5"/>
      <c r="Q18" s="5"/>
      <c r="R18" s="5"/>
      <c r="S18" s="5"/>
      <c r="T18" s="5"/>
      <c r="U18" s="5"/>
      <c r="V18" s="5"/>
      <c r="W18" s="5"/>
      <c r="X18" s="5"/>
      <c r="Y18" s="5"/>
      <c r="Z18" s="5"/>
    </row>
    <row r="19" spans="1:26" x14ac:dyDescent="0.2">
      <c r="A19" s="5" t="s">
        <v>2</v>
      </c>
      <c r="B19" s="4" t="s">
        <v>20</v>
      </c>
      <c r="C19" s="5"/>
      <c r="D19" s="5"/>
      <c r="E19" s="5"/>
      <c r="F19" s="5"/>
      <c r="G19" s="5"/>
      <c r="H19" s="5"/>
      <c r="I19" s="5"/>
      <c r="J19" s="5"/>
      <c r="K19" s="5"/>
      <c r="L19" s="5"/>
      <c r="M19" s="5"/>
      <c r="N19" s="5"/>
      <c r="O19" s="5"/>
      <c r="P19" s="5"/>
      <c r="Q19" s="5"/>
      <c r="R19" s="5"/>
      <c r="S19" s="5"/>
      <c r="T19" s="5"/>
      <c r="U19" s="5"/>
      <c r="V19" s="5"/>
      <c r="W19" s="5"/>
      <c r="X19" s="5"/>
      <c r="Y19" s="5"/>
      <c r="Z19" s="5"/>
    </row>
    <row r="20" spans="1:26" x14ac:dyDescent="0.2">
      <c r="A20" s="5" t="s">
        <v>2</v>
      </c>
      <c r="B20" s="4" t="s">
        <v>21</v>
      </c>
      <c r="C20" s="5"/>
      <c r="D20" s="5"/>
      <c r="E20" s="5"/>
      <c r="F20" s="5"/>
      <c r="G20" s="5"/>
      <c r="H20" s="5"/>
      <c r="I20" s="5"/>
      <c r="J20" s="5"/>
      <c r="K20" s="5"/>
      <c r="L20" s="5"/>
      <c r="M20" s="5"/>
      <c r="N20" s="5"/>
      <c r="O20" s="5"/>
      <c r="P20" s="5"/>
      <c r="Q20" s="5"/>
      <c r="R20" s="5"/>
      <c r="S20" s="5"/>
      <c r="T20" s="5"/>
      <c r="U20" s="5"/>
      <c r="V20" s="5"/>
      <c r="W20" s="5"/>
      <c r="X20" s="5"/>
      <c r="Y20" s="5"/>
      <c r="Z20" s="5"/>
    </row>
    <row r="21" spans="1:26" x14ac:dyDescent="0.2">
      <c r="A21" s="5" t="s">
        <v>2</v>
      </c>
      <c r="B21" s="4" t="s">
        <v>22</v>
      </c>
      <c r="C21" s="5"/>
      <c r="D21" s="5"/>
      <c r="E21" s="5"/>
      <c r="F21" s="5"/>
      <c r="G21" s="5"/>
      <c r="H21" s="5"/>
      <c r="I21" s="5"/>
      <c r="J21" s="5"/>
      <c r="K21" s="5"/>
      <c r="L21" s="5"/>
      <c r="M21" s="5"/>
      <c r="N21" s="5"/>
      <c r="O21" s="5"/>
      <c r="P21" s="5"/>
      <c r="Q21" s="5"/>
      <c r="R21" s="5"/>
      <c r="S21" s="5"/>
      <c r="T21" s="5"/>
      <c r="U21" s="5"/>
      <c r="V21" s="5"/>
      <c r="W21" s="5"/>
      <c r="X21" s="5"/>
      <c r="Y21" s="5"/>
      <c r="Z21" s="5"/>
    </row>
    <row r="22" spans="1:26" x14ac:dyDescent="0.2">
      <c r="A22" s="5" t="s">
        <v>2</v>
      </c>
      <c r="B22" s="4" t="s">
        <v>23</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
      <c r="A23" s="5" t="s">
        <v>2</v>
      </c>
      <c r="B23" s="4" t="s">
        <v>24</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t="s">
        <v>2</v>
      </c>
      <c r="B24" s="4" t="s">
        <v>25</v>
      </c>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t="s">
        <v>2</v>
      </c>
      <c r="B25" s="4" t="s">
        <v>26</v>
      </c>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t="s">
        <v>2</v>
      </c>
      <c r="B26" s="4" t="s">
        <v>27</v>
      </c>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5" t="s">
        <v>2</v>
      </c>
      <c r="B27" s="4" t="s">
        <v>28</v>
      </c>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5" t="s">
        <v>2</v>
      </c>
      <c r="B28" s="4" t="s">
        <v>29</v>
      </c>
      <c r="C28" s="5"/>
      <c r="D28" s="5"/>
      <c r="E28" s="5"/>
      <c r="F28" s="5"/>
      <c r="G28" s="5"/>
      <c r="H28" s="5"/>
      <c r="I28" s="5"/>
      <c r="J28" s="5"/>
      <c r="K28" s="5"/>
      <c r="L28" s="5"/>
      <c r="M28" s="5"/>
      <c r="N28" s="5"/>
      <c r="O28" s="5"/>
      <c r="P28" s="5"/>
      <c r="Q28" s="5"/>
      <c r="R28" s="5"/>
      <c r="S28" s="5"/>
      <c r="T28" s="5"/>
      <c r="U28" s="5"/>
      <c r="V28" s="5"/>
      <c r="W28" s="5"/>
      <c r="X28" s="5"/>
      <c r="Y28" s="5"/>
      <c r="Z28" s="5"/>
    </row>
    <row r="29" spans="1:26" x14ac:dyDescent="0.2">
      <c r="A29" s="5" t="s">
        <v>2</v>
      </c>
      <c r="B29" s="4" t="s">
        <v>30</v>
      </c>
      <c r="C29" s="5"/>
      <c r="D29" s="5"/>
      <c r="E29" s="5"/>
      <c r="F29" s="5"/>
      <c r="G29" s="5"/>
      <c r="H29" s="5"/>
      <c r="I29" s="5"/>
      <c r="J29" s="5"/>
      <c r="K29" s="5"/>
      <c r="L29" s="5"/>
      <c r="M29" s="5"/>
      <c r="N29" s="5"/>
      <c r="O29" s="5"/>
      <c r="P29" s="5"/>
      <c r="Q29" s="5"/>
      <c r="R29" s="5"/>
      <c r="S29" s="5"/>
      <c r="T29" s="5"/>
      <c r="U29" s="5"/>
      <c r="V29" s="5"/>
      <c r="W29" s="5"/>
      <c r="X29" s="5"/>
      <c r="Y29" s="5"/>
      <c r="Z29" s="5"/>
    </row>
    <row r="30" spans="1:26" x14ac:dyDescent="0.2">
      <c r="A30" s="5" t="s">
        <v>2</v>
      </c>
      <c r="B30" s="4" t="s">
        <v>31</v>
      </c>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5" t="s">
        <v>2</v>
      </c>
      <c r="B31" s="4" t="s">
        <v>32</v>
      </c>
      <c r="C31" s="5"/>
      <c r="D31" s="5"/>
      <c r="E31" s="5"/>
      <c r="F31" s="5"/>
      <c r="G31" s="5"/>
      <c r="H31" s="5"/>
      <c r="I31" s="5"/>
      <c r="J31" s="5"/>
      <c r="K31" s="5"/>
      <c r="L31" s="5"/>
      <c r="M31" s="5"/>
      <c r="N31" s="5"/>
      <c r="O31" s="5"/>
      <c r="P31" s="5"/>
      <c r="Q31" s="5"/>
      <c r="R31" s="5"/>
      <c r="S31" s="5"/>
      <c r="T31" s="5"/>
      <c r="U31" s="5"/>
      <c r="V31" s="5"/>
      <c r="W31" s="5"/>
      <c r="X31" s="5"/>
      <c r="Y31" s="5"/>
      <c r="Z31" s="5"/>
    </row>
    <row r="32" spans="1:26" x14ac:dyDescent="0.2">
      <c r="A32" s="3" t="s">
        <v>33</v>
      </c>
      <c r="B32" s="4" t="s">
        <v>34</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
      <c r="A33" s="8" t="s">
        <v>35</v>
      </c>
      <c r="B33" s="4" t="s">
        <v>3</v>
      </c>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t="s">
        <v>35</v>
      </c>
      <c r="B34" s="4" t="s">
        <v>36</v>
      </c>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t="s">
        <v>35</v>
      </c>
      <c r="B35" s="4" t="s">
        <v>37</v>
      </c>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3" t="s">
        <v>38</v>
      </c>
      <c r="B36" s="4" t="s">
        <v>3</v>
      </c>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t="s">
        <v>38</v>
      </c>
      <c r="B37" s="4" t="s">
        <v>39</v>
      </c>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t="s">
        <v>38</v>
      </c>
      <c r="B38" s="4" t="s">
        <v>40</v>
      </c>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t="s">
        <v>38</v>
      </c>
      <c r="B39" s="4" t="s">
        <v>41</v>
      </c>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t="s">
        <v>38</v>
      </c>
      <c r="B40" s="4" t="s">
        <v>42</v>
      </c>
      <c r="C40" s="5"/>
      <c r="D40" s="5"/>
      <c r="E40" s="5"/>
      <c r="F40" s="5"/>
      <c r="G40" s="5"/>
      <c r="H40" s="5"/>
      <c r="I40" s="5"/>
      <c r="J40" s="5"/>
      <c r="K40" s="5"/>
      <c r="L40" s="5"/>
      <c r="M40" s="5"/>
      <c r="N40" s="5"/>
      <c r="O40" s="5"/>
      <c r="P40" s="5"/>
      <c r="Q40" s="5"/>
      <c r="R40" s="5"/>
      <c r="S40" s="5"/>
      <c r="T40" s="5"/>
      <c r="U40" s="5"/>
      <c r="V40" s="5"/>
      <c r="W40" s="5"/>
      <c r="X40" s="5"/>
      <c r="Y40" s="5"/>
      <c r="Z40" s="5"/>
    </row>
    <row r="41" spans="1:26" x14ac:dyDescent="0.2">
      <c r="A41" s="5" t="s">
        <v>38</v>
      </c>
      <c r="B41" s="4" t="s">
        <v>43</v>
      </c>
      <c r="C41" s="5"/>
      <c r="D41" s="5"/>
      <c r="E41" s="5"/>
      <c r="F41" s="5"/>
      <c r="G41" s="5"/>
      <c r="H41" s="5"/>
      <c r="I41" s="5"/>
      <c r="J41" s="5"/>
      <c r="K41" s="5"/>
      <c r="L41" s="5"/>
      <c r="M41" s="5"/>
      <c r="N41" s="5"/>
      <c r="O41" s="5"/>
      <c r="P41" s="5"/>
      <c r="Q41" s="5"/>
      <c r="R41" s="5"/>
      <c r="S41" s="5"/>
      <c r="T41" s="5"/>
      <c r="U41" s="5"/>
      <c r="V41" s="5"/>
      <c r="W41" s="5"/>
      <c r="X41" s="5"/>
      <c r="Y41" s="5"/>
      <c r="Z41" s="5"/>
    </row>
    <row r="42" spans="1:26" x14ac:dyDescent="0.2">
      <c r="A42" s="5" t="s">
        <v>38</v>
      </c>
      <c r="B42" s="4" t="s">
        <v>44</v>
      </c>
      <c r="C42" s="5"/>
      <c r="D42" s="5"/>
      <c r="E42" s="5"/>
      <c r="F42" s="5"/>
      <c r="G42" s="5"/>
      <c r="H42" s="5"/>
      <c r="I42" s="5"/>
      <c r="J42" s="5"/>
      <c r="K42" s="5"/>
      <c r="L42" s="5"/>
      <c r="M42" s="5"/>
      <c r="N42" s="5"/>
      <c r="O42" s="5"/>
      <c r="P42" s="5"/>
      <c r="Q42" s="5"/>
      <c r="R42" s="5"/>
      <c r="S42" s="5"/>
      <c r="T42" s="5"/>
      <c r="U42" s="5"/>
      <c r="V42" s="5"/>
      <c r="W42" s="5"/>
      <c r="X42" s="5"/>
      <c r="Y42" s="5"/>
      <c r="Z42" s="5"/>
    </row>
    <row r="43" spans="1:26" x14ac:dyDescent="0.2">
      <c r="A43" s="3" t="s">
        <v>45</v>
      </c>
      <c r="B43" s="4" t="s">
        <v>3</v>
      </c>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t="s">
        <v>45</v>
      </c>
      <c r="B44" s="4" t="s">
        <v>46</v>
      </c>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t="s">
        <v>45</v>
      </c>
      <c r="B45" s="4" t="s">
        <v>47</v>
      </c>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3" t="s">
        <v>48</v>
      </c>
      <c r="B46" s="4" t="s">
        <v>49</v>
      </c>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t="s">
        <v>48</v>
      </c>
      <c r="B47" s="4" t="s">
        <v>3</v>
      </c>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t="s">
        <v>48</v>
      </c>
      <c r="B48" s="4" t="s">
        <v>50</v>
      </c>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t="s">
        <v>48</v>
      </c>
      <c r="B49" s="4" t="s">
        <v>51</v>
      </c>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t="s">
        <v>48</v>
      </c>
      <c r="B50" s="4" t="s">
        <v>52</v>
      </c>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t="s">
        <v>48</v>
      </c>
      <c r="B51" s="4" t="s">
        <v>53</v>
      </c>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t="s">
        <v>48</v>
      </c>
      <c r="B52" s="4" t="s">
        <v>54</v>
      </c>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B53" s="9"/>
    </row>
    <row r="54" spans="1:26" x14ac:dyDescent="0.2">
      <c r="B54" s="9"/>
    </row>
    <row r="55" spans="1:26" x14ac:dyDescent="0.2">
      <c r="B55" s="9"/>
    </row>
    <row r="58" spans="1:26" x14ac:dyDescent="0.2">
      <c r="B58" s="6"/>
    </row>
    <row r="59" spans="1:26" x14ac:dyDescent="0.2">
      <c r="B59" s="6"/>
    </row>
    <row r="60" spans="1:26" x14ac:dyDescent="0.2">
      <c r="B60" s="9"/>
    </row>
    <row r="61" spans="1:26" x14ac:dyDescent="0.2">
      <c r="B61" s="6"/>
    </row>
    <row r="62" spans="1:26" x14ac:dyDescent="0.2">
      <c r="B62" s="6"/>
    </row>
    <row r="63" spans="1:26" x14ac:dyDescent="0.2">
      <c r="B63" s="6"/>
    </row>
    <row r="64" spans="1:26" x14ac:dyDescent="0.2">
      <c r="B64" s="6"/>
    </row>
    <row r="65" spans="2:2" x14ac:dyDescent="0.2">
      <c r="B65" s="6"/>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sheetData>
  <conditionalFormatting sqref="C1">
    <cfRule type="expression" dxfId="5" priority="2">
      <formula>#REF!</formula>
    </cfRule>
  </conditionalFormatting>
  <conditionalFormatting sqref="D1:Z1">
    <cfRule type="expression" dxfId="4" priority="1">
      <formula>#REF!</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workbookViewId="0">
      <pane xSplit="2" ySplit="2" topLeftCell="J3" activePane="bottomRight" state="frozen"/>
      <selection pane="topRight" activeCell="C1" sqref="C1"/>
      <selection pane="bottomLeft" activeCell="A2" sqref="A2"/>
      <selection pane="bottomRight" activeCell="L24" sqref="L24"/>
    </sheetView>
  </sheetViews>
  <sheetFormatPr defaultColWidth="8.85546875" defaultRowHeight="12" x14ac:dyDescent="0.2"/>
  <cols>
    <col min="1" max="1" width="17" style="6" bestFit="1" customWidth="1"/>
    <col min="2" max="2" width="32.28515625" style="10" customWidth="1"/>
    <col min="3" max="16384" width="8.85546875" style="6"/>
  </cols>
  <sheetData>
    <row r="1" spans="1:26" ht="15" x14ac:dyDescent="0.25">
      <c r="B1" s="16" t="s">
        <v>92</v>
      </c>
      <c r="C1" s="15">
        <f t="shared" ref="C1:Z1" si="0">COUNTIF(C6:C55,"B")</f>
        <v>0</v>
      </c>
      <c r="D1" s="15">
        <f t="shared" si="0"/>
        <v>0</v>
      </c>
      <c r="E1" s="15">
        <f t="shared" si="0"/>
        <v>0</v>
      </c>
      <c r="F1" s="15">
        <f t="shared" si="0"/>
        <v>0</v>
      </c>
      <c r="G1" s="15">
        <f t="shared" si="0"/>
        <v>0</v>
      </c>
      <c r="H1" s="15">
        <f t="shared" si="0"/>
        <v>0</v>
      </c>
      <c r="I1" s="15">
        <f t="shared" si="0"/>
        <v>0</v>
      </c>
      <c r="J1" s="15">
        <f t="shared" si="0"/>
        <v>0</v>
      </c>
      <c r="K1" s="15">
        <f t="shared" si="0"/>
        <v>0</v>
      </c>
      <c r="L1" s="15">
        <f t="shared" si="0"/>
        <v>0</v>
      </c>
      <c r="M1" s="15">
        <f t="shared" si="0"/>
        <v>0</v>
      </c>
      <c r="N1" s="15">
        <f t="shared" si="0"/>
        <v>0</v>
      </c>
      <c r="O1" s="15">
        <f t="shared" si="0"/>
        <v>0</v>
      </c>
      <c r="P1" s="15">
        <f t="shared" si="0"/>
        <v>0</v>
      </c>
      <c r="Q1" s="15">
        <f t="shared" si="0"/>
        <v>0</v>
      </c>
      <c r="R1" s="15">
        <f t="shared" si="0"/>
        <v>0</v>
      </c>
      <c r="S1" s="15">
        <f t="shared" si="0"/>
        <v>0</v>
      </c>
      <c r="T1" s="15">
        <f t="shared" si="0"/>
        <v>0</v>
      </c>
      <c r="U1" s="15">
        <f t="shared" si="0"/>
        <v>0</v>
      </c>
      <c r="V1" s="15">
        <f t="shared" si="0"/>
        <v>0</v>
      </c>
      <c r="W1" s="15">
        <f t="shared" si="0"/>
        <v>0</v>
      </c>
      <c r="X1" s="15">
        <f t="shared" si="0"/>
        <v>0</v>
      </c>
      <c r="Y1" s="15">
        <f t="shared" si="0"/>
        <v>0</v>
      </c>
      <c r="Z1" s="15">
        <f t="shared" si="0"/>
        <v>0</v>
      </c>
    </row>
    <row r="2" spans="1:26" s="1" customFormat="1" ht="19.149999999999999" customHeight="1" x14ac:dyDescent="0.2">
      <c r="A2" s="1" t="s">
        <v>0</v>
      </c>
      <c r="B2" s="2" t="s">
        <v>1</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row>
    <row r="3" spans="1:26" x14ac:dyDescent="0.2">
      <c r="A3" s="3" t="s">
        <v>2</v>
      </c>
      <c r="B3" s="4" t="s">
        <v>3</v>
      </c>
      <c r="C3" s="5"/>
      <c r="D3" s="5"/>
      <c r="E3" s="5"/>
      <c r="F3" s="5"/>
      <c r="G3" s="5"/>
      <c r="H3" s="5"/>
      <c r="I3" s="5"/>
      <c r="J3" s="5"/>
      <c r="K3" s="5"/>
      <c r="L3" s="5"/>
      <c r="M3" s="5"/>
      <c r="N3" s="5"/>
      <c r="O3" s="5"/>
      <c r="P3" s="5"/>
      <c r="Q3" s="5"/>
      <c r="R3" s="5"/>
      <c r="S3" s="5"/>
      <c r="T3" s="5"/>
      <c r="U3" s="5"/>
      <c r="V3" s="5"/>
      <c r="W3" s="5"/>
      <c r="X3" s="5"/>
      <c r="Y3" s="5"/>
      <c r="Z3" s="5"/>
    </row>
    <row r="4" spans="1:26" x14ac:dyDescent="0.2">
      <c r="A4" s="5" t="s">
        <v>2</v>
      </c>
      <c r="B4" s="4" t="s">
        <v>4</v>
      </c>
      <c r="C4" s="5"/>
      <c r="D4" s="5"/>
      <c r="E4" s="5"/>
      <c r="F4" s="5"/>
      <c r="G4" s="5"/>
      <c r="H4" s="5"/>
      <c r="I4" s="5"/>
      <c r="J4" s="5"/>
      <c r="K4" s="5"/>
      <c r="L4" s="5"/>
      <c r="M4" s="5"/>
      <c r="N4" s="5"/>
      <c r="O4" s="5"/>
      <c r="P4" s="5"/>
      <c r="Q4" s="5"/>
      <c r="R4" s="5"/>
      <c r="S4" s="5"/>
      <c r="T4" s="5"/>
      <c r="U4" s="5"/>
      <c r="V4" s="5"/>
      <c r="W4" s="5"/>
      <c r="X4" s="5"/>
      <c r="Y4" s="5"/>
      <c r="Z4" s="5"/>
    </row>
    <row r="5" spans="1:26" x14ac:dyDescent="0.2">
      <c r="A5" s="5" t="s">
        <v>2</v>
      </c>
      <c r="B5" s="4" t="s">
        <v>5</v>
      </c>
      <c r="C5" s="5"/>
      <c r="D5" s="5"/>
      <c r="E5" s="5"/>
      <c r="F5" s="5"/>
      <c r="G5" s="5"/>
      <c r="H5" s="5"/>
      <c r="I5" s="5"/>
      <c r="J5" s="5"/>
      <c r="K5" s="5"/>
      <c r="L5" s="5"/>
      <c r="M5" s="5"/>
      <c r="N5" s="5"/>
      <c r="O5" s="5"/>
      <c r="P5" s="5"/>
      <c r="Q5" s="5"/>
      <c r="R5" s="5"/>
      <c r="S5" s="5"/>
      <c r="T5" s="5"/>
      <c r="U5" s="5"/>
      <c r="V5" s="5"/>
      <c r="W5" s="5"/>
      <c r="X5" s="5"/>
      <c r="Y5" s="5"/>
      <c r="Z5" s="5"/>
    </row>
    <row r="6" spans="1:26" x14ac:dyDescent="0.2">
      <c r="A6" s="5" t="s">
        <v>2</v>
      </c>
      <c r="B6" s="4" t="s">
        <v>7</v>
      </c>
      <c r="C6" s="5"/>
      <c r="D6" s="5"/>
      <c r="E6" s="5"/>
      <c r="F6" s="5"/>
      <c r="G6" s="5"/>
      <c r="H6" s="5"/>
      <c r="I6" s="5"/>
      <c r="J6" s="5"/>
      <c r="K6" s="5"/>
      <c r="L6" s="5"/>
      <c r="M6" s="5"/>
      <c r="N6" s="5"/>
      <c r="O6" s="5"/>
      <c r="P6" s="5"/>
      <c r="Q6" s="5"/>
      <c r="R6" s="5"/>
      <c r="S6" s="5"/>
      <c r="T6" s="5"/>
      <c r="U6" s="5"/>
      <c r="V6" s="5"/>
      <c r="W6" s="5"/>
      <c r="X6" s="5"/>
      <c r="Y6" s="5"/>
      <c r="Z6" s="5"/>
    </row>
    <row r="7" spans="1:26" x14ac:dyDescent="0.2">
      <c r="A7" s="5" t="s">
        <v>2</v>
      </c>
      <c r="B7" s="4" t="s">
        <v>8</v>
      </c>
      <c r="C7" s="5"/>
      <c r="D7" s="5"/>
      <c r="E7" s="5"/>
      <c r="F7" s="5"/>
      <c r="G7" s="5"/>
      <c r="H7" s="5"/>
      <c r="I7" s="5"/>
      <c r="J7" s="5"/>
      <c r="K7" s="5"/>
      <c r="L7" s="5"/>
      <c r="M7" s="5"/>
      <c r="N7" s="5"/>
      <c r="O7" s="5"/>
      <c r="P7" s="5"/>
      <c r="Q7" s="5"/>
      <c r="R7" s="5"/>
      <c r="S7" s="5"/>
      <c r="T7" s="5"/>
      <c r="U7" s="5"/>
      <c r="V7" s="5"/>
      <c r="W7" s="5"/>
      <c r="X7" s="5"/>
      <c r="Y7" s="5"/>
      <c r="Z7" s="5"/>
    </row>
    <row r="8" spans="1:26" x14ac:dyDescent="0.2">
      <c r="A8" s="5" t="s">
        <v>2</v>
      </c>
      <c r="B8" s="4" t="s">
        <v>9</v>
      </c>
      <c r="C8" s="5"/>
      <c r="D8" s="5"/>
      <c r="E8" s="5"/>
      <c r="F8" s="5"/>
      <c r="G8" s="5"/>
      <c r="H8" s="5"/>
      <c r="I8" s="5"/>
      <c r="J8" s="5"/>
      <c r="K8" s="5"/>
      <c r="L8" s="5"/>
      <c r="M8" s="5"/>
      <c r="N8" s="5"/>
      <c r="O8" s="5"/>
      <c r="P8" s="5"/>
      <c r="Q8" s="5"/>
      <c r="R8" s="5"/>
      <c r="S8" s="5"/>
      <c r="T8" s="5"/>
      <c r="U8" s="5"/>
      <c r="V8" s="5"/>
      <c r="W8" s="5"/>
      <c r="X8" s="5"/>
      <c r="Y8" s="5"/>
      <c r="Z8" s="5"/>
    </row>
    <row r="9" spans="1:26" x14ac:dyDescent="0.2">
      <c r="A9" s="5" t="s">
        <v>2</v>
      </c>
      <c r="B9" s="4" t="s">
        <v>10</v>
      </c>
      <c r="C9" s="5"/>
      <c r="D9" s="5"/>
      <c r="E9" s="5"/>
      <c r="F9" s="5"/>
      <c r="G9" s="5"/>
      <c r="H9" s="5"/>
      <c r="I9" s="5"/>
      <c r="J9" s="5"/>
      <c r="K9" s="5"/>
      <c r="L9" s="5"/>
      <c r="M9" s="5"/>
      <c r="N9" s="5"/>
      <c r="O9" s="5"/>
      <c r="P9" s="5"/>
      <c r="Q9" s="5"/>
      <c r="R9" s="5"/>
      <c r="S9" s="5"/>
      <c r="T9" s="5"/>
      <c r="U9" s="5"/>
      <c r="V9" s="5"/>
      <c r="W9" s="5"/>
      <c r="X9" s="5"/>
      <c r="Y9" s="5"/>
      <c r="Z9" s="5"/>
    </row>
    <row r="10" spans="1:26" x14ac:dyDescent="0.2">
      <c r="A10" s="5" t="s">
        <v>2</v>
      </c>
      <c r="B10" s="4" t="s">
        <v>11</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2">
      <c r="A11" s="5" t="s">
        <v>2</v>
      </c>
      <c r="B11" s="4" t="s">
        <v>12</v>
      </c>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5" t="s">
        <v>2</v>
      </c>
      <c r="B12" s="4" t="s">
        <v>13</v>
      </c>
      <c r="C12" s="5"/>
      <c r="D12" s="5"/>
      <c r="E12" s="5"/>
      <c r="F12" s="5"/>
      <c r="G12" s="5"/>
      <c r="H12" s="5"/>
      <c r="I12" s="5"/>
      <c r="J12" s="5"/>
      <c r="K12" s="5"/>
      <c r="L12" s="5"/>
      <c r="M12" s="5"/>
      <c r="N12" s="5"/>
      <c r="O12" s="5"/>
      <c r="P12" s="5"/>
      <c r="Q12" s="5"/>
      <c r="R12" s="5"/>
      <c r="S12" s="5"/>
      <c r="T12" s="5"/>
      <c r="U12" s="5"/>
      <c r="V12" s="5"/>
      <c r="W12" s="5"/>
      <c r="X12" s="5"/>
      <c r="Y12" s="5"/>
      <c r="Z12" s="5"/>
    </row>
    <row r="13" spans="1:26" x14ac:dyDescent="0.2">
      <c r="A13" s="5" t="s">
        <v>2</v>
      </c>
      <c r="B13" s="4" t="s">
        <v>14</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2">
      <c r="A14" s="5" t="s">
        <v>2</v>
      </c>
      <c r="B14" s="4" t="s">
        <v>15</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5" t="s">
        <v>2</v>
      </c>
      <c r="B15" s="4" t="s">
        <v>16</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2">
      <c r="A16" s="5" t="s">
        <v>2</v>
      </c>
      <c r="B16" s="4" t="s">
        <v>17</v>
      </c>
      <c r="C16" s="5"/>
      <c r="D16" s="5"/>
      <c r="E16" s="5"/>
      <c r="F16" s="5"/>
      <c r="G16" s="5"/>
      <c r="H16" s="5"/>
      <c r="I16" s="5"/>
      <c r="J16" s="5"/>
      <c r="K16" s="5"/>
      <c r="L16" s="5"/>
      <c r="M16" s="5"/>
      <c r="N16" s="5"/>
      <c r="O16" s="5"/>
      <c r="P16" s="5"/>
      <c r="Q16" s="5"/>
      <c r="R16" s="5"/>
      <c r="S16" s="5"/>
      <c r="T16" s="5"/>
      <c r="U16" s="5"/>
      <c r="V16" s="5"/>
      <c r="W16" s="5"/>
      <c r="X16" s="5"/>
      <c r="Y16" s="5"/>
      <c r="Z16" s="5"/>
    </row>
    <row r="17" spans="1:26" x14ac:dyDescent="0.2">
      <c r="A17" s="5" t="s">
        <v>2</v>
      </c>
      <c r="B17" s="4" t="s">
        <v>18</v>
      </c>
      <c r="C17" s="5"/>
      <c r="D17" s="5"/>
      <c r="E17" s="5"/>
      <c r="F17" s="5"/>
      <c r="G17" s="5"/>
      <c r="H17" s="5"/>
      <c r="I17" s="5"/>
      <c r="J17" s="5"/>
      <c r="K17" s="5"/>
      <c r="L17" s="5"/>
      <c r="M17" s="5"/>
      <c r="N17" s="5"/>
      <c r="O17" s="5"/>
      <c r="P17" s="5"/>
      <c r="Q17" s="5"/>
      <c r="R17" s="5"/>
      <c r="S17" s="5"/>
      <c r="T17" s="5"/>
      <c r="U17" s="5"/>
      <c r="V17" s="5"/>
      <c r="W17" s="5"/>
      <c r="X17" s="5"/>
      <c r="Y17" s="5"/>
      <c r="Z17" s="5"/>
    </row>
    <row r="18" spans="1:26" x14ac:dyDescent="0.2">
      <c r="A18" s="5" t="s">
        <v>2</v>
      </c>
      <c r="B18" s="4" t="s">
        <v>19</v>
      </c>
      <c r="C18" s="5"/>
      <c r="D18" s="5"/>
      <c r="E18" s="5"/>
      <c r="F18" s="5"/>
      <c r="G18" s="5"/>
      <c r="H18" s="5"/>
      <c r="I18" s="5"/>
      <c r="J18" s="5"/>
      <c r="K18" s="5"/>
      <c r="L18" s="5"/>
      <c r="M18" s="5"/>
      <c r="N18" s="5"/>
      <c r="O18" s="5"/>
      <c r="P18" s="5"/>
      <c r="Q18" s="5"/>
      <c r="R18" s="5"/>
      <c r="S18" s="5"/>
      <c r="T18" s="5"/>
      <c r="U18" s="5"/>
      <c r="V18" s="5"/>
      <c r="W18" s="5"/>
      <c r="X18" s="5"/>
      <c r="Y18" s="5"/>
      <c r="Z18" s="5"/>
    </row>
    <row r="19" spans="1:26" x14ac:dyDescent="0.2">
      <c r="A19" s="5" t="s">
        <v>2</v>
      </c>
      <c r="B19" s="4" t="s">
        <v>20</v>
      </c>
      <c r="C19" s="5"/>
      <c r="D19" s="5"/>
      <c r="E19" s="5"/>
      <c r="F19" s="5"/>
      <c r="G19" s="5"/>
      <c r="H19" s="5"/>
      <c r="I19" s="5"/>
      <c r="J19" s="5"/>
      <c r="K19" s="5"/>
      <c r="L19" s="5"/>
      <c r="M19" s="5"/>
      <c r="N19" s="5"/>
      <c r="O19" s="5"/>
      <c r="P19" s="5"/>
      <c r="Q19" s="5"/>
      <c r="R19" s="5"/>
      <c r="S19" s="5"/>
      <c r="T19" s="5"/>
      <c r="U19" s="5"/>
      <c r="V19" s="5"/>
      <c r="W19" s="5"/>
      <c r="X19" s="5"/>
      <c r="Y19" s="5"/>
      <c r="Z19" s="5"/>
    </row>
    <row r="20" spans="1:26" x14ac:dyDescent="0.2">
      <c r="A20" s="5" t="s">
        <v>2</v>
      </c>
      <c r="B20" s="4" t="s">
        <v>21</v>
      </c>
      <c r="C20" s="5"/>
      <c r="D20" s="5"/>
      <c r="E20" s="5"/>
      <c r="F20" s="5"/>
      <c r="G20" s="5"/>
      <c r="H20" s="5"/>
      <c r="I20" s="5"/>
      <c r="J20" s="5"/>
      <c r="K20" s="5"/>
      <c r="L20" s="5"/>
      <c r="M20" s="5"/>
      <c r="N20" s="5"/>
      <c r="O20" s="5"/>
      <c r="P20" s="5"/>
      <c r="Q20" s="5"/>
      <c r="R20" s="5"/>
      <c r="S20" s="5"/>
      <c r="T20" s="5"/>
      <c r="U20" s="5"/>
      <c r="V20" s="5"/>
      <c r="W20" s="5"/>
      <c r="X20" s="5"/>
      <c r="Y20" s="5"/>
      <c r="Z20" s="5"/>
    </row>
    <row r="21" spans="1:26" x14ac:dyDescent="0.2">
      <c r="A21" s="5" t="s">
        <v>2</v>
      </c>
      <c r="B21" s="4" t="s">
        <v>22</v>
      </c>
      <c r="C21" s="5"/>
      <c r="D21" s="5"/>
      <c r="E21" s="5"/>
      <c r="F21" s="5"/>
      <c r="G21" s="5"/>
      <c r="H21" s="5"/>
      <c r="I21" s="5"/>
      <c r="J21" s="5"/>
      <c r="K21" s="5"/>
      <c r="L21" s="5"/>
      <c r="M21" s="5"/>
      <c r="N21" s="5"/>
      <c r="O21" s="5"/>
      <c r="P21" s="5"/>
      <c r="Q21" s="5"/>
      <c r="R21" s="5"/>
      <c r="S21" s="5"/>
      <c r="T21" s="5"/>
      <c r="U21" s="5"/>
      <c r="V21" s="5"/>
      <c r="W21" s="5"/>
      <c r="X21" s="5"/>
      <c r="Y21" s="5"/>
      <c r="Z21" s="5"/>
    </row>
    <row r="22" spans="1:26" x14ac:dyDescent="0.2">
      <c r="A22" s="5" t="s">
        <v>2</v>
      </c>
      <c r="B22" s="4" t="s">
        <v>23</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
      <c r="A23" s="5" t="s">
        <v>2</v>
      </c>
      <c r="B23" s="4" t="s">
        <v>24</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t="s">
        <v>2</v>
      </c>
      <c r="B24" s="4" t="s">
        <v>25</v>
      </c>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t="s">
        <v>2</v>
      </c>
      <c r="B25" s="4" t="s">
        <v>26</v>
      </c>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t="s">
        <v>2</v>
      </c>
      <c r="B26" s="4" t="s">
        <v>27</v>
      </c>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5" t="s">
        <v>2</v>
      </c>
      <c r="B27" s="4" t="s">
        <v>28</v>
      </c>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5" t="s">
        <v>2</v>
      </c>
      <c r="B28" s="4" t="s">
        <v>29</v>
      </c>
      <c r="C28" s="5"/>
      <c r="D28" s="5"/>
      <c r="E28" s="5"/>
      <c r="F28" s="5"/>
      <c r="G28" s="5"/>
      <c r="H28" s="5"/>
      <c r="I28" s="5"/>
      <c r="J28" s="5"/>
      <c r="K28" s="5"/>
      <c r="L28" s="5"/>
      <c r="M28" s="5"/>
      <c r="N28" s="5"/>
      <c r="O28" s="5"/>
      <c r="P28" s="5"/>
      <c r="Q28" s="5"/>
      <c r="R28" s="5"/>
      <c r="S28" s="5"/>
      <c r="T28" s="5"/>
      <c r="U28" s="5"/>
      <c r="V28" s="5"/>
      <c r="W28" s="5"/>
      <c r="X28" s="5"/>
      <c r="Y28" s="5"/>
      <c r="Z28" s="5"/>
    </row>
    <row r="29" spans="1:26" x14ac:dyDescent="0.2">
      <c r="A29" s="5" t="s">
        <v>2</v>
      </c>
      <c r="B29" s="4" t="s">
        <v>30</v>
      </c>
      <c r="C29" s="5"/>
      <c r="D29" s="5"/>
      <c r="E29" s="5"/>
      <c r="F29" s="5"/>
      <c r="G29" s="5"/>
      <c r="H29" s="5"/>
      <c r="I29" s="5"/>
      <c r="J29" s="5"/>
      <c r="K29" s="5"/>
      <c r="L29" s="5"/>
      <c r="M29" s="5"/>
      <c r="N29" s="5"/>
      <c r="O29" s="5"/>
      <c r="P29" s="5"/>
      <c r="Q29" s="5"/>
      <c r="R29" s="5"/>
      <c r="S29" s="5"/>
      <c r="T29" s="5"/>
      <c r="U29" s="5"/>
      <c r="V29" s="5"/>
      <c r="W29" s="5"/>
      <c r="X29" s="5"/>
      <c r="Y29" s="5"/>
      <c r="Z29" s="5"/>
    </row>
    <row r="30" spans="1:26" x14ac:dyDescent="0.2">
      <c r="A30" s="5" t="s">
        <v>2</v>
      </c>
      <c r="B30" s="4" t="s">
        <v>31</v>
      </c>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5" t="s">
        <v>2</v>
      </c>
      <c r="B31" s="4" t="s">
        <v>32</v>
      </c>
      <c r="C31" s="5"/>
      <c r="D31" s="5"/>
      <c r="E31" s="5"/>
      <c r="F31" s="5"/>
      <c r="G31" s="5"/>
      <c r="H31" s="5"/>
      <c r="I31" s="5"/>
      <c r="J31" s="5"/>
      <c r="K31" s="5"/>
      <c r="L31" s="5"/>
      <c r="M31" s="5"/>
      <c r="N31" s="5"/>
      <c r="O31" s="5"/>
      <c r="P31" s="5"/>
      <c r="Q31" s="5"/>
      <c r="R31" s="5"/>
      <c r="S31" s="5"/>
      <c r="T31" s="5"/>
      <c r="U31" s="5"/>
      <c r="V31" s="5"/>
      <c r="W31" s="5"/>
      <c r="X31" s="5"/>
      <c r="Y31" s="5"/>
      <c r="Z31" s="5"/>
    </row>
    <row r="32" spans="1:26" x14ac:dyDescent="0.2">
      <c r="A32" s="3" t="s">
        <v>33</v>
      </c>
      <c r="B32" s="4" t="s">
        <v>34</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
      <c r="A33" s="8" t="s">
        <v>35</v>
      </c>
      <c r="B33" s="4" t="s">
        <v>3</v>
      </c>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t="s">
        <v>35</v>
      </c>
      <c r="B34" s="4" t="s">
        <v>36</v>
      </c>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t="s">
        <v>35</v>
      </c>
      <c r="B35" s="4" t="s">
        <v>37</v>
      </c>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3" t="s">
        <v>38</v>
      </c>
      <c r="B36" s="4" t="s">
        <v>3</v>
      </c>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t="s">
        <v>38</v>
      </c>
      <c r="B37" s="4" t="s">
        <v>39</v>
      </c>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t="s">
        <v>38</v>
      </c>
      <c r="B38" s="4" t="s">
        <v>40</v>
      </c>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t="s">
        <v>38</v>
      </c>
      <c r="B39" s="4" t="s">
        <v>41</v>
      </c>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t="s">
        <v>38</v>
      </c>
      <c r="B40" s="4" t="s">
        <v>42</v>
      </c>
      <c r="C40" s="5"/>
      <c r="D40" s="5"/>
      <c r="E40" s="5"/>
      <c r="F40" s="5"/>
      <c r="G40" s="5"/>
      <c r="H40" s="5"/>
      <c r="I40" s="5"/>
      <c r="J40" s="5"/>
      <c r="K40" s="5"/>
      <c r="L40" s="5"/>
      <c r="M40" s="5"/>
      <c r="N40" s="5"/>
      <c r="O40" s="5"/>
      <c r="P40" s="5"/>
      <c r="Q40" s="5"/>
      <c r="R40" s="5"/>
      <c r="S40" s="5"/>
      <c r="T40" s="5"/>
      <c r="U40" s="5"/>
      <c r="V40" s="5"/>
      <c r="W40" s="5"/>
      <c r="X40" s="5"/>
      <c r="Y40" s="5"/>
      <c r="Z40" s="5"/>
    </row>
    <row r="41" spans="1:26" x14ac:dyDescent="0.2">
      <c r="A41" s="5" t="s">
        <v>38</v>
      </c>
      <c r="B41" s="4" t="s">
        <v>43</v>
      </c>
      <c r="C41" s="5"/>
      <c r="D41" s="5"/>
      <c r="E41" s="5"/>
      <c r="F41" s="5"/>
      <c r="G41" s="5"/>
      <c r="H41" s="5"/>
      <c r="I41" s="5"/>
      <c r="J41" s="5"/>
      <c r="K41" s="5"/>
      <c r="L41" s="5"/>
      <c r="M41" s="5"/>
      <c r="N41" s="5"/>
      <c r="O41" s="5"/>
      <c r="P41" s="5"/>
      <c r="Q41" s="5"/>
      <c r="R41" s="5"/>
      <c r="S41" s="5"/>
      <c r="T41" s="5"/>
      <c r="U41" s="5"/>
      <c r="V41" s="5"/>
      <c r="W41" s="5"/>
      <c r="X41" s="5"/>
      <c r="Y41" s="5"/>
      <c r="Z41" s="5"/>
    </row>
    <row r="42" spans="1:26" x14ac:dyDescent="0.2">
      <c r="A42" s="5" t="s">
        <v>38</v>
      </c>
      <c r="B42" s="4" t="s">
        <v>44</v>
      </c>
      <c r="C42" s="5"/>
      <c r="D42" s="5"/>
      <c r="E42" s="5"/>
      <c r="F42" s="5"/>
      <c r="G42" s="5"/>
      <c r="H42" s="5"/>
      <c r="I42" s="5"/>
      <c r="J42" s="5"/>
      <c r="K42" s="5"/>
      <c r="L42" s="5"/>
      <c r="M42" s="5"/>
      <c r="N42" s="5"/>
      <c r="O42" s="5"/>
      <c r="P42" s="5"/>
      <c r="Q42" s="5"/>
      <c r="R42" s="5"/>
      <c r="S42" s="5"/>
      <c r="T42" s="5"/>
      <c r="U42" s="5"/>
      <c r="V42" s="5"/>
      <c r="W42" s="5"/>
      <c r="X42" s="5"/>
      <c r="Y42" s="5"/>
      <c r="Z42" s="5"/>
    </row>
    <row r="43" spans="1:26" x14ac:dyDescent="0.2">
      <c r="A43" s="3" t="s">
        <v>45</v>
      </c>
      <c r="B43" s="4" t="s">
        <v>3</v>
      </c>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t="s">
        <v>45</v>
      </c>
      <c r="B44" s="4" t="s">
        <v>46</v>
      </c>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t="s">
        <v>45</v>
      </c>
      <c r="B45" s="4" t="s">
        <v>47</v>
      </c>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3" t="s">
        <v>48</v>
      </c>
      <c r="B46" s="4" t="s">
        <v>49</v>
      </c>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t="s">
        <v>48</v>
      </c>
      <c r="B47" s="4" t="s">
        <v>3</v>
      </c>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t="s">
        <v>48</v>
      </c>
      <c r="B48" s="4" t="s">
        <v>50</v>
      </c>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t="s">
        <v>48</v>
      </c>
      <c r="B49" s="4" t="s">
        <v>51</v>
      </c>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t="s">
        <v>48</v>
      </c>
      <c r="B50" s="4" t="s">
        <v>52</v>
      </c>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t="s">
        <v>48</v>
      </c>
      <c r="B51" s="4" t="s">
        <v>53</v>
      </c>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t="s">
        <v>48</v>
      </c>
      <c r="B52" s="4" t="s">
        <v>54</v>
      </c>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B53" s="9"/>
    </row>
    <row r="54" spans="1:26" x14ac:dyDescent="0.2">
      <c r="B54" s="9"/>
    </row>
    <row r="55" spans="1:26" x14ac:dyDescent="0.2">
      <c r="B55" s="9"/>
    </row>
    <row r="58" spans="1:26" x14ac:dyDescent="0.2">
      <c r="B58" s="6"/>
    </row>
    <row r="59" spans="1:26" x14ac:dyDescent="0.2">
      <c r="B59" s="6"/>
    </row>
    <row r="60" spans="1:26" x14ac:dyDescent="0.2">
      <c r="B60" s="9"/>
    </row>
    <row r="61" spans="1:26" x14ac:dyDescent="0.2">
      <c r="B61" s="6"/>
    </row>
    <row r="62" spans="1:26" x14ac:dyDescent="0.2">
      <c r="B62" s="6"/>
    </row>
    <row r="63" spans="1:26" x14ac:dyDescent="0.2">
      <c r="B63" s="6"/>
    </row>
    <row r="64" spans="1:26" x14ac:dyDescent="0.2">
      <c r="B64" s="6"/>
    </row>
    <row r="65" spans="2:2" x14ac:dyDescent="0.2">
      <c r="B65" s="6"/>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sheetData>
  <conditionalFormatting sqref="C1">
    <cfRule type="expression" dxfId="3" priority="2">
      <formula>#REF!</formula>
    </cfRule>
  </conditionalFormatting>
  <conditionalFormatting sqref="D1:Z1">
    <cfRule type="expression" dxfId="2" priority="1">
      <formula>#REF!</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workbookViewId="0">
      <pane xSplit="2" ySplit="2" topLeftCell="T6" activePane="bottomRight" state="frozen"/>
      <selection pane="topRight" activeCell="C1" sqref="C1"/>
      <selection pane="bottomLeft" activeCell="A2" sqref="A2"/>
      <selection pane="bottomRight" activeCell="E1" sqref="E1"/>
    </sheetView>
  </sheetViews>
  <sheetFormatPr defaultColWidth="8.85546875" defaultRowHeight="12" x14ac:dyDescent="0.2"/>
  <cols>
    <col min="1" max="1" width="17" style="6" bestFit="1" customWidth="1"/>
    <col min="2" max="2" width="32.28515625" style="10" customWidth="1"/>
    <col min="3" max="16384" width="8.85546875" style="6"/>
  </cols>
  <sheetData>
    <row r="1" spans="1:26" ht="15" x14ac:dyDescent="0.25">
      <c r="B1" s="16" t="s">
        <v>92</v>
      </c>
      <c r="C1" s="15">
        <f t="shared" ref="C1:Z1" si="0">COUNTIF(C6:C55,"B")</f>
        <v>0</v>
      </c>
      <c r="D1" s="15">
        <f t="shared" si="0"/>
        <v>0</v>
      </c>
      <c r="E1" s="15">
        <f t="shared" si="0"/>
        <v>0</v>
      </c>
      <c r="F1" s="15">
        <f t="shared" si="0"/>
        <v>0</v>
      </c>
      <c r="G1" s="15">
        <f t="shared" si="0"/>
        <v>0</v>
      </c>
      <c r="H1" s="15">
        <f t="shared" si="0"/>
        <v>0</v>
      </c>
      <c r="I1" s="15">
        <f t="shared" si="0"/>
        <v>0</v>
      </c>
      <c r="J1" s="15">
        <f t="shared" si="0"/>
        <v>0</v>
      </c>
      <c r="K1" s="15">
        <f t="shared" si="0"/>
        <v>0</v>
      </c>
      <c r="L1" s="15">
        <f t="shared" si="0"/>
        <v>0</v>
      </c>
      <c r="M1" s="15">
        <f t="shared" si="0"/>
        <v>0</v>
      </c>
      <c r="N1" s="15">
        <f t="shared" si="0"/>
        <v>0</v>
      </c>
      <c r="O1" s="15">
        <f t="shared" si="0"/>
        <v>0</v>
      </c>
      <c r="P1" s="15">
        <f t="shared" si="0"/>
        <v>0</v>
      </c>
      <c r="Q1" s="15">
        <f t="shared" si="0"/>
        <v>0</v>
      </c>
      <c r="R1" s="15">
        <f t="shared" si="0"/>
        <v>0</v>
      </c>
      <c r="S1" s="15">
        <f t="shared" si="0"/>
        <v>0</v>
      </c>
      <c r="T1" s="15">
        <f t="shared" si="0"/>
        <v>0</v>
      </c>
      <c r="U1" s="15">
        <f t="shared" si="0"/>
        <v>0</v>
      </c>
      <c r="V1" s="15">
        <f t="shared" si="0"/>
        <v>0</v>
      </c>
      <c r="W1" s="15">
        <f t="shared" si="0"/>
        <v>0</v>
      </c>
      <c r="X1" s="15">
        <f t="shared" si="0"/>
        <v>0</v>
      </c>
      <c r="Y1" s="15">
        <f t="shared" si="0"/>
        <v>0</v>
      </c>
      <c r="Z1" s="15">
        <f t="shared" si="0"/>
        <v>0</v>
      </c>
    </row>
    <row r="2" spans="1:26" s="1" customFormat="1" ht="19.149999999999999" customHeight="1" x14ac:dyDescent="0.2">
      <c r="A2" s="1" t="s">
        <v>0</v>
      </c>
      <c r="B2" s="2" t="s">
        <v>1</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row>
    <row r="3" spans="1:26" x14ac:dyDescent="0.2">
      <c r="A3" s="3" t="s">
        <v>2</v>
      </c>
      <c r="B3" s="4" t="s">
        <v>3</v>
      </c>
      <c r="C3" s="5"/>
      <c r="D3" s="5"/>
      <c r="E3" s="5"/>
      <c r="F3" s="5"/>
      <c r="G3" s="5"/>
      <c r="H3" s="5"/>
      <c r="I3" s="5"/>
      <c r="J3" s="5"/>
      <c r="K3" s="5"/>
      <c r="L3" s="5"/>
      <c r="M3" s="5"/>
      <c r="N3" s="5"/>
      <c r="O3" s="5"/>
      <c r="P3" s="5"/>
      <c r="Q3" s="5"/>
      <c r="R3" s="5"/>
      <c r="S3" s="5"/>
      <c r="T3" s="5"/>
      <c r="U3" s="5"/>
      <c r="V3" s="5"/>
      <c r="W3" s="5"/>
      <c r="X3" s="5"/>
      <c r="Y3" s="5"/>
      <c r="Z3" s="5"/>
    </row>
    <row r="4" spans="1:26" x14ac:dyDescent="0.2">
      <c r="A4" s="5" t="s">
        <v>2</v>
      </c>
      <c r="B4" s="4" t="s">
        <v>4</v>
      </c>
      <c r="C4" s="5"/>
      <c r="D4" s="5"/>
      <c r="E4" s="5"/>
      <c r="F4" s="5"/>
      <c r="G4" s="5"/>
      <c r="H4" s="5"/>
      <c r="I4" s="5"/>
      <c r="J4" s="5"/>
      <c r="K4" s="5"/>
      <c r="L4" s="5"/>
      <c r="M4" s="5"/>
      <c r="N4" s="5"/>
      <c r="O4" s="5"/>
      <c r="P4" s="5"/>
      <c r="Q4" s="5"/>
      <c r="R4" s="5"/>
      <c r="S4" s="5"/>
      <c r="T4" s="5"/>
      <c r="U4" s="5"/>
      <c r="V4" s="5"/>
      <c r="W4" s="5"/>
      <c r="X4" s="5"/>
      <c r="Y4" s="5"/>
      <c r="Z4" s="5"/>
    </row>
    <row r="5" spans="1:26" x14ac:dyDescent="0.2">
      <c r="A5" s="5" t="s">
        <v>2</v>
      </c>
      <c r="B5" s="4" t="s">
        <v>5</v>
      </c>
      <c r="C5" s="5"/>
      <c r="D5" s="5"/>
      <c r="E5" s="5"/>
      <c r="F5" s="5"/>
      <c r="G5" s="5"/>
      <c r="H5" s="5"/>
      <c r="I5" s="5"/>
      <c r="J5" s="5"/>
      <c r="K5" s="5"/>
      <c r="L5" s="5"/>
      <c r="M5" s="5"/>
      <c r="N5" s="5"/>
      <c r="O5" s="5"/>
      <c r="P5" s="5"/>
      <c r="Q5" s="5"/>
      <c r="R5" s="5"/>
      <c r="S5" s="5"/>
      <c r="T5" s="5"/>
      <c r="U5" s="5"/>
      <c r="V5" s="5"/>
      <c r="W5" s="5"/>
      <c r="X5" s="5"/>
      <c r="Y5" s="5"/>
      <c r="Z5" s="5"/>
    </row>
    <row r="6" spans="1:26" x14ac:dyDescent="0.2">
      <c r="A6" s="5" t="s">
        <v>2</v>
      </c>
      <c r="B6" s="4" t="s">
        <v>7</v>
      </c>
      <c r="C6" s="5"/>
      <c r="D6" s="5"/>
      <c r="E6" s="5"/>
      <c r="F6" s="5"/>
      <c r="G6" s="5"/>
      <c r="H6" s="5"/>
      <c r="I6" s="5"/>
      <c r="J6" s="5"/>
      <c r="K6" s="5"/>
      <c r="L6" s="5"/>
      <c r="M6" s="5"/>
      <c r="N6" s="5"/>
      <c r="O6" s="5"/>
      <c r="P6" s="5"/>
      <c r="Q6" s="5"/>
      <c r="R6" s="5"/>
      <c r="S6" s="5"/>
      <c r="T6" s="5"/>
      <c r="U6" s="5"/>
      <c r="V6" s="5"/>
      <c r="W6" s="5"/>
      <c r="X6" s="5"/>
      <c r="Y6" s="5"/>
      <c r="Z6" s="5"/>
    </row>
    <row r="7" spans="1:26" x14ac:dyDescent="0.2">
      <c r="A7" s="5" t="s">
        <v>2</v>
      </c>
      <c r="B7" s="4" t="s">
        <v>8</v>
      </c>
      <c r="C7" s="5"/>
      <c r="D7" s="5"/>
      <c r="E7" s="5"/>
      <c r="F7" s="5"/>
      <c r="G7" s="5"/>
      <c r="H7" s="5"/>
      <c r="I7" s="5"/>
      <c r="J7" s="5"/>
      <c r="K7" s="5"/>
      <c r="L7" s="5"/>
      <c r="M7" s="5"/>
      <c r="N7" s="5"/>
      <c r="O7" s="5"/>
      <c r="P7" s="5"/>
      <c r="Q7" s="5"/>
      <c r="R7" s="5"/>
      <c r="S7" s="5"/>
      <c r="T7" s="5"/>
      <c r="U7" s="5"/>
      <c r="V7" s="5"/>
      <c r="W7" s="5"/>
      <c r="X7" s="5"/>
      <c r="Y7" s="5"/>
      <c r="Z7" s="5"/>
    </row>
    <row r="8" spans="1:26" x14ac:dyDescent="0.2">
      <c r="A8" s="5" t="s">
        <v>2</v>
      </c>
      <c r="B8" s="4" t="s">
        <v>9</v>
      </c>
      <c r="C8" s="5"/>
      <c r="D8" s="5"/>
      <c r="E8" s="5"/>
      <c r="F8" s="5"/>
      <c r="G8" s="5"/>
      <c r="H8" s="5"/>
      <c r="I8" s="5"/>
      <c r="J8" s="5"/>
      <c r="K8" s="5"/>
      <c r="L8" s="5"/>
      <c r="M8" s="5"/>
      <c r="N8" s="5"/>
      <c r="O8" s="5"/>
      <c r="P8" s="5"/>
      <c r="Q8" s="5"/>
      <c r="R8" s="5"/>
      <c r="S8" s="5"/>
      <c r="T8" s="5"/>
      <c r="U8" s="5"/>
      <c r="V8" s="5"/>
      <c r="W8" s="5"/>
      <c r="X8" s="5"/>
      <c r="Y8" s="5"/>
      <c r="Z8" s="5"/>
    </row>
    <row r="9" spans="1:26" x14ac:dyDescent="0.2">
      <c r="A9" s="5" t="s">
        <v>2</v>
      </c>
      <c r="B9" s="4" t="s">
        <v>10</v>
      </c>
      <c r="C9" s="5"/>
      <c r="D9" s="5"/>
      <c r="E9" s="5"/>
      <c r="F9" s="5"/>
      <c r="G9" s="5"/>
      <c r="H9" s="5"/>
      <c r="I9" s="5"/>
      <c r="J9" s="5"/>
      <c r="K9" s="5"/>
      <c r="L9" s="5"/>
      <c r="M9" s="5"/>
      <c r="N9" s="5"/>
      <c r="O9" s="5"/>
      <c r="P9" s="5"/>
      <c r="Q9" s="5"/>
      <c r="R9" s="5"/>
      <c r="S9" s="5"/>
      <c r="T9" s="5"/>
      <c r="U9" s="5"/>
      <c r="V9" s="5"/>
      <c r="W9" s="5"/>
      <c r="X9" s="5"/>
      <c r="Y9" s="5"/>
      <c r="Z9" s="5"/>
    </row>
    <row r="10" spans="1:26" x14ac:dyDescent="0.2">
      <c r="A10" s="5" t="s">
        <v>2</v>
      </c>
      <c r="B10" s="4" t="s">
        <v>11</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2">
      <c r="A11" s="5" t="s">
        <v>2</v>
      </c>
      <c r="B11" s="4" t="s">
        <v>12</v>
      </c>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5" t="s">
        <v>2</v>
      </c>
      <c r="B12" s="4" t="s">
        <v>13</v>
      </c>
      <c r="C12" s="5"/>
      <c r="D12" s="5"/>
      <c r="E12" s="5"/>
      <c r="F12" s="5"/>
      <c r="G12" s="5"/>
      <c r="H12" s="5"/>
      <c r="I12" s="5"/>
      <c r="J12" s="5"/>
      <c r="K12" s="5"/>
      <c r="L12" s="5"/>
      <c r="M12" s="5"/>
      <c r="N12" s="5"/>
      <c r="O12" s="5"/>
      <c r="P12" s="5"/>
      <c r="Q12" s="5"/>
      <c r="R12" s="5"/>
      <c r="S12" s="5"/>
      <c r="T12" s="5"/>
      <c r="U12" s="5"/>
      <c r="V12" s="5"/>
      <c r="W12" s="5"/>
      <c r="X12" s="5"/>
      <c r="Y12" s="5"/>
      <c r="Z12" s="5"/>
    </row>
    <row r="13" spans="1:26" x14ac:dyDescent="0.2">
      <c r="A13" s="5" t="s">
        <v>2</v>
      </c>
      <c r="B13" s="4" t="s">
        <v>14</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2">
      <c r="A14" s="5" t="s">
        <v>2</v>
      </c>
      <c r="B14" s="4" t="s">
        <v>15</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5" t="s">
        <v>2</v>
      </c>
      <c r="B15" s="4" t="s">
        <v>16</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2">
      <c r="A16" s="5" t="s">
        <v>2</v>
      </c>
      <c r="B16" s="4" t="s">
        <v>17</v>
      </c>
      <c r="C16" s="5"/>
      <c r="D16" s="5"/>
      <c r="E16" s="5"/>
      <c r="F16" s="5"/>
      <c r="G16" s="5"/>
      <c r="H16" s="5"/>
      <c r="I16" s="5"/>
      <c r="J16" s="5"/>
      <c r="K16" s="5"/>
      <c r="L16" s="5"/>
      <c r="M16" s="5"/>
      <c r="N16" s="5"/>
      <c r="O16" s="5"/>
      <c r="P16" s="5"/>
      <c r="Q16" s="5"/>
      <c r="R16" s="5"/>
      <c r="S16" s="5"/>
      <c r="T16" s="5"/>
      <c r="U16" s="5"/>
      <c r="V16" s="5"/>
      <c r="W16" s="5"/>
      <c r="X16" s="5"/>
      <c r="Y16" s="5"/>
      <c r="Z16" s="5"/>
    </row>
    <row r="17" spans="1:26" x14ac:dyDescent="0.2">
      <c r="A17" s="5" t="s">
        <v>2</v>
      </c>
      <c r="B17" s="4" t="s">
        <v>18</v>
      </c>
      <c r="C17" s="5"/>
      <c r="D17" s="5"/>
      <c r="E17" s="5"/>
      <c r="F17" s="5"/>
      <c r="G17" s="5"/>
      <c r="H17" s="5"/>
      <c r="I17" s="5"/>
      <c r="J17" s="5"/>
      <c r="K17" s="5"/>
      <c r="L17" s="5"/>
      <c r="M17" s="5"/>
      <c r="N17" s="5"/>
      <c r="O17" s="5"/>
      <c r="P17" s="5"/>
      <c r="Q17" s="5"/>
      <c r="R17" s="5"/>
      <c r="S17" s="5"/>
      <c r="T17" s="5"/>
      <c r="U17" s="5"/>
      <c r="V17" s="5"/>
      <c r="W17" s="5"/>
      <c r="X17" s="5"/>
      <c r="Y17" s="5"/>
      <c r="Z17" s="5"/>
    </row>
    <row r="18" spans="1:26" x14ac:dyDescent="0.2">
      <c r="A18" s="5" t="s">
        <v>2</v>
      </c>
      <c r="B18" s="4" t="s">
        <v>19</v>
      </c>
      <c r="C18" s="5"/>
      <c r="D18" s="5"/>
      <c r="E18" s="5"/>
      <c r="F18" s="5"/>
      <c r="G18" s="5"/>
      <c r="H18" s="5"/>
      <c r="I18" s="5"/>
      <c r="J18" s="5"/>
      <c r="K18" s="5"/>
      <c r="L18" s="5"/>
      <c r="M18" s="5"/>
      <c r="N18" s="5"/>
      <c r="O18" s="5"/>
      <c r="P18" s="5"/>
      <c r="Q18" s="5"/>
      <c r="R18" s="5"/>
      <c r="S18" s="5"/>
      <c r="T18" s="5"/>
      <c r="U18" s="5"/>
      <c r="V18" s="5"/>
      <c r="W18" s="5"/>
      <c r="X18" s="5"/>
      <c r="Y18" s="5"/>
      <c r="Z18" s="5"/>
    </row>
    <row r="19" spans="1:26" x14ac:dyDescent="0.2">
      <c r="A19" s="5" t="s">
        <v>2</v>
      </c>
      <c r="B19" s="4" t="s">
        <v>20</v>
      </c>
      <c r="C19" s="5"/>
      <c r="D19" s="5"/>
      <c r="E19" s="5"/>
      <c r="F19" s="5"/>
      <c r="G19" s="5"/>
      <c r="H19" s="5"/>
      <c r="I19" s="5"/>
      <c r="J19" s="5"/>
      <c r="K19" s="5"/>
      <c r="L19" s="5"/>
      <c r="M19" s="5"/>
      <c r="N19" s="5"/>
      <c r="O19" s="5"/>
      <c r="P19" s="5"/>
      <c r="Q19" s="5"/>
      <c r="R19" s="5"/>
      <c r="S19" s="5"/>
      <c r="T19" s="5"/>
      <c r="U19" s="5"/>
      <c r="V19" s="5"/>
      <c r="W19" s="5"/>
      <c r="X19" s="5"/>
      <c r="Y19" s="5"/>
      <c r="Z19" s="5"/>
    </row>
    <row r="20" spans="1:26" x14ac:dyDescent="0.2">
      <c r="A20" s="5" t="s">
        <v>2</v>
      </c>
      <c r="B20" s="4" t="s">
        <v>21</v>
      </c>
      <c r="C20" s="5"/>
      <c r="D20" s="5"/>
      <c r="E20" s="5"/>
      <c r="F20" s="5"/>
      <c r="G20" s="5"/>
      <c r="H20" s="5"/>
      <c r="I20" s="5"/>
      <c r="J20" s="5"/>
      <c r="K20" s="5"/>
      <c r="L20" s="5"/>
      <c r="M20" s="5"/>
      <c r="N20" s="5"/>
      <c r="O20" s="5"/>
      <c r="P20" s="5"/>
      <c r="Q20" s="5"/>
      <c r="R20" s="5"/>
      <c r="S20" s="5"/>
      <c r="T20" s="5"/>
      <c r="U20" s="5"/>
      <c r="V20" s="5"/>
      <c r="W20" s="5"/>
      <c r="X20" s="5"/>
      <c r="Y20" s="5"/>
      <c r="Z20" s="5"/>
    </row>
    <row r="21" spans="1:26" x14ac:dyDescent="0.2">
      <c r="A21" s="5" t="s">
        <v>2</v>
      </c>
      <c r="B21" s="4" t="s">
        <v>22</v>
      </c>
      <c r="C21" s="5"/>
      <c r="D21" s="5"/>
      <c r="E21" s="5"/>
      <c r="F21" s="5"/>
      <c r="G21" s="5"/>
      <c r="H21" s="5"/>
      <c r="I21" s="5"/>
      <c r="J21" s="5"/>
      <c r="K21" s="5"/>
      <c r="L21" s="5"/>
      <c r="M21" s="5"/>
      <c r="N21" s="5"/>
      <c r="O21" s="5"/>
      <c r="P21" s="5"/>
      <c r="Q21" s="5"/>
      <c r="R21" s="5"/>
      <c r="S21" s="5"/>
      <c r="T21" s="5"/>
      <c r="U21" s="5"/>
      <c r="V21" s="5"/>
      <c r="W21" s="5"/>
      <c r="X21" s="5"/>
      <c r="Y21" s="5"/>
      <c r="Z21" s="5"/>
    </row>
    <row r="22" spans="1:26" x14ac:dyDescent="0.2">
      <c r="A22" s="5" t="s">
        <v>2</v>
      </c>
      <c r="B22" s="4" t="s">
        <v>23</v>
      </c>
      <c r="C22" s="5"/>
      <c r="D22" s="5"/>
      <c r="E22" s="5"/>
      <c r="F22" s="5"/>
      <c r="G22" s="5"/>
      <c r="H22" s="5"/>
      <c r="I22" s="5"/>
      <c r="J22" s="5"/>
      <c r="K22" s="5"/>
      <c r="L22" s="5"/>
      <c r="M22" s="5"/>
      <c r="N22" s="5"/>
      <c r="O22" s="5"/>
      <c r="P22" s="5"/>
      <c r="Q22" s="5"/>
      <c r="R22" s="5"/>
      <c r="S22" s="5"/>
      <c r="T22" s="5"/>
      <c r="U22" s="5"/>
      <c r="V22" s="5"/>
      <c r="W22" s="5"/>
      <c r="X22" s="5"/>
      <c r="Y22" s="5"/>
      <c r="Z22" s="5"/>
    </row>
    <row r="23" spans="1:26" x14ac:dyDescent="0.2">
      <c r="A23" s="5" t="s">
        <v>2</v>
      </c>
      <c r="B23" s="4" t="s">
        <v>24</v>
      </c>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t="s">
        <v>2</v>
      </c>
      <c r="B24" s="4" t="s">
        <v>25</v>
      </c>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t="s">
        <v>2</v>
      </c>
      <c r="B25" s="4" t="s">
        <v>26</v>
      </c>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t="s">
        <v>2</v>
      </c>
      <c r="B26" s="4" t="s">
        <v>27</v>
      </c>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5" t="s">
        <v>2</v>
      </c>
      <c r="B27" s="4" t="s">
        <v>28</v>
      </c>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5" t="s">
        <v>2</v>
      </c>
      <c r="B28" s="4" t="s">
        <v>29</v>
      </c>
      <c r="C28" s="5"/>
      <c r="D28" s="5"/>
      <c r="E28" s="5"/>
      <c r="F28" s="5"/>
      <c r="G28" s="5"/>
      <c r="H28" s="5"/>
      <c r="I28" s="5"/>
      <c r="J28" s="5"/>
      <c r="K28" s="5"/>
      <c r="L28" s="5"/>
      <c r="M28" s="5"/>
      <c r="N28" s="5"/>
      <c r="O28" s="5"/>
      <c r="P28" s="5"/>
      <c r="Q28" s="5"/>
      <c r="R28" s="5"/>
      <c r="S28" s="5"/>
      <c r="T28" s="5"/>
      <c r="U28" s="5"/>
      <c r="V28" s="5"/>
      <c r="W28" s="5"/>
      <c r="X28" s="5"/>
      <c r="Y28" s="5"/>
      <c r="Z28" s="5"/>
    </row>
    <row r="29" spans="1:26" x14ac:dyDescent="0.2">
      <c r="A29" s="5" t="s">
        <v>2</v>
      </c>
      <c r="B29" s="4" t="s">
        <v>30</v>
      </c>
      <c r="C29" s="5"/>
      <c r="D29" s="5"/>
      <c r="E29" s="5"/>
      <c r="F29" s="5"/>
      <c r="G29" s="5"/>
      <c r="H29" s="5"/>
      <c r="I29" s="5"/>
      <c r="J29" s="5"/>
      <c r="K29" s="5"/>
      <c r="L29" s="5"/>
      <c r="M29" s="5"/>
      <c r="N29" s="5"/>
      <c r="O29" s="5"/>
      <c r="P29" s="5"/>
      <c r="Q29" s="5"/>
      <c r="R29" s="5"/>
      <c r="S29" s="5"/>
      <c r="T29" s="5"/>
      <c r="U29" s="5"/>
      <c r="V29" s="5"/>
      <c r="W29" s="5"/>
      <c r="X29" s="5"/>
      <c r="Y29" s="5"/>
      <c r="Z29" s="5"/>
    </row>
    <row r="30" spans="1:26" x14ac:dyDescent="0.2">
      <c r="A30" s="5" t="s">
        <v>2</v>
      </c>
      <c r="B30" s="4" t="s">
        <v>31</v>
      </c>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5" t="s">
        <v>2</v>
      </c>
      <c r="B31" s="4" t="s">
        <v>32</v>
      </c>
      <c r="C31" s="5"/>
      <c r="D31" s="5"/>
      <c r="E31" s="5"/>
      <c r="F31" s="5"/>
      <c r="G31" s="5"/>
      <c r="H31" s="5"/>
      <c r="I31" s="5"/>
      <c r="J31" s="5"/>
      <c r="K31" s="5"/>
      <c r="L31" s="5"/>
      <c r="M31" s="5"/>
      <c r="N31" s="5"/>
      <c r="O31" s="5"/>
      <c r="P31" s="5"/>
      <c r="Q31" s="5"/>
      <c r="R31" s="5"/>
      <c r="S31" s="5"/>
      <c r="T31" s="5"/>
      <c r="U31" s="5"/>
      <c r="V31" s="5"/>
      <c r="W31" s="5"/>
      <c r="X31" s="5"/>
      <c r="Y31" s="5"/>
      <c r="Z31" s="5"/>
    </row>
    <row r="32" spans="1:26" x14ac:dyDescent="0.2">
      <c r="A32" s="3" t="s">
        <v>33</v>
      </c>
      <c r="B32" s="4" t="s">
        <v>34</v>
      </c>
      <c r="C32" s="5"/>
      <c r="D32" s="5"/>
      <c r="E32" s="5"/>
      <c r="F32" s="5"/>
      <c r="G32" s="5"/>
      <c r="H32" s="5"/>
      <c r="I32" s="5"/>
      <c r="J32" s="5"/>
      <c r="K32" s="5"/>
      <c r="L32" s="5"/>
      <c r="M32" s="5"/>
      <c r="N32" s="5"/>
      <c r="O32" s="5"/>
      <c r="P32" s="5"/>
      <c r="Q32" s="5"/>
      <c r="R32" s="5"/>
      <c r="S32" s="5"/>
      <c r="T32" s="5"/>
      <c r="U32" s="5"/>
      <c r="V32" s="5"/>
      <c r="W32" s="5"/>
      <c r="X32" s="5"/>
      <c r="Y32" s="5"/>
      <c r="Z32" s="5"/>
    </row>
    <row r="33" spans="1:26" x14ac:dyDescent="0.2">
      <c r="A33" s="8" t="s">
        <v>35</v>
      </c>
      <c r="B33" s="4" t="s">
        <v>3</v>
      </c>
      <c r="C33" s="5"/>
      <c r="D33" s="5"/>
      <c r="E33" s="5"/>
      <c r="F33" s="5"/>
      <c r="G33" s="5"/>
      <c r="H33" s="5"/>
      <c r="I33" s="5"/>
      <c r="J33" s="5"/>
      <c r="K33" s="5"/>
      <c r="L33" s="5"/>
      <c r="M33" s="5"/>
      <c r="N33" s="5"/>
      <c r="O33" s="5"/>
      <c r="P33" s="5"/>
      <c r="Q33" s="5"/>
      <c r="R33" s="5"/>
      <c r="S33" s="5"/>
      <c r="T33" s="5"/>
      <c r="U33" s="5"/>
      <c r="V33" s="5"/>
      <c r="W33" s="5"/>
      <c r="X33" s="5"/>
      <c r="Y33" s="5"/>
      <c r="Z33" s="5"/>
    </row>
    <row r="34" spans="1:26" x14ac:dyDescent="0.2">
      <c r="A34" s="5" t="s">
        <v>35</v>
      </c>
      <c r="B34" s="4" t="s">
        <v>36</v>
      </c>
      <c r="C34" s="5"/>
      <c r="D34" s="5"/>
      <c r="E34" s="5"/>
      <c r="F34" s="5"/>
      <c r="G34" s="5"/>
      <c r="H34" s="5"/>
      <c r="I34" s="5"/>
      <c r="J34" s="5"/>
      <c r="K34" s="5"/>
      <c r="L34" s="5"/>
      <c r="M34" s="5"/>
      <c r="N34" s="5"/>
      <c r="O34" s="5"/>
      <c r="P34" s="5"/>
      <c r="Q34" s="5"/>
      <c r="R34" s="5"/>
      <c r="S34" s="5"/>
      <c r="T34" s="5"/>
      <c r="U34" s="5"/>
      <c r="V34" s="5"/>
      <c r="W34" s="5"/>
      <c r="X34" s="5"/>
      <c r="Y34" s="5"/>
      <c r="Z34" s="5"/>
    </row>
    <row r="35" spans="1:26" x14ac:dyDescent="0.2">
      <c r="A35" s="5" t="s">
        <v>35</v>
      </c>
      <c r="B35" s="4" t="s">
        <v>37</v>
      </c>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3" t="s">
        <v>38</v>
      </c>
      <c r="B36" s="4" t="s">
        <v>3</v>
      </c>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t="s">
        <v>38</v>
      </c>
      <c r="B37" s="4" t="s">
        <v>39</v>
      </c>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5" t="s">
        <v>38</v>
      </c>
      <c r="B38" s="4" t="s">
        <v>40</v>
      </c>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5" t="s">
        <v>38</v>
      </c>
      <c r="B39" s="4" t="s">
        <v>41</v>
      </c>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5" t="s">
        <v>38</v>
      </c>
      <c r="B40" s="4" t="s">
        <v>42</v>
      </c>
      <c r="C40" s="5"/>
      <c r="D40" s="5"/>
      <c r="E40" s="5"/>
      <c r="F40" s="5"/>
      <c r="G40" s="5"/>
      <c r="H40" s="5"/>
      <c r="I40" s="5"/>
      <c r="J40" s="5"/>
      <c r="K40" s="5"/>
      <c r="L40" s="5"/>
      <c r="M40" s="5"/>
      <c r="N40" s="5"/>
      <c r="O40" s="5"/>
      <c r="P40" s="5"/>
      <c r="Q40" s="5"/>
      <c r="R40" s="5"/>
      <c r="S40" s="5"/>
      <c r="T40" s="5"/>
      <c r="U40" s="5"/>
      <c r="V40" s="5"/>
      <c r="W40" s="5"/>
      <c r="X40" s="5"/>
      <c r="Y40" s="5"/>
      <c r="Z40" s="5"/>
    </row>
    <row r="41" spans="1:26" x14ac:dyDescent="0.2">
      <c r="A41" s="5" t="s">
        <v>38</v>
      </c>
      <c r="B41" s="4" t="s">
        <v>43</v>
      </c>
      <c r="C41" s="5"/>
      <c r="D41" s="5"/>
      <c r="E41" s="5"/>
      <c r="F41" s="5"/>
      <c r="G41" s="5"/>
      <c r="H41" s="5"/>
      <c r="I41" s="5"/>
      <c r="J41" s="5"/>
      <c r="K41" s="5"/>
      <c r="L41" s="5"/>
      <c r="M41" s="5"/>
      <c r="N41" s="5"/>
      <c r="O41" s="5"/>
      <c r="P41" s="5"/>
      <c r="Q41" s="5"/>
      <c r="R41" s="5"/>
      <c r="S41" s="5"/>
      <c r="T41" s="5"/>
      <c r="U41" s="5"/>
      <c r="V41" s="5"/>
      <c r="W41" s="5"/>
      <c r="X41" s="5"/>
      <c r="Y41" s="5"/>
      <c r="Z41" s="5"/>
    </row>
    <row r="42" spans="1:26" x14ac:dyDescent="0.2">
      <c r="A42" s="5" t="s">
        <v>38</v>
      </c>
      <c r="B42" s="4" t="s">
        <v>44</v>
      </c>
      <c r="C42" s="5"/>
      <c r="D42" s="5"/>
      <c r="E42" s="5"/>
      <c r="F42" s="5"/>
      <c r="G42" s="5"/>
      <c r="H42" s="5"/>
      <c r="I42" s="5"/>
      <c r="J42" s="5"/>
      <c r="K42" s="5"/>
      <c r="L42" s="5"/>
      <c r="M42" s="5"/>
      <c r="N42" s="5"/>
      <c r="O42" s="5"/>
      <c r="P42" s="5"/>
      <c r="Q42" s="5"/>
      <c r="R42" s="5"/>
      <c r="S42" s="5"/>
      <c r="T42" s="5"/>
      <c r="U42" s="5"/>
      <c r="V42" s="5"/>
      <c r="W42" s="5"/>
      <c r="X42" s="5"/>
      <c r="Y42" s="5"/>
      <c r="Z42" s="5"/>
    </row>
    <row r="43" spans="1:26" x14ac:dyDescent="0.2">
      <c r="A43" s="3" t="s">
        <v>45</v>
      </c>
      <c r="B43" s="4" t="s">
        <v>3</v>
      </c>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t="s">
        <v>45</v>
      </c>
      <c r="B44" s="4" t="s">
        <v>46</v>
      </c>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t="s">
        <v>45</v>
      </c>
      <c r="B45" s="4" t="s">
        <v>47</v>
      </c>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3" t="s">
        <v>48</v>
      </c>
      <c r="B46" s="4" t="s">
        <v>49</v>
      </c>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t="s">
        <v>48</v>
      </c>
      <c r="B47" s="4" t="s">
        <v>3</v>
      </c>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t="s">
        <v>48</v>
      </c>
      <c r="B48" s="4" t="s">
        <v>50</v>
      </c>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t="s">
        <v>48</v>
      </c>
      <c r="B49" s="4" t="s">
        <v>51</v>
      </c>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t="s">
        <v>48</v>
      </c>
      <c r="B50" s="4" t="s">
        <v>52</v>
      </c>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t="s">
        <v>48</v>
      </c>
      <c r="B51" s="4" t="s">
        <v>53</v>
      </c>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t="s">
        <v>48</v>
      </c>
      <c r="B52" s="4" t="s">
        <v>54</v>
      </c>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B53" s="9"/>
    </row>
    <row r="54" spans="1:26" x14ac:dyDescent="0.2">
      <c r="B54" s="9"/>
    </row>
    <row r="55" spans="1:26" x14ac:dyDescent="0.2">
      <c r="B55" s="9"/>
    </row>
    <row r="58" spans="1:26" x14ac:dyDescent="0.2">
      <c r="B58" s="6"/>
    </row>
    <row r="59" spans="1:26" x14ac:dyDescent="0.2">
      <c r="B59" s="6"/>
    </row>
    <row r="60" spans="1:26" x14ac:dyDescent="0.2">
      <c r="B60" s="9"/>
    </row>
    <row r="61" spans="1:26" x14ac:dyDescent="0.2">
      <c r="B61" s="6"/>
    </row>
    <row r="62" spans="1:26" x14ac:dyDescent="0.2">
      <c r="B62" s="6"/>
    </row>
    <row r="63" spans="1:26" x14ac:dyDescent="0.2">
      <c r="B63" s="6"/>
    </row>
    <row r="64" spans="1:26" x14ac:dyDescent="0.2">
      <c r="B64" s="6"/>
    </row>
    <row r="65" spans="2:2" x14ac:dyDescent="0.2">
      <c r="B65" s="6"/>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sheetData>
  <conditionalFormatting sqref="C1">
    <cfRule type="expression" dxfId="1" priority="2">
      <formula>#REF!</formula>
    </cfRule>
  </conditionalFormatting>
  <conditionalFormatting sqref="D1:Z1">
    <cfRule type="expression" dxfId="0" priority="1">
      <formula>#REF!</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0"/>
  <sheetViews>
    <sheetView workbookViewId="0">
      <selection activeCell="D4" sqref="D4"/>
    </sheetView>
  </sheetViews>
  <sheetFormatPr defaultRowHeight="15" x14ac:dyDescent="0.25"/>
  <cols>
    <col min="1" max="1" width="24.7109375" customWidth="1"/>
    <col min="2" max="2" width="17.28515625" customWidth="1"/>
    <col min="3" max="3" width="3.7109375" customWidth="1"/>
    <col min="4" max="4" width="64.140625" customWidth="1"/>
    <col min="5" max="5" width="22.28515625" style="14" customWidth="1"/>
    <col min="6" max="6" width="13" customWidth="1"/>
    <col min="7" max="7" width="26.28515625" customWidth="1"/>
    <col min="8" max="8" width="15" customWidth="1"/>
    <col min="9" max="9" width="14.7109375" customWidth="1"/>
  </cols>
  <sheetData>
    <row r="1" spans="1:5" x14ac:dyDescent="0.25">
      <c r="A1" s="11" t="s">
        <v>62</v>
      </c>
      <c r="B1" t="s">
        <v>6</v>
      </c>
    </row>
    <row r="3" spans="1:5" ht="30" x14ac:dyDescent="0.25">
      <c r="A3" s="11" t="s">
        <v>60</v>
      </c>
      <c r="D3" s="11" t="s">
        <v>60</v>
      </c>
      <c r="E3" s="17" t="s">
        <v>63</v>
      </c>
    </row>
    <row r="4" spans="1:5" x14ac:dyDescent="0.25">
      <c r="A4" s="12" t="s">
        <v>2</v>
      </c>
      <c r="D4" s="12" t="s">
        <v>2</v>
      </c>
      <c r="E4" s="14">
        <v>29</v>
      </c>
    </row>
    <row r="5" spans="1:5" x14ac:dyDescent="0.25">
      <c r="A5" s="13" t="s">
        <v>29</v>
      </c>
      <c r="D5" s="12" t="s">
        <v>38</v>
      </c>
      <c r="E5" s="14">
        <v>7</v>
      </c>
    </row>
    <row r="6" spans="1:5" x14ac:dyDescent="0.25">
      <c r="A6" s="12" t="s">
        <v>61</v>
      </c>
      <c r="D6" s="12" t="s">
        <v>48</v>
      </c>
      <c r="E6" s="14">
        <v>7</v>
      </c>
    </row>
    <row r="7" spans="1:5" x14ac:dyDescent="0.25">
      <c r="D7" s="12" t="s">
        <v>45</v>
      </c>
      <c r="E7" s="14">
        <v>3</v>
      </c>
    </row>
    <row r="8" spans="1:5" x14ac:dyDescent="0.25">
      <c r="D8" s="12" t="s">
        <v>35</v>
      </c>
      <c r="E8" s="14">
        <v>3</v>
      </c>
    </row>
    <row r="9" spans="1:5" ht="52.15" customHeight="1" x14ac:dyDescent="0.25">
      <c r="D9" s="12" t="s">
        <v>33</v>
      </c>
      <c r="E9" s="14">
        <v>1</v>
      </c>
    </row>
    <row r="10" spans="1:5" x14ac:dyDescent="0.25">
      <c r="D10" s="12" t="s">
        <v>61</v>
      </c>
      <c r="E10" s="14">
        <v>50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04F12188851347B4FD54AA2F6877EF" ma:contentTypeVersion="1" ma:contentTypeDescription="Create a new document." ma:contentTypeScope="" ma:versionID="9f4beb058b79927c53afe034e9ffac58">
  <xsd:schema xmlns:xsd="http://www.w3.org/2001/XMLSchema" xmlns:xs="http://www.w3.org/2001/XMLSchema" xmlns:p="http://schemas.microsoft.com/office/2006/metadata/properties" xmlns:ns2="5f90ec25-9dc9-46e9-b7c0-27b31efa976c" targetNamespace="http://schemas.microsoft.com/office/2006/metadata/properties" ma:root="true" ma:fieldsID="a36fb017b75d596f8bb9e0b3f77a2c53" ns2:_="">
    <xsd:import namespace="5f90ec25-9dc9-46e9-b7c0-27b31efa976c"/>
    <xsd:element name="properties">
      <xsd:complexType>
        <xsd:sequence>
          <xsd:element name="documentManagement">
            <xsd:complexType>
              <xsd:all>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90ec25-9dc9-46e9-b7c0-27b31efa976c" elementFormDefault="qualified">
    <xsd:import namespace="http://schemas.microsoft.com/office/2006/documentManagement/types"/>
    <xsd:import namespace="http://schemas.microsoft.com/office/infopath/2007/PartnerControls"/>
    <xsd:element name="Comments" ma:index="8" nillable="true" ma:displayName="Comments" ma:description="Details of last change" ma:internalName="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5f90ec25-9dc9-46e9-b7c0-27b31efa976c" xsi:nil="true"/>
  </documentManagement>
</p:properties>
</file>

<file path=customXml/itemProps1.xml><?xml version="1.0" encoding="utf-8"?>
<ds:datastoreItem xmlns:ds="http://schemas.openxmlformats.org/officeDocument/2006/customXml" ds:itemID="{79273C0E-DBBB-4EFC-BA35-D576C169CC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90ec25-9dc9-46e9-b7c0-27b31efa9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A99DE6-DA61-466E-A614-6293FA80E3C4}">
  <ds:schemaRefs>
    <ds:schemaRef ds:uri="http://schemas.microsoft.com/sharepoint/v3/contenttype/forms"/>
  </ds:schemaRefs>
</ds:datastoreItem>
</file>

<file path=customXml/itemProps3.xml><?xml version="1.0" encoding="utf-8"?>
<ds:datastoreItem xmlns:ds="http://schemas.openxmlformats.org/officeDocument/2006/customXml" ds:itemID="{8AAACCC4-6ABB-4A25-B2D1-62CCC43449CE}">
  <ds:schemaRefs>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5f90ec25-9dc9-46e9-b7c0-27b31efa976c"/>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ReviewDetails</vt:lpstr>
      <vt:lpstr>Wave 1 - Blanks</vt:lpstr>
      <vt:lpstr>DataValidationWave1</vt:lpstr>
      <vt:lpstr>DataValidationWave2</vt:lpstr>
      <vt:lpstr>DataValidationWave3</vt:lpstr>
      <vt:lpstr>DataValidationWave4</vt:lpstr>
      <vt:lpstr>DataValidationWave5</vt:lpstr>
      <vt:lpstr>EmptyBlankReport</vt:lpstr>
      <vt:lpstr>ReportData</vt:lpstr>
    </vt:vector>
  </TitlesOfParts>
  <Company>Fujitsu North America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2017-03-06T16:32:33Z</dcterms:created>
  <dcterms:modified xsi:type="dcterms:W3CDTF">2017-04-06T03:30:08Z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875d8185-872f-4ec8-b677-865ada711fd8</vt:lpwstr>
  </property>
  <property fmtid="{D5CDD505-2E9C-101B-9397-08002B2CF9AE}" pid="3" name="ContentTypeId">
    <vt:lpwstr>0x0101006B04F12188851347B4FD54AA2F6877EF</vt:lpwstr>
  </property>
</Properties>
</file>