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
    </mc:Choice>
  </mc:AlternateContent>
  <bookViews>
    <workbookView xWindow="0" yWindow="0" windowWidth="24000" windowHeight="9135" tabRatio="860" activeTab="1"/>
  </bookViews>
  <sheets>
    <sheet name="Dashboard" sheetId="13" r:id="rId1"/>
    <sheet name="ReviewDetails" sheetId="8" r:id="rId2"/>
    <sheet name="EmptyBlankReport" sheetId="10" state="hidden" r:id="rId3"/>
    <sheet name="ReportData" sheetId="11" state="hidden" r:id="rId4"/>
  </sheets>
  <externalReferences>
    <externalReference r:id="rId5"/>
  </externalReferences>
  <definedNames>
    <definedName name="_xlnm._FilterDatabase" localSheetId="1" hidden="1">ReviewDetails!$A$1:$E$944</definedName>
    <definedName name="tbl">#REF!</definedName>
    <definedName name="WavePlan">'[1]Wave Plan'!$A$2:$B$23</definedName>
  </definedNames>
  <calcPr calcId="152511"/>
  <pivotCaches>
    <pivotCache cacheId="0" r:id="rId6"/>
    <pivotCache cacheId="1" r:id="rId7"/>
    <pivotCache cacheId="2"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3" l="1"/>
  <c r="F20" i="13" l="1"/>
  <c r="G20" i="13"/>
  <c r="D20" i="13"/>
  <c r="E20" i="13"/>
  <c r="G19" i="13"/>
  <c r="C20" i="13"/>
  <c r="E19" i="13"/>
  <c r="F19" i="13"/>
  <c r="C19" i="13"/>
  <c r="D19" i="13"/>
  <c r="G12" i="13" l="1"/>
  <c r="E12" i="13" l="1"/>
  <c r="F12" i="13"/>
  <c r="C12" i="13"/>
  <c r="D12" i="13"/>
  <c r="G23" i="13"/>
  <c r="E23" i="13"/>
  <c r="F23" i="13"/>
  <c r="C23" i="13"/>
  <c r="D23" i="13"/>
  <c r="G11" i="13"/>
  <c r="E11" i="13"/>
  <c r="F11" i="13"/>
  <c r="C11" i="13"/>
  <c r="D11" i="13"/>
  <c r="F10" i="13"/>
  <c r="G10" i="13"/>
  <c r="D10" i="13"/>
  <c r="E10" i="13"/>
  <c r="C6" i="13"/>
  <c r="C10" i="13"/>
  <c r="G9" i="13"/>
  <c r="F9" i="13"/>
  <c r="E9" i="13"/>
  <c r="D9" i="13"/>
  <c r="C9" i="13"/>
  <c r="G6" i="13"/>
  <c r="F6" i="13"/>
  <c r="D6" i="13"/>
  <c r="E6" i="13"/>
  <c r="D21" i="13"/>
  <c r="D22" i="13"/>
  <c r="E21" i="13"/>
  <c r="F22" i="13"/>
  <c r="G21" i="13"/>
  <c r="G22" i="13"/>
  <c r="C21" i="13"/>
  <c r="C22" i="13"/>
  <c r="F21" i="13"/>
  <c r="E22" i="13"/>
  <c r="G13" i="13"/>
  <c r="F13" i="13"/>
  <c r="E13" i="13"/>
  <c r="D13" i="13"/>
  <c r="C13" i="13"/>
  <c r="G16" i="13"/>
  <c r="F16" i="13"/>
  <c r="E16" i="13"/>
  <c r="D16" i="13"/>
  <c r="C16" i="13"/>
  <c r="G15" i="13"/>
  <c r="F15" i="13"/>
  <c r="E15" i="13"/>
  <c r="D15" i="13"/>
  <c r="C15" i="13"/>
  <c r="G14" i="13"/>
  <c r="F14" i="13"/>
  <c r="E14" i="13"/>
  <c r="D14" i="13"/>
  <c r="C14" i="13"/>
  <c r="H5" i="13"/>
  <c r="I5" i="13" s="1"/>
  <c r="D17" i="13"/>
  <c r="H12" i="13" l="1"/>
  <c r="I12" i="13" s="1"/>
  <c r="H23" i="13"/>
  <c r="H11" i="13"/>
  <c r="I11" i="13" s="1"/>
  <c r="C7" i="13"/>
  <c r="C8" i="13" s="1"/>
  <c r="G7" i="13"/>
  <c r="G8" i="13" s="1"/>
  <c r="F7" i="13"/>
  <c r="F8" i="13" s="1"/>
  <c r="D7" i="13"/>
  <c r="D8" i="13" s="1"/>
  <c r="E7" i="13"/>
  <c r="E8" i="13" s="1"/>
  <c r="H13" i="13"/>
  <c r="I13" i="13" s="1"/>
  <c r="H14" i="13"/>
  <c r="I14" i="13" s="1"/>
  <c r="H15" i="13"/>
  <c r="I15" i="13" s="1"/>
  <c r="H10" i="13"/>
  <c r="I10" i="13" s="1"/>
  <c r="H16" i="13"/>
  <c r="I16" i="13" s="1"/>
  <c r="F17" i="13"/>
  <c r="C17" i="13"/>
  <c r="G17" i="13"/>
  <c r="E17" i="13"/>
  <c r="H17" i="13" l="1"/>
  <c r="I17" i="13" s="1"/>
  <c r="H22" i="13" l="1"/>
  <c r="H21" i="13"/>
  <c r="H20" i="13"/>
  <c r="H19" i="13"/>
  <c r="H7" i="13"/>
  <c r="I7" i="13" s="1"/>
  <c r="H6" i="13"/>
  <c r="I6" i="13" s="1"/>
  <c r="H9" i="13" l="1"/>
  <c r="I9" i="13" s="1"/>
  <c r="H8" i="13"/>
  <c r="I8" i="13" s="1"/>
</calcChain>
</file>

<file path=xl/comments1.xml><?xml version="1.0" encoding="utf-8"?>
<comments xmlns="http://schemas.openxmlformats.org/spreadsheetml/2006/main">
  <authors>
    <author>Windows User</author>
  </authors>
  <commentList>
    <comment ref="C163" authorId="0" shapeId="0">
      <text>
        <r>
          <rPr>
            <b/>
            <sz val="9"/>
            <color indexed="81"/>
            <rFont val="Tahoma"/>
            <family val="2"/>
          </rPr>
          <t>Windows User:</t>
        </r>
        <r>
          <rPr>
            <sz val="9"/>
            <color indexed="81"/>
            <rFont val="Tahoma"/>
            <family val="2"/>
          </rPr>
          <t xml:space="preserve">
This file was uploaded to ready for assessment folder on 03/02/2017. But was available in Assessment Completed on 03/07/2017</t>
        </r>
      </text>
    </comment>
    <comment ref="C169" authorId="0" shapeId="0">
      <text>
        <r>
          <rPr>
            <b/>
            <sz val="9"/>
            <color indexed="81"/>
            <rFont val="Tahoma"/>
            <family val="2"/>
          </rPr>
          <t>Windows User:</t>
        </r>
        <r>
          <rPr>
            <sz val="9"/>
            <color indexed="81"/>
            <rFont val="Tahoma"/>
            <family val="2"/>
          </rPr>
          <t xml:space="preserve">
This file was uploaded to ready for assessment folder on 03/03/2017. But was available in Assessment Completed on 03/07/2017</t>
        </r>
      </text>
    </comment>
    <comment ref="C170" authorId="0" shapeId="0">
      <text>
        <r>
          <rPr>
            <b/>
            <sz val="9"/>
            <color indexed="81"/>
            <rFont val="Tahoma"/>
            <family val="2"/>
          </rPr>
          <t>Windows User:</t>
        </r>
        <r>
          <rPr>
            <sz val="9"/>
            <color indexed="81"/>
            <rFont val="Tahoma"/>
            <family val="2"/>
          </rPr>
          <t xml:space="preserve">
This file was uploaded to ready for assessment folder on 03/01/2017. But was available in Assessment Completed on 03/07/2017</t>
        </r>
      </text>
    </comment>
  </commentList>
</comments>
</file>

<file path=xl/sharedStrings.xml><?xml version="1.0" encoding="utf-8"?>
<sst xmlns="http://schemas.openxmlformats.org/spreadsheetml/2006/main" count="1920" uniqueCount="1007">
  <si>
    <t>Application Details</t>
  </si>
  <si>
    <t>Application Name</t>
  </si>
  <si>
    <t>B</t>
  </si>
  <si>
    <t>File System Size In MB</t>
  </si>
  <si>
    <t>Technology</t>
  </si>
  <si>
    <t>Interfaces</t>
  </si>
  <si>
    <t>Contacts</t>
  </si>
  <si>
    <t>Host Questions</t>
  </si>
  <si>
    <t>Database questions</t>
  </si>
  <si>
    <t>Row Labels</t>
  </si>
  <si>
    <t>Grand Total</t>
  </si>
  <si>
    <t>12569</t>
  </si>
  <si>
    <t>Count of Mandatory attributes</t>
  </si>
  <si>
    <t>1st Review</t>
  </si>
  <si>
    <t>2nd Review</t>
  </si>
  <si>
    <t>Decommission</t>
  </si>
  <si>
    <t>Out of scope</t>
  </si>
  <si>
    <t>Total</t>
  </si>
  <si>
    <t>%</t>
  </si>
  <si>
    <t>Planned Surveys</t>
  </si>
  <si>
    <t>As a Tool</t>
  </si>
  <si>
    <t>Retiring</t>
  </si>
  <si>
    <t>Successfully uploaded</t>
  </si>
  <si>
    <t>Given to Repository</t>
  </si>
  <si>
    <t>Today's score</t>
  </si>
  <si>
    <t>Surveys Return Back/WIP</t>
  </si>
  <si>
    <t>Survey Reviewed</t>
  </si>
  <si>
    <t>Survey Received</t>
  </si>
  <si>
    <t>Ref. total in ReviewDetails Sheet</t>
  </si>
  <si>
    <t>WAVE STATUS REPORT</t>
  </si>
  <si>
    <t>Waves #</t>
  </si>
  <si>
    <t>External Hosting</t>
  </si>
  <si>
    <t>Wave#</t>
  </si>
  <si>
    <t>Survey Released date</t>
  </si>
  <si>
    <t>Survey returned date</t>
  </si>
  <si>
    <t>Survey Validated Date</t>
  </si>
  <si>
    <t>AssignedTo</t>
  </si>
  <si>
    <t>Manual Invoice Tracking</t>
  </si>
  <si>
    <t>Access Control Management Tool (ACM)</t>
  </si>
  <si>
    <t>AWS: Analytical Warranty System</t>
  </si>
  <si>
    <t>ESB Contract Assistance</t>
  </si>
  <si>
    <t>ESB eContracting</t>
  </si>
  <si>
    <t>Global ESB System</t>
  </si>
  <si>
    <t>Quality Analysis and Reporting System</t>
  </si>
  <si>
    <t>React Retail Event Analysis &amp; Customer Targeting</t>
  </si>
  <si>
    <t>Unified Adobe Campaign Engine</t>
  </si>
  <si>
    <t>Ford Diagnostic Service Platform</t>
  </si>
  <si>
    <t>Electronic Pre-Delivery Inspection Database</t>
  </si>
  <si>
    <t>Fleet Business Management System</t>
  </si>
  <si>
    <t>FCSD TSO J2EE Comm Middleware</t>
  </si>
  <si>
    <t>GOASIS : Global Online Automotive Service Info Sys</t>
  </si>
  <si>
    <t>STARS:  Standardized Training and Resource System</t>
  </si>
  <si>
    <t>Government Bid Center System</t>
  </si>
  <si>
    <t>Retail Identification Program/Sign Ordering System</t>
  </si>
  <si>
    <t>Fleet Repurchase Information System (FRIS)</t>
  </si>
  <si>
    <t>Price Protection Entry System</t>
  </si>
  <si>
    <t>FIMPS:  Fleet Incentive Marketing Program System</t>
  </si>
  <si>
    <t>FIN Master</t>
  </si>
  <si>
    <t>Automated Rebate Management And Deal Administratio</t>
  </si>
  <si>
    <t>MPS1 Archive</t>
  </si>
  <si>
    <t>OWS Business Rules Engine Manual Claims Assessing</t>
  </si>
  <si>
    <t>OWS Warranty Claim Processing</t>
  </si>
  <si>
    <t>1099 Misc Tax System</t>
  </si>
  <si>
    <t>3D - During Day Delivery data warehouse</t>
  </si>
  <si>
    <t>Account Distribution</t>
  </si>
  <si>
    <t>Aces II Error Code Index</t>
  </si>
  <si>
    <t>ACESII:  Automated Claims Editing System</t>
  </si>
  <si>
    <t>AHR Message Board</t>
  </si>
  <si>
    <t>Annual Access Review - internal</t>
  </si>
  <si>
    <t>Dealer Data Hub (AP)</t>
  </si>
  <si>
    <t>Automated Retirement Kit</t>
  </si>
  <si>
    <t>ARMIS: Account Receivable Misc. Invoicing System</t>
  </si>
  <si>
    <t>As Built: As Built</t>
  </si>
  <si>
    <t>Assigned Cars - Taxable Benefits</t>
  </si>
  <si>
    <t>Atlas (Siebel CRC)</t>
  </si>
  <si>
    <t>AVBOM2</t>
  </si>
  <si>
    <t>AVBOM2 CMF - Change Management Forms</t>
  </si>
  <si>
    <t>AVBOM2 Wiz - D&amp;R BOM Wizard</t>
  </si>
  <si>
    <t>Ford Batch Communication Module (BCM)</t>
  </si>
  <si>
    <t>BOMinFEDE</t>
  </si>
  <si>
    <t>Bill of Material Foundation</t>
  </si>
  <si>
    <t>FEDEBOM Reporting</t>
  </si>
  <si>
    <t>Balanced Single Agenda for Quality</t>
  </si>
  <si>
    <t>Customer Courtesy Transportation Program</t>
  </si>
  <si>
    <t>Canadian Dealer Database</t>
  </si>
  <si>
    <t>CDS Security Manager</t>
  </si>
  <si>
    <t>CDS WebST</t>
  </si>
  <si>
    <t>Certification and Training</t>
  </si>
  <si>
    <t>Contest and Incentive Wizard (CIW)</t>
  </si>
  <si>
    <t>Customer Knowledge Services File Upload Tool</t>
  </si>
  <si>
    <t>CoB &amp; Flex Benefits</t>
  </si>
  <si>
    <t>Corporate Accounting Feed</t>
  </si>
  <si>
    <t>Customer Satisfaction Programs</t>
  </si>
  <si>
    <t>Customer Satisfaction / Growth Report</t>
  </si>
  <si>
    <t>CSO Message Board</t>
  </si>
  <si>
    <t>Customer Loyalty and Retention</t>
  </si>
  <si>
    <t>Company Vehicle Inventory</t>
  </si>
  <si>
    <t>Dealer Authorized After Warranty Adjustment</t>
  </si>
  <si>
    <t>Direct Access Warranty Information System</t>
  </si>
  <si>
    <t>Dealer Connection Enrollment</t>
  </si>
  <si>
    <t>Fleet Deal Maker / Variable Marketing</t>
  </si>
  <si>
    <t>Dealer Portal (DealerConnection)</t>
  </si>
  <si>
    <t>Parts Depot Picking &amp; Shipping</t>
  </si>
  <si>
    <t>Dealer Key Codes</t>
  </si>
  <si>
    <t>Dealer Daily and Emergency Parts Order Entry</t>
  </si>
  <si>
    <t>Dealership Directory Search</t>
  </si>
  <si>
    <t>Dealer Services Invoicing</t>
  </si>
  <si>
    <t>Dealership and User Profiles</t>
  </si>
  <si>
    <t>Dealer Communication</t>
  </si>
  <si>
    <t>Dealer Parts Depot Return Entry</t>
  </si>
  <si>
    <t>DPES: Dealer Program Enrolment System</t>
  </si>
  <si>
    <t>Dealer Payment System</t>
  </si>
  <si>
    <t>Direct Sales System</t>
  </si>
  <si>
    <t>Digital Release Progression</t>
  </si>
  <si>
    <t>Dealer Standards Assessment Toolbox</t>
  </si>
  <si>
    <t>APA AU Dealer Service Bureau 2 (DSB2)</t>
  </si>
  <si>
    <t>Diagnostic Services File Manager Application</t>
  </si>
  <si>
    <t>Direct Tow  (Retail Tow)</t>
  </si>
  <si>
    <t>EADAM</t>
  </si>
  <si>
    <t>eBatch Communication Module (eBCM)</t>
  </si>
  <si>
    <t>Early Claims Binning - VO</t>
  </si>
  <si>
    <t>eCheck Reporting</t>
  </si>
  <si>
    <t>Exchange Core Tracking System</t>
  </si>
  <si>
    <t>EDM - Electronic Document Manager</t>
  </si>
  <si>
    <t>Environmental Handling Charge</t>
  </si>
  <si>
    <t>e-Lead Call Follow Up Reporting</t>
  </si>
  <si>
    <t>Enterprise Self Administration</t>
  </si>
  <si>
    <t>ESB Electronic Pricebook</t>
  </si>
  <si>
    <t>ESBOL - Extended Service Business Online</t>
  </si>
  <si>
    <t>ESPS:  Extended Service Plan System</t>
  </si>
  <si>
    <t>FordEtis &amp; ETIS IDS</t>
  </si>
  <si>
    <t>eTIS-IDS</t>
  </si>
  <si>
    <t>eUsed (FDO2 and gebrauchtwagen)(Eur)</t>
  </si>
  <si>
    <t>Event Registration</t>
  </si>
  <si>
    <t>Ford E-Store</t>
  </si>
  <si>
    <t>FAAS:  Ford As A Supplier</t>
  </si>
  <si>
    <t>Ford Classic Archival System</t>
  </si>
  <si>
    <t>Ford Direct Stock Exchange</t>
  </si>
  <si>
    <t>Ford Employee Pricing Labels</t>
  </si>
  <si>
    <t>Ford Fleet RV</t>
  </si>
  <si>
    <t>FIN Suite/Welcome Package</t>
  </si>
  <si>
    <t>Fleet Key Codes</t>
  </si>
  <si>
    <t>Fleet FIN Search</t>
  </si>
  <si>
    <t>CDS ID</t>
  </si>
  <si>
    <t>Cheque Writing Application</t>
  </si>
  <si>
    <t>FoC Job Postings</t>
  </si>
  <si>
    <t>Supplier Direct System</t>
  </si>
  <si>
    <t>FoC United Way</t>
  </si>
  <si>
    <t>FoM BigInvoice</t>
  </si>
  <si>
    <t>FoM Dealer Current Accounts</t>
  </si>
  <si>
    <t>Employee Electronic File FoM</t>
  </si>
  <si>
    <t>Ford of Mexico Payroll</t>
  </si>
  <si>
    <t>FoM PeopleSoft Human Resources</t>
  </si>
  <si>
    <t>FoM ISSAM</t>
  </si>
  <si>
    <t>FoM Mfg Electronic Boards</t>
  </si>
  <si>
    <t>FoM Payments to Suppliers</t>
  </si>
  <si>
    <t>FoM Safety Pyramid Application</t>
  </si>
  <si>
    <t>FOM Onbase</t>
  </si>
  <si>
    <t>FoM Parts Invoicing</t>
  </si>
  <si>
    <t>FoM IT Sharepoint-Infopath Forms for SMEUS</t>
  </si>
  <si>
    <t>FoM Timekeeping in PS</t>
  </si>
  <si>
    <t>FoM Vehicle Sales Reporting</t>
  </si>
  <si>
    <t>Campaign Administration and Microsites</t>
  </si>
  <si>
    <t>Ford Facing</t>
  </si>
  <si>
    <t>Fleet Operations Support System</t>
  </si>
  <si>
    <t>FRCS - FIN/CPA Look-up Tools</t>
  </si>
  <si>
    <t>FSA VIN Lists</t>
  </si>
  <si>
    <t>FAD SRS - FAD Sales Reporting</t>
  </si>
  <si>
    <t>Global 8D</t>
  </si>
  <si>
    <t>GBMS Next Gen</t>
  </si>
  <si>
    <t>GCAMP: Global Campaign Management System</t>
  </si>
  <si>
    <t>GCQIS: Global Common Quality Indicator Sys</t>
  </si>
  <si>
    <t>Genuine Ford Accessories Database</t>
  </si>
  <si>
    <t>GPARTS Data Explorer</t>
  </si>
  <si>
    <t>Global Price and Revenue Targeting System-EDW</t>
  </si>
  <si>
    <t>GPPS/GPH: Global Part Pricing System/Pricing Hub</t>
  </si>
  <si>
    <t>GSEVIN:  Global Secure Vehicle Info Sys</t>
  </si>
  <si>
    <t>GSLTS:  Global Service Labor Time Standards</t>
  </si>
  <si>
    <t>Global Technical Assistance Center</t>
  </si>
  <si>
    <t>FCSD Global Variable Marketing</t>
  </si>
  <si>
    <t>GWTS: Global Warranty Trends System</t>
  </si>
  <si>
    <t>IBIS:  International Business Information System</t>
  </si>
  <si>
    <t>IDMS / ViewDirect Request Tool</t>
  </si>
  <si>
    <t>IDS Feedback</t>
  </si>
  <si>
    <t>Intranet Survey</t>
  </si>
  <si>
    <t>Incentive Tracking</t>
  </si>
  <si>
    <t>Incentive Single Input System Support</t>
  </si>
  <si>
    <t>Lincoln Loyalty</t>
  </si>
  <si>
    <t>Labour Relations Tool Kit</t>
  </si>
  <si>
    <t>FoM Mexican Vehicle Information System</t>
  </si>
  <si>
    <t>Master Part Number Registry</t>
  </si>
  <si>
    <t>Marketing Program System 2</t>
  </si>
  <si>
    <t>MRS: Management Reporting System</t>
  </si>
  <si>
    <t>Monthly Vehicle Payment System</t>
  </si>
  <si>
    <t>FoM 3040s System</t>
  </si>
  <si>
    <t>FoM Dealer Inf Sourcing</t>
  </si>
  <si>
    <t>Ford of Mexico Electronic Invoicing</t>
  </si>
  <si>
    <t>FoM Company Cars</t>
  </si>
  <si>
    <t>MyCDHR</t>
  </si>
  <si>
    <t>Odyssey</t>
  </si>
  <si>
    <t>Operations Management Systems</t>
  </si>
  <si>
    <t>Order Guides</t>
  </si>
  <si>
    <t>Order and Pricing Guides</t>
  </si>
  <si>
    <t>OWS Gateway</t>
  </si>
  <si>
    <t>OWS Reporting System</t>
  </si>
  <si>
    <t>OWS Service Event Data Collector</t>
  </si>
  <si>
    <t>Parts Order Suspense</t>
  </si>
  <si>
    <t>FoM Dealer Parts Ordering (PAC)</t>
  </si>
  <si>
    <t>Parts Billing</t>
  </si>
  <si>
    <t>PADB2</t>
  </si>
  <si>
    <t>Electronic Parts Claims</t>
  </si>
  <si>
    <t>Parts Purchasing</t>
  </si>
  <si>
    <t>Parts Setup and Control</t>
  </si>
  <si>
    <t>Parts Pricing Inquiries and CMRs</t>
  </si>
  <si>
    <t>Parts Inquiry</t>
  </si>
  <si>
    <t>Parts Marketing Program Financial Administration</t>
  </si>
  <si>
    <t>Parts Reporting</t>
  </si>
  <si>
    <t>ESP Prior Approval</t>
  </si>
  <si>
    <t>Payment Control System</t>
  </si>
  <si>
    <t>PBOW: PEARS Barcode on the Web</t>
  </si>
  <si>
    <t>Parts Depot Backorder Processing</t>
  </si>
  <si>
    <t>Parts Depot Batch Transaction PROC</t>
  </si>
  <si>
    <t>Parts Distribution</t>
  </si>
  <si>
    <t>Parts Depot Return Processing</t>
  </si>
  <si>
    <t>PEARS: Parts Entry and Recall System</t>
  </si>
  <si>
    <t>Pension Administration System</t>
  </si>
  <si>
    <t>Parts Forecasting</t>
  </si>
  <si>
    <t>Parts Inventory Control</t>
  </si>
  <si>
    <t>OEM Pool Accounts Web site</t>
  </si>
  <si>
    <t>Parts Order Processing</t>
  </si>
  <si>
    <t>Prior Approval Requirements Tool</t>
  </si>
  <si>
    <t>Pricing Guides</t>
  </si>
  <si>
    <t>Parts Receiving</t>
  </si>
  <si>
    <t>Parts Releasing</t>
  </si>
  <si>
    <t>Parts Program Orders and Reporting</t>
  </si>
  <si>
    <t>Parts Standard Cost</t>
  </si>
  <si>
    <t>Power Stroke Diesel</t>
  </si>
  <si>
    <t>Purchase Variance</t>
  </si>
  <si>
    <t>Reverse &amp; Rebill</t>
  </si>
  <si>
    <t>Reverse &amp; Rebill Request Form</t>
  </si>
  <si>
    <t>The Roundtable Process</t>
  </si>
  <si>
    <t>RPMS: Reengineered Part Master System</t>
  </si>
  <si>
    <t>Roll Request Tool</t>
  </si>
  <si>
    <t>HR Regional Service Center Requests Administrator</t>
  </si>
  <si>
    <t>Spin 2 Win -ESP</t>
  </si>
  <si>
    <t>Spin 2 Win - Parts</t>
  </si>
  <si>
    <t>Time and Attendance</t>
  </si>
  <si>
    <t>SAVE: Single Access to Vehicle</t>
  </si>
  <si>
    <t>Service History Inquiry</t>
  </si>
  <si>
    <t>Sell-out reporting</t>
  </si>
  <si>
    <t>Service OVID</t>
  </si>
  <si>
    <t>Supplier Access Review</t>
  </si>
  <si>
    <t>FoC Source Control</t>
  </si>
  <si>
    <t>Hourly Payroll History Inquiry</t>
  </si>
  <si>
    <t>Survey Tool</t>
  </si>
  <si>
    <t>Smart VINCENT  2</t>
  </si>
  <si>
    <t>Technician Messge Board</t>
  </si>
  <si>
    <t>TEQ: Time Event Quality</t>
  </si>
  <si>
    <t>Technical Field Operations Assigment Mgt Sys</t>
  </si>
  <si>
    <t>Themis (Atlas Reporting System)</t>
  </si>
  <si>
    <t>Time Payment</t>
  </si>
  <si>
    <t>Traceability: SAVE - Traceability</t>
  </si>
  <si>
    <t>Translation Tracking System</t>
  </si>
  <si>
    <t>UDB: Unified Data Base</t>
  </si>
  <si>
    <t>Upfitter Interface Module Site</t>
  </si>
  <si>
    <t>Units Down</t>
  </si>
  <si>
    <t>Canadian Vehicle Collections</t>
  </si>
  <si>
    <t>Fleet Web US and Canada</t>
  </si>
  <si>
    <t>Vehicle Incentive Data Service</t>
  </si>
  <si>
    <t>Vehicle Incentives System</t>
  </si>
  <si>
    <t>Vehicle Distribution and Reporting System</t>
  </si>
  <si>
    <t>Vehicle Personalization Accessories Reporting</t>
  </si>
  <si>
    <t>Vehicle Part Report Tracking</t>
  </si>
  <si>
    <t>Warranty Analytical Data Repository</t>
  </si>
  <si>
    <t>Web Information Systems Request (WebISR)</t>
  </si>
  <si>
    <t>WINS:  Wholesale Incentive System</t>
  </si>
  <si>
    <t>Warranty Labour Rate Reimbursement Program</t>
  </si>
  <si>
    <t>Warranty Labour Rate Separation Program</t>
  </si>
  <si>
    <t>Warranty Parts Analysis Center</t>
  </si>
  <si>
    <t>Warranty Related Systems</t>
  </si>
  <si>
    <t>Warranty Reports</t>
  </si>
  <si>
    <t>Warranty Workshop Registration</t>
  </si>
  <si>
    <t>Vishal</t>
  </si>
  <si>
    <t>Sandeep</t>
  </si>
  <si>
    <t>Chetan</t>
  </si>
  <si>
    <t>sandeep</t>
  </si>
  <si>
    <t>Satish</t>
  </si>
  <si>
    <t>Sunil</t>
  </si>
  <si>
    <t>Purva</t>
  </si>
  <si>
    <t>Deepak</t>
  </si>
  <si>
    <t>Liansangi</t>
  </si>
  <si>
    <t>Sudhir</t>
  </si>
  <si>
    <t>Rohit</t>
  </si>
  <si>
    <t>Satyendra</t>
  </si>
  <si>
    <t>Mohit</t>
  </si>
  <si>
    <t>Bhanu</t>
  </si>
  <si>
    <t>Tejendra</t>
  </si>
  <si>
    <t>Vineeta</t>
  </si>
  <si>
    <t>Swetha</t>
  </si>
  <si>
    <t>Deepali</t>
  </si>
  <si>
    <t>Kuldeep</t>
  </si>
  <si>
    <t>Class B Stock</t>
  </si>
  <si>
    <t>Job Security Program</t>
  </si>
  <si>
    <t>Personnel Reporting Information System (PRISM)</t>
  </si>
  <si>
    <t>Timekeeping and Work Orders (Hourly)</t>
  </si>
  <si>
    <t>United Way</t>
  </si>
  <si>
    <t>HR ONLINE - HR Portal</t>
  </si>
  <si>
    <t>Rail Car Tracking</t>
  </si>
  <si>
    <t>Vehicle Commercial Invoice</t>
  </si>
  <si>
    <t>Duty Drawback</t>
  </si>
  <si>
    <t>Automated Vehicle Scheduling Applications (All)</t>
  </si>
  <si>
    <t>AVS - Application Data Server</t>
  </si>
  <si>
    <t>AVS - On Line Broadcast</t>
  </si>
  <si>
    <t>AVS - Transponder Support Station</t>
  </si>
  <si>
    <t>Component Data Collection II (Traceability)</t>
  </si>
  <si>
    <t>AVS - High Option Content Report</t>
  </si>
  <si>
    <t>MCIS - Material Call In Server</t>
  </si>
  <si>
    <t>Plant Vehicle Sched.</t>
  </si>
  <si>
    <t>AVS - Unit Controllers</t>
  </si>
  <si>
    <t>Alarm Notification</t>
  </si>
  <si>
    <t>EuroMAM - European Press Monitoring</t>
  </si>
  <si>
    <t>Quality Management Sys</t>
  </si>
  <si>
    <t>GOLFF-Generic Order Level Feature Forecasting</t>
  </si>
  <si>
    <t>Physical VIN Generator - Gen Extract</t>
  </si>
  <si>
    <t>MITCOS: Material In Transit Control System</t>
  </si>
  <si>
    <t>GEDI: Global EDI</t>
  </si>
  <si>
    <t>Supercube</t>
  </si>
  <si>
    <t>EXTRAC: Excess Transportation Control</t>
  </si>
  <si>
    <t>CINDE  - Corporate Industrial Engineering System</t>
  </si>
  <si>
    <t>PTO Focus Reporting</t>
  </si>
  <si>
    <t>TTS Work Order</t>
  </si>
  <si>
    <t>GPAM/GTFM</t>
  </si>
  <si>
    <t>EU KD Lot</t>
  </si>
  <si>
    <t>In Line Vehicle Sequencing - Europe Plant Floor</t>
  </si>
  <si>
    <t>Global Tooling System/variset</t>
  </si>
  <si>
    <t>Common  Security Interface</t>
  </si>
  <si>
    <t>Industrial Materials Reporting - GPAE</t>
  </si>
  <si>
    <t>Livingston to AR bridge</t>
  </si>
  <si>
    <t>EUROPUCS - European Petrol Usage Control System</t>
  </si>
  <si>
    <t>Resident Engr. Defects and Concerns Rpting Sys</t>
  </si>
  <si>
    <t>LS-Dyna</t>
  </si>
  <si>
    <t>RADIOSS</t>
  </si>
  <si>
    <t>Madymo</t>
  </si>
  <si>
    <t>ADAMS</t>
  </si>
  <si>
    <t>ABAQUS</t>
  </si>
  <si>
    <t>MSC Nastran</t>
  </si>
  <si>
    <t>FLOWMASTER</t>
  </si>
  <si>
    <t>RADTHERM</t>
  </si>
  <si>
    <t>STAR-CD/CCM+</t>
  </si>
  <si>
    <t>MATLAB</t>
  </si>
  <si>
    <t>EnVision</t>
  </si>
  <si>
    <t>MOTRAN</t>
  </si>
  <si>
    <t>PIMAC</t>
  </si>
  <si>
    <t>PIRATE</t>
  </si>
  <si>
    <t>UH3D</t>
  </si>
  <si>
    <t>V-Endure</t>
  </si>
  <si>
    <t>VSAFE</t>
  </si>
  <si>
    <t>VSIGN</t>
  </si>
  <si>
    <t>Computerised Homologation Information Program</t>
  </si>
  <si>
    <t>Homologation Timing System</t>
  </si>
  <si>
    <t>Whole Vehicle Type Approval (CoC)</t>
  </si>
  <si>
    <t>Homologation Document Distribution System</t>
  </si>
  <si>
    <t>Powertrain Worldwide Engineering Repository</t>
  </si>
  <si>
    <t>Vehicle Engineering Database Mgmt. Systems</t>
  </si>
  <si>
    <t>GPIRS - Global Prototype Inv Req &amp; Sched Sys</t>
  </si>
  <si>
    <t>Stoco - Stock Control System</t>
  </si>
  <si>
    <t>CVMS</t>
  </si>
  <si>
    <t>PfeP: Plan for Every Part - Pro</t>
  </si>
  <si>
    <t>European Company Vehicle Management System</t>
  </si>
  <si>
    <t>VRDB - Vehicle Rptg DB</t>
  </si>
  <si>
    <t>SCC/Emerging Markets Forecasting &amp; Scheduling</t>
  </si>
  <si>
    <t>MadPre</t>
  </si>
  <si>
    <t>Suspension Orders</t>
  </si>
  <si>
    <t>Anaqua</t>
  </si>
  <si>
    <t>AXZ Plan System Mainframe</t>
  </si>
  <si>
    <t>Service  Appointment Tracking System (SATS)</t>
  </si>
  <si>
    <t>SCVSP Suite</t>
  </si>
  <si>
    <t>Systems Engineering Tool Kit (SETK)</t>
  </si>
  <si>
    <t>Mass Analysis System</t>
  </si>
  <si>
    <t>Vehicle Inventory Management System</t>
  </si>
  <si>
    <t>Gage Control System - Mfg</t>
  </si>
  <si>
    <t>Quality Reject Version II (QR 2)</t>
  </si>
  <si>
    <t>Synch. Material Replenishment Trigger (SMART)</t>
  </si>
  <si>
    <t>Global Study Process Allocation System</t>
  </si>
  <si>
    <t>Plant  Configuration</t>
  </si>
  <si>
    <t>CMMS3 Assembly BOM</t>
  </si>
  <si>
    <t>CMMS3 Preproduction BOM</t>
  </si>
  <si>
    <t>Press &amp; Assembly Automated Reporting System</t>
  </si>
  <si>
    <t>Plant Operating System Monitoring</t>
  </si>
  <si>
    <t>Quality Leadership System - Component Mfg</t>
  </si>
  <si>
    <t>Quality Leadership System - Vehicle Operations</t>
  </si>
  <si>
    <t>CMMS3 Hourly Material Requirements</t>
  </si>
  <si>
    <t>Attendance Tracking System - VO/PTO</t>
  </si>
  <si>
    <t>Salary Timekeeping (NETSUS)</t>
  </si>
  <si>
    <t>PEDRO: Period Entry and Duty Relief Online</t>
  </si>
  <si>
    <t>Pulse / Web Survey (PULSE/WSS)</t>
  </si>
  <si>
    <t>OHSIM</t>
  </si>
  <si>
    <t>Workforce Profile</t>
  </si>
  <si>
    <t>CMMS3 Web Enabled Direct Data Link</t>
  </si>
  <si>
    <t>Order Fulfillment Data Warehouse</t>
  </si>
  <si>
    <t>14D Workflow</t>
  </si>
  <si>
    <t>ePCW (Part Cost and Weight on the web)</t>
  </si>
  <si>
    <t>PITRAN</t>
  </si>
  <si>
    <t>CMMS3 Planning and Scheduling</t>
  </si>
  <si>
    <t>Stamping Tooling Analysis and Mfg Plan Sys</t>
  </si>
  <si>
    <t>CMMS3 - Search Engines</t>
  </si>
  <si>
    <t>Viewlocity - Inbound Planning Engine</t>
  </si>
  <si>
    <t>Web based Project Oriented Reporting &amp; Control</t>
  </si>
  <si>
    <t>Factory Reporting System (FRS)</t>
  </si>
  <si>
    <t>AVS - Upload/Down Load Processor</t>
  </si>
  <si>
    <t>Foreign Defect Reporting</t>
  </si>
  <si>
    <t>Process Configuration</t>
  </si>
  <si>
    <t>Disputed Excess Transportation Charges</t>
  </si>
  <si>
    <t>AVS - Menu</t>
  </si>
  <si>
    <t>AVS - Configuration System</t>
  </si>
  <si>
    <t>AVS - Automated Blend System</t>
  </si>
  <si>
    <t>CMMS3 Supplier Releasing and Packaging</t>
  </si>
  <si>
    <t>CMMS3 Material Cost Accounting</t>
  </si>
  <si>
    <t>Heavy Truck Archive</t>
  </si>
  <si>
    <t>CMMS3 European Interface</t>
  </si>
  <si>
    <t>CMMS3 Shipping</t>
  </si>
  <si>
    <t>CMMS3 Warehousing</t>
  </si>
  <si>
    <t>CMMS3 Manufacturing BOM</t>
  </si>
  <si>
    <t>CMMS3 Bar Mainframe</t>
  </si>
  <si>
    <t>DMS - Drawing Management System</t>
  </si>
  <si>
    <t>Constraint Management Extract</t>
  </si>
  <si>
    <t>CMMS3 North American  Interface</t>
  </si>
  <si>
    <t>CMMS3 Utility</t>
  </si>
  <si>
    <t>CMMS3  Inventory</t>
  </si>
  <si>
    <t>Border Crossing System</t>
  </si>
  <si>
    <t>Shipping Instructions</t>
  </si>
  <si>
    <t>Order Fulfillment Metrics Extract - CMMS3</t>
  </si>
  <si>
    <t>CMMS3 Receiving</t>
  </si>
  <si>
    <t>ConTrack - European Container Tracking Sys</t>
  </si>
  <si>
    <t>Scopus Case Management</t>
  </si>
  <si>
    <t>Paystub Online</t>
  </si>
  <si>
    <t>W2 Online</t>
  </si>
  <si>
    <t>Lean Manufacturing Assistant</t>
  </si>
  <si>
    <t>HR Data Warehouse</t>
  </si>
  <si>
    <t>eDeviation</t>
  </si>
  <si>
    <t>Interior Noise Contribution Analysis</t>
  </si>
  <si>
    <t>Market Offering Change Management</t>
  </si>
  <si>
    <t>Ford Matter Management System</t>
  </si>
  <si>
    <t>JOBS ONLINE</t>
  </si>
  <si>
    <t>AIM on the WEB-</t>
  </si>
  <si>
    <t>Benefits: Adjustable Taxable Income</t>
  </si>
  <si>
    <t>HC: Unicare RTW - Return to Work (Ford Side)</t>
  </si>
  <si>
    <t>WhereNet Infrastructure</t>
  </si>
  <si>
    <t>Cubing</t>
  </si>
  <si>
    <t>Investigations and Recalls Information System</t>
  </si>
  <si>
    <t>WebDCP (formerly Dynamic Control Planning 2)</t>
  </si>
  <si>
    <t>CMMS3 Empress - Commodity Audit</t>
  </si>
  <si>
    <t>Q-DAS</t>
  </si>
  <si>
    <t>CMMS3 Obsolescence</t>
  </si>
  <si>
    <t>CMMS3 Security Authorization Service</t>
  </si>
  <si>
    <t>Just-in-time Execution and Delivery Initiative</t>
  </si>
  <si>
    <t>Prime Tracker</t>
  </si>
  <si>
    <t>Factory Information System</t>
  </si>
  <si>
    <t>QualityWorX</t>
  </si>
  <si>
    <t>Variable Data Label System</t>
  </si>
  <si>
    <t>Blank Store System</t>
  </si>
  <si>
    <t>Ethernet Broadcast</t>
  </si>
  <si>
    <t>Industrial Materials-GIMME</t>
  </si>
  <si>
    <t>PD FCG Application</t>
  </si>
  <si>
    <t>Industrial Vehicle Electronic Control System</t>
  </si>
  <si>
    <t>CMMS3 Manufacturing Vehicle Part Repository</t>
  </si>
  <si>
    <t>European VBOM</t>
  </si>
  <si>
    <t>Fleet Test Database</t>
  </si>
  <si>
    <t>Privilege Club - UK</t>
  </si>
  <si>
    <t>First Page</t>
  </si>
  <si>
    <t>eCCO UK</t>
  </si>
  <si>
    <t>CMMS3 Bridges/PACO&amp;ILVS</t>
  </si>
  <si>
    <t>Environmental Label</t>
  </si>
  <si>
    <t>iSight/iSightFD</t>
  </si>
  <si>
    <t>Track Access Control</t>
  </si>
  <si>
    <t>Vehicle Information &amp; Car Tax Online Reporting</t>
  </si>
  <si>
    <t>Lommel Calibration Database/System</t>
  </si>
  <si>
    <t>LPG Communication System</t>
  </si>
  <si>
    <t>Lommel Visitor Book</t>
  </si>
  <si>
    <t>LPG Internal Web Site</t>
  </si>
  <si>
    <t>HRCC Change Control</t>
  </si>
  <si>
    <t>In-Use Verification  Program</t>
  </si>
  <si>
    <t>My Personnel Connections</t>
  </si>
  <si>
    <t>Tax Withholding Self-Service</t>
  </si>
  <si>
    <t>HyperWorks Suite</t>
  </si>
  <si>
    <t>ANSA</t>
  </si>
  <si>
    <t>EASI CRASH</t>
  </si>
  <si>
    <t>Automated Muliti Level Substructuring</t>
  </si>
  <si>
    <t>Occupational Health Manager</t>
  </si>
  <si>
    <t>PowerFLOW</t>
  </si>
  <si>
    <t>EnSight</t>
  </si>
  <si>
    <t>CiTiS: Customs &amp; International Trading Information</t>
  </si>
  <si>
    <t>Archival and Retrieval System for Windows</t>
  </si>
  <si>
    <t>Animator</t>
  </si>
  <si>
    <t>Enterprise Host Protection Audit System</t>
  </si>
  <si>
    <t>autoMCRP: Modular Control Review Program</t>
  </si>
  <si>
    <t>PRC-Parts Recall Centre Management System</t>
  </si>
  <si>
    <t>Critical Concern Review Group Database and Images</t>
  </si>
  <si>
    <t>Exemption Label System</t>
  </si>
  <si>
    <t>AKUSMOD</t>
  </si>
  <si>
    <t>sVIEW</t>
  </si>
  <si>
    <t>Vehicle Owner Questionnaire</t>
  </si>
  <si>
    <t>GPIRS UPM</t>
  </si>
  <si>
    <t>General Plotting Package</t>
  </si>
  <si>
    <t>SFE Concept</t>
  </si>
  <si>
    <t>LMS Virtual.Lab Suite</t>
  </si>
  <si>
    <t>PowerViz</t>
  </si>
  <si>
    <t>Tagging Programs</t>
  </si>
  <si>
    <t>CMMS3 Bar Code Variable Label Designer</t>
  </si>
  <si>
    <t>Corner Break</t>
  </si>
  <si>
    <t>Drawing Assist Tools</t>
  </si>
  <si>
    <t>VisVSA Tool Suite for TDE CAE</t>
  </si>
  <si>
    <t>Weld Quality Reporting System</t>
  </si>
  <si>
    <t>GPIRS DDL</t>
  </si>
  <si>
    <t>GPIRS Data Access on the Web</t>
  </si>
  <si>
    <t>CAD Suite</t>
  </si>
  <si>
    <t>DVA Website</t>
  </si>
  <si>
    <t>DTC Tracker</t>
  </si>
  <si>
    <t>AVL PT SUITE (Excite)</t>
  </si>
  <si>
    <t>Vehicle Special Ordering - MPL</t>
  </si>
  <si>
    <t>ATEO Stackup CAD Portion</t>
  </si>
  <si>
    <t>CMMS3 Datamart</t>
  </si>
  <si>
    <t>APFEAD</t>
  </si>
  <si>
    <t>PackMan</t>
  </si>
  <si>
    <t>WMA</t>
  </si>
  <si>
    <t>FSA CAPS - Local Accounts Payable System</t>
  </si>
  <si>
    <t>CE - Brazil Cash and Banks System</t>
  </si>
  <si>
    <t>CEPS - Purchasing System (Non Production)</t>
  </si>
  <si>
    <t>FR - Billing Accounting System</t>
  </si>
  <si>
    <t>GOP - Sundry Payments System</t>
  </si>
  <si>
    <t>Brazil Payroll (GV)</t>
  </si>
  <si>
    <t>IMIS - Industrial Material Inventory System</t>
  </si>
  <si>
    <t>IPS -  Import Payment System</t>
  </si>
  <si>
    <t>MCD - Dealer Current Account and Cash Transfer</t>
  </si>
  <si>
    <t>CKD - Export Material Control</t>
  </si>
  <si>
    <t>POPIMS Standard (PF)</t>
  </si>
  <si>
    <t>RD - Inbound and Outbound Expenses Acct.</t>
  </si>
  <si>
    <t>SAMIS - Sales &amp; Marketing System</t>
  </si>
  <si>
    <t>VK - Warranty Claims System (SIGA)</t>
  </si>
  <si>
    <t>SIN - Sales Incentive System</t>
  </si>
  <si>
    <t>FSAO BR SA-Timekeeping</t>
  </si>
  <si>
    <t>Primavera</t>
  </si>
  <si>
    <t>European Safety Lab Web Site</t>
  </si>
  <si>
    <t>External Customs Interface</t>
  </si>
  <si>
    <t>PTO - Outbound Logistics</t>
  </si>
  <si>
    <t>Virtual Aluminum Castings Tool</t>
  </si>
  <si>
    <t>Aftertreatment Modeling Suite</t>
  </si>
  <si>
    <t>LineSide Broadcast</t>
  </si>
  <si>
    <t>Windtunnel Control System (ETC / EWT )</t>
  </si>
  <si>
    <t>DATADIF - Dealers Eletronic Data Interchange</t>
  </si>
  <si>
    <t>Hysan</t>
  </si>
  <si>
    <t>Employee Benefits Forecasting System</t>
  </si>
  <si>
    <t>WhereNet Yard Management System</t>
  </si>
  <si>
    <t>LPG Fuel Farm</t>
  </si>
  <si>
    <t>FIS Ford Custom Reports</t>
  </si>
  <si>
    <t>Marquee Manager</t>
  </si>
  <si>
    <t>Gamma Technologies GT-SUITE</t>
  </si>
  <si>
    <t>Arg Witholding &amp; Perceptions Taxes (SITRIB) (SI)</t>
  </si>
  <si>
    <t>Arg. VAT Fiscal Books Mgmt (RO)</t>
  </si>
  <si>
    <t>Arg. VAT Tax Boureau Reporting (AFIP) (TI)</t>
  </si>
  <si>
    <t>Accounts Payable</t>
  </si>
  <si>
    <t>Accounts Receivable</t>
  </si>
  <si>
    <t>Vehicle Sales Management System</t>
  </si>
  <si>
    <t>Distortion Analysis for Thermal Engineering</t>
  </si>
  <si>
    <t>Warranty System</t>
  </si>
  <si>
    <t>AdvantEdge Suite</t>
  </si>
  <si>
    <t>Materialise Suite (Magics - 3Matics - RP Mimics)</t>
  </si>
  <si>
    <t>FCSD Parts and Distribution Management</t>
  </si>
  <si>
    <t>Arg. &amp; Chile Vehicle Invoicing (VH)</t>
  </si>
  <si>
    <t>POPIMS Ford Argentina (PA)</t>
  </si>
  <si>
    <t>Arg. Traffic &amp; Customs (T&amp;C)</t>
  </si>
  <si>
    <t>OH - Debit and Credit Note Issuance System</t>
  </si>
  <si>
    <t>VR - Parts &amp; Accessories Invoicing System</t>
  </si>
  <si>
    <t>SAF - Mastersaf  Tax Books</t>
  </si>
  <si>
    <t>ICAM NC Post Processors</t>
  </si>
  <si>
    <t>Geomagic Suite</t>
  </si>
  <si>
    <t>Stock Administration Web Site</t>
  </si>
  <si>
    <t>Bank Reconciliation System</t>
  </si>
  <si>
    <t>Andina Dealer Website Portal</t>
  </si>
  <si>
    <t>Venezuela Payroll (GV)</t>
  </si>
  <si>
    <t>Customer Relationship Management (VE)</t>
  </si>
  <si>
    <t>BOM Discrepancy tracking list control</t>
  </si>
  <si>
    <t>Exchange Control Payments System</t>
  </si>
  <si>
    <t>Production material import control</t>
  </si>
  <si>
    <t>Local Security Access Control</t>
  </si>
  <si>
    <t>Harpoon</t>
  </si>
  <si>
    <t>RFQ - Request for Quotation</t>
  </si>
  <si>
    <t>Flow3D</t>
  </si>
  <si>
    <t>FEMFAT</t>
  </si>
  <si>
    <t>Dymola</t>
  </si>
  <si>
    <t>Amesim 1D</t>
  </si>
  <si>
    <t>DCRS (Dimensional Control Request System)</t>
  </si>
  <si>
    <t>Zeiss - Calypso</t>
  </si>
  <si>
    <t>VG - Warranty Charge Back (CRPG)</t>
  </si>
  <si>
    <t>CEPS - FCSD Parts Purchasing</t>
  </si>
  <si>
    <t>FS - Fleet Control</t>
  </si>
  <si>
    <t>DDF - Ford Data Dictionary</t>
  </si>
  <si>
    <t>DB2 ADMINISTRATION (ADMDB2)</t>
  </si>
  <si>
    <t>VI - Vehicle Historical Data for Warranty</t>
  </si>
  <si>
    <t>VL - FCSD Retail &amp; Wholesale Objectives</t>
  </si>
  <si>
    <t>VQ - Parts &amp; Accessories Catalog System</t>
  </si>
  <si>
    <t>VTPR - Parts &amp; Accessories Release</t>
  </si>
  <si>
    <t>VF - P&amp;A Management System (POPIMS VF)</t>
  </si>
  <si>
    <t>Brazil Access Control</t>
  </si>
  <si>
    <t>GEF - Vehicle Fleet Control</t>
  </si>
  <si>
    <t>Employee Table (Mainframe)</t>
  </si>
  <si>
    <t>Torque Measurement &amp; Recording System</t>
  </si>
  <si>
    <t>EJA - ENGINEERING JOB AUTORIZATION</t>
  </si>
  <si>
    <t>NMPDC Website Application</t>
  </si>
  <si>
    <t>FSN - Ford Suppliers Network (South America)</t>
  </si>
  <si>
    <t>Stamping Productivity Assistant</t>
  </si>
  <si>
    <t>HR Policies &amp; Procedures Forms</t>
  </si>
  <si>
    <t>LL- Miscellaneous Invoicing System</t>
  </si>
  <si>
    <t>GPA - Manufacturing FPS Action Plan Management</t>
  </si>
  <si>
    <t>VEPS - Vehicle Electronics Programming Station</t>
  </si>
  <si>
    <t>VS - Parts &amp; Accessories Price List</t>
  </si>
  <si>
    <t>Dealers File Exchange Management  (e-Datadif)</t>
  </si>
  <si>
    <t>CCD - User Profile Management</t>
  </si>
  <si>
    <t>Tosca Optimization Suite</t>
  </si>
  <si>
    <t>Meshworks Morpher</t>
  </si>
  <si>
    <t>COPMIS - Inventory Control System - Copmis</t>
  </si>
  <si>
    <t>MASTER Schedule System (KA)</t>
  </si>
  <si>
    <t>RE  - Vehicle Production Control ( RE/RI/RX/RG)</t>
  </si>
  <si>
    <t>CMMS3 Open-To-Go Reporting</t>
  </si>
  <si>
    <t>Finance documents control management</t>
  </si>
  <si>
    <t>AVS - Application Data Server - Linux</t>
  </si>
  <si>
    <t>Healthcare Management - Analytics and Reporting</t>
  </si>
  <si>
    <t>Arg. Transport Documentation (MK)</t>
  </si>
  <si>
    <t>Arg. End-User File Upload Control (Consola)</t>
  </si>
  <si>
    <t>Arg. Customs Vehicle BoM Classification (CTC)</t>
  </si>
  <si>
    <t>Arg. Custom In House Regime (RAF)</t>
  </si>
  <si>
    <t>Argentina Payroll (GV)</t>
  </si>
  <si>
    <t>Arg. Application Access Profile Sytem (MS)</t>
  </si>
  <si>
    <t>Arg. Dealer Consortium Vehicle Order (VO)</t>
  </si>
  <si>
    <t>Arg. Campaigns and e-Commerce Website (CE)</t>
  </si>
  <si>
    <t>LIMM  - Log Of  In-Campus Material Movement</t>
  </si>
  <si>
    <t>Trucks ModCenter Parts Supply Releasing (SUPRE)</t>
  </si>
  <si>
    <t>Arg. Foreign Payment (Pagos al Exterior) (PE)</t>
  </si>
  <si>
    <t>Arg. Parts Document Recording (PDR)</t>
  </si>
  <si>
    <t>Arg. Treasury Export Operations (TR)</t>
  </si>
  <si>
    <t>Part Production Usage System</t>
  </si>
  <si>
    <t>Arg. Export invoice hub to PS AR (Black Box) (BB)</t>
  </si>
  <si>
    <t>Chile &amp; Peru Warranty &amp; Policy (GC)</t>
  </si>
  <si>
    <t>Arg. Dealer Retail Data Collection (DR)</t>
  </si>
  <si>
    <t>Arg. Sales Incentive System (IP)</t>
  </si>
  <si>
    <t>POPIMS Ford Chile (PH)</t>
  </si>
  <si>
    <t>Arg. Warranty &amp; Policy (GP)</t>
  </si>
  <si>
    <t>CL - Work Order Control System</t>
  </si>
  <si>
    <t>RATES - INDICES ECONOMICOS CORPORATIVOS</t>
  </si>
  <si>
    <t>Arg. EDI-FIS Dealer (FD)</t>
  </si>
  <si>
    <t>Arg. EDI-FIS Supplier (FIS Prove) (IS)</t>
  </si>
  <si>
    <t>UT - EDI Communication with Suppliers (SICS )</t>
  </si>
  <si>
    <t>UP  - Non-Prod Material Receiving System (SIAM)</t>
  </si>
  <si>
    <t>GL/LZ/FG/CD -  FSAO General Ledger  Systems</t>
  </si>
  <si>
    <t>FIRS - Fiscal and Inventory Reporting System</t>
  </si>
  <si>
    <t>FX - Tax Accounting</t>
  </si>
  <si>
    <t>Arg. CMMS3 Local Data Hub (BM)</t>
  </si>
  <si>
    <t>Arg. Code Promotion Application (CU)</t>
  </si>
  <si>
    <t>Arg. P&amp;A Inventory Accounting (CL)</t>
  </si>
  <si>
    <t>Arg. Special Sales Management (VE)</t>
  </si>
  <si>
    <t>Arg. Parts in Warranty (PW)</t>
  </si>
  <si>
    <t>Arg. VAT Recovery (VR)</t>
  </si>
  <si>
    <t>Data Capture and Analysis</t>
  </si>
  <si>
    <t>CMMS3 Ford Common Barcode System</t>
  </si>
  <si>
    <t>Parts &amp; Accessories Datawarehouse (PAR)</t>
  </si>
  <si>
    <t>TRM - Test Request Management System</t>
  </si>
  <si>
    <t>FIN - Finance DataWarehouse</t>
  </si>
  <si>
    <t>BLT - FCSD Technical Bulletins for Dealers</t>
  </si>
  <si>
    <t>MIAS - Material Inventory Analysis</t>
  </si>
  <si>
    <t>PEF - Dealers Financial &amp; Economical Condition</t>
  </si>
  <si>
    <t>PUR - Purchasing Datawarehouse</t>
  </si>
  <si>
    <t>Warranty &amp; Recall Web View (Brazil)</t>
  </si>
  <si>
    <t>Hybrid - Sales Planning System</t>
  </si>
  <si>
    <t>SVS - Retail Market Share Reporting System</t>
  </si>
  <si>
    <t>CEPS User Access Review (TVS)</t>
  </si>
  <si>
    <t>FUP - Camacari FSS Common Follow-Up</t>
  </si>
  <si>
    <t>Ford Facil - Customer Relationship Management</t>
  </si>
  <si>
    <t>FBC - Ford Direct Sales</t>
  </si>
  <si>
    <t>KBI - Key Business Indicators</t>
  </si>
  <si>
    <t>HRS - Non-Ford employee system</t>
  </si>
  <si>
    <t>DWO - Design Work Order</t>
  </si>
  <si>
    <t>WAR - Warranty Datawarehouse</t>
  </si>
  <si>
    <t>LGT - MP&amp;L Datawarehouse (MP)</t>
  </si>
  <si>
    <t>HRE - Human Resources Datawarehouse</t>
  </si>
  <si>
    <t>FTM -  File Transfer Management</t>
  </si>
  <si>
    <t>Arg. Customer Relationship Mgmt (CRM) (CR)</t>
  </si>
  <si>
    <t>pumplinx</t>
  </si>
  <si>
    <t>Registry (VOPISO)</t>
  </si>
  <si>
    <t>FGS - Supplier Liability Access via Internet</t>
  </si>
  <si>
    <t>General Engine Simulation</t>
  </si>
  <si>
    <t>AVL PUMA Open for FoE</t>
  </si>
  <si>
    <t>APA Regional Supplier JIT Web Broadcast (BCFAP)</t>
  </si>
  <si>
    <t>Romax Suite</t>
  </si>
  <si>
    <t>CAE Process Automation Enablers</t>
  </si>
  <si>
    <t>modeFrontier</t>
  </si>
  <si>
    <t>Vehicle Data Management System</t>
  </si>
  <si>
    <t>Mass Autosave</t>
  </si>
  <si>
    <t>NextGen Automated Vehicle Scheduling</t>
  </si>
  <si>
    <t>BCC</t>
  </si>
  <si>
    <t>SimPack Thermal Analysis Tools</t>
  </si>
  <si>
    <t>KnowLEX - Control de produccion</t>
  </si>
  <si>
    <t>VEH - Vehicle Historical Information Datawarehouse</t>
  </si>
  <si>
    <t>TSV-Venus</t>
  </si>
  <si>
    <t>Order Hold and Release Application</t>
  </si>
  <si>
    <t>Arg. Catalog Administration System (CAS)</t>
  </si>
  <si>
    <t>Moldflow</t>
  </si>
  <si>
    <t>Enterprise Document Print Service</t>
  </si>
  <si>
    <t>Lommel Vehicle Management</t>
  </si>
  <si>
    <t>Project Directory Management</t>
  </si>
  <si>
    <t>Sigblow</t>
  </si>
  <si>
    <t>Org Plus Enterprise</t>
  </si>
  <si>
    <t>Civil and Tributary Litigation</t>
  </si>
  <si>
    <t>Arg. Import-Export Data Warehouse (DW)</t>
  </si>
  <si>
    <t>ISO code service</t>
  </si>
  <si>
    <t>SIMDRIVE</t>
  </si>
  <si>
    <t>Arg. Full Economics (EE)</t>
  </si>
  <si>
    <t>nCode (GlyphWorks with DesignLife)</t>
  </si>
  <si>
    <t>FE-Safe</t>
  </si>
  <si>
    <t>OPST - OPEC &amp; Stillage</t>
  </si>
  <si>
    <t>Press Parts Shipping Schedule Support</t>
  </si>
  <si>
    <t>PFS BO reporting - Europe</t>
  </si>
  <si>
    <t>Fleet Management System (GVUS Replacement)</t>
  </si>
  <si>
    <t>TCSIM Tools (Tools for Teamcenter Simulation)</t>
  </si>
  <si>
    <t>Quality Center</t>
  </si>
  <si>
    <t>GIM Accutrac</t>
  </si>
  <si>
    <t>Accountable Document Control  System (FOE)</t>
  </si>
  <si>
    <t>ADSAP Process Efficiency System</t>
  </si>
  <si>
    <t>Time Windows (Vehicle Unloading) Spain</t>
  </si>
  <si>
    <t>Enterprise PDF Document Generator</t>
  </si>
  <si>
    <t>Fine/Turbo</t>
  </si>
  <si>
    <t>Technical Contact Website</t>
  </si>
  <si>
    <t>PreTrip Approval Workflow Application</t>
  </si>
  <si>
    <t>Appearance Approval Report Tracking Matrix</t>
  </si>
  <si>
    <t>ACH2.0 CAE Tool Support</t>
  </si>
  <si>
    <t>NEW MIDAS: Marketing Incentive Dealer Audit System</t>
  </si>
  <si>
    <t>CORL replacement</t>
  </si>
  <si>
    <t>Advanced Vehicle CAE</t>
  </si>
  <si>
    <t>MKS Runtime</t>
  </si>
  <si>
    <t>Manufacturing Order and Vehicle Information System</t>
  </si>
  <si>
    <t>Crash Test Safety System</t>
  </si>
  <si>
    <t>CATIA Gating &amp; Risering System</t>
  </si>
  <si>
    <t>Production Data Watchdog</t>
  </si>
  <si>
    <t>Customs Import Security Filing 10+2</t>
  </si>
  <si>
    <t>Automated Module Provisioning</t>
  </si>
  <si>
    <t>Bunkspeed: HyperDrive</t>
  </si>
  <si>
    <t>Intel Fortran Compiler for Windows</t>
  </si>
  <si>
    <t>CA-Gen</t>
  </si>
  <si>
    <t>CrachFEM</t>
  </si>
  <si>
    <t>Application Access System</t>
  </si>
  <si>
    <t>Supplier Performance Rating - Global</t>
  </si>
  <si>
    <t>Tessonics NDT Software</t>
  </si>
  <si>
    <t>Piston to Valve</t>
  </si>
  <si>
    <t>Arg. Electronic Invoicing (EI)</t>
  </si>
  <si>
    <t>Arg. Plant Access Report (AR)</t>
  </si>
  <si>
    <t>Maximo for Maintenance</t>
  </si>
  <si>
    <t>DataPower Shared Gateway Service</t>
  </si>
  <si>
    <t>Autocrib</t>
  </si>
  <si>
    <t>Motion Analysis Video Viewer</t>
  </si>
  <si>
    <t>Paisley GRC</t>
  </si>
  <si>
    <t>CONVERGE</t>
  </si>
  <si>
    <t>Field Communication System</t>
  </si>
  <si>
    <t>AVL Host System Puma4 v5.5 Germany</t>
  </si>
  <si>
    <t>Climate Control GUI</t>
  </si>
  <si>
    <t>Perspective</t>
  </si>
  <si>
    <t>TWOS Reporting System (TRS)</t>
  </si>
  <si>
    <t>Online Supplier Rating Control</t>
  </si>
  <si>
    <t>Powertrain Engine Analysis Toolkit</t>
  </si>
  <si>
    <t>Occupational Health by Position</t>
  </si>
  <si>
    <t>soapUI</t>
  </si>
  <si>
    <t>Thermal Components Database</t>
  </si>
  <si>
    <t>Lommel Tire Handling</t>
  </si>
  <si>
    <t>Ford Brazil Import &amp; Drawback Mgmt System (IMPEX)</t>
  </si>
  <si>
    <t>HP: Remote Graphics</t>
  </si>
  <si>
    <t>Vehicle Pricing and Invoicing System</t>
  </si>
  <si>
    <t>PD Agile Rally Tools</t>
  </si>
  <si>
    <t>Trucks Ford Service &amp; Ford Protect</t>
  </si>
  <si>
    <t>HP Diagnostics Server</t>
  </si>
  <si>
    <t>Sequencing and Kitting System</t>
  </si>
  <si>
    <t>Autodesk: Showcase</t>
  </si>
  <si>
    <t>Paint &amp; Final Input Screens</t>
  </si>
  <si>
    <t>Corrective Action Website</t>
  </si>
  <si>
    <t>Rational Software Architect</t>
  </si>
  <si>
    <t>3DConnexion 3DxWare Driver / SpaceMouse Pro</t>
  </si>
  <si>
    <t>iRise - Visualization</t>
  </si>
  <si>
    <t>Global Tooling Bill of Material - GTBOM</t>
  </si>
  <si>
    <t>Mobile Device Registration Tool (MDRT)</t>
  </si>
  <si>
    <t>IconCFD</t>
  </si>
  <si>
    <t>SyncBackPro</t>
  </si>
  <si>
    <t>SA FCSD Executive Dashboard</t>
  </si>
  <si>
    <t>Adcole - 1000 Surface Measure</t>
  </si>
  <si>
    <t>Coherix - Shapix</t>
  </si>
  <si>
    <t>Gehring - Gehring</t>
  </si>
  <si>
    <t>Intra - GageMaster</t>
  </si>
  <si>
    <t>Klingelnberg - TransEra Helical</t>
  </si>
  <si>
    <t>Marposs - QuickSPC</t>
  </si>
  <si>
    <t>Mitutoyo - FormPak</t>
  </si>
  <si>
    <t>Pat Gage - INCOWIN</t>
  </si>
  <si>
    <t>VGage - VGage Pro</t>
  </si>
  <si>
    <t>Renishaw/Revo - Modus</t>
  </si>
  <si>
    <t>CMMS NG-Web</t>
  </si>
  <si>
    <t>Employee vehicle sales portal (CDV - Arg/Brazil)</t>
  </si>
  <si>
    <t>Atlas Copco QWX Exporter</t>
  </si>
  <si>
    <t>File Transfer Management System (VE)</t>
  </si>
  <si>
    <t>Paint End-of-line Dirt Detection System</t>
  </si>
  <si>
    <t>CADfix (PTOME)</t>
  </si>
  <si>
    <t>Intra - Criterion</t>
  </si>
  <si>
    <t>Reveal</t>
  </si>
  <si>
    <t>FSA Government Incentive Program</t>
  </si>
  <si>
    <t>Jenoptik - CMS</t>
  </si>
  <si>
    <t>Jenoptik - Turbo Optical</t>
  </si>
  <si>
    <t>Jenoptik - TurboWave</t>
  </si>
  <si>
    <t>Klingelnberg - Bevel gear</t>
  </si>
  <si>
    <t>Klingelnberg - Shaft software</t>
  </si>
  <si>
    <t>Curves</t>
  </si>
  <si>
    <t>FACS</t>
  </si>
  <si>
    <t>Pallet Manger</t>
  </si>
  <si>
    <t>Ansys CAE Suite</t>
  </si>
  <si>
    <t>IT Spending Agreement</t>
  </si>
  <si>
    <t>Ongoing Revenue Budget</t>
  </si>
  <si>
    <t>READY API</t>
  </si>
  <si>
    <t>Global Estimation Management System Application</t>
  </si>
  <si>
    <t>MyFordVehicles</t>
  </si>
  <si>
    <t>Dealer Service Agenda System</t>
  </si>
  <si>
    <t>GDT Syntax Checker</t>
  </si>
  <si>
    <t>Colombia Payroll (GV)</t>
  </si>
  <si>
    <t>Zebra Rack Tracking</t>
  </si>
  <si>
    <t>ZI - Header &amp; Trailer Mainframe Management</t>
  </si>
  <si>
    <t>Simpack Multi Body Dynamics Tool</t>
  </si>
  <si>
    <t>eSRS - electronic Scrap and Reject System</t>
  </si>
  <si>
    <t>Simlab</t>
  </si>
  <si>
    <t>AP Weights &amp; Measures</t>
  </si>
  <si>
    <t>Autodesk VRED</t>
  </si>
  <si>
    <t>Genesis -CAE Optimization</t>
  </si>
  <si>
    <t>Acronis Advanced Workstation</t>
  </si>
  <si>
    <t>APA-FIL-Contractor Statutory Tracking</t>
  </si>
  <si>
    <t>Employee Personal Records</t>
  </si>
  <si>
    <t>MP&amp;L SOAâ€“Interim Solution</t>
  </si>
  <si>
    <t>GAO CAAT - ACL AuditExchange</t>
  </si>
  <si>
    <t>Workforce One (Kronos Workforce Central Suite)</t>
  </si>
  <si>
    <t>e-Social Employees Records Management</t>
  </si>
  <si>
    <t>Maintenance &amp; Services Planning Control (ENGEMAN)</t>
  </si>
  <si>
    <t>Vehicle Sales Indicators Report</t>
  </si>
  <si>
    <t>3D Electromagnetic Simulation software from CST</t>
  </si>
  <si>
    <t>Fixed Mkt Budget Control</t>
  </si>
  <si>
    <t>Global Safety Data Portal</t>
  </si>
  <si>
    <t>ERP UNUM</t>
  </si>
  <si>
    <t>Payroll &amp; Timekeeping (TOTVS)</t>
  </si>
  <si>
    <t>Management calibration for eletronic torque meters</t>
  </si>
  <si>
    <t>Engineering release for supporting to PD SMARTEAM</t>
  </si>
  <si>
    <t>Troller Dealer Ordering System</t>
  </si>
  <si>
    <t>LGT - MP&amp;L Datawarehouse (IMIS)</t>
  </si>
  <si>
    <t>LGT - MP&amp;L Datawarehouse (Master)</t>
  </si>
  <si>
    <t>Autodesk VRED Raytracing Cluster</t>
  </si>
  <si>
    <t>VA-One</t>
  </si>
  <si>
    <t>Mind Manager</t>
  </si>
  <si>
    <t>Z-Brush</t>
  </si>
  <si>
    <t>Modo</t>
  </si>
  <si>
    <t>Adobe Photoshop Lightroom</t>
  </si>
  <si>
    <t>IT Service Costing</t>
  </si>
  <si>
    <t>smart CFD</t>
  </si>
  <si>
    <t>SOMO</t>
  </si>
  <si>
    <t>iqs Gauge Calibration Management</t>
  </si>
  <si>
    <t>Outward Processing Relief (OPR)</t>
  </si>
  <si>
    <t>NMPDC Plant Floor Scheduler</t>
  </si>
  <si>
    <t>AVL Fire Quenching (PTME)</t>
  </si>
  <si>
    <t>Crash Designer</t>
  </si>
  <si>
    <t>NMPDC Stop Build</t>
  </si>
  <si>
    <t>Global Energy Analytics &amp; Reporting System (GEARS)</t>
  </si>
  <si>
    <t>FusionPaas</t>
  </si>
  <si>
    <t>OGC Due Diligence</t>
  </si>
  <si>
    <t>Utility Data Collection System (UDACS)</t>
  </si>
  <si>
    <t>Conflict of Interest</t>
  </si>
  <si>
    <t>Rad Plus Suite</t>
  </si>
  <si>
    <t>VFX Viewfactor Calculator</t>
  </si>
  <si>
    <t>Test Planning Scheduler Support System-Safety</t>
  </si>
  <si>
    <t>Ansol Hypoid</t>
  </si>
  <si>
    <t>DataQ</t>
  </si>
  <si>
    <t>Eclipse</t>
  </si>
  <si>
    <t>Compliance Mobile App</t>
  </si>
  <si>
    <t>Design Benchmarking Application</t>
  </si>
  <si>
    <t>POPIMS Ford Peru</t>
  </si>
  <si>
    <t>Oxygen</t>
  </si>
  <si>
    <t>NMP Global Prototype System</t>
  </si>
  <si>
    <t>DVA Study Request System</t>
  </si>
  <si>
    <t>Plantfloor Workforce Planning</t>
  </si>
  <si>
    <t>Bank Accounts Reconciliation System (BARS)</t>
  </si>
  <si>
    <t>Proof of Delivery Europe</t>
  </si>
  <si>
    <t>e-MIS - Miscellaneous Invoicing System</t>
  </si>
  <si>
    <t>SimulationX</t>
  </si>
  <si>
    <t>Dimensional Control Tracking System</t>
  </si>
  <si>
    <t>CarSim</t>
  </si>
  <si>
    <t>TDE Global Headcount</t>
  </si>
  <si>
    <t>Work Station Stability Assessment</t>
  </si>
  <si>
    <t>WorkStation Readiness Assessment (E2ks Extension)</t>
  </si>
  <si>
    <t>OnTrack MIS</t>
  </si>
  <si>
    <t>Rally - IT SaaS</t>
  </si>
  <si>
    <t>Trucks Incentives Control (Peso)</t>
  </si>
  <si>
    <t>Github Enterprise</t>
  </si>
  <si>
    <t>DIMEP - Access Control Troller</t>
  </si>
  <si>
    <t>SE SUITE TROLLER</t>
  </si>
  <si>
    <t>SQNET TROLLER</t>
  </si>
  <si>
    <t>Landed Cost Solution - AP</t>
  </si>
  <si>
    <t>Java Adventure Build Light</t>
  </si>
  <si>
    <t>Cyber Steve Application</t>
  </si>
  <si>
    <t>Raw Material Data Analysis</t>
  </si>
  <si>
    <t>Global Manufacturing Study Response System</t>
  </si>
  <si>
    <t>SysDM</t>
  </si>
  <si>
    <t>Active Safety MatLab</t>
  </si>
  <si>
    <t>Enterprise Architecture Management System</t>
  </si>
  <si>
    <t>MTS Flexlm</t>
  </si>
  <si>
    <t>Cygwin</t>
  </si>
  <si>
    <t>GuardIEn</t>
  </si>
  <si>
    <t>Q-DAS Procella</t>
  </si>
  <si>
    <t>China Benefit Platform</t>
  </si>
  <si>
    <t>Evaluation and Report Module</t>
  </si>
  <si>
    <t>LATAM Employee Web Site</t>
  </si>
  <si>
    <t>AST - AST Viewscan</t>
  </si>
  <si>
    <t>BTI - Export Interface</t>
  </si>
  <si>
    <t>Hexagon - Quindos</t>
  </si>
  <si>
    <t>Schenck Rotec Corp - CAB PC</t>
  </si>
  <si>
    <t>Taylor Hobson - TalySeries Surface</t>
  </si>
  <si>
    <t>Taylor Hobson - ClylinderPro Roundness</t>
  </si>
  <si>
    <t>Zygo - Zygo</t>
  </si>
  <si>
    <t>Next Gen QR2</t>
  </si>
  <si>
    <t>Learning Content Server</t>
  </si>
  <si>
    <t>OGC iPhone Survey App</t>
  </si>
  <si>
    <t>SA Fleet Control System</t>
  </si>
  <si>
    <t>CO2 and Fuel Economy Calculator (WLTP)</t>
  </si>
  <si>
    <t>OCTAV</t>
  </si>
  <si>
    <t>ABC Scale and Commodity Planning</t>
  </si>
  <si>
    <t>Ford Argentina Consumer Knowledge System (CK)</t>
  </si>
  <si>
    <t>Adcole - 1100 Crankshaft Gauge</t>
  </si>
  <si>
    <t>Adcole - 1200 Coordinate Measurement</t>
  </si>
  <si>
    <t>Integral Translation System(ITS)</t>
  </si>
  <si>
    <t>VEME-C&amp;FEE Coastdown</t>
  </si>
  <si>
    <t>HR Log Europe</t>
  </si>
  <si>
    <t>MoSuite</t>
  </si>
  <si>
    <t>Fluorocarbon Gases EU Import Reporting</t>
  </si>
  <si>
    <t>TACCS Online</t>
  </si>
  <si>
    <t>Gleason Automated Measurement &amp; Analysis</t>
  </si>
  <si>
    <t>Generic On-Line Calibration Interface (GOLCI)</t>
  </si>
  <si>
    <t>HR Systems Security Access</t>
  </si>
  <si>
    <t>European HR Hosting Environment</t>
  </si>
  <si>
    <t>FGTL Iphone Survey App</t>
  </si>
  <si>
    <t>BCTDM</t>
  </si>
  <si>
    <t>Radix</t>
  </si>
  <si>
    <t>PUMA/VAX - Consolidation DB</t>
  </si>
  <si>
    <t>South America electronic Payment Solution - ePAYS</t>
  </si>
  <si>
    <t>AP Manager Services</t>
  </si>
  <si>
    <t>Perceived Quality Audit System</t>
  </si>
  <si>
    <t>Capture One Pro</t>
  </si>
  <si>
    <t>FCSD Parts Sales Management System</t>
  </si>
  <si>
    <t>FCSD Parts Purchasing  Management System</t>
  </si>
  <si>
    <t>PTI Global Program Tracking</t>
  </si>
  <si>
    <t>HR Feedback Application</t>
  </si>
  <si>
    <t>MaterialCenter</t>
  </si>
  <si>
    <t>Dealers Objectives and Incentives Solution</t>
  </si>
  <si>
    <t>API Manager</t>
  </si>
  <si>
    <t>WASS - Web Account Statement Solution</t>
  </si>
  <si>
    <t>GNU Octave</t>
  </si>
  <si>
    <t>HR ERA Performance Assessment GUI</t>
  </si>
  <si>
    <t>OBD and DVM Database</t>
  </si>
  <si>
    <t>Calibration Data Management Database</t>
  </si>
  <si>
    <t>Powertrain HIL/SIL Dashboard &amp; Data Mngmt  DB</t>
  </si>
  <si>
    <t>3FIS</t>
  </si>
  <si>
    <t>Material Inventory &amp; Part Pick System</t>
  </si>
  <si>
    <t>CAE Assisted Mapping</t>
  </si>
  <si>
    <t>Desktop Driver for Virtual Vehicle</t>
  </si>
  <si>
    <t>caefatigue</t>
  </si>
  <si>
    <t>Productivity Plant Sytem</t>
  </si>
  <si>
    <t>MES - AIS</t>
  </si>
  <si>
    <t>EASA</t>
  </si>
  <si>
    <t>Journey Simulator</t>
  </si>
  <si>
    <t>Virtual and PhysicalTest Correlation App</t>
  </si>
  <si>
    <t>TypeMaster Next Gen J2EE</t>
  </si>
  <si>
    <t>Phased Retirement Program (PRP)</t>
  </si>
  <si>
    <t>Zuken PCB</t>
  </si>
  <si>
    <t>IT Cycle Plan Management</t>
  </si>
  <si>
    <t>RouteMaster</t>
  </si>
  <si>
    <t>QNX Momentics</t>
  </si>
  <si>
    <t>Qt Creator</t>
  </si>
  <si>
    <t>Valor</t>
  </si>
  <si>
    <t>Jobs ONLINE EU</t>
  </si>
  <si>
    <t>SA Data Lake</t>
  </si>
  <si>
    <t>SA Smart Mobility Data Hub</t>
  </si>
  <si>
    <t>Warehouse Inventory Next Generation System</t>
  </si>
  <si>
    <t>Retiring Application</t>
  </si>
  <si>
    <t>Application As Tool</t>
  </si>
  <si>
    <t>Under Development</t>
  </si>
  <si>
    <t>Vadivel</t>
  </si>
  <si>
    <t>sudhir</t>
  </si>
  <si>
    <t>Vacation control</t>
  </si>
  <si>
    <t>EAA Services</t>
  </si>
  <si>
    <t>CONNECTS</t>
  </si>
  <si>
    <t>Oracle DRDA Download</t>
  </si>
  <si>
    <t>Oracle IMS Gateway</t>
  </si>
  <si>
    <t>Crystal Reports Server</t>
  </si>
  <si>
    <t>NextGen Data ModelingTool</t>
  </si>
  <si>
    <t>LoadRunner Global</t>
  </si>
  <si>
    <t>HP Shunra</t>
  </si>
  <si>
    <t>WorkSoft Certify</t>
  </si>
  <si>
    <t>Survey sent to SME</t>
  </si>
  <si>
    <t>Waiting survey response</t>
  </si>
  <si>
    <t>Data Not Found</t>
  </si>
  <si>
    <t>Funding</t>
  </si>
  <si>
    <t>Not an app</t>
  </si>
  <si>
    <t>Included in 107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</si>
</sst>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409]d\-mmm\-yy;@"/>
    <numFmt numFmtId="166" formatCode="m/d/yy;@"/>
  </numFmts>
  <fonts count="18" x14ac:knownFonts="1">
    <font>
      <sz val="11"/>
      <color theme="1"/>
      <name val="Calibri"/>
      <family val="2"/>
      <scheme val="minor"/>
    </font>
    <font>
      <sz val="11"/>
      <color indexed="8"/>
      <name val="Calibri"/>
      <family val="2"/>
      <scheme val="minor"/>
    </font>
    <font>
      <sz val="10"/>
      <color rgb="FF000000"/>
      <name val="Arial"/>
      <family val="2"/>
    </font>
    <font>
      <b/>
      <sz val="11"/>
      <color theme="0"/>
      <name val="Calibri"/>
      <family val="2"/>
      <scheme val="minor"/>
    </font>
    <font>
      <b/>
      <sz val="9"/>
      <color theme="0"/>
      <name val="Calibri"/>
      <family val="2"/>
      <scheme val="minor"/>
    </font>
    <font>
      <sz val="9"/>
      <color theme="1"/>
      <name val="Calibri"/>
      <family val="2"/>
      <scheme val="minor"/>
    </font>
    <font>
      <sz val="10"/>
      <color theme="1"/>
      <name val="Calibri"/>
      <family val="2"/>
      <scheme val="minor"/>
    </font>
    <font>
      <b/>
      <sz val="11"/>
      <color theme="1"/>
      <name val="Calibri"/>
      <family val="2"/>
      <scheme val="minor"/>
    </font>
    <font>
      <b/>
      <sz val="9"/>
      <color theme="1"/>
      <name val="Calibri"/>
      <family val="2"/>
      <scheme val="minor"/>
    </font>
    <font>
      <b/>
      <sz val="12"/>
      <color theme="1"/>
      <name val="Calibri"/>
      <family val="2"/>
      <scheme val="minor"/>
    </font>
    <font>
      <sz val="9"/>
      <color indexed="81"/>
      <name val="Tahoma"/>
      <family val="2"/>
    </font>
    <font>
      <b/>
      <sz val="9"/>
      <color indexed="81"/>
      <name val="Tahoma"/>
      <family val="2"/>
    </font>
    <font>
      <b/>
      <sz val="10"/>
      <color theme="1"/>
      <name val="Calibri"/>
      <family val="2"/>
      <scheme val="minor"/>
    </font>
    <font>
      <b/>
      <sz val="18"/>
      <color theme="1"/>
      <name val="Calibri"/>
      <family val="2"/>
      <scheme val="minor"/>
    </font>
    <font>
      <sz val="18"/>
      <color theme="1"/>
      <name val="Calibri"/>
      <family val="2"/>
      <scheme val="minor"/>
    </font>
    <font>
      <sz val="8"/>
      <color theme="1"/>
      <name val="Calibri"/>
      <family val="2"/>
      <scheme val="minor"/>
    </font>
    <font>
      <b/>
      <sz val="8"/>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rgb="FFA5A5A5"/>
      </patternFill>
    </fill>
    <fill>
      <patternFill patternType="solid">
        <fgColor theme="1" tint="0.34998626667073579"/>
        <bgColor indexed="64"/>
      </patternFill>
    </fill>
    <fill>
      <patternFill patternType="solid">
        <fgColor theme="9" tint="0.79998168889431442"/>
        <bgColor indexed="64"/>
      </patternFill>
    </fill>
    <fill>
      <patternFill patternType="solid">
        <fgColor theme="9" tint="0.59999389629810485"/>
        <bgColor indexed="6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4" tint="0.39997558519241921"/>
      </top>
      <bottom style="thin">
        <color theme="4" tint="0.39997558519241921"/>
      </bottom>
      <diagonal/>
    </border>
  </borders>
  <cellStyleXfs count="4">
    <xf numFmtId="0" fontId="0" fillId="0" borderId="0"/>
    <xf numFmtId="0" fontId="1" fillId="0" borderId="0"/>
    <xf numFmtId="0" fontId="2" fillId="0" borderId="0"/>
    <xf numFmtId="0" fontId="3" fillId="2" borderId="1" applyNumberFormat="0" applyAlignment="0" applyProtection="0"/>
  </cellStyleXfs>
  <cellXfs count="97">
    <xf numFmtId="0" fontId="0" fillId="0" borderId="0" xfId="0"/>
    <xf numFmtId="0" fontId="5"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NumberFormat="1" applyAlignment="1">
      <alignment wrapText="1"/>
    </xf>
    <xf numFmtId="14" fontId="0" fillId="0" borderId="0" xfId="0" applyNumberFormat="1" applyAlignment="1">
      <alignment horizontal="left"/>
    </xf>
    <xf numFmtId="0" fontId="7" fillId="5" borderId="2" xfId="0" applyFont="1" applyFill="1" applyBorder="1" applyAlignment="1">
      <alignment horizontal="center"/>
    </xf>
    <xf numFmtId="0" fontId="0" fillId="5" borderId="2" xfId="0" applyFill="1" applyBorder="1" applyAlignment="1">
      <alignment horizontal="right"/>
    </xf>
    <xf numFmtId="0" fontId="0" fillId="5" borderId="2" xfId="0" applyFill="1" applyBorder="1"/>
    <xf numFmtId="0" fontId="7" fillId="5" borderId="2" xfId="0" applyFont="1" applyFill="1" applyBorder="1"/>
    <xf numFmtId="0" fontId="0" fillId="5" borderId="2" xfId="0" applyFill="1" applyBorder="1" applyAlignment="1">
      <alignment horizontal="center"/>
    </xf>
    <xf numFmtId="2" fontId="9" fillId="5" borderId="2" xfId="0" applyNumberFormat="1" applyFont="1" applyFill="1" applyBorder="1" applyAlignment="1">
      <alignment horizontal="center"/>
    </xf>
    <xf numFmtId="0" fontId="6" fillId="5" borderId="2" xfId="0" applyFont="1" applyFill="1" applyBorder="1" applyAlignment="1">
      <alignment horizontal="right"/>
    </xf>
    <xf numFmtId="2" fontId="7" fillId="5" borderId="2" xfId="0" applyNumberFormat="1" applyFont="1" applyFill="1" applyBorder="1" applyAlignment="1">
      <alignment horizontal="center"/>
    </xf>
    <xf numFmtId="0" fontId="9" fillId="5" borderId="2" xfId="0" applyFont="1" applyFill="1" applyBorder="1" applyAlignment="1">
      <alignment horizontal="center"/>
    </xf>
    <xf numFmtId="0" fontId="12" fillId="5" borderId="2" xfId="0" applyFont="1" applyFill="1" applyBorder="1" applyAlignment="1">
      <alignment horizontal="center"/>
    </xf>
    <xf numFmtId="2" fontId="12" fillId="5" borderId="2" xfId="0" applyNumberFormat="1" applyFont="1" applyFill="1" applyBorder="1" applyAlignment="1">
      <alignment horizontal="center"/>
    </xf>
    <xf numFmtId="0" fontId="14" fillId="0" borderId="0" xfId="0" applyFont="1" applyBorder="1" applyAlignment="1">
      <alignment horizontal="center" wrapText="1"/>
    </xf>
    <xf numFmtId="14" fontId="7" fillId="5" borderId="2" xfId="0" applyNumberFormat="1" applyFont="1" applyFill="1" applyBorder="1" applyAlignment="1">
      <alignment horizontal="center"/>
    </xf>
    <xf numFmtId="0" fontId="7" fillId="4" borderId="2" xfId="0" applyFont="1" applyFill="1" applyBorder="1" applyAlignment="1" applyProtection="1">
      <alignment horizontal="center"/>
      <protection hidden="1"/>
    </xf>
    <xf numFmtId="0" fontId="0" fillId="4" borderId="2" xfId="0" applyFill="1" applyBorder="1" applyAlignment="1" applyProtection="1">
      <alignment horizontal="center"/>
      <protection hidden="1"/>
    </xf>
    <xf numFmtId="0" fontId="9" fillId="5" borderId="2" xfId="0" applyFont="1" applyFill="1" applyBorder="1" applyAlignment="1" applyProtection="1">
      <alignment horizontal="center"/>
      <protection hidden="1"/>
    </xf>
    <xf numFmtId="0" fontId="15" fillId="0" borderId="0" xfId="0" applyFont="1" applyFill="1" applyAlignment="1">
      <alignment horizontal="center" vertical="top"/>
    </xf>
    <xf numFmtId="0" fontId="15" fillId="0" borderId="0" xfId="0" applyFont="1" applyFill="1" applyAlignment="1">
      <alignment horizontal="left" vertical="top"/>
    </xf>
    <xf numFmtId="0" fontId="15" fillId="0" borderId="5" xfId="0" applyNumberFormat="1" applyFont="1" applyFill="1" applyBorder="1" applyAlignment="1">
      <alignment horizontal="left" vertical="top"/>
    </xf>
    <xf numFmtId="14" fontId="15" fillId="0" borderId="0" xfId="0" applyNumberFormat="1" applyFont="1" applyFill="1" applyAlignment="1">
      <alignment horizontal="center" vertical="top"/>
    </xf>
    <xf numFmtId="0" fontId="15" fillId="0" borderId="0" xfId="0" applyFont="1" applyAlignment="1">
      <alignment horizontal="center" vertical="center"/>
    </xf>
    <xf numFmtId="0" fontId="15" fillId="0" borderId="0" xfId="0" applyNumberFormat="1" applyFont="1" applyFill="1" applyBorder="1" applyAlignment="1">
      <alignment horizontal="left" vertical="top"/>
    </xf>
    <xf numFmtId="0" fontId="15" fillId="0" borderId="5" xfId="0" applyFont="1" applyFill="1" applyBorder="1" applyAlignment="1">
      <alignment horizontal="left" vertical="top"/>
    </xf>
    <xf numFmtId="14" fontId="15" fillId="0" borderId="0" xfId="0" applyNumberFormat="1" applyFont="1" applyFill="1" applyAlignment="1">
      <alignment horizontal="center" vertical="center"/>
    </xf>
    <xf numFmtId="165" fontId="15" fillId="0" borderId="0" xfId="0" applyNumberFormat="1" applyFont="1" applyBorder="1" applyAlignment="1">
      <alignment vertical="top"/>
    </xf>
    <xf numFmtId="165" fontId="15" fillId="0" borderId="0" xfId="0" applyNumberFormat="1" applyFont="1" applyBorder="1"/>
    <xf numFmtId="165" fontId="15" fillId="0" borderId="0" xfId="0" applyNumberFormat="1" applyFont="1" applyFill="1" applyBorder="1" applyAlignment="1">
      <alignment vertical="top"/>
    </xf>
    <xf numFmtId="0" fontId="5" fillId="0" borderId="0" xfId="0" applyFont="1" applyFill="1" applyAlignment="1">
      <alignment horizontal="center"/>
    </xf>
    <xf numFmtId="0" fontId="5" fillId="0" borderId="0" xfId="0" applyFont="1"/>
    <xf numFmtId="0" fontId="5" fillId="0" borderId="0" xfId="0" applyFont="1" applyFill="1"/>
    <xf numFmtId="0" fontId="16" fillId="0" borderId="0" xfId="0" applyFont="1" applyBorder="1"/>
    <xf numFmtId="0" fontId="16" fillId="0" borderId="0" xfId="0" applyFont="1" applyFill="1" applyBorder="1"/>
    <xf numFmtId="0" fontId="16" fillId="0" borderId="0" xfId="0" applyFont="1" applyFill="1" applyBorder="1" applyAlignment="1">
      <alignment horizontal="left" vertical="center"/>
    </xf>
    <xf numFmtId="0" fontId="5" fillId="0" borderId="0" xfId="0" applyFont="1" applyFill="1" applyAlignment="1">
      <alignment horizontal="left" vertical="center"/>
    </xf>
    <xf numFmtId="0" fontId="8" fillId="0" borderId="0" xfId="0" applyFont="1" applyAlignment="1">
      <alignment horizontal="left"/>
    </xf>
    <xf numFmtId="0" fontId="5" fillId="0" borderId="0" xfId="0" applyFont="1" applyAlignment="1"/>
    <xf numFmtId="0" fontId="17" fillId="4" borderId="2" xfId="0" applyFont="1" applyFill="1" applyBorder="1" applyAlignment="1" applyProtection="1">
      <alignment horizontal="center"/>
      <protection hidden="1"/>
    </xf>
    <xf numFmtId="0" fontId="4" fillId="3" borderId="1" xfId="3" applyFont="1" applyFill="1" applyAlignment="1">
      <alignment horizontal="left" vertical="center" wrapText="1"/>
    </xf>
    <xf numFmtId="0" fontId="16" fillId="0" borderId="0" xfId="0" applyFont="1" applyBorder="1" applyAlignment="1">
      <alignment horizontal="left" vertical="center"/>
    </xf>
    <xf numFmtId="0" fontId="5" fillId="0" borderId="0" xfId="0" applyFont="1" applyAlignment="1">
      <alignment horizontal="left" vertical="center"/>
    </xf>
    <xf numFmtId="165" fontId="15" fillId="0" borderId="0" xfId="0" applyNumberFormat="1" applyFont="1" applyBorder="1" applyAlignment="1">
      <alignment horizontal="left" vertical="center"/>
    </xf>
    <xf numFmtId="0" fontId="5" fillId="0" borderId="4" xfId="0" applyFont="1" applyFill="1" applyBorder="1" applyAlignment="1">
      <alignment horizontal="left" vertical="center"/>
    </xf>
    <xf numFmtId="0" fontId="8" fillId="0" borderId="0" xfId="0" applyFont="1" applyAlignment="1">
      <alignment horizontal="left" vertical="center"/>
    </xf>
    <xf numFmtId="0" fontId="5" fillId="0" borderId="0" xfId="0" applyFont="1" applyFill="1" applyAlignment="1">
      <alignment horizontal="center" vertical="center"/>
    </xf>
    <xf numFmtId="165" fontId="15" fillId="0" borderId="0" xfId="0" applyNumberFormat="1" applyFont="1" applyFill="1" applyBorder="1" applyAlignment="1">
      <alignment horizontal="center" vertical="top"/>
    </xf>
    <xf numFmtId="0" fontId="5" fillId="0" borderId="0" xfId="0" applyFont="1"/>
    <xf numFmtId="0" fontId="8" fillId="0" borderId="0" xfId="0" applyFont="1" applyFill="1" applyAlignment="1">
      <alignment horizontal="left"/>
    </xf>
    <xf numFmtId="0" fontId="5" fillId="0" borderId="0" xfId="0" applyFont="1" applyFill="1" applyAlignment="1"/>
    <xf numFmtId="165" fontId="15" fillId="0" borderId="0" xfId="0" applyNumberFormat="1" applyFont="1" applyFill="1" applyBorder="1" applyAlignment="1">
      <alignment horizontal="center" vertical="center"/>
    </xf>
    <xf numFmtId="165" fontId="15" fillId="0" borderId="0" xfId="0" applyNumberFormat="1" applyFont="1" applyBorder="1" applyAlignment="1">
      <alignment horizontal="center" vertical="center"/>
    </xf>
    <xf numFmtId="15" fontId="15" fillId="0" borderId="0" xfId="0" applyNumberFormat="1" applyFont="1" applyAlignment="1">
      <alignment horizontal="center" vertical="center"/>
    </xf>
    <xf numFmtId="15" fontId="15" fillId="0" borderId="0" xfId="0" applyNumberFormat="1" applyFont="1" applyFill="1" applyAlignment="1">
      <alignment horizontal="center" vertical="center"/>
    </xf>
    <xf numFmtId="0" fontId="0" fillId="4" borderId="2" xfId="0" applyNumberFormat="1" applyFill="1" applyBorder="1" applyAlignment="1" applyProtection="1">
      <alignment horizontal="center"/>
      <protection hidden="1"/>
    </xf>
    <xf numFmtId="0" fontId="16" fillId="0" borderId="5" xfId="0" applyFont="1" applyBorder="1"/>
    <xf numFmtId="0" fontId="15" fillId="0" borderId="0" xfId="0" applyFont="1" applyFill="1" applyBorder="1" applyAlignment="1">
      <alignment horizontal="left" vertical="top"/>
    </xf>
    <xf numFmtId="14" fontId="4" fillId="3" borderId="1" xfId="3" applyNumberFormat="1" applyFont="1" applyFill="1" applyBorder="1" applyAlignment="1">
      <alignment horizontal="center" vertical="center" wrapText="1"/>
    </xf>
    <xf numFmtId="14" fontId="5" fillId="0" borderId="0" xfId="0" applyNumberFormat="1" applyFont="1" applyAlignment="1">
      <alignment horizontal="center" vertical="center"/>
    </xf>
    <xf numFmtId="0" fontId="4" fillId="3" borderId="1" xfId="3"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vertical="center"/>
    </xf>
    <xf numFmtId="0" fontId="16" fillId="0" borderId="5" xfId="0" applyFont="1" applyFill="1" applyBorder="1" applyAlignment="1">
      <alignment horizontal="left" vertical="center"/>
    </xf>
    <xf numFmtId="0" fontId="16" fillId="0" borderId="5" xfId="0" applyFont="1" applyBorder="1" applyAlignment="1">
      <alignment horizontal="left" vertical="center"/>
    </xf>
    <xf numFmtId="0" fontId="16" fillId="0" borderId="2" xfId="0" applyFont="1" applyBorder="1"/>
    <xf numFmtId="0" fontId="16" fillId="0" borderId="4" xfId="0" applyFont="1" applyBorder="1"/>
    <xf numFmtId="0" fontId="5" fillId="0" borderId="4" xfId="0" applyFont="1" applyBorder="1"/>
    <xf numFmtId="0" fontId="16" fillId="0" borderId="4" xfId="0" applyFont="1" applyFill="1" applyBorder="1" applyAlignment="1">
      <alignment horizontal="left" vertical="center"/>
    </xf>
    <xf numFmtId="0" fontId="16" fillId="0" borderId="5" xfId="0" applyFont="1" applyFill="1" applyBorder="1" applyAlignment="1">
      <alignment vertical="center"/>
    </xf>
    <xf numFmtId="0" fontId="15" fillId="0" borderId="0" xfId="0" applyFont="1" applyFill="1" applyAlignment="1">
      <alignment vertical="center"/>
    </xf>
    <xf numFmtId="0" fontId="15" fillId="0" borderId="0" xfId="0" applyFont="1" applyAlignment="1">
      <alignment vertical="center"/>
    </xf>
    <xf numFmtId="0" fontId="16" fillId="0" borderId="5" xfId="0" applyFont="1" applyBorder="1" applyAlignment="1">
      <alignment vertical="center"/>
    </xf>
    <xf numFmtId="0" fontId="16" fillId="0" borderId="0" xfId="0" applyFont="1" applyBorder="1" applyAlignment="1">
      <alignment vertical="center"/>
    </xf>
    <xf numFmtId="0" fontId="16" fillId="0" borderId="0" xfId="0" applyFont="1" applyFill="1" applyBorder="1" applyAlignment="1">
      <alignment vertical="center"/>
    </xf>
    <xf numFmtId="0" fontId="4" fillId="3" borderId="1" xfId="3" applyFont="1" applyFill="1" applyAlignment="1">
      <alignment horizontal="center" vertical="center" wrapText="1"/>
    </xf>
    <xf numFmtId="0" fontId="5" fillId="0" borderId="0" xfId="0" applyFont="1" applyAlignment="1">
      <alignment horizontal="center" vertical="center" wrapText="1"/>
    </xf>
    <xf numFmtId="0" fontId="15" fillId="0" borderId="0" xfId="0" applyFont="1" applyFill="1" applyAlignment="1">
      <alignment horizontal="center" vertical="center" wrapText="1"/>
    </xf>
    <xf numFmtId="0" fontId="5" fillId="0" borderId="0" xfId="0" applyFont="1" applyFill="1" applyAlignment="1">
      <alignment horizontal="center" vertical="center" wrapText="1"/>
    </xf>
    <xf numFmtId="0" fontId="15" fillId="0" borderId="0" xfId="0" applyFont="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15" fillId="0" borderId="0" xfId="0" applyFont="1" applyFill="1" applyAlignment="1">
      <alignment horizontal="center" vertical="center"/>
    </xf>
    <xf numFmtId="164" fontId="15" fillId="0" borderId="0" xfId="0" applyNumberFormat="1" applyFont="1" applyFill="1" applyAlignment="1">
      <alignment horizontal="center" vertical="center"/>
    </xf>
    <xf numFmtId="165" fontId="15" fillId="0" borderId="0" xfId="0" applyNumberFormat="1" applyFont="1" applyAlignment="1">
      <alignment horizontal="center" vertical="center"/>
    </xf>
    <xf numFmtId="0" fontId="15" fillId="0" borderId="4" xfId="0" applyFont="1" applyBorder="1" applyAlignment="1">
      <alignment horizontal="center" vertical="center"/>
    </xf>
    <xf numFmtId="15" fontId="5" fillId="0" borderId="0" xfId="0" applyNumberFormat="1" applyFont="1" applyFill="1" applyAlignment="1">
      <alignment horizontal="center" vertical="center"/>
    </xf>
    <xf numFmtId="166" fontId="15" fillId="0" borderId="0" xfId="0" applyNumberFormat="1" applyFont="1" applyFill="1" applyAlignment="1">
      <alignment horizontal="center" vertical="center"/>
    </xf>
    <xf numFmtId="0" fontId="13" fillId="4" borderId="3" xfId="0" applyFont="1" applyFill="1" applyBorder="1" applyAlignment="1">
      <alignment horizontal="center" wrapText="1"/>
    </xf>
    <xf numFmtId="0" fontId="0" fillId="0" borderId="4" xfId="0" applyBorder="1" applyAlignment="1">
      <alignment horizontal="center" wrapText="1"/>
    </xf>
    <xf numFmtId="165" fontId="13" fillId="4" borderId="3" xfId="0" applyNumberFormat="1" applyFont="1" applyFill="1" applyBorder="1" applyAlignment="1">
      <alignment horizontal="center" wrapText="1"/>
    </xf>
    <xf numFmtId="165" fontId="0" fillId="0" borderId="4" xfId="0" applyNumberFormat="1" applyBorder="1" applyAlignment="1">
      <alignment horizontal="center" wrapText="1"/>
    </xf>
  </cellXfs>
  <cellStyles count="4">
    <cellStyle name="Check Cell" xfId="3" builtinId="23"/>
    <cellStyle name="Normal" xfId="0" builtinId="0"/>
    <cellStyle name="Normal 2" xfId="1"/>
    <cellStyle name="Normal 3" xfId="2"/>
  </cellStyles>
  <dxfs count="5">
    <dxf>
      <numFmt numFmtId="0" formatCode="General"/>
    </dxf>
    <dxf>
      <numFmt numFmtId="0" formatCode="General"/>
    </dxf>
    <dxf>
      <alignment wrapText="1"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 Validation Report - Copy.xlsx]ReportData!PivotTable5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ReportData!$B$3</c:f>
              <c:strCache>
                <c:ptCount val="1"/>
                <c:pt idx="0">
                  <c:v>1st Review</c:v>
                </c:pt>
              </c:strCache>
            </c:strRef>
          </c:tx>
          <c:spPr>
            <a:solidFill>
              <a:schemeClr val="accent1"/>
            </a:solidFill>
            <a:ln>
              <a:noFill/>
            </a:ln>
            <a:effectLst/>
          </c:spPr>
          <c:invertIfNegative val="0"/>
          <c:cat>
            <c:strRef>
              <c:f>ReportData!$A$4:$A$8</c:f>
              <c:strCache>
                <c:ptCount val="4"/>
                <c:pt idx="0">
                  <c:v>07-03-2017</c:v>
                </c:pt>
                <c:pt idx="1">
                  <c:v>08-03-2017</c:v>
                </c:pt>
                <c:pt idx="2">
                  <c:v>09-03-2017</c:v>
                </c:pt>
                <c:pt idx="3">
                  <c:v>10-03-2017</c:v>
                </c:pt>
              </c:strCache>
            </c:strRef>
          </c:cat>
          <c:val>
            <c:numRef>
              <c:f>ReportData!$B$4:$B$8</c:f>
              <c:numCache>
                <c:formatCode>General</c:formatCode>
                <c:ptCount val="4"/>
                <c:pt idx="0">
                  <c:v>10</c:v>
                </c:pt>
                <c:pt idx="1">
                  <c:v>51</c:v>
                </c:pt>
                <c:pt idx="2">
                  <c:v>2</c:v>
                </c:pt>
                <c:pt idx="3">
                  <c:v>12</c:v>
                </c:pt>
              </c:numCache>
            </c:numRef>
          </c:val>
        </c:ser>
        <c:ser>
          <c:idx val="1"/>
          <c:order val="1"/>
          <c:tx>
            <c:strRef>
              <c:f>ReportData!$C$3</c:f>
              <c:strCache>
                <c:ptCount val="1"/>
                <c:pt idx="0">
                  <c:v>2nd Review</c:v>
                </c:pt>
              </c:strCache>
            </c:strRef>
          </c:tx>
          <c:spPr>
            <a:solidFill>
              <a:schemeClr val="accent2"/>
            </a:solidFill>
            <a:ln>
              <a:noFill/>
            </a:ln>
            <a:effectLst/>
          </c:spPr>
          <c:invertIfNegative val="0"/>
          <c:cat>
            <c:strRef>
              <c:f>ReportData!$A$4:$A$8</c:f>
              <c:strCache>
                <c:ptCount val="4"/>
                <c:pt idx="0">
                  <c:v>07-03-2017</c:v>
                </c:pt>
                <c:pt idx="1">
                  <c:v>08-03-2017</c:v>
                </c:pt>
                <c:pt idx="2">
                  <c:v>09-03-2017</c:v>
                </c:pt>
                <c:pt idx="3">
                  <c:v>10-03-2017</c:v>
                </c:pt>
              </c:strCache>
            </c:strRef>
          </c:cat>
          <c:val>
            <c:numRef>
              <c:f>ReportData!$C$4:$C$8</c:f>
              <c:numCache>
                <c:formatCode>General</c:formatCode>
                <c:ptCount val="4"/>
                <c:pt idx="0">
                  <c:v>10</c:v>
                </c:pt>
                <c:pt idx="1">
                  <c:v>44</c:v>
                </c:pt>
                <c:pt idx="2">
                  <c:v>2</c:v>
                </c:pt>
                <c:pt idx="3">
                  <c:v>12</c:v>
                </c:pt>
              </c:numCache>
            </c:numRef>
          </c:val>
        </c:ser>
        <c:dLbls>
          <c:showLegendKey val="0"/>
          <c:showVal val="0"/>
          <c:showCatName val="0"/>
          <c:showSerName val="0"/>
          <c:showPercent val="0"/>
          <c:showBubbleSize val="0"/>
        </c:dLbls>
        <c:gapWidth val="219"/>
        <c:overlap val="-27"/>
        <c:axId val="214969616"/>
        <c:axId val="214970176"/>
      </c:barChart>
      <c:catAx>
        <c:axId val="21496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70176"/>
        <c:crosses val="autoZero"/>
        <c:auto val="1"/>
        <c:lblAlgn val="ctr"/>
        <c:lblOffset val="100"/>
        <c:noMultiLvlLbl val="0"/>
      </c:catAx>
      <c:valAx>
        <c:axId val="21497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6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849630</xdr:colOff>
      <xdr:row>7</xdr:row>
      <xdr:rowOff>0</xdr:rowOff>
    </xdr:from>
    <xdr:to>
      <xdr:col>11</xdr:col>
      <xdr:colOff>369570</xdr:colOff>
      <xdr:row>8</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gke.global.fujitsu.local/Users/sabherd1/Desktop/NGDC%20V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Application 1"/>
      <sheetName val="Wave Plan"/>
      <sheetName val="ApplicationScheduling"/>
      <sheetName val="ApplicationScheduling - Planned"/>
      <sheetName val="Dashboard"/>
      <sheetName val="Decomm"/>
      <sheetName val="Calculations"/>
      <sheetName val="Effort Matrix"/>
      <sheetName val="Mapping"/>
      <sheetName val="Sheet1"/>
      <sheetName val="TechnologyMapping"/>
    </sheetNames>
    <sheetDataSet>
      <sheetData sheetId="0"/>
      <sheetData sheetId="1"/>
      <sheetData sheetId="2">
        <row r="2">
          <cell r="A2">
            <v>42675</v>
          </cell>
          <cell r="B2" t="str">
            <v>PFC R2</v>
          </cell>
        </row>
        <row r="3">
          <cell r="A3">
            <v>42705</v>
          </cell>
          <cell r="B3" t="str">
            <v>PFC R2</v>
          </cell>
        </row>
        <row r="4">
          <cell r="A4">
            <v>42736</v>
          </cell>
          <cell r="B4" t="str">
            <v>NG R1</v>
          </cell>
        </row>
        <row r="5">
          <cell r="A5">
            <v>42767</v>
          </cell>
          <cell r="B5" t="str">
            <v>NG R1</v>
          </cell>
        </row>
        <row r="6">
          <cell r="A6">
            <v>42795</v>
          </cell>
          <cell r="B6" t="str">
            <v>NG R1</v>
          </cell>
        </row>
        <row r="7">
          <cell r="A7">
            <v>42826</v>
          </cell>
          <cell r="B7" t="str">
            <v>NG R1</v>
          </cell>
        </row>
        <row r="8">
          <cell r="A8">
            <v>42856</v>
          </cell>
          <cell r="B8" t="str">
            <v>NG R1</v>
          </cell>
        </row>
        <row r="9">
          <cell r="A9">
            <v>42887</v>
          </cell>
          <cell r="B9" t="str">
            <v>NG R2</v>
          </cell>
        </row>
        <row r="10">
          <cell r="A10">
            <v>42917</v>
          </cell>
          <cell r="B10" t="str">
            <v>NG R2</v>
          </cell>
        </row>
        <row r="11">
          <cell r="A11">
            <v>42948</v>
          </cell>
          <cell r="B11" t="str">
            <v>NG R2</v>
          </cell>
        </row>
        <row r="12">
          <cell r="A12">
            <v>42979</v>
          </cell>
          <cell r="B12" t="str">
            <v>NG R2</v>
          </cell>
        </row>
        <row r="13">
          <cell r="A13">
            <v>43009</v>
          </cell>
          <cell r="B13" t="str">
            <v>EDC1</v>
          </cell>
        </row>
        <row r="14">
          <cell r="A14">
            <v>43040</v>
          </cell>
          <cell r="B14" t="str">
            <v>EDC1</v>
          </cell>
        </row>
        <row r="15">
          <cell r="A15">
            <v>43070</v>
          </cell>
          <cell r="B15" t="str">
            <v>EDC1</v>
          </cell>
        </row>
        <row r="16">
          <cell r="A16">
            <v>43101</v>
          </cell>
          <cell r="B16" t="str">
            <v>EDC1</v>
          </cell>
        </row>
        <row r="17">
          <cell r="A17">
            <v>43132</v>
          </cell>
          <cell r="B17" t="str">
            <v>EDC1</v>
          </cell>
        </row>
        <row r="18">
          <cell r="A18">
            <v>43160</v>
          </cell>
          <cell r="B18" t="str">
            <v>EDC1</v>
          </cell>
        </row>
        <row r="19">
          <cell r="A19">
            <v>43191</v>
          </cell>
          <cell r="B19" t="str">
            <v>EDC1</v>
          </cell>
        </row>
        <row r="20">
          <cell r="A20">
            <v>43221</v>
          </cell>
          <cell r="B20" t="str">
            <v>EDC1</v>
          </cell>
        </row>
        <row r="21">
          <cell r="A21">
            <v>43252</v>
          </cell>
          <cell r="B21" t="str">
            <v>EDC1</v>
          </cell>
        </row>
        <row r="22">
          <cell r="A22">
            <v>43282</v>
          </cell>
          <cell r="B22" t="str">
            <v>EDC1</v>
          </cell>
        </row>
        <row r="23">
          <cell r="A23">
            <v>43313</v>
          </cell>
          <cell r="B23" t="str">
            <v>EDC1</v>
          </cell>
        </row>
      </sheetData>
      <sheetData sheetId="3"/>
      <sheetData sheetId="4"/>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2804.666004166669" createdVersion="5" refreshedVersion="5" minRefreshableVersion="3" recordCount="67">
  <cacheSource type="worksheet">
    <worksheetSource ref="F1:G1048576" sheet="DataValidationWave1"/>
  </cacheSource>
  <cacheFields count="80">
    <cacheField name="Tab" numFmtId="0">
      <sharedItems containsBlank="1" count="8">
        <s v="Application Details"/>
        <s v="Technology"/>
        <s v="Interfaces"/>
        <s v="Contacts"/>
        <s v="Host Questions"/>
        <s v="Database questions"/>
        <m/>
        <s v="CB51"/>
      </sharedItems>
    </cacheField>
    <cacheField name="Mandatory attributes" numFmtId="0">
      <sharedItems containsBlank="1" count="47">
        <s v="Application Name"/>
        <s v="Description"/>
        <s v="Business Criticality Name"/>
        <s v="Strategy"/>
        <s v="Support Model"/>
        <s v="Application Status"/>
        <s v="Function Points"/>
        <s v="Deployment Region"/>
        <s v="Primary Platform"/>
        <s v="Work Stream"/>
        <s v="Business Rules"/>
        <s v="No of Users"/>
        <s v="Application Usage"/>
        <s v="Availability CIA"/>
        <s v="Confidentiality CIA"/>
        <s v="Integrity CIA"/>
        <s v="Regions Supported"/>
        <s v="Shadow IT Flag"/>
        <s v="Level Of Code Complexity"/>
        <s v="Business Intelligence Content"/>
        <s v="J2EE Content"/>
        <s v="Classification"/>
        <s v="Degree Of Customization"/>
        <s v="Degree Of Complexity"/>
        <s v="Database Size In MB"/>
        <s v="File System Size In MB"/>
        <s v="Physical Hardware Dependency"/>
        <s v="Tech Refresh Updates Planned"/>
        <s v="In Flight Projects"/>
        <s v="Select to Add New Technologies or Versions"/>
        <s v="Interface Application ID"/>
        <s v="From Or To"/>
        <s v="Business Executive Sponsor"/>
        <s v="Business Program Manager"/>
        <s v="Primary Application Contact"/>
        <s v="Architect"/>
        <s v="Hosting Infrastructure Contact"/>
        <s v="Security Control Champion SCC"/>
        <s v="Host Name"/>
        <s v="Environment"/>
        <s v="ITMS ID"/>
        <s v="Database Host Name"/>
        <s v="TSL ID"/>
        <s v="DBMS/File Share"/>
        <s v="Database Software &amp; Version"/>
        <s v="Instance Names"/>
        <m/>
      </sharedItems>
    </cacheField>
    <cacheField name="13599" numFmtId="0">
      <sharedItems containsBlank="1"/>
    </cacheField>
    <cacheField name="18732" numFmtId="0">
      <sharedItems containsNonDate="0" containsString="0" containsBlank="1"/>
    </cacheField>
    <cacheField name="839" numFmtId="0">
      <sharedItems containsBlank="1"/>
    </cacheField>
    <cacheField name="20981" numFmtId="0">
      <sharedItems containsNonDate="0" containsString="0" containsBlank="1"/>
    </cacheField>
    <cacheField name="21319" numFmtId="0">
      <sharedItems containsNonDate="0" containsString="0" containsBlank="1"/>
    </cacheField>
    <cacheField name="21493" numFmtId="0">
      <sharedItems containsNonDate="0" containsString="0" containsBlank="1"/>
    </cacheField>
    <cacheField name="11770" numFmtId="0">
      <sharedItems containsBlank="1"/>
    </cacheField>
    <cacheField name="12739" numFmtId="0">
      <sharedItems containsNonDate="0" containsString="0" containsBlank="1"/>
    </cacheField>
    <cacheField name="23931" numFmtId="0">
      <sharedItems containsNonDate="0" containsString="0" containsBlank="1"/>
    </cacheField>
    <cacheField name="21671" numFmtId="0">
      <sharedItems containsBlank="1"/>
    </cacheField>
    <cacheField name="22016" numFmtId="0">
      <sharedItems containsBlank="1"/>
    </cacheField>
    <cacheField name="19115" numFmtId="0">
      <sharedItems containsBlank="1"/>
    </cacheField>
    <cacheField name="17425" numFmtId="0">
      <sharedItems containsBlank="1"/>
    </cacheField>
    <cacheField name="99" numFmtId="0">
      <sharedItems containsBlank="1"/>
    </cacheField>
    <cacheField name="106" numFmtId="0">
      <sharedItems containsBlank="1"/>
    </cacheField>
    <cacheField name="12349" numFmtId="0">
      <sharedItems containsBlank="1"/>
    </cacheField>
    <cacheField name="9079" numFmtId="0">
      <sharedItems containsBlank="1"/>
    </cacheField>
    <cacheField name="197" numFmtId="0">
      <sharedItems containsBlank="1"/>
    </cacheField>
    <cacheField name="14902" numFmtId="0">
      <sharedItems containsBlank="1"/>
    </cacheField>
    <cacheField name="196" numFmtId="0">
      <sharedItems containsBlank="1"/>
    </cacheField>
    <cacheField name="12557" numFmtId="0">
      <sharedItems containsBlank="1"/>
    </cacheField>
    <cacheField name="12723" numFmtId="0">
      <sharedItems containsBlank="1"/>
    </cacheField>
    <cacheField name="22572" numFmtId="0">
      <sharedItems containsBlank="1"/>
    </cacheField>
    <cacheField name="19666" numFmtId="0">
      <sharedItems containsBlank="1"/>
    </cacheField>
    <cacheField name="20032" numFmtId="0">
      <sharedItems containsBlank="1"/>
    </cacheField>
    <cacheField name="14901" numFmtId="0">
      <sharedItems containsBlank="1"/>
    </cacheField>
    <cacheField name="19663" numFmtId="0">
      <sharedItems containsBlank="1"/>
    </cacheField>
    <cacheField name="9888" numFmtId="0">
      <sharedItems containsBlank="1"/>
    </cacheField>
    <cacheField name="13941" numFmtId="0">
      <sharedItems containsBlank="1"/>
    </cacheField>
    <cacheField name="20184" numFmtId="0">
      <sharedItems containsBlank="1"/>
    </cacheField>
    <cacheField name="13742" numFmtId="0">
      <sharedItems containsBlank="1"/>
    </cacheField>
    <cacheField name="19221" numFmtId="0">
      <sharedItems containsNonDate="0" containsString="0" containsBlank="1"/>
    </cacheField>
    <cacheField name="20703" numFmtId="0">
      <sharedItems containsBlank="1"/>
    </cacheField>
    <cacheField name="12569" numFmtId="0">
      <sharedItems containsBlank="1" count="2">
        <m/>
        <s v="B"/>
      </sharedItems>
    </cacheField>
    <cacheField name="13985" numFmtId="0">
      <sharedItems containsBlank="1"/>
    </cacheField>
    <cacheField name="12497" numFmtId="0">
      <sharedItems containsBlank="1"/>
    </cacheField>
    <cacheField name="13554" numFmtId="0">
      <sharedItems containsBlank="1"/>
    </cacheField>
    <cacheField name="12651" numFmtId="0">
      <sharedItems containsBlank="1"/>
    </cacheField>
    <cacheField name="9790" numFmtId="0">
      <sharedItems containsBlank="1"/>
    </cacheField>
    <cacheField name="12619" numFmtId="0">
      <sharedItems containsBlank="1"/>
    </cacheField>
    <cacheField name="12345" numFmtId="0">
      <sharedItems containsBlank="1"/>
    </cacheField>
    <cacheField name="9960" numFmtId="0">
      <sharedItems containsBlank="1"/>
    </cacheField>
    <cacheField name="155" numFmtId="0">
      <sharedItems containsBlank="1"/>
    </cacheField>
    <cacheField name="12757" numFmtId="0">
      <sharedItems containsBlank="1"/>
    </cacheField>
    <cacheField name="14599" numFmtId="0">
      <sharedItems containsBlank="1"/>
    </cacheField>
    <cacheField name="16800" numFmtId="0">
      <sharedItems containsBlank="1"/>
    </cacheField>
    <cacheField name="22665" numFmtId="0">
      <sharedItems containsBlank="1"/>
    </cacheField>
    <cacheField name="23451" numFmtId="0">
      <sharedItems containsBlank="1"/>
    </cacheField>
    <cacheField name="12101" numFmtId="0">
      <sharedItems containsBlank="1"/>
    </cacheField>
    <cacheField name="14955" numFmtId="0">
      <sharedItems containsBlank="1"/>
    </cacheField>
    <cacheField name="13984" numFmtId="0">
      <sharedItems containsBlank="1"/>
    </cacheField>
    <cacheField name="135542" numFmtId="0">
      <sharedItems containsBlank="1"/>
    </cacheField>
    <cacheField name="126192" numFmtId="0">
      <sharedItems containsBlank="1"/>
    </cacheField>
    <cacheField name="436" numFmtId="0">
      <sharedItems containsBlank="1"/>
    </cacheField>
    <cacheField name="11169" numFmtId="0">
      <sharedItems containsBlank="1"/>
    </cacheField>
    <cacheField name="98" numFmtId="0">
      <sharedItems containsBlank="1"/>
    </cacheField>
    <cacheField name="89" numFmtId="0">
      <sharedItems containsBlank="1"/>
    </cacheField>
    <cacheField name="19341" numFmtId="0">
      <sharedItems containsBlank="1"/>
    </cacheField>
    <cacheField name="10030" numFmtId="0">
      <sharedItems containsBlank="1"/>
    </cacheField>
    <cacheField name="94" numFmtId="0">
      <sharedItems containsBlank="1"/>
    </cacheField>
    <cacheField name="12062" numFmtId="0">
      <sharedItems containsNonDate="0" containsString="0" containsBlank="1"/>
    </cacheField>
    <cacheField name="12156" numFmtId="0">
      <sharedItems containsBlank="1"/>
    </cacheField>
    <cacheField name="12490" numFmtId="0">
      <sharedItems containsBlank="1"/>
    </cacheField>
    <cacheField name="14592" numFmtId="0">
      <sharedItems containsBlank="1"/>
    </cacheField>
    <cacheField name="16441" numFmtId="0">
      <sharedItems containsBlank="1"/>
    </cacheField>
    <cacheField name="14892" numFmtId="0">
      <sharedItems containsBlank="1"/>
    </cacheField>
    <cacheField name="154" numFmtId="0">
      <sharedItems containsBlank="1"/>
    </cacheField>
    <cacheField name="16963" numFmtId="0">
      <sharedItems containsBlank="1"/>
    </cacheField>
    <cacheField name="12698" numFmtId="0">
      <sharedItems containsBlank="1"/>
    </cacheField>
    <cacheField name="12241" numFmtId="0">
      <sharedItems containsBlank="1"/>
    </cacheField>
    <cacheField name="86" numFmtId="0">
      <sharedItems containsBlank="1"/>
    </cacheField>
    <cacheField name="13509" numFmtId="0">
      <sharedItems containsNonDate="0" containsString="0" containsBlank="1"/>
    </cacheField>
    <cacheField name="19656" numFmtId="0">
      <sharedItems containsBlank="1"/>
    </cacheField>
    <cacheField name="18127" numFmtId="0">
      <sharedItems containsBlank="1"/>
    </cacheField>
    <cacheField name="108" numFmtId="0">
      <sharedItems containsBlank="1"/>
    </cacheField>
    <cacheField name="19162" numFmtId="0">
      <sharedItems containsBlank="1"/>
    </cacheField>
    <cacheField name="14903" numFmtId="0">
      <sharedItems containsBlank="1"/>
    </cacheField>
    <cacheField name="18597"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2805.771553009261" createdVersion="5" refreshedVersion="5" minRefreshableVersion="3" recordCount="50">
  <cacheSource type="worksheet">
    <worksheetSource ref="A2:C52" sheet="DataValidationWave1"/>
  </cacheSource>
  <cacheFields count="80">
    <cacheField name="Tab" numFmtId="0">
      <sharedItems count="6">
        <s v="Application Details"/>
        <s v="Technology"/>
        <s v="Interfaces"/>
        <s v="Contacts"/>
        <s v="Host Questions"/>
        <s v="Database questions"/>
      </sharedItems>
    </cacheField>
    <cacheField name="Mandatory attributes" numFmtId="0">
      <sharedItems/>
    </cacheField>
    <cacheField name="13599" numFmtId="0">
      <sharedItems containsBlank="1"/>
    </cacheField>
    <cacheField name="18732" numFmtId="0">
      <sharedItems containsNonDate="0" containsString="0" containsBlank="1"/>
    </cacheField>
    <cacheField name="839" numFmtId="0">
      <sharedItems containsBlank="1"/>
    </cacheField>
    <cacheField name="20981" numFmtId="0">
      <sharedItems containsNonDate="0" containsString="0" containsBlank="1"/>
    </cacheField>
    <cacheField name="21319" numFmtId="0">
      <sharedItems containsNonDate="0" containsString="0" containsBlank="1"/>
    </cacheField>
    <cacheField name="21493" numFmtId="0">
      <sharedItems containsNonDate="0" containsString="0" containsBlank="1"/>
    </cacheField>
    <cacheField name="11770" numFmtId="0">
      <sharedItems containsBlank="1"/>
    </cacheField>
    <cacheField name="12739" numFmtId="0">
      <sharedItems containsNonDate="0" containsString="0" containsBlank="1"/>
    </cacheField>
    <cacheField name="23931" numFmtId="0">
      <sharedItems containsNonDate="0" containsString="0" containsBlank="1"/>
    </cacheField>
    <cacheField name="21671" numFmtId="0">
      <sharedItems containsBlank="1"/>
    </cacheField>
    <cacheField name="22016" numFmtId="0">
      <sharedItems containsBlank="1"/>
    </cacheField>
    <cacheField name="19115" numFmtId="0">
      <sharedItems containsBlank="1"/>
    </cacheField>
    <cacheField name="17425" numFmtId="0">
      <sharedItems containsBlank="1"/>
    </cacheField>
    <cacheField name="99" numFmtId="0">
      <sharedItems containsBlank="1"/>
    </cacheField>
    <cacheField name="106" numFmtId="0">
      <sharedItems containsBlank="1"/>
    </cacheField>
    <cacheField name="12349" numFmtId="0">
      <sharedItems containsBlank="1"/>
    </cacheField>
    <cacheField name="9079" numFmtId="0">
      <sharedItems containsBlank="1"/>
    </cacheField>
    <cacheField name="197" numFmtId="0">
      <sharedItems containsBlank="1"/>
    </cacheField>
    <cacheField name="14902" numFmtId="0">
      <sharedItems containsBlank="1"/>
    </cacheField>
    <cacheField name="196" numFmtId="0">
      <sharedItems containsBlank="1"/>
    </cacheField>
    <cacheField name="12557" numFmtId="0">
      <sharedItems containsBlank="1"/>
    </cacheField>
    <cacheField name="12723" numFmtId="0">
      <sharedItems containsBlank="1"/>
    </cacheField>
    <cacheField name="22572" numFmtId="0">
      <sharedItems containsBlank="1"/>
    </cacheField>
    <cacheField name="19666" numFmtId="0">
      <sharedItems containsBlank="1"/>
    </cacheField>
    <cacheField name="20032" numFmtId="0">
      <sharedItems containsBlank="1"/>
    </cacheField>
    <cacheField name="14901" numFmtId="0">
      <sharedItems containsBlank="1"/>
    </cacheField>
    <cacheField name="19663" numFmtId="0">
      <sharedItems containsBlank="1"/>
    </cacheField>
    <cacheField name="9888" numFmtId="0">
      <sharedItems containsBlank="1"/>
    </cacheField>
    <cacheField name="13941" numFmtId="0">
      <sharedItems containsBlank="1"/>
    </cacheField>
    <cacheField name="20184" numFmtId="0">
      <sharedItems containsBlank="1"/>
    </cacheField>
    <cacheField name="13742" numFmtId="0">
      <sharedItems containsBlank="1"/>
    </cacheField>
    <cacheField name="19221" numFmtId="0">
      <sharedItems containsNonDate="0" containsString="0" containsBlank="1"/>
    </cacheField>
    <cacheField name="20703" numFmtId="0">
      <sharedItems containsBlank="1"/>
    </cacheField>
    <cacheField name="12569" numFmtId="0">
      <sharedItems containsBlank="1"/>
    </cacheField>
    <cacheField name="13985" numFmtId="0">
      <sharedItems containsBlank="1"/>
    </cacheField>
    <cacheField name="12497" numFmtId="0">
      <sharedItems containsBlank="1"/>
    </cacheField>
    <cacheField name="13554" numFmtId="0">
      <sharedItems containsBlank="1"/>
    </cacheField>
    <cacheField name="12651" numFmtId="0">
      <sharedItems containsBlank="1"/>
    </cacheField>
    <cacheField name="9790" numFmtId="0">
      <sharedItems containsBlank="1"/>
    </cacheField>
    <cacheField name="12619" numFmtId="0">
      <sharedItems containsBlank="1"/>
    </cacheField>
    <cacheField name="12345" numFmtId="0">
      <sharedItems containsBlank="1"/>
    </cacheField>
    <cacheField name="9960" numFmtId="0">
      <sharedItems containsBlank="1"/>
    </cacheField>
    <cacheField name="155" numFmtId="0">
      <sharedItems containsBlank="1"/>
    </cacheField>
    <cacheField name="12757" numFmtId="0">
      <sharedItems containsBlank="1"/>
    </cacheField>
    <cacheField name="14599" numFmtId="0">
      <sharedItems containsBlank="1"/>
    </cacheField>
    <cacheField name="16800" numFmtId="0">
      <sharedItems containsBlank="1"/>
    </cacheField>
    <cacheField name="22665" numFmtId="0">
      <sharedItems containsBlank="1"/>
    </cacheField>
    <cacheField name="23451" numFmtId="0">
      <sharedItems containsBlank="1"/>
    </cacheField>
    <cacheField name="12101" numFmtId="0">
      <sharedItems containsBlank="1"/>
    </cacheField>
    <cacheField name="14955" numFmtId="0">
      <sharedItems containsBlank="1"/>
    </cacheField>
    <cacheField name="13984" numFmtId="0">
      <sharedItems containsBlank="1"/>
    </cacheField>
    <cacheField name="135542" numFmtId="0">
      <sharedItems containsBlank="1"/>
    </cacheField>
    <cacheField name="126192" numFmtId="0">
      <sharedItems containsBlank="1"/>
    </cacheField>
    <cacheField name="436" numFmtId="0">
      <sharedItems containsBlank="1"/>
    </cacheField>
    <cacheField name="11169" numFmtId="0">
      <sharedItems containsBlank="1"/>
    </cacheField>
    <cacheField name="98" numFmtId="0">
      <sharedItems containsBlank="1"/>
    </cacheField>
    <cacheField name="89" numFmtId="0">
      <sharedItems containsBlank="1"/>
    </cacheField>
    <cacheField name="19341" numFmtId="0">
      <sharedItems containsBlank="1"/>
    </cacheField>
    <cacheField name="10030" numFmtId="0">
      <sharedItems containsBlank="1"/>
    </cacheField>
    <cacheField name="94" numFmtId="0">
      <sharedItems containsBlank="1"/>
    </cacheField>
    <cacheField name="12062" numFmtId="0">
      <sharedItems containsNonDate="0" containsString="0" containsBlank="1"/>
    </cacheField>
    <cacheField name="12156" numFmtId="0">
      <sharedItems containsBlank="1"/>
    </cacheField>
    <cacheField name="12490" numFmtId="0">
      <sharedItems containsBlank="1"/>
    </cacheField>
    <cacheField name="14592" numFmtId="0">
      <sharedItems containsBlank="1"/>
    </cacheField>
    <cacheField name="16441" numFmtId="0">
      <sharedItems containsBlank="1"/>
    </cacheField>
    <cacheField name="14892" numFmtId="0">
      <sharedItems containsBlank="1"/>
    </cacheField>
    <cacheField name="154" numFmtId="0">
      <sharedItems containsBlank="1"/>
    </cacheField>
    <cacheField name="16963" numFmtId="0">
      <sharedItems containsBlank="1"/>
    </cacheField>
    <cacheField name="12698" numFmtId="0">
      <sharedItems containsBlank="1"/>
    </cacheField>
    <cacheField name="12241" numFmtId="0">
      <sharedItems containsBlank="1"/>
    </cacheField>
    <cacheField name="86" numFmtId="0">
      <sharedItems containsBlank="1"/>
    </cacheField>
    <cacheField name="13509" numFmtId="0">
      <sharedItems containsNonDate="0" containsString="0" containsBlank="1"/>
    </cacheField>
    <cacheField name="19656" numFmtId="0">
      <sharedItems containsBlank="1"/>
    </cacheField>
    <cacheField name="18127" numFmtId="0">
      <sharedItems containsBlank="1"/>
    </cacheField>
    <cacheField name="108" numFmtId="0">
      <sharedItems containsBlank="1"/>
    </cacheField>
    <cacheField name="19162" numFmtId="0">
      <sharedItems containsBlank="1"/>
    </cacheField>
    <cacheField name="14903" numFmtId="0">
      <sharedItems containsBlank="1"/>
    </cacheField>
    <cacheField name="18597"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2807.012898958332" createdVersion="5" refreshedVersion="5" minRefreshableVersion="3" recordCount="247">
  <cacheSource type="worksheet">
    <worksheetSource ref="A1:E1" sheet="ReviewDetails"/>
  </cacheSource>
  <cacheFields count="17">
    <cacheField name="S#" numFmtId="0">
      <sharedItems containsSemiMixedTypes="0" containsString="0" containsNumber="1" containsInteger="1" minValue="1" maxValue="247"/>
    </cacheField>
    <cacheField name="AppID" numFmtId="0">
      <sharedItems containsSemiMixedTypes="0" containsString="0" containsNumber="1" containsInteger="1" minValue="86" maxValue="23931"/>
    </cacheField>
    <cacheField name="AppName" numFmtId="0">
      <sharedItems containsBlank="1"/>
    </cacheField>
    <cacheField name="UploadedBy" numFmtId="0">
      <sharedItems containsBlank="1"/>
    </cacheField>
    <cacheField name="ReceivedDT" numFmtId="0">
      <sharedItems containsNonDate="0" containsDate="1" containsString="0" containsBlank="1" minDate="2017-03-07T00:00:00" maxDate="2017-03-11T00:00:00" count="5">
        <d v="2017-03-07T00:00:00"/>
        <d v="2017-03-08T00:00:00"/>
        <m/>
        <d v="2017-03-10T00:00:00"/>
        <d v="2017-03-09T00:00:00"/>
      </sharedItems>
    </cacheField>
    <cacheField name="AssignedTo" numFmtId="0">
      <sharedItems containsBlank="1"/>
    </cacheField>
    <cacheField name="Assigned Date" numFmtId="0">
      <sharedItems containsNonDate="0" containsDate="1" containsString="0" containsBlank="1" minDate="2017-02-08T00:00:00" maxDate="2017-03-11T00:00:00"/>
    </cacheField>
    <cacheField name="ReviewBy" numFmtId="0">
      <sharedItems containsBlank="1"/>
    </cacheField>
    <cacheField name="ReviewDate" numFmtId="0">
      <sharedItems containsNonDate="0" containsDate="1" containsString="0" containsBlank="1" minDate="2017-03-07T00:00:00" maxDate="2017-03-11T00:00:00" count="4">
        <d v="2017-03-07T00:00:00"/>
        <d v="2017-03-09T00:00:00"/>
        <m/>
        <d v="2017-03-10T00:00:00"/>
      </sharedItems>
    </cacheField>
    <cacheField name="Comments, if any" numFmtId="0">
      <sharedItems containsBlank="1"/>
    </cacheField>
    <cacheField name="ReviewerComments, if any" numFmtId="0">
      <sharedItems containsBlank="1" longText="1"/>
    </cacheField>
    <cacheField name="uploadedDT" numFmtId="0">
      <sharedItems containsNonDate="0" containsString="0" containsBlank="1"/>
    </cacheField>
    <cacheField name="EmailTo" numFmtId="0">
      <sharedItems containsBlank="1"/>
    </cacheField>
    <cacheField name="PersonName" numFmtId="0">
      <sharedItems containsBlank="1"/>
    </cacheField>
    <cacheField name="EmailSentDate" numFmtId="0">
      <sharedItems containsDate="1" containsBlank="1" containsMixedTypes="1" minDate="2017-03-07T00:00:00" maxDate="2017-03-11T00:00:00"/>
    </cacheField>
    <cacheField name="1st FollowupDate" numFmtId="0">
      <sharedItems containsNonDate="0" containsString="0" containsBlank="1"/>
    </cacheField>
    <cacheField name="2nd FollowupDa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
  <r>
    <x v="0"/>
    <x v="0"/>
    <m/>
    <m/>
    <m/>
    <m/>
    <m/>
    <m/>
    <m/>
    <m/>
    <m/>
    <m/>
    <m/>
    <m/>
    <m/>
    <m/>
    <m/>
    <m/>
    <m/>
    <m/>
    <m/>
    <m/>
    <m/>
    <m/>
    <m/>
    <m/>
    <m/>
    <m/>
    <m/>
    <m/>
    <m/>
    <m/>
    <m/>
    <m/>
    <m/>
    <x v="0"/>
    <m/>
    <m/>
    <m/>
    <m/>
    <m/>
    <m/>
    <m/>
    <m/>
    <m/>
    <m/>
    <m/>
    <m/>
    <m/>
    <m/>
    <m/>
    <m/>
    <m/>
    <m/>
    <m/>
    <m/>
    <m/>
    <m/>
    <m/>
    <m/>
    <m/>
    <m/>
    <m/>
    <m/>
    <m/>
    <m/>
    <m/>
    <m/>
    <m/>
    <m/>
    <m/>
    <m/>
    <m/>
    <m/>
    <m/>
    <m/>
    <m/>
    <m/>
    <m/>
    <m/>
  </r>
  <r>
    <x v="0"/>
    <x v="1"/>
    <m/>
    <m/>
    <m/>
    <m/>
    <m/>
    <m/>
    <m/>
    <m/>
    <m/>
    <m/>
    <m/>
    <m/>
    <m/>
    <m/>
    <m/>
    <m/>
    <m/>
    <m/>
    <m/>
    <m/>
    <m/>
    <m/>
    <m/>
    <m/>
    <m/>
    <m/>
    <m/>
    <m/>
    <m/>
    <m/>
    <m/>
    <m/>
    <m/>
    <x v="0"/>
    <m/>
    <m/>
    <m/>
    <m/>
    <m/>
    <m/>
    <m/>
    <m/>
    <m/>
    <m/>
    <m/>
    <m/>
    <m/>
    <m/>
    <m/>
    <m/>
    <m/>
    <m/>
    <m/>
    <m/>
    <m/>
    <m/>
    <m/>
    <m/>
    <m/>
    <m/>
    <m/>
    <m/>
    <m/>
    <m/>
    <m/>
    <m/>
    <m/>
    <m/>
    <m/>
    <m/>
    <m/>
    <m/>
    <m/>
    <m/>
    <m/>
    <m/>
    <m/>
    <m/>
  </r>
  <r>
    <x v="0"/>
    <x v="2"/>
    <m/>
    <m/>
    <m/>
    <m/>
    <m/>
    <m/>
    <m/>
    <m/>
    <m/>
    <m/>
    <m/>
    <m/>
    <m/>
    <m/>
    <m/>
    <m/>
    <m/>
    <m/>
    <m/>
    <m/>
    <m/>
    <m/>
    <s v="B"/>
    <m/>
    <m/>
    <m/>
    <m/>
    <m/>
    <m/>
    <m/>
    <m/>
    <m/>
    <m/>
    <x v="0"/>
    <m/>
    <m/>
    <m/>
    <m/>
    <m/>
    <m/>
    <m/>
    <m/>
    <m/>
    <m/>
    <m/>
    <m/>
    <m/>
    <s v="B"/>
    <m/>
    <m/>
    <m/>
    <m/>
    <m/>
    <m/>
    <m/>
    <m/>
    <m/>
    <m/>
    <m/>
    <m/>
    <m/>
    <m/>
    <m/>
    <m/>
    <m/>
    <m/>
    <m/>
    <m/>
    <m/>
    <m/>
    <m/>
    <m/>
    <m/>
    <m/>
    <m/>
    <m/>
    <m/>
    <m/>
  </r>
  <r>
    <x v="0"/>
    <x v="3"/>
    <m/>
    <m/>
    <m/>
    <m/>
    <m/>
    <m/>
    <m/>
    <m/>
    <m/>
    <m/>
    <m/>
    <m/>
    <m/>
    <m/>
    <m/>
    <m/>
    <m/>
    <m/>
    <m/>
    <m/>
    <m/>
    <m/>
    <m/>
    <m/>
    <m/>
    <m/>
    <m/>
    <m/>
    <m/>
    <m/>
    <m/>
    <m/>
    <m/>
    <x v="0"/>
    <m/>
    <m/>
    <m/>
    <m/>
    <m/>
    <m/>
    <m/>
    <m/>
    <m/>
    <m/>
    <m/>
    <m/>
    <m/>
    <m/>
    <m/>
    <m/>
    <m/>
    <m/>
    <m/>
    <m/>
    <m/>
    <m/>
    <m/>
    <m/>
    <m/>
    <m/>
    <m/>
    <m/>
    <m/>
    <m/>
    <m/>
    <m/>
    <m/>
    <m/>
    <m/>
    <m/>
    <m/>
    <m/>
    <m/>
    <m/>
    <m/>
    <m/>
    <m/>
    <m/>
  </r>
  <r>
    <x v="0"/>
    <x v="4"/>
    <m/>
    <m/>
    <m/>
    <m/>
    <m/>
    <m/>
    <m/>
    <m/>
    <m/>
    <m/>
    <m/>
    <m/>
    <m/>
    <m/>
    <m/>
    <m/>
    <m/>
    <m/>
    <m/>
    <m/>
    <m/>
    <m/>
    <m/>
    <m/>
    <s v="B"/>
    <m/>
    <m/>
    <m/>
    <m/>
    <m/>
    <m/>
    <m/>
    <m/>
    <x v="0"/>
    <m/>
    <m/>
    <m/>
    <m/>
    <m/>
    <m/>
    <m/>
    <m/>
    <m/>
    <m/>
    <m/>
    <m/>
    <m/>
    <m/>
    <m/>
    <m/>
    <m/>
    <m/>
    <m/>
    <m/>
    <m/>
    <m/>
    <m/>
    <m/>
    <m/>
    <m/>
    <m/>
    <m/>
    <m/>
    <m/>
    <m/>
    <m/>
    <m/>
    <m/>
    <m/>
    <m/>
    <m/>
    <m/>
    <m/>
    <m/>
    <m/>
    <m/>
    <m/>
    <m/>
  </r>
  <r>
    <x v="0"/>
    <x v="5"/>
    <m/>
    <m/>
    <m/>
    <m/>
    <m/>
    <m/>
    <m/>
    <m/>
    <m/>
    <m/>
    <m/>
    <m/>
    <m/>
    <m/>
    <m/>
    <m/>
    <m/>
    <m/>
    <m/>
    <m/>
    <m/>
    <m/>
    <m/>
    <m/>
    <m/>
    <m/>
    <m/>
    <m/>
    <m/>
    <m/>
    <m/>
    <m/>
    <m/>
    <x v="0"/>
    <m/>
    <m/>
    <m/>
    <m/>
    <m/>
    <m/>
    <m/>
    <m/>
    <m/>
    <m/>
    <m/>
    <m/>
    <m/>
    <m/>
    <m/>
    <m/>
    <m/>
    <m/>
    <m/>
    <m/>
    <m/>
    <m/>
    <m/>
    <m/>
    <m/>
    <m/>
    <m/>
    <m/>
    <m/>
    <m/>
    <m/>
    <m/>
    <m/>
    <m/>
    <m/>
    <m/>
    <m/>
    <m/>
    <m/>
    <m/>
    <m/>
    <m/>
    <m/>
    <m/>
  </r>
  <r>
    <x v="0"/>
    <x v="6"/>
    <m/>
    <m/>
    <m/>
    <m/>
    <m/>
    <m/>
    <m/>
    <m/>
    <m/>
    <m/>
    <m/>
    <m/>
    <m/>
    <m/>
    <m/>
    <m/>
    <m/>
    <m/>
    <m/>
    <m/>
    <m/>
    <m/>
    <s v="B"/>
    <m/>
    <m/>
    <m/>
    <m/>
    <m/>
    <m/>
    <m/>
    <m/>
    <m/>
    <m/>
    <x v="0"/>
    <m/>
    <m/>
    <m/>
    <m/>
    <m/>
    <m/>
    <m/>
    <m/>
    <m/>
    <m/>
    <m/>
    <m/>
    <s v="B"/>
    <s v="B"/>
    <m/>
    <m/>
    <m/>
    <m/>
    <m/>
    <m/>
    <m/>
    <m/>
    <m/>
    <s v="B"/>
    <m/>
    <m/>
    <m/>
    <m/>
    <m/>
    <m/>
    <m/>
    <m/>
    <m/>
    <m/>
    <m/>
    <m/>
    <m/>
    <m/>
    <m/>
    <m/>
    <m/>
    <m/>
    <m/>
    <m/>
  </r>
  <r>
    <x v="0"/>
    <x v="7"/>
    <m/>
    <m/>
    <m/>
    <m/>
    <m/>
    <m/>
    <m/>
    <m/>
    <m/>
    <m/>
    <m/>
    <m/>
    <m/>
    <m/>
    <m/>
    <m/>
    <m/>
    <m/>
    <m/>
    <m/>
    <m/>
    <m/>
    <m/>
    <m/>
    <m/>
    <m/>
    <m/>
    <m/>
    <m/>
    <m/>
    <m/>
    <m/>
    <m/>
    <x v="0"/>
    <m/>
    <m/>
    <m/>
    <m/>
    <m/>
    <m/>
    <m/>
    <m/>
    <m/>
    <m/>
    <m/>
    <m/>
    <m/>
    <m/>
    <m/>
    <m/>
    <m/>
    <m/>
    <m/>
    <m/>
    <m/>
    <m/>
    <m/>
    <m/>
    <m/>
    <m/>
    <m/>
    <m/>
    <m/>
    <m/>
    <m/>
    <m/>
    <m/>
    <m/>
    <m/>
    <m/>
    <m/>
    <m/>
    <m/>
    <m/>
    <m/>
    <m/>
    <m/>
    <m/>
  </r>
  <r>
    <x v="0"/>
    <x v="8"/>
    <m/>
    <m/>
    <m/>
    <m/>
    <m/>
    <m/>
    <m/>
    <m/>
    <m/>
    <m/>
    <m/>
    <m/>
    <m/>
    <m/>
    <m/>
    <m/>
    <m/>
    <m/>
    <m/>
    <m/>
    <m/>
    <m/>
    <m/>
    <m/>
    <m/>
    <m/>
    <m/>
    <m/>
    <m/>
    <m/>
    <m/>
    <m/>
    <m/>
    <x v="0"/>
    <m/>
    <m/>
    <m/>
    <m/>
    <m/>
    <m/>
    <m/>
    <m/>
    <m/>
    <m/>
    <m/>
    <m/>
    <m/>
    <m/>
    <m/>
    <m/>
    <m/>
    <s v="B"/>
    <s v="B"/>
    <m/>
    <m/>
    <m/>
    <m/>
    <m/>
    <m/>
    <m/>
    <m/>
    <m/>
    <m/>
    <m/>
    <m/>
    <m/>
    <m/>
    <m/>
    <s v="B"/>
    <m/>
    <s v="B"/>
    <m/>
    <m/>
    <m/>
    <m/>
    <m/>
    <m/>
    <m/>
  </r>
  <r>
    <x v="0"/>
    <x v="9"/>
    <m/>
    <m/>
    <m/>
    <m/>
    <m/>
    <m/>
    <m/>
    <m/>
    <m/>
    <m/>
    <m/>
    <m/>
    <m/>
    <m/>
    <m/>
    <m/>
    <m/>
    <m/>
    <m/>
    <m/>
    <m/>
    <m/>
    <m/>
    <m/>
    <m/>
    <m/>
    <m/>
    <m/>
    <m/>
    <m/>
    <m/>
    <m/>
    <m/>
    <x v="0"/>
    <m/>
    <m/>
    <m/>
    <m/>
    <m/>
    <m/>
    <m/>
    <m/>
    <m/>
    <m/>
    <m/>
    <m/>
    <m/>
    <m/>
    <m/>
    <m/>
    <m/>
    <s v="B"/>
    <s v="B"/>
    <m/>
    <m/>
    <m/>
    <m/>
    <m/>
    <m/>
    <m/>
    <m/>
    <m/>
    <m/>
    <m/>
    <m/>
    <m/>
    <m/>
    <m/>
    <s v="B"/>
    <m/>
    <s v="B"/>
    <m/>
    <m/>
    <m/>
    <m/>
    <m/>
    <m/>
    <m/>
  </r>
  <r>
    <x v="0"/>
    <x v="10"/>
    <m/>
    <m/>
    <m/>
    <m/>
    <m/>
    <m/>
    <m/>
    <m/>
    <m/>
    <m/>
    <m/>
    <m/>
    <m/>
    <m/>
    <m/>
    <m/>
    <m/>
    <m/>
    <m/>
    <m/>
    <m/>
    <m/>
    <s v="B"/>
    <m/>
    <m/>
    <m/>
    <m/>
    <m/>
    <m/>
    <m/>
    <m/>
    <m/>
    <m/>
    <x v="0"/>
    <m/>
    <m/>
    <m/>
    <m/>
    <m/>
    <m/>
    <m/>
    <m/>
    <m/>
    <m/>
    <m/>
    <m/>
    <s v="B"/>
    <s v="B"/>
    <m/>
    <m/>
    <m/>
    <s v="B"/>
    <s v="B"/>
    <m/>
    <m/>
    <m/>
    <m/>
    <s v="B"/>
    <m/>
    <m/>
    <m/>
    <m/>
    <m/>
    <m/>
    <m/>
    <m/>
    <m/>
    <m/>
    <s v="B"/>
    <m/>
    <s v="B"/>
    <m/>
    <m/>
    <m/>
    <m/>
    <m/>
    <m/>
    <m/>
  </r>
  <r>
    <x v="0"/>
    <x v="11"/>
    <m/>
    <m/>
    <m/>
    <m/>
    <m/>
    <m/>
    <m/>
    <m/>
    <m/>
    <s v="B"/>
    <m/>
    <m/>
    <m/>
    <m/>
    <m/>
    <m/>
    <m/>
    <m/>
    <m/>
    <m/>
    <m/>
    <m/>
    <s v="B"/>
    <m/>
    <m/>
    <m/>
    <m/>
    <m/>
    <m/>
    <m/>
    <m/>
    <m/>
    <m/>
    <x v="0"/>
    <m/>
    <m/>
    <m/>
    <m/>
    <m/>
    <m/>
    <m/>
    <m/>
    <m/>
    <m/>
    <m/>
    <m/>
    <s v="B"/>
    <s v="B"/>
    <m/>
    <m/>
    <m/>
    <s v="B"/>
    <s v="B"/>
    <m/>
    <m/>
    <m/>
    <m/>
    <m/>
    <m/>
    <m/>
    <m/>
    <m/>
    <m/>
    <m/>
    <m/>
    <m/>
    <m/>
    <m/>
    <s v="B"/>
    <m/>
    <s v="B"/>
    <m/>
    <m/>
    <m/>
    <m/>
    <m/>
    <m/>
    <m/>
  </r>
  <r>
    <x v="0"/>
    <x v="12"/>
    <m/>
    <m/>
    <m/>
    <m/>
    <m/>
    <m/>
    <m/>
    <m/>
    <m/>
    <s v="B"/>
    <m/>
    <m/>
    <m/>
    <m/>
    <m/>
    <m/>
    <m/>
    <m/>
    <m/>
    <s v="B"/>
    <s v="B"/>
    <s v="B"/>
    <s v="B"/>
    <m/>
    <m/>
    <m/>
    <m/>
    <s v="B"/>
    <s v="B"/>
    <m/>
    <m/>
    <m/>
    <m/>
    <x v="0"/>
    <m/>
    <m/>
    <m/>
    <m/>
    <m/>
    <m/>
    <m/>
    <m/>
    <m/>
    <s v="B"/>
    <s v="B"/>
    <m/>
    <s v="B"/>
    <s v="B"/>
    <s v="B"/>
    <s v="B"/>
    <m/>
    <s v="B"/>
    <s v="B"/>
    <m/>
    <m/>
    <m/>
    <m/>
    <m/>
    <m/>
    <m/>
    <m/>
    <m/>
    <m/>
    <m/>
    <m/>
    <m/>
    <m/>
    <m/>
    <s v="B"/>
    <s v="B"/>
    <s v="B"/>
    <m/>
    <m/>
    <m/>
    <m/>
    <m/>
    <m/>
    <m/>
  </r>
  <r>
    <x v="0"/>
    <x v="13"/>
    <m/>
    <m/>
    <m/>
    <m/>
    <m/>
    <m/>
    <m/>
    <m/>
    <m/>
    <m/>
    <m/>
    <m/>
    <m/>
    <m/>
    <m/>
    <m/>
    <m/>
    <m/>
    <m/>
    <m/>
    <m/>
    <m/>
    <m/>
    <m/>
    <m/>
    <m/>
    <m/>
    <m/>
    <m/>
    <m/>
    <m/>
    <m/>
    <m/>
    <x v="0"/>
    <m/>
    <m/>
    <m/>
    <m/>
    <m/>
    <m/>
    <m/>
    <m/>
    <m/>
    <m/>
    <m/>
    <m/>
    <m/>
    <m/>
    <m/>
    <m/>
    <m/>
    <s v="B"/>
    <s v="B"/>
    <m/>
    <m/>
    <m/>
    <m/>
    <m/>
    <m/>
    <m/>
    <m/>
    <m/>
    <m/>
    <m/>
    <m/>
    <m/>
    <m/>
    <m/>
    <s v="B"/>
    <m/>
    <s v="B"/>
    <m/>
    <m/>
    <m/>
    <m/>
    <m/>
    <m/>
    <m/>
  </r>
  <r>
    <x v="0"/>
    <x v="14"/>
    <m/>
    <m/>
    <m/>
    <m/>
    <m/>
    <m/>
    <m/>
    <m/>
    <m/>
    <m/>
    <m/>
    <m/>
    <m/>
    <m/>
    <m/>
    <m/>
    <m/>
    <m/>
    <m/>
    <m/>
    <m/>
    <m/>
    <m/>
    <m/>
    <m/>
    <m/>
    <m/>
    <m/>
    <m/>
    <m/>
    <m/>
    <m/>
    <m/>
    <x v="0"/>
    <m/>
    <m/>
    <m/>
    <m/>
    <m/>
    <m/>
    <m/>
    <m/>
    <m/>
    <m/>
    <m/>
    <m/>
    <m/>
    <m/>
    <m/>
    <m/>
    <m/>
    <s v="B"/>
    <s v="B"/>
    <m/>
    <m/>
    <m/>
    <m/>
    <m/>
    <m/>
    <m/>
    <m/>
    <m/>
    <m/>
    <m/>
    <m/>
    <m/>
    <m/>
    <m/>
    <s v="B"/>
    <m/>
    <s v="B"/>
    <m/>
    <m/>
    <m/>
    <m/>
    <m/>
    <m/>
    <m/>
  </r>
  <r>
    <x v="0"/>
    <x v="15"/>
    <m/>
    <m/>
    <m/>
    <m/>
    <m/>
    <m/>
    <m/>
    <m/>
    <m/>
    <m/>
    <m/>
    <m/>
    <m/>
    <m/>
    <m/>
    <m/>
    <m/>
    <m/>
    <m/>
    <m/>
    <m/>
    <m/>
    <m/>
    <m/>
    <m/>
    <m/>
    <m/>
    <m/>
    <m/>
    <m/>
    <m/>
    <m/>
    <m/>
    <x v="0"/>
    <m/>
    <m/>
    <m/>
    <m/>
    <m/>
    <m/>
    <m/>
    <m/>
    <m/>
    <m/>
    <m/>
    <m/>
    <m/>
    <m/>
    <m/>
    <m/>
    <m/>
    <s v="B"/>
    <s v="B"/>
    <m/>
    <m/>
    <m/>
    <m/>
    <m/>
    <m/>
    <m/>
    <m/>
    <m/>
    <m/>
    <m/>
    <m/>
    <m/>
    <m/>
    <m/>
    <s v="B"/>
    <m/>
    <s v="B"/>
    <m/>
    <m/>
    <m/>
    <m/>
    <m/>
    <m/>
    <m/>
  </r>
  <r>
    <x v="0"/>
    <x v="16"/>
    <m/>
    <m/>
    <m/>
    <m/>
    <m/>
    <m/>
    <m/>
    <m/>
    <m/>
    <m/>
    <m/>
    <m/>
    <m/>
    <m/>
    <m/>
    <m/>
    <m/>
    <m/>
    <m/>
    <m/>
    <m/>
    <m/>
    <s v="B"/>
    <m/>
    <m/>
    <m/>
    <m/>
    <m/>
    <m/>
    <m/>
    <m/>
    <m/>
    <m/>
    <x v="0"/>
    <m/>
    <m/>
    <m/>
    <m/>
    <m/>
    <m/>
    <m/>
    <m/>
    <m/>
    <m/>
    <m/>
    <m/>
    <s v="B"/>
    <s v="B"/>
    <m/>
    <m/>
    <m/>
    <s v="B"/>
    <s v="B"/>
    <m/>
    <m/>
    <m/>
    <m/>
    <m/>
    <m/>
    <m/>
    <m/>
    <m/>
    <m/>
    <m/>
    <m/>
    <m/>
    <m/>
    <m/>
    <s v="B"/>
    <m/>
    <s v="B"/>
    <m/>
    <m/>
    <m/>
    <m/>
    <m/>
    <m/>
    <m/>
  </r>
  <r>
    <x v="0"/>
    <x v="17"/>
    <m/>
    <m/>
    <m/>
    <m/>
    <m/>
    <m/>
    <m/>
    <m/>
    <m/>
    <m/>
    <m/>
    <m/>
    <m/>
    <m/>
    <m/>
    <m/>
    <m/>
    <m/>
    <m/>
    <m/>
    <m/>
    <m/>
    <m/>
    <m/>
    <m/>
    <m/>
    <m/>
    <m/>
    <m/>
    <m/>
    <m/>
    <m/>
    <m/>
    <x v="0"/>
    <m/>
    <m/>
    <m/>
    <m/>
    <m/>
    <m/>
    <m/>
    <m/>
    <m/>
    <m/>
    <m/>
    <m/>
    <m/>
    <m/>
    <m/>
    <m/>
    <m/>
    <s v="B"/>
    <s v="B"/>
    <m/>
    <m/>
    <m/>
    <m/>
    <m/>
    <m/>
    <m/>
    <m/>
    <m/>
    <m/>
    <m/>
    <m/>
    <m/>
    <m/>
    <m/>
    <s v="B"/>
    <m/>
    <s v="B"/>
    <m/>
    <m/>
    <m/>
    <m/>
    <m/>
    <m/>
    <m/>
  </r>
  <r>
    <x v="0"/>
    <x v="18"/>
    <m/>
    <m/>
    <m/>
    <m/>
    <m/>
    <m/>
    <m/>
    <m/>
    <m/>
    <m/>
    <m/>
    <m/>
    <m/>
    <m/>
    <m/>
    <m/>
    <m/>
    <m/>
    <m/>
    <m/>
    <m/>
    <m/>
    <s v="B"/>
    <m/>
    <m/>
    <m/>
    <m/>
    <m/>
    <m/>
    <m/>
    <m/>
    <m/>
    <m/>
    <x v="0"/>
    <m/>
    <m/>
    <m/>
    <m/>
    <m/>
    <m/>
    <m/>
    <m/>
    <m/>
    <m/>
    <m/>
    <m/>
    <s v="B"/>
    <s v="B"/>
    <m/>
    <m/>
    <m/>
    <m/>
    <m/>
    <m/>
    <m/>
    <m/>
    <m/>
    <m/>
    <m/>
    <m/>
    <m/>
    <m/>
    <m/>
    <m/>
    <m/>
    <m/>
    <m/>
    <m/>
    <m/>
    <m/>
    <m/>
    <m/>
    <m/>
    <m/>
    <m/>
    <m/>
    <m/>
    <m/>
  </r>
  <r>
    <x v="0"/>
    <x v="19"/>
    <s v="B"/>
    <m/>
    <m/>
    <m/>
    <m/>
    <m/>
    <m/>
    <m/>
    <m/>
    <s v="B"/>
    <m/>
    <m/>
    <m/>
    <m/>
    <m/>
    <m/>
    <m/>
    <m/>
    <m/>
    <s v="B"/>
    <s v="B"/>
    <s v="B"/>
    <s v="B"/>
    <m/>
    <m/>
    <m/>
    <m/>
    <s v="B"/>
    <s v="B"/>
    <m/>
    <m/>
    <m/>
    <m/>
    <x v="0"/>
    <m/>
    <m/>
    <m/>
    <m/>
    <m/>
    <m/>
    <m/>
    <m/>
    <s v="B"/>
    <s v="B"/>
    <s v="B"/>
    <s v="B"/>
    <s v="B"/>
    <s v="B"/>
    <s v="B"/>
    <s v="B"/>
    <m/>
    <m/>
    <m/>
    <m/>
    <m/>
    <m/>
    <s v="B"/>
    <s v="B"/>
    <m/>
    <m/>
    <m/>
    <s v="B"/>
    <m/>
    <m/>
    <m/>
    <s v="B"/>
    <m/>
    <m/>
    <s v="B"/>
    <m/>
    <m/>
    <m/>
    <m/>
    <m/>
    <m/>
    <m/>
    <m/>
    <m/>
  </r>
  <r>
    <x v="0"/>
    <x v="20"/>
    <m/>
    <m/>
    <m/>
    <m/>
    <m/>
    <m/>
    <m/>
    <m/>
    <m/>
    <s v="B"/>
    <m/>
    <m/>
    <m/>
    <m/>
    <m/>
    <m/>
    <m/>
    <m/>
    <m/>
    <s v="B"/>
    <s v="B"/>
    <s v="B"/>
    <s v="B"/>
    <m/>
    <m/>
    <m/>
    <m/>
    <s v="B"/>
    <s v="B"/>
    <m/>
    <m/>
    <m/>
    <m/>
    <x v="0"/>
    <m/>
    <m/>
    <m/>
    <m/>
    <m/>
    <m/>
    <m/>
    <m/>
    <m/>
    <s v="B"/>
    <s v="B"/>
    <s v="B"/>
    <s v="B"/>
    <s v="B"/>
    <s v="B"/>
    <s v="B"/>
    <m/>
    <m/>
    <m/>
    <m/>
    <m/>
    <m/>
    <m/>
    <m/>
    <m/>
    <m/>
    <m/>
    <s v="B"/>
    <m/>
    <m/>
    <m/>
    <m/>
    <m/>
    <m/>
    <s v="B"/>
    <m/>
    <m/>
    <m/>
    <m/>
    <m/>
    <m/>
    <m/>
    <m/>
    <m/>
  </r>
  <r>
    <x v="0"/>
    <x v="21"/>
    <s v="B"/>
    <m/>
    <m/>
    <m/>
    <m/>
    <m/>
    <s v="B"/>
    <m/>
    <m/>
    <m/>
    <m/>
    <m/>
    <m/>
    <m/>
    <m/>
    <m/>
    <m/>
    <m/>
    <m/>
    <m/>
    <m/>
    <s v="B"/>
    <s v="B"/>
    <m/>
    <m/>
    <m/>
    <m/>
    <s v="B"/>
    <s v="B"/>
    <m/>
    <m/>
    <m/>
    <m/>
    <x v="0"/>
    <m/>
    <m/>
    <m/>
    <m/>
    <m/>
    <m/>
    <m/>
    <m/>
    <m/>
    <s v="B"/>
    <s v="B"/>
    <s v="B"/>
    <s v="B"/>
    <s v="B"/>
    <m/>
    <s v="B"/>
    <m/>
    <m/>
    <m/>
    <m/>
    <m/>
    <m/>
    <m/>
    <m/>
    <m/>
    <m/>
    <m/>
    <m/>
    <m/>
    <m/>
    <m/>
    <m/>
    <m/>
    <m/>
    <s v="B"/>
    <m/>
    <m/>
    <m/>
    <m/>
    <m/>
    <m/>
    <m/>
    <m/>
    <m/>
  </r>
  <r>
    <x v="0"/>
    <x v="22"/>
    <m/>
    <m/>
    <m/>
    <m/>
    <m/>
    <m/>
    <m/>
    <m/>
    <m/>
    <m/>
    <m/>
    <m/>
    <m/>
    <m/>
    <m/>
    <m/>
    <m/>
    <m/>
    <m/>
    <m/>
    <m/>
    <s v="B"/>
    <s v="B"/>
    <m/>
    <m/>
    <m/>
    <m/>
    <s v="B"/>
    <s v="B"/>
    <m/>
    <m/>
    <m/>
    <m/>
    <x v="0"/>
    <m/>
    <m/>
    <m/>
    <m/>
    <m/>
    <m/>
    <m/>
    <m/>
    <m/>
    <s v="B"/>
    <s v="B"/>
    <s v="B"/>
    <s v="B"/>
    <s v="B"/>
    <m/>
    <s v="B"/>
    <m/>
    <m/>
    <m/>
    <m/>
    <m/>
    <m/>
    <m/>
    <m/>
    <m/>
    <m/>
    <m/>
    <m/>
    <m/>
    <m/>
    <m/>
    <m/>
    <m/>
    <m/>
    <s v="B"/>
    <m/>
    <m/>
    <m/>
    <m/>
    <m/>
    <m/>
    <m/>
    <m/>
    <m/>
  </r>
  <r>
    <x v="0"/>
    <x v="23"/>
    <m/>
    <m/>
    <m/>
    <m/>
    <m/>
    <m/>
    <m/>
    <m/>
    <m/>
    <m/>
    <m/>
    <m/>
    <m/>
    <m/>
    <m/>
    <m/>
    <m/>
    <m/>
    <m/>
    <m/>
    <m/>
    <s v="B"/>
    <s v="B"/>
    <m/>
    <m/>
    <m/>
    <m/>
    <s v="B"/>
    <s v="B"/>
    <m/>
    <m/>
    <m/>
    <m/>
    <x v="0"/>
    <m/>
    <m/>
    <m/>
    <m/>
    <m/>
    <m/>
    <m/>
    <m/>
    <m/>
    <s v="B"/>
    <s v="B"/>
    <s v="B"/>
    <s v="B"/>
    <s v="B"/>
    <m/>
    <s v="B"/>
    <m/>
    <m/>
    <m/>
    <m/>
    <m/>
    <m/>
    <m/>
    <m/>
    <m/>
    <m/>
    <m/>
    <m/>
    <m/>
    <m/>
    <m/>
    <m/>
    <m/>
    <m/>
    <s v="B"/>
    <m/>
    <m/>
    <m/>
    <m/>
    <m/>
    <m/>
    <m/>
    <m/>
    <m/>
  </r>
  <r>
    <x v="0"/>
    <x v="24"/>
    <m/>
    <m/>
    <m/>
    <m/>
    <m/>
    <m/>
    <m/>
    <m/>
    <m/>
    <m/>
    <m/>
    <m/>
    <m/>
    <m/>
    <m/>
    <m/>
    <m/>
    <m/>
    <m/>
    <m/>
    <m/>
    <s v="B"/>
    <s v="B"/>
    <m/>
    <m/>
    <m/>
    <m/>
    <s v="B"/>
    <s v="B"/>
    <m/>
    <m/>
    <m/>
    <m/>
    <x v="0"/>
    <m/>
    <m/>
    <m/>
    <m/>
    <m/>
    <m/>
    <m/>
    <m/>
    <m/>
    <s v="B"/>
    <s v="B"/>
    <s v="B"/>
    <s v="B"/>
    <s v="B"/>
    <m/>
    <s v="B"/>
    <m/>
    <m/>
    <m/>
    <m/>
    <m/>
    <m/>
    <m/>
    <s v="B"/>
    <s v="B"/>
    <s v="B"/>
    <m/>
    <s v="B"/>
    <m/>
    <m/>
    <m/>
    <m/>
    <m/>
    <m/>
    <s v="B"/>
    <m/>
    <m/>
    <m/>
    <m/>
    <m/>
    <m/>
    <m/>
    <m/>
    <m/>
  </r>
  <r>
    <x v="0"/>
    <x v="25"/>
    <m/>
    <m/>
    <m/>
    <m/>
    <m/>
    <m/>
    <m/>
    <m/>
    <m/>
    <s v="B"/>
    <m/>
    <m/>
    <m/>
    <m/>
    <m/>
    <s v="B"/>
    <s v="B"/>
    <m/>
    <m/>
    <m/>
    <m/>
    <s v="B"/>
    <s v="B"/>
    <m/>
    <m/>
    <m/>
    <m/>
    <s v="B"/>
    <s v="B"/>
    <m/>
    <m/>
    <m/>
    <s v="B"/>
    <x v="1"/>
    <m/>
    <m/>
    <m/>
    <m/>
    <m/>
    <m/>
    <m/>
    <s v="B"/>
    <m/>
    <s v="B"/>
    <s v="B"/>
    <s v="B"/>
    <s v="B"/>
    <s v="B"/>
    <m/>
    <s v="B"/>
    <m/>
    <m/>
    <m/>
    <s v="B"/>
    <m/>
    <s v="B"/>
    <s v="B"/>
    <s v="B"/>
    <s v="B"/>
    <s v="B"/>
    <m/>
    <s v="B"/>
    <m/>
    <m/>
    <m/>
    <s v="B"/>
    <s v="B"/>
    <m/>
    <s v="B"/>
    <m/>
    <m/>
    <m/>
    <m/>
    <m/>
    <s v="B"/>
    <m/>
    <m/>
    <m/>
  </r>
  <r>
    <x v="0"/>
    <x v="26"/>
    <s v="B"/>
    <m/>
    <m/>
    <m/>
    <m/>
    <m/>
    <m/>
    <m/>
    <m/>
    <m/>
    <m/>
    <m/>
    <m/>
    <m/>
    <m/>
    <m/>
    <m/>
    <m/>
    <m/>
    <m/>
    <m/>
    <s v="B"/>
    <s v="B"/>
    <m/>
    <m/>
    <m/>
    <m/>
    <s v="B"/>
    <s v="B"/>
    <m/>
    <m/>
    <m/>
    <m/>
    <x v="0"/>
    <m/>
    <m/>
    <m/>
    <m/>
    <m/>
    <m/>
    <m/>
    <m/>
    <m/>
    <s v="B"/>
    <s v="B"/>
    <s v="B"/>
    <s v="B"/>
    <s v="B"/>
    <s v="B"/>
    <s v="B"/>
    <m/>
    <m/>
    <m/>
    <m/>
    <m/>
    <m/>
    <m/>
    <m/>
    <s v="B"/>
    <s v="B"/>
    <m/>
    <m/>
    <m/>
    <m/>
    <m/>
    <m/>
    <m/>
    <m/>
    <s v="B"/>
    <m/>
    <m/>
    <m/>
    <m/>
    <m/>
    <m/>
    <m/>
    <m/>
    <m/>
  </r>
  <r>
    <x v="0"/>
    <x v="27"/>
    <m/>
    <m/>
    <m/>
    <m/>
    <m/>
    <m/>
    <m/>
    <m/>
    <m/>
    <m/>
    <m/>
    <m/>
    <m/>
    <m/>
    <m/>
    <m/>
    <m/>
    <m/>
    <m/>
    <m/>
    <m/>
    <s v="B"/>
    <s v="B"/>
    <m/>
    <m/>
    <m/>
    <m/>
    <s v="B"/>
    <s v="B"/>
    <m/>
    <m/>
    <m/>
    <m/>
    <x v="0"/>
    <m/>
    <m/>
    <m/>
    <m/>
    <m/>
    <m/>
    <m/>
    <m/>
    <m/>
    <s v="B"/>
    <s v="B"/>
    <s v="B"/>
    <s v="B"/>
    <s v="B"/>
    <m/>
    <s v="B"/>
    <m/>
    <m/>
    <m/>
    <m/>
    <m/>
    <m/>
    <m/>
    <m/>
    <s v="B"/>
    <s v="B"/>
    <m/>
    <m/>
    <m/>
    <m/>
    <m/>
    <m/>
    <m/>
    <m/>
    <s v="B"/>
    <m/>
    <m/>
    <m/>
    <m/>
    <m/>
    <m/>
    <m/>
    <m/>
    <m/>
  </r>
  <r>
    <x v="0"/>
    <x v="28"/>
    <s v="B"/>
    <m/>
    <m/>
    <m/>
    <m/>
    <m/>
    <m/>
    <m/>
    <m/>
    <m/>
    <m/>
    <m/>
    <m/>
    <m/>
    <m/>
    <s v="B"/>
    <s v="B"/>
    <m/>
    <m/>
    <s v="B"/>
    <m/>
    <s v="B"/>
    <s v="B"/>
    <m/>
    <m/>
    <m/>
    <m/>
    <s v="B"/>
    <s v="B"/>
    <m/>
    <m/>
    <m/>
    <s v="B"/>
    <x v="0"/>
    <m/>
    <m/>
    <m/>
    <m/>
    <m/>
    <m/>
    <m/>
    <m/>
    <m/>
    <s v="B"/>
    <s v="B"/>
    <s v="B"/>
    <s v="B"/>
    <s v="B"/>
    <m/>
    <s v="B"/>
    <m/>
    <m/>
    <m/>
    <s v="B"/>
    <m/>
    <m/>
    <m/>
    <m/>
    <s v="B"/>
    <s v="B"/>
    <m/>
    <m/>
    <s v="B"/>
    <m/>
    <m/>
    <m/>
    <m/>
    <m/>
    <s v="B"/>
    <m/>
    <m/>
    <m/>
    <m/>
    <m/>
    <m/>
    <m/>
    <m/>
    <m/>
  </r>
  <r>
    <x v="1"/>
    <x v="29"/>
    <m/>
    <m/>
    <m/>
    <m/>
    <m/>
    <m/>
    <m/>
    <m/>
    <m/>
    <m/>
    <m/>
    <m/>
    <m/>
    <m/>
    <m/>
    <m/>
    <m/>
    <m/>
    <m/>
    <m/>
    <m/>
    <m/>
    <m/>
    <m/>
    <m/>
    <m/>
    <m/>
    <m/>
    <m/>
    <m/>
    <m/>
    <m/>
    <m/>
    <x v="0"/>
    <m/>
    <m/>
    <m/>
    <m/>
    <m/>
    <m/>
    <m/>
    <m/>
    <m/>
    <m/>
    <m/>
    <m/>
    <m/>
    <m/>
    <m/>
    <m/>
    <m/>
    <m/>
    <m/>
    <m/>
    <m/>
    <m/>
    <m/>
    <m/>
    <m/>
    <m/>
    <m/>
    <m/>
    <m/>
    <m/>
    <m/>
    <m/>
    <m/>
    <m/>
    <m/>
    <m/>
    <m/>
    <m/>
    <m/>
    <m/>
    <m/>
    <m/>
    <m/>
    <m/>
  </r>
  <r>
    <x v="2"/>
    <x v="0"/>
    <m/>
    <m/>
    <m/>
    <m/>
    <m/>
    <m/>
    <m/>
    <m/>
    <m/>
    <m/>
    <m/>
    <m/>
    <m/>
    <m/>
    <m/>
    <m/>
    <m/>
    <m/>
    <m/>
    <m/>
    <m/>
    <m/>
    <m/>
    <m/>
    <m/>
    <m/>
    <m/>
    <m/>
    <m/>
    <m/>
    <m/>
    <m/>
    <m/>
    <x v="0"/>
    <m/>
    <m/>
    <m/>
    <m/>
    <m/>
    <m/>
    <m/>
    <m/>
    <m/>
    <m/>
    <m/>
    <m/>
    <m/>
    <m/>
    <m/>
    <m/>
    <m/>
    <m/>
    <m/>
    <m/>
    <m/>
    <m/>
    <m/>
    <m/>
    <m/>
    <m/>
    <m/>
    <m/>
    <m/>
    <m/>
    <m/>
    <m/>
    <m/>
    <m/>
    <m/>
    <m/>
    <m/>
    <m/>
    <m/>
    <m/>
    <m/>
    <m/>
    <m/>
    <m/>
  </r>
  <r>
    <x v="2"/>
    <x v="30"/>
    <m/>
    <m/>
    <m/>
    <m/>
    <m/>
    <m/>
    <m/>
    <m/>
    <m/>
    <m/>
    <m/>
    <m/>
    <m/>
    <m/>
    <s v="B"/>
    <m/>
    <m/>
    <m/>
    <m/>
    <m/>
    <m/>
    <m/>
    <m/>
    <s v="B"/>
    <s v="B"/>
    <m/>
    <m/>
    <m/>
    <m/>
    <m/>
    <m/>
    <m/>
    <m/>
    <x v="0"/>
    <m/>
    <m/>
    <m/>
    <m/>
    <m/>
    <m/>
    <s v="B"/>
    <m/>
    <m/>
    <m/>
    <m/>
    <m/>
    <s v="B"/>
    <s v="B"/>
    <m/>
    <m/>
    <m/>
    <s v="B"/>
    <s v="B"/>
    <m/>
    <m/>
    <m/>
    <m/>
    <m/>
    <m/>
    <m/>
    <m/>
    <m/>
    <m/>
    <m/>
    <m/>
    <s v="B"/>
    <m/>
    <m/>
    <m/>
    <m/>
    <s v="B"/>
    <m/>
    <m/>
    <s v="B"/>
    <m/>
    <m/>
    <m/>
    <m/>
  </r>
  <r>
    <x v="2"/>
    <x v="31"/>
    <m/>
    <m/>
    <m/>
    <m/>
    <m/>
    <m/>
    <m/>
    <m/>
    <m/>
    <m/>
    <m/>
    <m/>
    <m/>
    <m/>
    <m/>
    <m/>
    <m/>
    <m/>
    <m/>
    <m/>
    <m/>
    <m/>
    <m/>
    <m/>
    <m/>
    <m/>
    <m/>
    <m/>
    <m/>
    <m/>
    <m/>
    <m/>
    <m/>
    <x v="0"/>
    <m/>
    <m/>
    <m/>
    <m/>
    <m/>
    <m/>
    <m/>
    <m/>
    <m/>
    <m/>
    <m/>
    <m/>
    <m/>
    <m/>
    <m/>
    <m/>
    <m/>
    <m/>
    <m/>
    <m/>
    <m/>
    <m/>
    <m/>
    <m/>
    <m/>
    <m/>
    <m/>
    <m/>
    <m/>
    <m/>
    <m/>
    <m/>
    <m/>
    <m/>
    <m/>
    <m/>
    <m/>
    <m/>
    <m/>
    <m/>
    <m/>
    <m/>
    <m/>
    <m/>
  </r>
  <r>
    <x v="3"/>
    <x v="0"/>
    <m/>
    <m/>
    <m/>
    <m/>
    <m/>
    <m/>
    <m/>
    <m/>
    <m/>
    <m/>
    <m/>
    <m/>
    <m/>
    <m/>
    <m/>
    <m/>
    <m/>
    <m/>
    <m/>
    <m/>
    <m/>
    <m/>
    <m/>
    <m/>
    <m/>
    <m/>
    <m/>
    <m/>
    <m/>
    <m/>
    <m/>
    <m/>
    <m/>
    <x v="0"/>
    <m/>
    <m/>
    <m/>
    <m/>
    <m/>
    <m/>
    <m/>
    <m/>
    <m/>
    <m/>
    <m/>
    <m/>
    <m/>
    <m/>
    <m/>
    <m/>
    <m/>
    <m/>
    <m/>
    <m/>
    <m/>
    <m/>
    <m/>
    <m/>
    <m/>
    <m/>
    <m/>
    <m/>
    <m/>
    <m/>
    <m/>
    <m/>
    <m/>
    <m/>
    <m/>
    <m/>
    <m/>
    <m/>
    <m/>
    <m/>
    <m/>
    <m/>
    <m/>
    <m/>
  </r>
  <r>
    <x v="3"/>
    <x v="32"/>
    <m/>
    <m/>
    <m/>
    <m/>
    <m/>
    <m/>
    <m/>
    <m/>
    <m/>
    <m/>
    <m/>
    <m/>
    <m/>
    <m/>
    <m/>
    <m/>
    <m/>
    <m/>
    <m/>
    <m/>
    <m/>
    <m/>
    <m/>
    <m/>
    <m/>
    <m/>
    <m/>
    <m/>
    <m/>
    <m/>
    <m/>
    <m/>
    <m/>
    <x v="0"/>
    <m/>
    <m/>
    <m/>
    <m/>
    <m/>
    <m/>
    <m/>
    <m/>
    <m/>
    <m/>
    <m/>
    <m/>
    <m/>
    <m/>
    <m/>
    <m/>
    <m/>
    <m/>
    <m/>
    <m/>
    <m/>
    <m/>
    <m/>
    <m/>
    <m/>
    <m/>
    <m/>
    <m/>
    <m/>
    <m/>
    <m/>
    <m/>
    <m/>
    <m/>
    <m/>
    <m/>
    <m/>
    <m/>
    <m/>
    <m/>
    <m/>
    <m/>
    <m/>
    <m/>
  </r>
  <r>
    <x v="3"/>
    <x v="33"/>
    <m/>
    <m/>
    <m/>
    <m/>
    <m/>
    <m/>
    <m/>
    <m/>
    <m/>
    <m/>
    <m/>
    <m/>
    <m/>
    <m/>
    <m/>
    <m/>
    <m/>
    <m/>
    <m/>
    <m/>
    <m/>
    <m/>
    <m/>
    <m/>
    <m/>
    <m/>
    <m/>
    <m/>
    <m/>
    <m/>
    <m/>
    <m/>
    <m/>
    <x v="0"/>
    <m/>
    <m/>
    <m/>
    <m/>
    <m/>
    <m/>
    <m/>
    <m/>
    <m/>
    <m/>
    <m/>
    <m/>
    <m/>
    <m/>
    <m/>
    <m/>
    <m/>
    <m/>
    <m/>
    <m/>
    <m/>
    <m/>
    <m/>
    <m/>
    <m/>
    <m/>
    <m/>
    <m/>
    <m/>
    <m/>
    <m/>
    <m/>
    <m/>
    <m/>
    <m/>
    <m/>
    <m/>
    <m/>
    <m/>
    <m/>
    <m/>
    <m/>
    <m/>
    <m/>
  </r>
  <r>
    <x v="3"/>
    <x v="34"/>
    <m/>
    <m/>
    <m/>
    <m/>
    <m/>
    <m/>
    <m/>
    <m/>
    <m/>
    <m/>
    <m/>
    <m/>
    <m/>
    <m/>
    <m/>
    <m/>
    <m/>
    <m/>
    <m/>
    <m/>
    <m/>
    <m/>
    <m/>
    <m/>
    <m/>
    <m/>
    <m/>
    <m/>
    <m/>
    <m/>
    <m/>
    <m/>
    <m/>
    <x v="0"/>
    <m/>
    <m/>
    <m/>
    <m/>
    <m/>
    <m/>
    <m/>
    <m/>
    <m/>
    <m/>
    <m/>
    <m/>
    <m/>
    <m/>
    <m/>
    <m/>
    <m/>
    <m/>
    <m/>
    <m/>
    <m/>
    <m/>
    <m/>
    <m/>
    <m/>
    <m/>
    <m/>
    <m/>
    <m/>
    <m/>
    <m/>
    <m/>
    <m/>
    <m/>
    <m/>
    <m/>
    <m/>
    <m/>
    <m/>
    <m/>
    <m/>
    <m/>
    <m/>
    <m/>
  </r>
  <r>
    <x v="3"/>
    <x v="35"/>
    <m/>
    <m/>
    <m/>
    <m/>
    <m/>
    <m/>
    <m/>
    <m/>
    <m/>
    <m/>
    <m/>
    <m/>
    <m/>
    <m/>
    <m/>
    <m/>
    <m/>
    <m/>
    <m/>
    <m/>
    <m/>
    <m/>
    <m/>
    <m/>
    <m/>
    <m/>
    <m/>
    <m/>
    <m/>
    <m/>
    <m/>
    <m/>
    <m/>
    <x v="0"/>
    <m/>
    <m/>
    <m/>
    <m/>
    <m/>
    <m/>
    <m/>
    <m/>
    <m/>
    <m/>
    <m/>
    <m/>
    <m/>
    <m/>
    <m/>
    <m/>
    <m/>
    <m/>
    <m/>
    <m/>
    <m/>
    <m/>
    <m/>
    <m/>
    <m/>
    <m/>
    <m/>
    <m/>
    <m/>
    <m/>
    <m/>
    <m/>
    <m/>
    <m/>
    <m/>
    <m/>
    <m/>
    <m/>
    <m/>
    <m/>
    <m/>
    <m/>
    <m/>
    <m/>
  </r>
  <r>
    <x v="3"/>
    <x v="36"/>
    <s v="B"/>
    <m/>
    <s v="B"/>
    <m/>
    <m/>
    <m/>
    <m/>
    <m/>
    <m/>
    <s v="B"/>
    <s v="B"/>
    <s v="B"/>
    <s v="B"/>
    <m/>
    <s v="B"/>
    <m/>
    <m/>
    <s v="B"/>
    <s v="B"/>
    <s v="B"/>
    <s v="B"/>
    <s v="B"/>
    <s v="B"/>
    <s v="B"/>
    <s v="B"/>
    <s v="B"/>
    <s v="B"/>
    <s v="B"/>
    <s v="B"/>
    <s v="B"/>
    <s v="B"/>
    <m/>
    <m/>
    <x v="0"/>
    <m/>
    <s v="B"/>
    <s v="B"/>
    <s v="B"/>
    <s v="B"/>
    <s v="B"/>
    <s v="B"/>
    <m/>
    <s v="B"/>
    <s v="B"/>
    <s v="B"/>
    <m/>
    <s v="B"/>
    <s v="B"/>
    <s v="B"/>
    <s v="B"/>
    <m/>
    <s v="B"/>
    <s v="B"/>
    <s v="B"/>
    <s v="B"/>
    <s v="B"/>
    <s v="B"/>
    <s v="B"/>
    <s v="B"/>
    <s v="B"/>
    <m/>
    <s v="B"/>
    <s v="B"/>
    <s v="B"/>
    <s v="B"/>
    <s v="B"/>
    <s v="B"/>
    <s v="B"/>
    <s v="B"/>
    <m/>
    <s v="B"/>
    <m/>
    <s v="B"/>
    <m/>
    <s v="B"/>
    <s v="B"/>
    <s v="B"/>
    <s v="B"/>
  </r>
  <r>
    <x v="3"/>
    <x v="37"/>
    <m/>
    <m/>
    <m/>
    <m/>
    <m/>
    <m/>
    <m/>
    <m/>
    <m/>
    <m/>
    <m/>
    <m/>
    <m/>
    <m/>
    <m/>
    <m/>
    <m/>
    <m/>
    <m/>
    <m/>
    <m/>
    <m/>
    <m/>
    <m/>
    <m/>
    <m/>
    <m/>
    <m/>
    <m/>
    <m/>
    <m/>
    <m/>
    <m/>
    <x v="0"/>
    <m/>
    <m/>
    <m/>
    <m/>
    <m/>
    <m/>
    <m/>
    <m/>
    <m/>
    <m/>
    <m/>
    <m/>
    <m/>
    <m/>
    <m/>
    <m/>
    <m/>
    <m/>
    <m/>
    <m/>
    <m/>
    <m/>
    <m/>
    <m/>
    <m/>
    <m/>
    <m/>
    <m/>
    <m/>
    <m/>
    <m/>
    <m/>
    <m/>
    <m/>
    <m/>
    <m/>
    <m/>
    <m/>
    <m/>
    <m/>
    <m/>
    <m/>
    <m/>
    <m/>
  </r>
  <r>
    <x v="4"/>
    <x v="0"/>
    <m/>
    <m/>
    <m/>
    <m/>
    <m/>
    <m/>
    <m/>
    <m/>
    <m/>
    <m/>
    <m/>
    <m/>
    <m/>
    <m/>
    <m/>
    <m/>
    <m/>
    <m/>
    <m/>
    <m/>
    <m/>
    <m/>
    <m/>
    <m/>
    <m/>
    <m/>
    <m/>
    <m/>
    <m/>
    <m/>
    <m/>
    <m/>
    <m/>
    <x v="0"/>
    <m/>
    <m/>
    <m/>
    <m/>
    <m/>
    <m/>
    <m/>
    <m/>
    <m/>
    <m/>
    <m/>
    <m/>
    <m/>
    <m/>
    <m/>
    <m/>
    <m/>
    <m/>
    <m/>
    <m/>
    <m/>
    <m/>
    <m/>
    <m/>
    <m/>
    <m/>
    <m/>
    <m/>
    <m/>
    <m/>
    <m/>
    <m/>
    <m/>
    <m/>
    <m/>
    <m/>
    <m/>
    <m/>
    <m/>
    <m/>
    <m/>
    <m/>
    <m/>
    <m/>
  </r>
  <r>
    <x v="4"/>
    <x v="38"/>
    <m/>
    <m/>
    <m/>
    <m/>
    <m/>
    <m/>
    <m/>
    <m/>
    <m/>
    <m/>
    <m/>
    <m/>
    <s v="B"/>
    <m/>
    <m/>
    <m/>
    <m/>
    <m/>
    <m/>
    <m/>
    <m/>
    <m/>
    <m/>
    <m/>
    <m/>
    <m/>
    <m/>
    <m/>
    <m/>
    <m/>
    <m/>
    <m/>
    <m/>
    <x v="0"/>
    <m/>
    <m/>
    <m/>
    <s v="B"/>
    <m/>
    <m/>
    <m/>
    <s v="B"/>
    <m/>
    <m/>
    <m/>
    <m/>
    <m/>
    <m/>
    <m/>
    <m/>
    <s v="B"/>
    <m/>
    <m/>
    <m/>
    <m/>
    <m/>
    <m/>
    <m/>
    <m/>
    <m/>
    <m/>
    <m/>
    <m/>
    <m/>
    <m/>
    <m/>
    <m/>
    <m/>
    <m/>
    <m/>
    <m/>
    <m/>
    <m/>
    <m/>
    <m/>
    <m/>
    <m/>
    <m/>
  </r>
  <r>
    <x v="4"/>
    <x v="39"/>
    <m/>
    <m/>
    <m/>
    <m/>
    <m/>
    <m/>
    <m/>
    <m/>
    <m/>
    <s v="B"/>
    <m/>
    <s v="B"/>
    <s v="B"/>
    <m/>
    <m/>
    <m/>
    <m/>
    <m/>
    <m/>
    <s v="B"/>
    <m/>
    <m/>
    <m/>
    <m/>
    <m/>
    <m/>
    <m/>
    <m/>
    <m/>
    <m/>
    <m/>
    <m/>
    <m/>
    <x v="0"/>
    <m/>
    <m/>
    <m/>
    <s v="B"/>
    <m/>
    <m/>
    <s v="B"/>
    <m/>
    <s v="B"/>
    <m/>
    <m/>
    <m/>
    <s v="B"/>
    <m/>
    <m/>
    <m/>
    <s v="B"/>
    <m/>
    <m/>
    <m/>
    <s v="B"/>
    <s v="B"/>
    <m/>
    <s v="B"/>
    <m/>
    <s v="B"/>
    <m/>
    <m/>
    <s v="B"/>
    <m/>
    <m/>
    <m/>
    <m/>
    <m/>
    <m/>
    <m/>
    <m/>
    <m/>
    <m/>
    <m/>
    <m/>
    <m/>
    <m/>
    <m/>
  </r>
  <r>
    <x v="5"/>
    <x v="40"/>
    <m/>
    <m/>
    <m/>
    <m/>
    <m/>
    <m/>
    <m/>
    <m/>
    <m/>
    <m/>
    <m/>
    <m/>
    <m/>
    <m/>
    <m/>
    <m/>
    <m/>
    <m/>
    <m/>
    <m/>
    <m/>
    <m/>
    <m/>
    <m/>
    <m/>
    <m/>
    <m/>
    <m/>
    <m/>
    <m/>
    <m/>
    <m/>
    <m/>
    <x v="0"/>
    <m/>
    <m/>
    <m/>
    <m/>
    <m/>
    <m/>
    <m/>
    <m/>
    <m/>
    <m/>
    <m/>
    <m/>
    <m/>
    <m/>
    <m/>
    <m/>
    <m/>
    <m/>
    <m/>
    <m/>
    <m/>
    <m/>
    <m/>
    <m/>
    <m/>
    <m/>
    <m/>
    <m/>
    <m/>
    <m/>
    <m/>
    <m/>
    <m/>
    <m/>
    <m/>
    <m/>
    <m/>
    <m/>
    <m/>
    <m/>
    <m/>
    <m/>
    <m/>
    <m/>
  </r>
  <r>
    <x v="5"/>
    <x v="0"/>
    <m/>
    <m/>
    <m/>
    <m/>
    <m/>
    <m/>
    <m/>
    <m/>
    <m/>
    <m/>
    <m/>
    <m/>
    <m/>
    <m/>
    <m/>
    <m/>
    <m/>
    <m/>
    <m/>
    <m/>
    <m/>
    <m/>
    <m/>
    <m/>
    <m/>
    <m/>
    <m/>
    <m/>
    <m/>
    <m/>
    <m/>
    <m/>
    <m/>
    <x v="0"/>
    <m/>
    <m/>
    <m/>
    <m/>
    <m/>
    <m/>
    <m/>
    <m/>
    <m/>
    <m/>
    <m/>
    <m/>
    <m/>
    <m/>
    <m/>
    <m/>
    <m/>
    <m/>
    <m/>
    <m/>
    <m/>
    <m/>
    <m/>
    <m/>
    <m/>
    <m/>
    <m/>
    <m/>
    <m/>
    <m/>
    <m/>
    <m/>
    <m/>
    <m/>
    <m/>
    <m/>
    <m/>
    <m/>
    <m/>
    <m/>
    <m/>
    <m/>
    <m/>
    <m/>
  </r>
  <r>
    <x v="5"/>
    <x v="41"/>
    <m/>
    <m/>
    <m/>
    <m/>
    <m/>
    <m/>
    <m/>
    <m/>
    <m/>
    <m/>
    <m/>
    <m/>
    <s v="B"/>
    <m/>
    <s v="B"/>
    <s v="B"/>
    <m/>
    <m/>
    <s v="B"/>
    <m/>
    <m/>
    <m/>
    <m/>
    <m/>
    <m/>
    <m/>
    <m/>
    <m/>
    <m/>
    <m/>
    <m/>
    <m/>
    <m/>
    <x v="0"/>
    <m/>
    <m/>
    <m/>
    <s v="B"/>
    <m/>
    <m/>
    <m/>
    <m/>
    <m/>
    <s v="B"/>
    <m/>
    <m/>
    <m/>
    <m/>
    <m/>
    <m/>
    <m/>
    <m/>
    <m/>
    <m/>
    <m/>
    <m/>
    <m/>
    <m/>
    <s v="B"/>
    <m/>
    <m/>
    <m/>
    <m/>
    <m/>
    <m/>
    <m/>
    <m/>
    <m/>
    <m/>
    <m/>
    <m/>
    <m/>
    <m/>
    <m/>
    <s v="B"/>
    <m/>
    <m/>
    <m/>
  </r>
  <r>
    <x v="5"/>
    <x v="42"/>
    <m/>
    <m/>
    <m/>
    <m/>
    <m/>
    <m/>
    <m/>
    <m/>
    <m/>
    <m/>
    <s v="B"/>
    <m/>
    <s v="B"/>
    <s v="B"/>
    <s v="B"/>
    <s v="B"/>
    <m/>
    <m/>
    <s v="B"/>
    <m/>
    <m/>
    <s v="B"/>
    <m/>
    <m/>
    <m/>
    <m/>
    <m/>
    <s v="B"/>
    <s v="B"/>
    <m/>
    <m/>
    <m/>
    <m/>
    <x v="0"/>
    <m/>
    <s v="B"/>
    <m/>
    <s v="B"/>
    <m/>
    <m/>
    <m/>
    <m/>
    <m/>
    <s v="B"/>
    <m/>
    <m/>
    <s v="B"/>
    <s v="B"/>
    <m/>
    <m/>
    <m/>
    <m/>
    <m/>
    <m/>
    <s v="B"/>
    <m/>
    <s v="B"/>
    <s v="B"/>
    <s v="B"/>
    <m/>
    <m/>
    <s v="B"/>
    <m/>
    <m/>
    <m/>
    <m/>
    <m/>
    <m/>
    <m/>
    <m/>
    <m/>
    <m/>
    <m/>
    <m/>
    <m/>
    <m/>
    <m/>
    <m/>
  </r>
  <r>
    <x v="5"/>
    <x v="43"/>
    <m/>
    <m/>
    <m/>
    <m/>
    <m/>
    <m/>
    <m/>
    <m/>
    <m/>
    <m/>
    <m/>
    <m/>
    <s v="B"/>
    <m/>
    <m/>
    <s v="B"/>
    <m/>
    <m/>
    <s v="B"/>
    <m/>
    <m/>
    <s v="B"/>
    <m/>
    <m/>
    <m/>
    <m/>
    <m/>
    <m/>
    <m/>
    <m/>
    <m/>
    <m/>
    <m/>
    <x v="0"/>
    <s v="B"/>
    <s v="B"/>
    <m/>
    <s v="B"/>
    <m/>
    <m/>
    <m/>
    <m/>
    <m/>
    <s v="B"/>
    <m/>
    <m/>
    <s v="B"/>
    <m/>
    <m/>
    <m/>
    <m/>
    <m/>
    <m/>
    <m/>
    <m/>
    <m/>
    <m/>
    <m/>
    <s v="B"/>
    <m/>
    <m/>
    <m/>
    <m/>
    <m/>
    <m/>
    <m/>
    <m/>
    <m/>
    <m/>
    <m/>
    <m/>
    <m/>
    <m/>
    <m/>
    <m/>
    <m/>
    <m/>
    <m/>
  </r>
  <r>
    <x v="5"/>
    <x v="44"/>
    <m/>
    <m/>
    <m/>
    <m/>
    <m/>
    <m/>
    <m/>
    <m/>
    <m/>
    <m/>
    <m/>
    <m/>
    <s v="B"/>
    <m/>
    <m/>
    <s v="B"/>
    <m/>
    <m/>
    <s v="B"/>
    <m/>
    <m/>
    <m/>
    <m/>
    <m/>
    <m/>
    <m/>
    <m/>
    <m/>
    <m/>
    <m/>
    <m/>
    <m/>
    <m/>
    <x v="0"/>
    <m/>
    <m/>
    <m/>
    <s v="B"/>
    <m/>
    <m/>
    <m/>
    <m/>
    <m/>
    <s v="B"/>
    <m/>
    <m/>
    <s v="B"/>
    <m/>
    <m/>
    <m/>
    <m/>
    <m/>
    <m/>
    <m/>
    <m/>
    <m/>
    <m/>
    <m/>
    <s v="B"/>
    <m/>
    <m/>
    <m/>
    <m/>
    <m/>
    <m/>
    <m/>
    <m/>
    <m/>
    <m/>
    <m/>
    <m/>
    <m/>
    <m/>
    <m/>
    <m/>
    <m/>
    <m/>
    <m/>
  </r>
  <r>
    <x v="5"/>
    <x v="45"/>
    <m/>
    <m/>
    <m/>
    <m/>
    <m/>
    <m/>
    <m/>
    <m/>
    <m/>
    <m/>
    <m/>
    <m/>
    <s v="B"/>
    <m/>
    <m/>
    <s v="B"/>
    <m/>
    <m/>
    <s v="B"/>
    <m/>
    <m/>
    <m/>
    <m/>
    <m/>
    <m/>
    <m/>
    <m/>
    <m/>
    <m/>
    <m/>
    <m/>
    <m/>
    <m/>
    <x v="0"/>
    <m/>
    <m/>
    <m/>
    <s v="B"/>
    <m/>
    <m/>
    <m/>
    <m/>
    <m/>
    <s v="B"/>
    <s v="B"/>
    <m/>
    <s v="B"/>
    <m/>
    <m/>
    <m/>
    <m/>
    <m/>
    <m/>
    <m/>
    <m/>
    <s v="B"/>
    <m/>
    <m/>
    <s v="B"/>
    <m/>
    <m/>
    <m/>
    <m/>
    <m/>
    <s v="B"/>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7"/>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50">
  <r>
    <x v="0"/>
    <s v="Application Name"/>
    <m/>
    <m/>
    <m/>
    <m/>
    <m/>
    <m/>
    <m/>
    <m/>
    <m/>
    <m/>
    <m/>
    <m/>
    <m/>
    <m/>
    <m/>
    <m/>
    <m/>
    <m/>
    <m/>
    <m/>
    <m/>
    <m/>
    <m/>
    <m/>
    <m/>
    <m/>
    <m/>
    <m/>
    <m/>
    <m/>
    <m/>
    <m/>
    <m/>
    <m/>
    <m/>
    <m/>
    <m/>
    <m/>
    <m/>
    <m/>
    <m/>
    <m/>
    <m/>
    <m/>
    <m/>
    <m/>
    <m/>
    <m/>
    <m/>
    <m/>
    <m/>
    <m/>
    <m/>
    <m/>
    <m/>
    <m/>
    <m/>
    <m/>
    <m/>
    <m/>
    <m/>
    <m/>
    <m/>
    <m/>
    <m/>
    <m/>
    <m/>
    <m/>
    <m/>
    <m/>
    <m/>
    <m/>
    <m/>
    <m/>
    <m/>
    <m/>
    <m/>
    <m/>
  </r>
  <r>
    <x v="0"/>
    <s v="Description"/>
    <m/>
    <m/>
    <m/>
    <m/>
    <m/>
    <m/>
    <m/>
    <m/>
    <m/>
    <m/>
    <m/>
    <m/>
    <m/>
    <m/>
    <m/>
    <m/>
    <m/>
    <m/>
    <m/>
    <m/>
    <m/>
    <m/>
    <m/>
    <m/>
    <m/>
    <m/>
    <m/>
    <m/>
    <m/>
    <m/>
    <m/>
    <m/>
    <m/>
    <m/>
    <m/>
    <m/>
    <m/>
    <m/>
    <m/>
    <m/>
    <m/>
    <m/>
    <m/>
    <m/>
    <m/>
    <m/>
    <m/>
    <m/>
    <m/>
    <m/>
    <m/>
    <m/>
    <m/>
    <m/>
    <m/>
    <m/>
    <m/>
    <m/>
    <m/>
    <m/>
    <m/>
    <m/>
    <m/>
    <m/>
    <m/>
    <m/>
    <m/>
    <m/>
    <m/>
    <m/>
    <m/>
    <m/>
    <m/>
    <m/>
    <m/>
    <m/>
    <m/>
    <m/>
  </r>
  <r>
    <x v="0"/>
    <s v="Business Criticality Name"/>
    <m/>
    <m/>
    <m/>
    <m/>
    <m/>
    <m/>
    <m/>
    <m/>
    <m/>
    <m/>
    <m/>
    <m/>
    <m/>
    <m/>
    <m/>
    <m/>
    <m/>
    <m/>
    <m/>
    <m/>
    <m/>
    <m/>
    <s v="B"/>
    <m/>
    <m/>
    <m/>
    <m/>
    <m/>
    <m/>
    <m/>
    <m/>
    <m/>
    <m/>
    <m/>
    <m/>
    <m/>
    <m/>
    <m/>
    <m/>
    <m/>
    <m/>
    <m/>
    <m/>
    <m/>
    <m/>
    <m/>
    <m/>
    <s v="B"/>
    <m/>
    <m/>
    <m/>
    <m/>
    <m/>
    <m/>
    <m/>
    <m/>
    <m/>
    <m/>
    <m/>
    <m/>
    <m/>
    <m/>
    <m/>
    <m/>
    <m/>
    <m/>
    <m/>
    <m/>
    <m/>
    <m/>
    <m/>
    <m/>
    <m/>
    <m/>
    <m/>
    <m/>
    <m/>
    <m/>
  </r>
  <r>
    <x v="0"/>
    <s v="Strategy"/>
    <m/>
    <m/>
    <m/>
    <m/>
    <m/>
    <m/>
    <m/>
    <m/>
    <m/>
    <m/>
    <m/>
    <m/>
    <m/>
    <m/>
    <m/>
    <m/>
    <m/>
    <m/>
    <m/>
    <m/>
    <m/>
    <m/>
    <m/>
    <m/>
    <m/>
    <m/>
    <m/>
    <m/>
    <m/>
    <m/>
    <m/>
    <m/>
    <m/>
    <m/>
    <m/>
    <m/>
    <m/>
    <m/>
    <m/>
    <m/>
    <m/>
    <m/>
    <m/>
    <m/>
    <m/>
    <m/>
    <m/>
    <m/>
    <m/>
    <m/>
    <m/>
    <m/>
    <m/>
    <m/>
    <m/>
    <m/>
    <m/>
    <m/>
    <m/>
    <m/>
    <m/>
    <m/>
    <m/>
    <m/>
    <m/>
    <m/>
    <m/>
    <m/>
    <m/>
    <m/>
    <m/>
    <m/>
    <m/>
    <m/>
    <m/>
    <m/>
    <m/>
    <m/>
  </r>
  <r>
    <x v="0"/>
    <s v="Support Model"/>
    <m/>
    <m/>
    <m/>
    <m/>
    <m/>
    <m/>
    <m/>
    <m/>
    <m/>
    <m/>
    <m/>
    <m/>
    <m/>
    <m/>
    <m/>
    <m/>
    <m/>
    <m/>
    <m/>
    <m/>
    <m/>
    <m/>
    <m/>
    <m/>
    <s v="B"/>
    <m/>
    <m/>
    <m/>
    <m/>
    <m/>
    <m/>
    <m/>
    <m/>
    <m/>
    <m/>
    <m/>
    <m/>
    <m/>
    <m/>
    <m/>
    <m/>
    <m/>
    <m/>
    <m/>
    <m/>
    <m/>
    <m/>
    <m/>
    <m/>
    <m/>
    <m/>
    <m/>
    <m/>
    <m/>
    <m/>
    <m/>
    <m/>
    <m/>
    <m/>
    <m/>
    <m/>
    <m/>
    <m/>
    <m/>
    <m/>
    <m/>
    <m/>
    <m/>
    <m/>
    <m/>
    <m/>
    <m/>
    <m/>
    <m/>
    <m/>
    <m/>
    <m/>
    <m/>
  </r>
  <r>
    <x v="0"/>
    <s v="Application Status"/>
    <m/>
    <m/>
    <m/>
    <m/>
    <m/>
    <m/>
    <m/>
    <m/>
    <m/>
    <m/>
    <m/>
    <m/>
    <m/>
    <m/>
    <m/>
    <m/>
    <m/>
    <m/>
    <m/>
    <m/>
    <m/>
    <m/>
    <m/>
    <m/>
    <m/>
    <m/>
    <m/>
    <m/>
    <m/>
    <m/>
    <m/>
    <m/>
    <m/>
    <m/>
    <m/>
    <m/>
    <m/>
    <m/>
    <m/>
    <m/>
    <m/>
    <m/>
    <m/>
    <m/>
    <m/>
    <m/>
    <m/>
    <m/>
    <m/>
    <m/>
    <m/>
    <m/>
    <m/>
    <m/>
    <m/>
    <m/>
    <m/>
    <m/>
    <m/>
    <m/>
    <m/>
    <m/>
    <m/>
    <m/>
    <m/>
    <m/>
    <m/>
    <m/>
    <m/>
    <m/>
    <m/>
    <m/>
    <m/>
    <m/>
    <m/>
    <m/>
    <m/>
    <m/>
  </r>
  <r>
    <x v="0"/>
    <s v="Function Points"/>
    <m/>
    <m/>
    <m/>
    <m/>
    <m/>
    <m/>
    <m/>
    <m/>
    <m/>
    <m/>
    <m/>
    <m/>
    <m/>
    <m/>
    <m/>
    <m/>
    <m/>
    <m/>
    <m/>
    <m/>
    <m/>
    <m/>
    <s v="B"/>
    <m/>
    <m/>
    <m/>
    <m/>
    <m/>
    <m/>
    <m/>
    <m/>
    <m/>
    <m/>
    <m/>
    <m/>
    <m/>
    <m/>
    <m/>
    <m/>
    <m/>
    <m/>
    <m/>
    <m/>
    <m/>
    <m/>
    <m/>
    <s v="B"/>
    <s v="B"/>
    <m/>
    <m/>
    <m/>
    <m/>
    <m/>
    <m/>
    <m/>
    <m/>
    <m/>
    <s v="B"/>
    <m/>
    <m/>
    <m/>
    <m/>
    <m/>
    <m/>
    <m/>
    <m/>
    <m/>
    <m/>
    <m/>
    <m/>
    <m/>
    <m/>
    <m/>
    <m/>
    <m/>
    <m/>
    <m/>
    <m/>
  </r>
  <r>
    <x v="0"/>
    <s v="Deployment Region"/>
    <m/>
    <m/>
    <m/>
    <m/>
    <m/>
    <m/>
    <m/>
    <m/>
    <m/>
    <m/>
    <m/>
    <m/>
    <m/>
    <m/>
    <m/>
    <m/>
    <m/>
    <m/>
    <m/>
    <m/>
    <m/>
    <m/>
    <m/>
    <m/>
    <m/>
    <m/>
    <m/>
    <m/>
    <m/>
    <m/>
    <m/>
    <m/>
    <m/>
    <m/>
    <m/>
    <m/>
    <m/>
    <m/>
    <m/>
    <m/>
    <m/>
    <m/>
    <m/>
    <m/>
    <m/>
    <m/>
    <m/>
    <m/>
    <m/>
    <m/>
    <m/>
    <m/>
    <m/>
    <m/>
    <m/>
    <m/>
    <m/>
    <m/>
    <m/>
    <m/>
    <m/>
    <m/>
    <m/>
    <m/>
    <m/>
    <m/>
    <m/>
    <m/>
    <m/>
    <m/>
    <m/>
    <m/>
    <m/>
    <m/>
    <m/>
    <m/>
    <m/>
    <m/>
  </r>
  <r>
    <x v="0"/>
    <s v="Primary Platform"/>
    <m/>
    <m/>
    <m/>
    <m/>
    <m/>
    <m/>
    <m/>
    <m/>
    <m/>
    <m/>
    <m/>
    <m/>
    <m/>
    <m/>
    <m/>
    <m/>
    <m/>
    <m/>
    <m/>
    <m/>
    <m/>
    <m/>
    <m/>
    <m/>
    <m/>
    <m/>
    <m/>
    <m/>
    <m/>
    <m/>
    <m/>
    <m/>
    <m/>
    <m/>
    <m/>
    <m/>
    <m/>
    <m/>
    <m/>
    <m/>
    <m/>
    <m/>
    <m/>
    <m/>
    <m/>
    <m/>
    <m/>
    <m/>
    <m/>
    <m/>
    <m/>
    <s v="B"/>
    <s v="B"/>
    <m/>
    <m/>
    <m/>
    <m/>
    <m/>
    <m/>
    <m/>
    <m/>
    <m/>
    <m/>
    <m/>
    <m/>
    <m/>
    <m/>
    <m/>
    <s v="B"/>
    <m/>
    <s v="B"/>
    <m/>
    <m/>
    <m/>
    <m/>
    <m/>
    <m/>
    <m/>
  </r>
  <r>
    <x v="0"/>
    <s v="Work Stream"/>
    <m/>
    <m/>
    <m/>
    <m/>
    <m/>
    <m/>
    <m/>
    <m/>
    <m/>
    <m/>
    <m/>
    <m/>
    <m/>
    <m/>
    <m/>
    <m/>
    <m/>
    <m/>
    <m/>
    <m/>
    <m/>
    <m/>
    <m/>
    <m/>
    <m/>
    <m/>
    <m/>
    <m/>
    <m/>
    <m/>
    <m/>
    <m/>
    <m/>
    <m/>
    <m/>
    <m/>
    <m/>
    <m/>
    <m/>
    <m/>
    <m/>
    <m/>
    <m/>
    <m/>
    <m/>
    <m/>
    <m/>
    <m/>
    <m/>
    <m/>
    <m/>
    <s v="B"/>
    <s v="B"/>
    <m/>
    <m/>
    <m/>
    <m/>
    <m/>
    <m/>
    <m/>
    <m/>
    <m/>
    <m/>
    <m/>
    <m/>
    <m/>
    <m/>
    <m/>
    <s v="B"/>
    <m/>
    <s v="B"/>
    <m/>
    <m/>
    <m/>
    <m/>
    <m/>
    <m/>
    <m/>
  </r>
  <r>
    <x v="0"/>
    <s v="Business Rules"/>
    <m/>
    <m/>
    <m/>
    <m/>
    <m/>
    <m/>
    <m/>
    <m/>
    <m/>
    <m/>
    <m/>
    <m/>
    <m/>
    <m/>
    <m/>
    <m/>
    <m/>
    <m/>
    <m/>
    <m/>
    <m/>
    <m/>
    <s v="B"/>
    <m/>
    <m/>
    <m/>
    <m/>
    <m/>
    <m/>
    <m/>
    <m/>
    <m/>
    <m/>
    <m/>
    <m/>
    <m/>
    <m/>
    <m/>
    <m/>
    <m/>
    <m/>
    <m/>
    <m/>
    <m/>
    <m/>
    <m/>
    <s v="B"/>
    <s v="B"/>
    <m/>
    <m/>
    <m/>
    <s v="B"/>
    <s v="B"/>
    <m/>
    <m/>
    <m/>
    <m/>
    <s v="B"/>
    <m/>
    <m/>
    <m/>
    <m/>
    <m/>
    <m/>
    <m/>
    <m/>
    <m/>
    <m/>
    <s v="B"/>
    <m/>
    <s v="B"/>
    <m/>
    <m/>
    <m/>
    <m/>
    <m/>
    <m/>
    <m/>
  </r>
  <r>
    <x v="0"/>
    <s v="No of Users"/>
    <m/>
    <m/>
    <m/>
    <m/>
    <m/>
    <m/>
    <m/>
    <m/>
    <m/>
    <s v="B"/>
    <m/>
    <m/>
    <m/>
    <m/>
    <m/>
    <m/>
    <m/>
    <m/>
    <m/>
    <m/>
    <m/>
    <m/>
    <s v="B"/>
    <m/>
    <m/>
    <m/>
    <m/>
    <m/>
    <m/>
    <m/>
    <m/>
    <m/>
    <m/>
    <m/>
    <m/>
    <m/>
    <m/>
    <m/>
    <m/>
    <m/>
    <m/>
    <m/>
    <m/>
    <m/>
    <m/>
    <m/>
    <s v="B"/>
    <s v="B"/>
    <m/>
    <m/>
    <m/>
    <s v="B"/>
    <s v="B"/>
    <m/>
    <m/>
    <m/>
    <m/>
    <m/>
    <m/>
    <m/>
    <m/>
    <m/>
    <m/>
    <m/>
    <m/>
    <m/>
    <m/>
    <m/>
    <s v="B"/>
    <m/>
    <s v="B"/>
    <m/>
    <m/>
    <m/>
    <m/>
    <m/>
    <m/>
    <m/>
  </r>
  <r>
    <x v="0"/>
    <s v="Application Usage"/>
    <m/>
    <m/>
    <m/>
    <m/>
    <m/>
    <m/>
    <m/>
    <m/>
    <m/>
    <s v="B"/>
    <m/>
    <m/>
    <m/>
    <m/>
    <m/>
    <m/>
    <m/>
    <m/>
    <m/>
    <s v="B"/>
    <s v="B"/>
    <s v="B"/>
    <s v="B"/>
    <m/>
    <m/>
    <m/>
    <m/>
    <s v="B"/>
    <s v="B"/>
    <m/>
    <m/>
    <m/>
    <m/>
    <m/>
    <m/>
    <m/>
    <m/>
    <m/>
    <m/>
    <m/>
    <m/>
    <m/>
    <m/>
    <s v="B"/>
    <s v="B"/>
    <m/>
    <s v="B"/>
    <s v="B"/>
    <s v="B"/>
    <s v="B"/>
    <m/>
    <s v="B"/>
    <s v="B"/>
    <m/>
    <m/>
    <m/>
    <m/>
    <m/>
    <m/>
    <m/>
    <m/>
    <m/>
    <m/>
    <m/>
    <m/>
    <m/>
    <m/>
    <m/>
    <s v="B"/>
    <s v="B"/>
    <s v="B"/>
    <m/>
    <m/>
    <m/>
    <m/>
    <m/>
    <m/>
    <m/>
  </r>
  <r>
    <x v="0"/>
    <s v="Availability CIA"/>
    <m/>
    <m/>
    <m/>
    <m/>
    <m/>
    <m/>
    <m/>
    <m/>
    <m/>
    <m/>
    <m/>
    <m/>
    <m/>
    <m/>
    <m/>
    <m/>
    <m/>
    <m/>
    <m/>
    <m/>
    <m/>
    <m/>
    <m/>
    <m/>
    <m/>
    <m/>
    <m/>
    <m/>
    <m/>
    <m/>
    <m/>
    <m/>
    <m/>
    <m/>
    <m/>
    <m/>
    <m/>
    <m/>
    <m/>
    <m/>
    <m/>
    <m/>
    <m/>
    <m/>
    <m/>
    <m/>
    <m/>
    <m/>
    <m/>
    <m/>
    <m/>
    <s v="B"/>
    <s v="B"/>
    <m/>
    <m/>
    <m/>
    <m/>
    <m/>
    <m/>
    <m/>
    <m/>
    <m/>
    <m/>
    <m/>
    <m/>
    <m/>
    <m/>
    <m/>
    <s v="B"/>
    <m/>
    <s v="B"/>
    <m/>
    <m/>
    <m/>
    <m/>
    <m/>
    <m/>
    <m/>
  </r>
  <r>
    <x v="0"/>
    <s v="Confidentiality CIA"/>
    <m/>
    <m/>
    <m/>
    <m/>
    <m/>
    <m/>
    <m/>
    <m/>
    <m/>
    <m/>
    <m/>
    <m/>
    <m/>
    <m/>
    <m/>
    <m/>
    <m/>
    <m/>
    <m/>
    <m/>
    <m/>
    <m/>
    <m/>
    <m/>
    <m/>
    <m/>
    <m/>
    <m/>
    <m/>
    <m/>
    <m/>
    <m/>
    <m/>
    <m/>
    <m/>
    <m/>
    <m/>
    <m/>
    <m/>
    <m/>
    <m/>
    <m/>
    <m/>
    <m/>
    <m/>
    <m/>
    <m/>
    <m/>
    <m/>
    <m/>
    <m/>
    <s v="B"/>
    <s v="B"/>
    <m/>
    <m/>
    <m/>
    <m/>
    <m/>
    <m/>
    <m/>
    <m/>
    <m/>
    <m/>
    <m/>
    <m/>
    <m/>
    <m/>
    <m/>
    <s v="B"/>
    <m/>
    <s v="B"/>
    <m/>
    <m/>
    <m/>
    <m/>
    <m/>
    <m/>
    <m/>
  </r>
  <r>
    <x v="0"/>
    <s v="Integrity CIA"/>
    <m/>
    <m/>
    <m/>
    <m/>
    <m/>
    <m/>
    <m/>
    <m/>
    <m/>
    <m/>
    <m/>
    <m/>
    <m/>
    <m/>
    <m/>
    <m/>
    <m/>
    <m/>
    <m/>
    <m/>
    <m/>
    <m/>
    <m/>
    <m/>
    <m/>
    <m/>
    <m/>
    <m/>
    <m/>
    <m/>
    <m/>
    <m/>
    <m/>
    <m/>
    <m/>
    <m/>
    <m/>
    <m/>
    <m/>
    <m/>
    <m/>
    <m/>
    <m/>
    <m/>
    <m/>
    <m/>
    <m/>
    <m/>
    <m/>
    <m/>
    <m/>
    <s v="B"/>
    <s v="B"/>
    <m/>
    <m/>
    <m/>
    <m/>
    <m/>
    <m/>
    <m/>
    <m/>
    <m/>
    <m/>
    <m/>
    <m/>
    <m/>
    <m/>
    <m/>
    <s v="B"/>
    <m/>
    <s v="B"/>
    <m/>
    <m/>
    <m/>
    <m/>
    <m/>
    <m/>
    <m/>
  </r>
  <r>
    <x v="0"/>
    <s v="Regions Supported"/>
    <m/>
    <m/>
    <m/>
    <m/>
    <m/>
    <m/>
    <m/>
    <m/>
    <m/>
    <m/>
    <m/>
    <m/>
    <m/>
    <m/>
    <m/>
    <m/>
    <m/>
    <m/>
    <m/>
    <m/>
    <m/>
    <m/>
    <s v="B"/>
    <m/>
    <m/>
    <m/>
    <m/>
    <m/>
    <m/>
    <m/>
    <m/>
    <m/>
    <m/>
    <m/>
    <m/>
    <m/>
    <m/>
    <m/>
    <m/>
    <m/>
    <m/>
    <m/>
    <m/>
    <m/>
    <m/>
    <m/>
    <s v="B"/>
    <s v="B"/>
    <m/>
    <m/>
    <m/>
    <s v="B"/>
    <s v="B"/>
    <m/>
    <m/>
    <m/>
    <m/>
    <m/>
    <m/>
    <m/>
    <m/>
    <m/>
    <m/>
    <m/>
    <m/>
    <m/>
    <m/>
    <m/>
    <s v="B"/>
    <m/>
    <s v="B"/>
    <m/>
    <m/>
    <m/>
    <m/>
    <m/>
    <m/>
    <m/>
  </r>
  <r>
    <x v="0"/>
    <s v="Shadow IT Flag"/>
    <m/>
    <m/>
    <m/>
    <m/>
    <m/>
    <m/>
    <m/>
    <m/>
    <m/>
    <m/>
    <m/>
    <m/>
    <m/>
    <m/>
    <m/>
    <m/>
    <m/>
    <m/>
    <m/>
    <m/>
    <m/>
    <m/>
    <m/>
    <m/>
    <m/>
    <m/>
    <m/>
    <m/>
    <m/>
    <m/>
    <m/>
    <m/>
    <m/>
    <m/>
    <m/>
    <m/>
    <m/>
    <m/>
    <m/>
    <m/>
    <m/>
    <m/>
    <m/>
    <m/>
    <m/>
    <m/>
    <m/>
    <m/>
    <m/>
    <m/>
    <m/>
    <s v="B"/>
    <s v="B"/>
    <m/>
    <m/>
    <m/>
    <m/>
    <m/>
    <m/>
    <m/>
    <m/>
    <m/>
    <m/>
    <m/>
    <m/>
    <m/>
    <m/>
    <m/>
    <s v="B"/>
    <m/>
    <s v="B"/>
    <m/>
    <m/>
    <m/>
    <m/>
    <m/>
    <m/>
    <m/>
  </r>
  <r>
    <x v="0"/>
    <s v="Level Of Code Complexity"/>
    <m/>
    <m/>
    <m/>
    <m/>
    <m/>
    <m/>
    <m/>
    <m/>
    <m/>
    <m/>
    <m/>
    <m/>
    <m/>
    <m/>
    <m/>
    <m/>
    <m/>
    <m/>
    <m/>
    <m/>
    <m/>
    <m/>
    <s v="B"/>
    <m/>
    <m/>
    <m/>
    <m/>
    <m/>
    <m/>
    <m/>
    <m/>
    <m/>
    <m/>
    <m/>
    <m/>
    <m/>
    <m/>
    <m/>
    <m/>
    <m/>
    <m/>
    <m/>
    <m/>
    <m/>
    <m/>
    <m/>
    <s v="B"/>
    <s v="B"/>
    <m/>
    <m/>
    <m/>
    <m/>
    <m/>
    <m/>
    <m/>
    <m/>
    <m/>
    <m/>
    <m/>
    <m/>
    <m/>
    <m/>
    <m/>
    <m/>
    <m/>
    <m/>
    <m/>
    <m/>
    <m/>
    <m/>
    <m/>
    <m/>
    <m/>
    <m/>
    <m/>
    <m/>
    <m/>
    <m/>
  </r>
  <r>
    <x v="0"/>
    <s v="Business Intelligence Content"/>
    <s v="B"/>
    <m/>
    <m/>
    <m/>
    <m/>
    <m/>
    <m/>
    <m/>
    <m/>
    <s v="B"/>
    <m/>
    <m/>
    <m/>
    <m/>
    <m/>
    <m/>
    <m/>
    <m/>
    <m/>
    <s v="B"/>
    <s v="B"/>
    <s v="B"/>
    <s v="B"/>
    <m/>
    <m/>
    <m/>
    <m/>
    <s v="B"/>
    <s v="B"/>
    <m/>
    <m/>
    <m/>
    <m/>
    <m/>
    <m/>
    <m/>
    <m/>
    <m/>
    <m/>
    <m/>
    <m/>
    <m/>
    <s v="B"/>
    <s v="B"/>
    <s v="B"/>
    <s v="B"/>
    <s v="B"/>
    <s v="B"/>
    <s v="B"/>
    <s v="B"/>
    <m/>
    <m/>
    <m/>
    <m/>
    <m/>
    <m/>
    <s v="B"/>
    <s v="B"/>
    <m/>
    <m/>
    <m/>
    <s v="B"/>
    <m/>
    <m/>
    <m/>
    <s v="B"/>
    <m/>
    <m/>
    <s v="B"/>
    <m/>
    <m/>
    <m/>
    <m/>
    <m/>
    <m/>
    <m/>
    <m/>
    <m/>
  </r>
  <r>
    <x v="0"/>
    <s v="J2EE Content"/>
    <m/>
    <m/>
    <m/>
    <m/>
    <m/>
    <m/>
    <m/>
    <m/>
    <m/>
    <s v="B"/>
    <m/>
    <m/>
    <m/>
    <m/>
    <m/>
    <m/>
    <m/>
    <m/>
    <m/>
    <s v="B"/>
    <s v="B"/>
    <s v="B"/>
    <s v="B"/>
    <m/>
    <m/>
    <m/>
    <m/>
    <s v="B"/>
    <s v="B"/>
    <m/>
    <m/>
    <m/>
    <m/>
    <m/>
    <m/>
    <m/>
    <m/>
    <m/>
    <m/>
    <m/>
    <m/>
    <m/>
    <m/>
    <s v="B"/>
    <s v="B"/>
    <s v="B"/>
    <s v="B"/>
    <s v="B"/>
    <s v="B"/>
    <s v="B"/>
    <m/>
    <m/>
    <m/>
    <m/>
    <m/>
    <m/>
    <m/>
    <m/>
    <m/>
    <m/>
    <m/>
    <s v="B"/>
    <m/>
    <m/>
    <m/>
    <m/>
    <m/>
    <m/>
    <s v="B"/>
    <m/>
    <m/>
    <m/>
    <m/>
    <m/>
    <m/>
    <m/>
    <m/>
    <m/>
  </r>
  <r>
    <x v="0"/>
    <s v="Classification"/>
    <s v="B"/>
    <m/>
    <m/>
    <m/>
    <m/>
    <m/>
    <s v="B"/>
    <m/>
    <m/>
    <m/>
    <m/>
    <m/>
    <m/>
    <m/>
    <m/>
    <m/>
    <m/>
    <m/>
    <m/>
    <m/>
    <m/>
    <s v="B"/>
    <s v="B"/>
    <m/>
    <m/>
    <m/>
    <m/>
    <s v="B"/>
    <s v="B"/>
    <m/>
    <m/>
    <m/>
    <m/>
    <m/>
    <m/>
    <m/>
    <m/>
    <m/>
    <m/>
    <m/>
    <m/>
    <m/>
    <m/>
    <s v="B"/>
    <s v="B"/>
    <s v="B"/>
    <s v="B"/>
    <s v="B"/>
    <m/>
    <s v="B"/>
    <m/>
    <m/>
    <m/>
    <m/>
    <m/>
    <m/>
    <m/>
    <m/>
    <m/>
    <m/>
    <m/>
    <m/>
    <m/>
    <m/>
    <m/>
    <m/>
    <m/>
    <m/>
    <s v="B"/>
    <m/>
    <m/>
    <m/>
    <m/>
    <m/>
    <m/>
    <m/>
    <m/>
    <m/>
  </r>
  <r>
    <x v="0"/>
    <s v="Degree Of Customization"/>
    <m/>
    <m/>
    <m/>
    <m/>
    <m/>
    <m/>
    <m/>
    <m/>
    <m/>
    <m/>
    <m/>
    <m/>
    <m/>
    <m/>
    <m/>
    <m/>
    <m/>
    <m/>
    <m/>
    <m/>
    <m/>
    <s v="B"/>
    <s v="B"/>
    <m/>
    <m/>
    <m/>
    <m/>
    <s v="B"/>
    <s v="B"/>
    <m/>
    <m/>
    <m/>
    <m/>
    <m/>
    <m/>
    <m/>
    <m/>
    <m/>
    <m/>
    <m/>
    <m/>
    <m/>
    <m/>
    <s v="B"/>
    <s v="B"/>
    <s v="B"/>
    <s v="B"/>
    <s v="B"/>
    <m/>
    <s v="B"/>
    <m/>
    <m/>
    <m/>
    <m/>
    <m/>
    <m/>
    <m/>
    <m/>
    <m/>
    <m/>
    <m/>
    <m/>
    <m/>
    <m/>
    <m/>
    <m/>
    <m/>
    <m/>
    <s v="B"/>
    <m/>
    <m/>
    <m/>
    <m/>
    <m/>
    <m/>
    <m/>
    <m/>
    <m/>
  </r>
  <r>
    <x v="0"/>
    <s v="Degree Of Complexity"/>
    <m/>
    <m/>
    <m/>
    <m/>
    <m/>
    <m/>
    <m/>
    <m/>
    <m/>
    <m/>
    <m/>
    <m/>
    <m/>
    <m/>
    <m/>
    <m/>
    <m/>
    <m/>
    <m/>
    <m/>
    <m/>
    <s v="B"/>
    <s v="B"/>
    <m/>
    <m/>
    <m/>
    <m/>
    <s v="B"/>
    <s v="B"/>
    <m/>
    <m/>
    <m/>
    <m/>
    <m/>
    <m/>
    <m/>
    <m/>
    <m/>
    <m/>
    <m/>
    <m/>
    <m/>
    <m/>
    <s v="B"/>
    <s v="B"/>
    <s v="B"/>
    <s v="B"/>
    <s v="B"/>
    <m/>
    <s v="B"/>
    <m/>
    <m/>
    <m/>
    <m/>
    <m/>
    <m/>
    <m/>
    <m/>
    <m/>
    <m/>
    <m/>
    <m/>
    <m/>
    <m/>
    <m/>
    <m/>
    <m/>
    <m/>
    <s v="B"/>
    <m/>
    <m/>
    <m/>
    <m/>
    <m/>
    <m/>
    <m/>
    <m/>
    <m/>
  </r>
  <r>
    <x v="0"/>
    <s v="Database Size In MB"/>
    <m/>
    <m/>
    <m/>
    <m/>
    <m/>
    <m/>
    <m/>
    <m/>
    <m/>
    <m/>
    <m/>
    <m/>
    <m/>
    <m/>
    <m/>
    <m/>
    <m/>
    <m/>
    <m/>
    <m/>
    <m/>
    <s v="B"/>
    <s v="B"/>
    <m/>
    <m/>
    <m/>
    <m/>
    <s v="B"/>
    <s v="B"/>
    <m/>
    <m/>
    <m/>
    <m/>
    <m/>
    <m/>
    <m/>
    <m/>
    <m/>
    <m/>
    <m/>
    <m/>
    <m/>
    <m/>
    <s v="B"/>
    <s v="B"/>
    <s v="B"/>
    <s v="B"/>
    <s v="B"/>
    <m/>
    <s v="B"/>
    <m/>
    <m/>
    <m/>
    <m/>
    <m/>
    <m/>
    <m/>
    <s v="B"/>
    <s v="B"/>
    <s v="B"/>
    <m/>
    <s v="B"/>
    <m/>
    <m/>
    <m/>
    <m/>
    <m/>
    <m/>
    <s v="B"/>
    <m/>
    <m/>
    <m/>
    <m/>
    <m/>
    <m/>
    <m/>
    <m/>
    <m/>
  </r>
  <r>
    <x v="0"/>
    <s v="File System Size In MB"/>
    <m/>
    <m/>
    <m/>
    <m/>
    <m/>
    <m/>
    <m/>
    <m/>
    <m/>
    <s v="B"/>
    <m/>
    <m/>
    <m/>
    <m/>
    <m/>
    <s v="B"/>
    <s v="B"/>
    <m/>
    <m/>
    <m/>
    <m/>
    <s v="B"/>
    <s v="B"/>
    <m/>
    <m/>
    <m/>
    <m/>
    <s v="B"/>
    <s v="B"/>
    <m/>
    <m/>
    <m/>
    <s v="B"/>
    <s v="B"/>
    <m/>
    <m/>
    <m/>
    <m/>
    <m/>
    <m/>
    <m/>
    <s v="B"/>
    <m/>
    <s v="B"/>
    <s v="B"/>
    <s v="B"/>
    <s v="B"/>
    <s v="B"/>
    <m/>
    <s v="B"/>
    <m/>
    <m/>
    <m/>
    <s v="B"/>
    <m/>
    <s v="B"/>
    <s v="B"/>
    <s v="B"/>
    <s v="B"/>
    <s v="B"/>
    <m/>
    <s v="B"/>
    <m/>
    <m/>
    <m/>
    <s v="B"/>
    <s v="B"/>
    <m/>
    <s v="B"/>
    <m/>
    <m/>
    <m/>
    <m/>
    <m/>
    <s v="B"/>
    <m/>
    <m/>
    <m/>
  </r>
  <r>
    <x v="0"/>
    <s v="Physical Hardware Dependency"/>
    <s v="B"/>
    <m/>
    <m/>
    <m/>
    <m/>
    <m/>
    <m/>
    <m/>
    <m/>
    <m/>
    <m/>
    <m/>
    <m/>
    <m/>
    <m/>
    <m/>
    <m/>
    <m/>
    <m/>
    <m/>
    <m/>
    <s v="B"/>
    <s v="B"/>
    <m/>
    <m/>
    <m/>
    <m/>
    <s v="B"/>
    <s v="B"/>
    <m/>
    <m/>
    <m/>
    <m/>
    <m/>
    <m/>
    <m/>
    <m/>
    <m/>
    <m/>
    <m/>
    <m/>
    <m/>
    <m/>
    <s v="B"/>
    <s v="B"/>
    <s v="B"/>
    <s v="B"/>
    <s v="B"/>
    <s v="B"/>
    <s v="B"/>
    <m/>
    <m/>
    <m/>
    <m/>
    <m/>
    <m/>
    <m/>
    <m/>
    <s v="B"/>
    <s v="B"/>
    <m/>
    <m/>
    <m/>
    <m/>
    <m/>
    <m/>
    <m/>
    <m/>
    <s v="B"/>
    <m/>
    <m/>
    <m/>
    <m/>
    <m/>
    <m/>
    <m/>
    <m/>
    <m/>
  </r>
  <r>
    <x v="0"/>
    <s v="Tech Refresh Updates Planned"/>
    <m/>
    <m/>
    <m/>
    <m/>
    <m/>
    <m/>
    <m/>
    <m/>
    <m/>
    <m/>
    <m/>
    <m/>
    <m/>
    <m/>
    <m/>
    <m/>
    <m/>
    <m/>
    <m/>
    <m/>
    <m/>
    <s v="B"/>
    <s v="B"/>
    <m/>
    <m/>
    <m/>
    <m/>
    <s v="B"/>
    <s v="B"/>
    <m/>
    <m/>
    <m/>
    <m/>
    <m/>
    <m/>
    <m/>
    <m/>
    <m/>
    <m/>
    <m/>
    <m/>
    <m/>
    <m/>
    <s v="B"/>
    <s v="B"/>
    <s v="B"/>
    <s v="B"/>
    <s v="B"/>
    <m/>
    <s v="B"/>
    <m/>
    <m/>
    <m/>
    <m/>
    <m/>
    <m/>
    <m/>
    <m/>
    <s v="B"/>
    <s v="B"/>
    <m/>
    <m/>
    <m/>
    <m/>
    <m/>
    <m/>
    <m/>
    <m/>
    <s v="B"/>
    <m/>
    <m/>
    <m/>
    <m/>
    <m/>
    <m/>
    <m/>
    <m/>
    <m/>
  </r>
  <r>
    <x v="0"/>
    <s v="In Flight Projects"/>
    <s v="B"/>
    <m/>
    <m/>
    <m/>
    <m/>
    <m/>
    <m/>
    <m/>
    <m/>
    <m/>
    <m/>
    <m/>
    <m/>
    <m/>
    <m/>
    <s v="B"/>
    <s v="B"/>
    <m/>
    <m/>
    <s v="B"/>
    <m/>
    <s v="B"/>
    <s v="B"/>
    <m/>
    <m/>
    <m/>
    <m/>
    <s v="B"/>
    <s v="B"/>
    <m/>
    <m/>
    <m/>
    <s v="B"/>
    <m/>
    <m/>
    <m/>
    <m/>
    <m/>
    <m/>
    <m/>
    <m/>
    <m/>
    <m/>
    <s v="B"/>
    <s v="B"/>
    <s v="B"/>
    <s v="B"/>
    <s v="B"/>
    <m/>
    <s v="B"/>
    <m/>
    <m/>
    <m/>
    <s v="B"/>
    <m/>
    <m/>
    <m/>
    <m/>
    <s v="B"/>
    <s v="B"/>
    <m/>
    <m/>
    <s v="B"/>
    <m/>
    <m/>
    <m/>
    <m/>
    <m/>
    <s v="B"/>
    <m/>
    <m/>
    <m/>
    <m/>
    <m/>
    <m/>
    <m/>
    <m/>
    <m/>
  </r>
  <r>
    <x v="1"/>
    <s v="Select to Add New Technologies or Versions"/>
    <m/>
    <m/>
    <m/>
    <m/>
    <m/>
    <m/>
    <m/>
    <m/>
    <m/>
    <m/>
    <m/>
    <m/>
    <m/>
    <m/>
    <m/>
    <m/>
    <m/>
    <m/>
    <m/>
    <m/>
    <m/>
    <m/>
    <m/>
    <m/>
    <m/>
    <m/>
    <m/>
    <m/>
    <m/>
    <m/>
    <m/>
    <m/>
    <m/>
    <m/>
    <m/>
    <m/>
    <m/>
    <m/>
    <m/>
    <m/>
    <m/>
    <m/>
    <m/>
    <m/>
    <m/>
    <m/>
    <m/>
    <m/>
    <m/>
    <m/>
    <m/>
    <m/>
    <m/>
    <m/>
    <m/>
    <m/>
    <m/>
    <m/>
    <m/>
    <m/>
    <m/>
    <m/>
    <m/>
    <m/>
    <m/>
    <m/>
    <m/>
    <m/>
    <m/>
    <m/>
    <m/>
    <m/>
    <m/>
    <m/>
    <m/>
    <m/>
    <m/>
    <m/>
  </r>
  <r>
    <x v="2"/>
    <s v="Application Name"/>
    <m/>
    <m/>
    <m/>
    <m/>
    <m/>
    <m/>
    <m/>
    <m/>
    <m/>
    <m/>
    <m/>
    <m/>
    <m/>
    <m/>
    <m/>
    <m/>
    <m/>
    <m/>
    <m/>
    <m/>
    <m/>
    <m/>
    <m/>
    <m/>
    <m/>
    <m/>
    <m/>
    <m/>
    <m/>
    <m/>
    <m/>
    <m/>
    <m/>
    <m/>
    <m/>
    <m/>
    <m/>
    <m/>
    <m/>
    <m/>
    <m/>
    <m/>
    <m/>
    <m/>
    <m/>
    <m/>
    <m/>
    <m/>
    <m/>
    <m/>
    <m/>
    <m/>
    <m/>
    <m/>
    <m/>
    <m/>
    <m/>
    <m/>
    <m/>
    <m/>
    <m/>
    <m/>
    <m/>
    <m/>
    <m/>
    <m/>
    <m/>
    <m/>
    <m/>
    <m/>
    <m/>
    <m/>
    <m/>
    <m/>
    <m/>
    <m/>
    <m/>
    <m/>
  </r>
  <r>
    <x v="2"/>
    <s v="Interface Application ID"/>
    <m/>
    <m/>
    <m/>
    <m/>
    <m/>
    <m/>
    <m/>
    <m/>
    <m/>
    <m/>
    <m/>
    <m/>
    <m/>
    <m/>
    <s v="B"/>
    <m/>
    <m/>
    <m/>
    <m/>
    <m/>
    <m/>
    <m/>
    <m/>
    <s v="B"/>
    <s v="B"/>
    <m/>
    <m/>
    <m/>
    <m/>
    <m/>
    <m/>
    <m/>
    <m/>
    <m/>
    <m/>
    <m/>
    <m/>
    <m/>
    <m/>
    <m/>
    <s v="B"/>
    <m/>
    <m/>
    <m/>
    <m/>
    <m/>
    <s v="B"/>
    <s v="B"/>
    <m/>
    <m/>
    <m/>
    <s v="B"/>
    <s v="B"/>
    <m/>
    <m/>
    <m/>
    <m/>
    <m/>
    <m/>
    <m/>
    <m/>
    <m/>
    <m/>
    <m/>
    <m/>
    <s v="B"/>
    <m/>
    <m/>
    <m/>
    <m/>
    <s v="B"/>
    <m/>
    <m/>
    <s v="B"/>
    <m/>
    <m/>
    <m/>
    <m/>
  </r>
  <r>
    <x v="2"/>
    <s v="From Or To"/>
    <m/>
    <m/>
    <m/>
    <m/>
    <m/>
    <m/>
    <m/>
    <m/>
    <m/>
    <m/>
    <m/>
    <m/>
    <m/>
    <m/>
    <m/>
    <m/>
    <m/>
    <m/>
    <m/>
    <m/>
    <m/>
    <m/>
    <m/>
    <m/>
    <m/>
    <m/>
    <m/>
    <m/>
    <m/>
    <m/>
    <m/>
    <m/>
    <m/>
    <m/>
    <m/>
    <m/>
    <m/>
    <m/>
    <m/>
    <m/>
    <m/>
    <m/>
    <m/>
    <m/>
    <m/>
    <m/>
    <m/>
    <m/>
    <m/>
    <m/>
    <m/>
    <m/>
    <m/>
    <m/>
    <m/>
    <m/>
    <m/>
    <m/>
    <m/>
    <m/>
    <m/>
    <m/>
    <m/>
    <m/>
    <m/>
    <m/>
    <m/>
    <m/>
    <m/>
    <m/>
    <m/>
    <m/>
    <m/>
    <m/>
    <m/>
    <m/>
    <m/>
    <m/>
  </r>
  <r>
    <x v="3"/>
    <s v="Application Name"/>
    <m/>
    <m/>
    <m/>
    <m/>
    <m/>
    <m/>
    <m/>
    <m/>
    <m/>
    <m/>
    <m/>
    <m/>
    <m/>
    <m/>
    <m/>
    <m/>
    <m/>
    <m/>
    <m/>
    <m/>
    <m/>
    <m/>
    <m/>
    <m/>
    <m/>
    <m/>
    <m/>
    <m/>
    <m/>
    <m/>
    <m/>
    <m/>
    <m/>
    <m/>
    <m/>
    <m/>
    <m/>
    <m/>
    <m/>
    <m/>
    <m/>
    <m/>
    <m/>
    <m/>
    <m/>
    <m/>
    <m/>
    <m/>
    <m/>
    <m/>
    <m/>
    <m/>
    <m/>
    <m/>
    <m/>
    <m/>
    <m/>
    <m/>
    <m/>
    <m/>
    <m/>
    <m/>
    <m/>
    <m/>
    <m/>
    <m/>
    <m/>
    <m/>
    <m/>
    <m/>
    <m/>
    <m/>
    <m/>
    <m/>
    <m/>
    <m/>
    <m/>
    <m/>
  </r>
  <r>
    <x v="3"/>
    <s v="Business Executive Sponsor"/>
    <m/>
    <m/>
    <m/>
    <m/>
    <m/>
    <m/>
    <m/>
    <m/>
    <m/>
    <m/>
    <m/>
    <m/>
    <m/>
    <m/>
    <m/>
    <m/>
    <m/>
    <m/>
    <m/>
    <m/>
    <m/>
    <m/>
    <m/>
    <m/>
    <m/>
    <m/>
    <m/>
    <m/>
    <m/>
    <m/>
    <m/>
    <m/>
    <m/>
    <m/>
    <m/>
    <m/>
    <m/>
    <m/>
    <m/>
    <m/>
    <m/>
    <m/>
    <m/>
    <m/>
    <m/>
    <m/>
    <m/>
    <m/>
    <m/>
    <m/>
    <m/>
    <m/>
    <m/>
    <m/>
    <m/>
    <m/>
    <m/>
    <m/>
    <m/>
    <m/>
    <m/>
    <m/>
    <m/>
    <m/>
    <m/>
    <m/>
    <m/>
    <m/>
    <m/>
    <m/>
    <m/>
    <m/>
    <m/>
    <m/>
    <m/>
    <m/>
    <m/>
    <m/>
  </r>
  <r>
    <x v="3"/>
    <s v="Business Program Manager"/>
    <m/>
    <m/>
    <m/>
    <m/>
    <m/>
    <m/>
    <m/>
    <m/>
    <m/>
    <m/>
    <m/>
    <m/>
    <m/>
    <m/>
    <m/>
    <m/>
    <m/>
    <m/>
    <m/>
    <m/>
    <m/>
    <m/>
    <m/>
    <m/>
    <m/>
    <m/>
    <m/>
    <m/>
    <m/>
    <m/>
    <m/>
    <m/>
    <m/>
    <m/>
    <m/>
    <m/>
    <m/>
    <m/>
    <m/>
    <m/>
    <m/>
    <m/>
    <m/>
    <m/>
    <m/>
    <m/>
    <m/>
    <m/>
    <m/>
    <m/>
    <m/>
    <m/>
    <m/>
    <m/>
    <m/>
    <m/>
    <m/>
    <m/>
    <m/>
    <m/>
    <m/>
    <m/>
    <m/>
    <m/>
    <m/>
    <m/>
    <m/>
    <m/>
    <m/>
    <m/>
    <m/>
    <m/>
    <m/>
    <m/>
    <m/>
    <m/>
    <m/>
    <m/>
  </r>
  <r>
    <x v="3"/>
    <s v="Primary Application Contact"/>
    <m/>
    <m/>
    <m/>
    <m/>
    <m/>
    <m/>
    <m/>
    <m/>
    <m/>
    <m/>
    <m/>
    <m/>
    <m/>
    <m/>
    <m/>
    <m/>
    <m/>
    <m/>
    <m/>
    <m/>
    <m/>
    <m/>
    <m/>
    <m/>
    <m/>
    <m/>
    <m/>
    <m/>
    <m/>
    <m/>
    <m/>
    <m/>
    <m/>
    <m/>
    <m/>
    <m/>
    <m/>
    <m/>
    <m/>
    <m/>
    <m/>
    <m/>
    <m/>
    <m/>
    <m/>
    <m/>
    <m/>
    <m/>
    <m/>
    <m/>
    <m/>
    <m/>
    <m/>
    <m/>
    <m/>
    <m/>
    <m/>
    <m/>
    <m/>
    <m/>
    <m/>
    <m/>
    <m/>
    <m/>
    <m/>
    <m/>
    <m/>
    <m/>
    <m/>
    <m/>
    <m/>
    <m/>
    <m/>
    <m/>
    <m/>
    <m/>
    <m/>
    <m/>
  </r>
  <r>
    <x v="3"/>
    <s v="Architect"/>
    <m/>
    <m/>
    <m/>
    <m/>
    <m/>
    <m/>
    <m/>
    <m/>
    <m/>
    <m/>
    <m/>
    <m/>
    <m/>
    <m/>
    <m/>
    <m/>
    <m/>
    <m/>
    <m/>
    <m/>
    <m/>
    <m/>
    <m/>
    <m/>
    <m/>
    <m/>
    <m/>
    <m/>
    <m/>
    <m/>
    <m/>
    <m/>
    <m/>
    <m/>
    <m/>
    <m/>
    <m/>
    <m/>
    <m/>
    <m/>
    <m/>
    <m/>
    <m/>
    <m/>
    <m/>
    <m/>
    <m/>
    <m/>
    <m/>
    <m/>
    <m/>
    <m/>
    <m/>
    <m/>
    <m/>
    <m/>
    <m/>
    <m/>
    <m/>
    <m/>
    <m/>
    <m/>
    <m/>
    <m/>
    <m/>
    <m/>
    <m/>
    <m/>
    <m/>
    <m/>
    <m/>
    <m/>
    <m/>
    <m/>
    <m/>
    <m/>
    <m/>
    <m/>
  </r>
  <r>
    <x v="3"/>
    <s v="Hosting Infrastructure Contact"/>
    <s v="B"/>
    <m/>
    <s v="B"/>
    <m/>
    <m/>
    <m/>
    <m/>
    <m/>
    <m/>
    <s v="B"/>
    <s v="B"/>
    <s v="B"/>
    <s v="B"/>
    <m/>
    <s v="B"/>
    <m/>
    <m/>
    <s v="B"/>
    <s v="B"/>
    <s v="B"/>
    <s v="B"/>
    <s v="B"/>
    <s v="B"/>
    <s v="B"/>
    <s v="B"/>
    <s v="B"/>
    <s v="B"/>
    <s v="B"/>
    <s v="B"/>
    <s v="B"/>
    <s v="B"/>
    <m/>
    <m/>
    <m/>
    <m/>
    <s v="B"/>
    <s v="B"/>
    <s v="B"/>
    <s v="B"/>
    <s v="B"/>
    <s v="B"/>
    <m/>
    <s v="B"/>
    <s v="B"/>
    <s v="B"/>
    <m/>
    <s v="B"/>
    <s v="B"/>
    <s v="B"/>
    <s v="B"/>
    <m/>
    <s v="B"/>
    <s v="B"/>
    <s v="B"/>
    <s v="B"/>
    <s v="B"/>
    <s v="B"/>
    <s v="B"/>
    <s v="B"/>
    <s v="B"/>
    <m/>
    <s v="B"/>
    <s v="B"/>
    <s v="B"/>
    <s v="B"/>
    <s v="B"/>
    <s v="B"/>
    <s v="B"/>
    <s v="B"/>
    <m/>
    <s v="B"/>
    <m/>
    <s v="B"/>
    <m/>
    <s v="B"/>
    <s v="B"/>
    <s v="B"/>
    <s v="B"/>
  </r>
  <r>
    <x v="3"/>
    <s v="Security Control Champion SCC"/>
    <m/>
    <m/>
    <m/>
    <m/>
    <m/>
    <m/>
    <m/>
    <m/>
    <m/>
    <m/>
    <m/>
    <m/>
    <m/>
    <m/>
    <m/>
    <m/>
    <m/>
    <m/>
    <m/>
    <m/>
    <m/>
    <m/>
    <m/>
    <m/>
    <m/>
    <m/>
    <m/>
    <m/>
    <m/>
    <m/>
    <m/>
    <m/>
    <m/>
    <m/>
    <m/>
    <m/>
    <m/>
    <m/>
    <m/>
    <m/>
    <m/>
    <m/>
    <m/>
    <m/>
    <m/>
    <m/>
    <m/>
    <m/>
    <m/>
    <m/>
    <m/>
    <m/>
    <m/>
    <m/>
    <m/>
    <m/>
    <m/>
    <m/>
    <m/>
    <m/>
    <m/>
    <m/>
    <m/>
    <m/>
    <m/>
    <m/>
    <m/>
    <m/>
    <m/>
    <m/>
    <m/>
    <m/>
    <m/>
    <m/>
    <m/>
    <m/>
    <m/>
    <m/>
  </r>
  <r>
    <x v="4"/>
    <s v="Application Name"/>
    <m/>
    <m/>
    <m/>
    <m/>
    <m/>
    <m/>
    <m/>
    <m/>
    <m/>
    <m/>
    <m/>
    <m/>
    <m/>
    <m/>
    <m/>
    <m/>
    <m/>
    <m/>
    <m/>
    <m/>
    <m/>
    <m/>
    <m/>
    <m/>
    <m/>
    <m/>
    <m/>
    <m/>
    <m/>
    <m/>
    <m/>
    <m/>
    <m/>
    <m/>
    <m/>
    <m/>
    <m/>
    <m/>
    <m/>
    <m/>
    <m/>
    <m/>
    <m/>
    <m/>
    <m/>
    <m/>
    <m/>
    <m/>
    <m/>
    <m/>
    <m/>
    <m/>
    <m/>
    <m/>
    <m/>
    <m/>
    <m/>
    <m/>
    <m/>
    <m/>
    <m/>
    <m/>
    <m/>
    <m/>
    <m/>
    <m/>
    <m/>
    <m/>
    <m/>
    <m/>
    <m/>
    <m/>
    <m/>
    <m/>
    <m/>
    <m/>
    <m/>
    <m/>
  </r>
  <r>
    <x v="4"/>
    <s v="Host Name"/>
    <m/>
    <m/>
    <m/>
    <m/>
    <m/>
    <m/>
    <m/>
    <m/>
    <m/>
    <m/>
    <m/>
    <m/>
    <s v="B"/>
    <m/>
    <m/>
    <m/>
    <m/>
    <m/>
    <m/>
    <m/>
    <m/>
    <m/>
    <m/>
    <m/>
    <m/>
    <m/>
    <m/>
    <m/>
    <m/>
    <m/>
    <m/>
    <m/>
    <m/>
    <m/>
    <m/>
    <m/>
    <m/>
    <s v="B"/>
    <m/>
    <m/>
    <m/>
    <s v="B"/>
    <m/>
    <m/>
    <m/>
    <m/>
    <m/>
    <m/>
    <m/>
    <m/>
    <s v="B"/>
    <m/>
    <m/>
    <m/>
    <m/>
    <m/>
    <m/>
    <m/>
    <m/>
    <m/>
    <m/>
    <m/>
    <m/>
    <m/>
    <m/>
    <m/>
    <m/>
    <m/>
    <m/>
    <m/>
    <m/>
    <m/>
    <m/>
    <m/>
    <m/>
    <m/>
    <m/>
    <m/>
  </r>
  <r>
    <x v="4"/>
    <s v="Environment"/>
    <m/>
    <m/>
    <m/>
    <m/>
    <m/>
    <m/>
    <m/>
    <m/>
    <m/>
    <s v="B"/>
    <m/>
    <s v="B"/>
    <s v="B"/>
    <m/>
    <m/>
    <m/>
    <m/>
    <m/>
    <m/>
    <s v="B"/>
    <m/>
    <m/>
    <m/>
    <m/>
    <m/>
    <m/>
    <m/>
    <m/>
    <m/>
    <m/>
    <m/>
    <m/>
    <m/>
    <m/>
    <m/>
    <m/>
    <m/>
    <s v="B"/>
    <m/>
    <m/>
    <s v="B"/>
    <m/>
    <s v="B"/>
    <m/>
    <m/>
    <m/>
    <s v="B"/>
    <m/>
    <m/>
    <m/>
    <s v="B"/>
    <m/>
    <m/>
    <m/>
    <s v="B"/>
    <s v="B"/>
    <m/>
    <s v="B"/>
    <m/>
    <s v="B"/>
    <m/>
    <m/>
    <s v="B"/>
    <m/>
    <m/>
    <m/>
    <m/>
    <m/>
    <m/>
    <m/>
    <m/>
    <m/>
    <m/>
    <m/>
    <m/>
    <m/>
    <m/>
    <m/>
  </r>
  <r>
    <x v="5"/>
    <s v="ITMS ID"/>
    <m/>
    <m/>
    <m/>
    <m/>
    <m/>
    <m/>
    <m/>
    <m/>
    <m/>
    <m/>
    <m/>
    <m/>
    <m/>
    <m/>
    <m/>
    <m/>
    <m/>
    <m/>
    <m/>
    <m/>
    <m/>
    <m/>
    <m/>
    <m/>
    <m/>
    <m/>
    <m/>
    <m/>
    <m/>
    <m/>
    <m/>
    <m/>
    <m/>
    <m/>
    <m/>
    <m/>
    <m/>
    <m/>
    <m/>
    <m/>
    <m/>
    <m/>
    <m/>
    <m/>
    <m/>
    <m/>
    <m/>
    <m/>
    <m/>
    <m/>
    <m/>
    <m/>
    <m/>
    <m/>
    <m/>
    <m/>
    <m/>
    <m/>
    <m/>
    <m/>
    <m/>
    <m/>
    <m/>
    <m/>
    <m/>
    <m/>
    <m/>
    <m/>
    <m/>
    <m/>
    <m/>
    <m/>
    <m/>
    <m/>
    <m/>
    <m/>
    <m/>
    <m/>
  </r>
  <r>
    <x v="5"/>
    <s v="Application Name"/>
    <m/>
    <m/>
    <m/>
    <m/>
    <m/>
    <m/>
    <m/>
    <m/>
    <m/>
    <m/>
    <m/>
    <m/>
    <m/>
    <m/>
    <m/>
    <m/>
    <m/>
    <m/>
    <m/>
    <m/>
    <m/>
    <m/>
    <m/>
    <m/>
    <m/>
    <m/>
    <m/>
    <m/>
    <m/>
    <m/>
    <m/>
    <m/>
    <m/>
    <m/>
    <m/>
    <m/>
    <m/>
    <m/>
    <m/>
    <m/>
    <m/>
    <m/>
    <m/>
    <m/>
    <m/>
    <m/>
    <m/>
    <m/>
    <m/>
    <m/>
    <m/>
    <m/>
    <m/>
    <m/>
    <m/>
    <m/>
    <m/>
    <m/>
    <m/>
    <m/>
    <m/>
    <m/>
    <m/>
    <m/>
    <m/>
    <m/>
    <m/>
    <m/>
    <m/>
    <m/>
    <m/>
    <m/>
    <m/>
    <m/>
    <m/>
    <m/>
    <m/>
    <m/>
  </r>
  <r>
    <x v="5"/>
    <s v="Database Host Name"/>
    <m/>
    <m/>
    <m/>
    <m/>
    <m/>
    <m/>
    <m/>
    <m/>
    <m/>
    <m/>
    <m/>
    <m/>
    <s v="B"/>
    <m/>
    <s v="B"/>
    <s v="B"/>
    <m/>
    <m/>
    <s v="B"/>
    <m/>
    <m/>
    <m/>
    <m/>
    <m/>
    <m/>
    <m/>
    <m/>
    <m/>
    <m/>
    <m/>
    <m/>
    <m/>
    <m/>
    <m/>
    <m/>
    <m/>
    <m/>
    <s v="B"/>
    <m/>
    <m/>
    <m/>
    <m/>
    <m/>
    <s v="B"/>
    <m/>
    <m/>
    <m/>
    <m/>
    <m/>
    <m/>
    <m/>
    <m/>
    <m/>
    <m/>
    <m/>
    <m/>
    <m/>
    <m/>
    <s v="B"/>
    <m/>
    <m/>
    <m/>
    <m/>
    <m/>
    <m/>
    <m/>
    <m/>
    <m/>
    <m/>
    <m/>
    <m/>
    <m/>
    <m/>
    <m/>
    <s v="B"/>
    <m/>
    <m/>
    <m/>
  </r>
  <r>
    <x v="5"/>
    <s v="TSL ID"/>
    <m/>
    <m/>
    <m/>
    <m/>
    <m/>
    <m/>
    <m/>
    <m/>
    <m/>
    <m/>
    <s v="B"/>
    <m/>
    <s v="B"/>
    <s v="B"/>
    <s v="B"/>
    <s v="B"/>
    <m/>
    <m/>
    <s v="B"/>
    <m/>
    <m/>
    <s v="B"/>
    <m/>
    <m/>
    <m/>
    <m/>
    <m/>
    <s v="B"/>
    <s v="B"/>
    <m/>
    <m/>
    <m/>
    <m/>
    <m/>
    <m/>
    <s v="B"/>
    <m/>
    <s v="B"/>
    <m/>
    <m/>
    <m/>
    <m/>
    <m/>
    <s v="B"/>
    <m/>
    <m/>
    <s v="B"/>
    <s v="B"/>
    <m/>
    <m/>
    <m/>
    <m/>
    <m/>
    <m/>
    <s v="B"/>
    <m/>
    <s v="B"/>
    <s v="B"/>
    <s v="B"/>
    <m/>
    <m/>
    <s v="B"/>
    <m/>
    <m/>
    <m/>
    <m/>
    <m/>
    <m/>
    <m/>
    <m/>
    <m/>
    <m/>
    <m/>
    <m/>
    <m/>
    <m/>
    <m/>
    <m/>
  </r>
  <r>
    <x v="5"/>
    <s v="DBMS/File Share"/>
    <m/>
    <m/>
    <m/>
    <m/>
    <m/>
    <m/>
    <m/>
    <m/>
    <m/>
    <m/>
    <m/>
    <m/>
    <s v="B"/>
    <m/>
    <m/>
    <s v="B"/>
    <m/>
    <m/>
    <s v="B"/>
    <m/>
    <m/>
    <s v="B"/>
    <m/>
    <m/>
    <m/>
    <m/>
    <m/>
    <m/>
    <m/>
    <m/>
    <m/>
    <m/>
    <m/>
    <m/>
    <s v="B"/>
    <s v="B"/>
    <m/>
    <s v="B"/>
    <m/>
    <m/>
    <m/>
    <m/>
    <m/>
    <s v="B"/>
    <m/>
    <m/>
    <s v="B"/>
    <m/>
    <m/>
    <m/>
    <m/>
    <m/>
    <m/>
    <m/>
    <m/>
    <m/>
    <m/>
    <m/>
    <s v="B"/>
    <m/>
    <m/>
    <m/>
    <m/>
    <m/>
    <m/>
    <m/>
    <m/>
    <m/>
    <m/>
    <m/>
    <m/>
    <m/>
    <m/>
    <m/>
    <m/>
    <m/>
    <m/>
    <m/>
  </r>
  <r>
    <x v="5"/>
    <s v="Database Software &amp; Version"/>
    <m/>
    <m/>
    <m/>
    <m/>
    <m/>
    <m/>
    <m/>
    <m/>
    <m/>
    <m/>
    <m/>
    <m/>
    <s v="B"/>
    <m/>
    <m/>
    <s v="B"/>
    <m/>
    <m/>
    <s v="B"/>
    <m/>
    <m/>
    <m/>
    <m/>
    <m/>
    <m/>
    <m/>
    <m/>
    <m/>
    <m/>
    <m/>
    <m/>
    <m/>
    <m/>
    <m/>
    <m/>
    <m/>
    <m/>
    <s v="B"/>
    <m/>
    <m/>
    <m/>
    <m/>
    <m/>
    <s v="B"/>
    <m/>
    <m/>
    <s v="B"/>
    <m/>
    <m/>
    <m/>
    <m/>
    <m/>
    <m/>
    <m/>
    <m/>
    <m/>
    <m/>
    <m/>
    <s v="B"/>
    <m/>
    <m/>
    <m/>
    <m/>
    <m/>
    <m/>
    <m/>
    <m/>
    <m/>
    <m/>
    <m/>
    <m/>
    <m/>
    <m/>
    <m/>
    <m/>
    <m/>
    <m/>
    <m/>
  </r>
  <r>
    <x v="5"/>
    <s v="Instance Names"/>
    <m/>
    <m/>
    <m/>
    <m/>
    <m/>
    <m/>
    <m/>
    <m/>
    <m/>
    <m/>
    <m/>
    <m/>
    <s v="B"/>
    <m/>
    <m/>
    <s v="B"/>
    <m/>
    <m/>
    <s v="B"/>
    <m/>
    <m/>
    <m/>
    <m/>
    <m/>
    <m/>
    <m/>
    <m/>
    <m/>
    <m/>
    <m/>
    <m/>
    <m/>
    <m/>
    <m/>
    <m/>
    <m/>
    <m/>
    <s v="B"/>
    <m/>
    <m/>
    <m/>
    <m/>
    <m/>
    <s v="B"/>
    <s v="B"/>
    <m/>
    <s v="B"/>
    <m/>
    <m/>
    <m/>
    <m/>
    <m/>
    <m/>
    <m/>
    <m/>
    <s v="B"/>
    <m/>
    <m/>
    <s v="B"/>
    <m/>
    <m/>
    <m/>
    <m/>
    <m/>
    <s v="B"/>
    <m/>
    <m/>
    <m/>
    <m/>
    <m/>
    <m/>
    <m/>
    <m/>
    <m/>
    <m/>
    <m/>
    <m/>
    <m/>
  </r>
</pivotCacheRecords>
</file>

<file path=xl/pivotCache/pivotCacheRecords3.xml><?xml version="1.0" encoding="utf-8"?>
<pivotCacheRecords xmlns="http://schemas.openxmlformats.org/spreadsheetml/2006/main" xmlns:r="http://schemas.openxmlformats.org/officeDocument/2006/relationships" count="247">
  <r>
    <n v="1"/>
    <n v="13599"/>
    <s v="Manual Invoice Tracking"/>
    <s v="ARUDOLP3"/>
    <x v="0"/>
    <s v="Vishal"/>
    <d v="2017-03-07T00:00:00"/>
    <s v="Deepak"/>
    <x v="0"/>
    <m/>
    <m/>
    <m/>
    <s v="arudolp3@ford.com"/>
    <s v="Rudolph, Alexander (A.) "/>
    <d v="2017-03-07T00:00:00"/>
    <m/>
    <m/>
  </r>
  <r>
    <n v="2"/>
    <n v="18732"/>
    <s v="Access Control Management Tool (ACM)"/>
    <s v="aschiede"/>
    <x v="0"/>
    <s v="Chetan"/>
    <d v="2017-03-07T00:00:00"/>
    <s v="Deepak"/>
    <x v="0"/>
    <m/>
    <s v="TSL ID is available in Technology tab and can be used in &quot;Database Questions&quot; Sheet"/>
    <m/>
    <s v="aschiede@ford.com"/>
    <s v="Schieder, Andreas (A.) "/>
    <d v="2017-03-07T00:00:00"/>
    <m/>
    <m/>
  </r>
  <r>
    <n v="3"/>
    <n v="839"/>
    <s v="AWS: Analytical Warranty System"/>
    <s v="tcapaldi"/>
    <x v="0"/>
    <s v="Sandeep"/>
    <d v="2017-03-07T00:00:00"/>
    <s v="Deepak"/>
    <x v="0"/>
    <m/>
    <m/>
    <m/>
    <s v="tcapaldi@ford.com"/>
    <s v="Capaldi, Tom (T.E.) "/>
    <d v="2017-03-07T00:00:00"/>
    <m/>
    <m/>
  </r>
  <r>
    <n v="4"/>
    <n v="20981"/>
    <s v="ESB Contract Assistance"/>
    <s v="bramaswa"/>
    <x v="0"/>
    <s v="Deepak"/>
    <d v="2017-03-07T00:00:00"/>
    <s v="Deepak"/>
    <x v="0"/>
    <m/>
    <s v="As per SME comments_x000a_*** Please see GESB application (ITMS # 21493) for the details about the Pega PRPC infrastructure_x000a_*** The Pega PRPC infrastructure hosts 3 applications (GESB - 21493, DCW-ESBCA - 20981, ESB ECONTRACTS - 21319)_x000a_*** ESBCA-DCW has both Java as well as Pega technology stacks._x000a_*** PLEASE SEE GESB (ITMS # 21493) REGARDING THE DETAILS OF THE PEGA DATABASE SERVERS_x000a_"/>
    <m/>
    <s v="bramaswa@ford.com"/>
    <s v="Ramaswamy, Balaji (B.) "/>
    <d v="2017-03-07T00:00:00"/>
    <m/>
    <m/>
  </r>
  <r>
    <n v="5"/>
    <n v="21319"/>
    <s v="ESB eContracting"/>
    <s v="bramaswa"/>
    <x v="0"/>
    <s v="Deepak"/>
    <d v="2017-03-07T00:00:00"/>
    <s v="Deepak"/>
    <x v="0"/>
    <m/>
    <s v="Application id is missing for 2 in Interface Sheet_x000a__x000a_As per SME Comments_x000a_The econtracts application (#21319) is hosted in the same Pega PRPC 7.1.9 infrastructure that hosts GESB (#21493). Hence, I had indicated in the Host Questions “SEE GESB (ITMS # 21493) FOR THE LIST OF PEGA PRPC 7.1 SERVERS. THE PEGA PRPC SERVERS ARE HOSTING THE CODE FOR ESB eContracting” and in the Database Questions “SEEE GESB (ITMS # 21493) FOR THE LIST OF PEGA DATABASES. THE PEGA PRPC INFRASTRUCTURE IS HOSTING THE CODE FOR ESB eContracting.”"/>
    <m/>
    <s v="bramaswa@ford.com"/>
    <s v="Ramaswamy, Balaji (B.) "/>
    <d v="2017-03-07T00:00:00"/>
    <m/>
    <m/>
  </r>
  <r>
    <n v="6"/>
    <n v="21493"/>
    <s v="Global ESB System"/>
    <s v="bramaswa"/>
    <x v="0"/>
    <s v="Deepak"/>
    <d v="2017-03-07T00:00:00"/>
    <s v="Deepak"/>
    <x v="0"/>
    <m/>
    <m/>
    <m/>
    <s v="bramaswa@ford.com"/>
    <s v="Ramaswamy, Balaji (B.) "/>
    <d v="2017-03-07T00:00:00"/>
    <m/>
    <m/>
  </r>
  <r>
    <n v="7"/>
    <n v="11770"/>
    <s v="Quality Analysis and Reporting System"/>
    <s v="tcapaldi"/>
    <x v="0"/>
    <s v="Satish"/>
    <d v="2017-03-07T00:00:00"/>
    <s v="Deepak"/>
    <x v="0"/>
    <m/>
    <s v="Hosting infrastructure Contact is missing because no dedicated resource as per SME comments"/>
    <m/>
    <s v="tcapaldi@ford.com"/>
    <s v="Capaldi, Tom (T.E.) "/>
    <d v="2017-03-07T00:00:00"/>
    <m/>
    <m/>
  </r>
  <r>
    <n v="8"/>
    <n v="12739"/>
    <s v="React Retail Event Analysis &amp; Customer Targeting"/>
    <s v="ARUDOLP3"/>
    <x v="0"/>
    <s v="Satish"/>
    <d v="2017-03-07T00:00:00"/>
    <s v="Deepak"/>
    <x v="0"/>
    <m/>
    <m/>
    <m/>
    <s v="arudolp3@ford.com"/>
    <s v="Rudolph, Alexander (A.) "/>
    <d v="2017-03-07T00:00:00"/>
    <m/>
    <m/>
  </r>
  <r>
    <n v="9"/>
    <n v="23931"/>
    <s v="Unified Adobe Campaign Engine"/>
    <s v="ARUDOLP3"/>
    <x v="0"/>
    <s v="Satish"/>
    <d v="2017-03-07T00:00:00"/>
    <s v="Deepak"/>
    <x v="0"/>
    <m/>
    <m/>
    <m/>
    <s v="arudolp3@ford.com"/>
    <s v="Rudolph, Alexander (A.) "/>
    <d v="2017-03-07T00:00:00"/>
    <m/>
    <m/>
  </r>
  <r>
    <n v="10"/>
    <n v="21671"/>
    <s v="Ford Diagnostic Service Platform"/>
    <s v="gwenskat"/>
    <x v="0"/>
    <s v="Deepak"/>
    <d v="2017-03-07T00:00:00"/>
    <s v="Deepak"/>
    <x v="0"/>
    <m/>
    <s v="3 servers are not available in list. We are asking SME to fill in Environment column in Host Questions Sheet"/>
    <m/>
    <s v="gwenskat@ford.com"/>
    <s v="Wenskat, Gregory (G.) "/>
    <d v="2017-03-07T00:00:00"/>
    <m/>
    <m/>
  </r>
  <r>
    <n v="11"/>
    <n v="22016"/>
    <s v="Electronic Pre-Delivery Inspection Database"/>
    <s v="JHALL49"/>
    <x v="1"/>
    <s v="Vishal"/>
    <d v="2017-03-08T00:00:00"/>
    <s v="Satish"/>
    <x v="1"/>
    <m/>
    <m/>
    <m/>
    <s v="jhall49@ford.com"/>
    <s v="Hall, John (J.)"/>
    <d v="2017-03-10T00:00:00"/>
    <m/>
    <m/>
  </r>
  <r>
    <n v="12"/>
    <n v="19115"/>
    <s v="Fleet Business Management System"/>
    <s v="HRAJESH3"/>
    <x v="1"/>
    <s v="Vishal"/>
    <d v="2017-03-08T00:00:00"/>
    <s v="Satish"/>
    <x v="1"/>
    <s v="This is for Host Questions Tab. There are 28 rows having different Host name with 4 blank entries for Environment column and without notes"/>
    <m/>
    <m/>
    <s v="hrajesh3@ford.com"/>
    <s v="Harikrishnan, Rajesh (H.)"/>
    <d v="2017-03-10T00:00:00"/>
    <m/>
    <m/>
  </r>
  <r>
    <n v="13"/>
    <n v="17425"/>
    <s v="FCSD TSO J2EE Comm Middleware"/>
    <s v="JHALL49"/>
    <x v="1"/>
    <s v="Sandeep"/>
    <d v="2017-03-08T00:00:00"/>
    <s v="Satish"/>
    <x v="1"/>
    <s v="This is for Database Questions tab. All the below DB related fields are empty but there is a note added that this application is an interface for GOASIS 99 and uses its database. So, putting &quot;B&quot; for the time being."/>
    <s v="Even though Datapower has its own server, we need the DNS name or IP address."/>
    <m/>
    <s v="jhall49@ford.com"/>
    <s v="Hall, John (J.)"/>
    <d v="2017-03-10T00:00:00"/>
    <m/>
    <m/>
  </r>
  <r>
    <n v="14"/>
    <n v="99"/>
    <s v="GOASIS : Global Online Automotive Service Info Sys"/>
    <s v="JHALL49"/>
    <x v="1"/>
    <s v="Chetan"/>
    <d v="2017-03-08T00:00:00"/>
    <s v="Satish"/>
    <x v="1"/>
    <m/>
    <m/>
    <m/>
    <s v="jhall49@ford.com"/>
    <s v="Hall, John (J.)"/>
    <d v="2017-03-10T00:00:00"/>
    <m/>
    <m/>
  </r>
  <r>
    <n v="15"/>
    <n v="106"/>
    <s v="STARS:  Standardized Training and Resource System"/>
    <s v="ALAVALLE"/>
    <x v="1"/>
    <s v="Chetan"/>
    <d v="2017-03-08T00:00:00"/>
    <s v="Satish"/>
    <x v="1"/>
    <s v="This is for Interfaces tab. Its written TBD at one place, so not sure whether the correspoding validation should have B or not. For the time being keeping B here"/>
    <s v="This field was not checked."/>
    <m/>
    <s v="alavalle@ford.com "/>
    <s v="Lavalley, Amy (.)"/>
    <d v="2017-03-10T00:00:00"/>
    <m/>
    <m/>
  </r>
  <r>
    <n v="16"/>
    <n v="12349"/>
    <s v="Government Bid Center System"/>
    <s v="GSANDIP1"/>
    <x v="1"/>
    <s v="Sandeep"/>
    <d v="2017-03-08T00:00:00"/>
    <s v="Satish"/>
    <x v="1"/>
    <m/>
    <m/>
    <m/>
    <s v="gsandip1@ford.com "/>
    <s v="Sandip, Ghosh (G.)"/>
    <d v="2017-03-10T00:00:00"/>
    <m/>
    <m/>
  </r>
  <r>
    <n v="17"/>
    <n v="9079"/>
    <s v="Retail Identification Program/Sign Ordering System"/>
    <s v="GSANDIP1"/>
    <x v="1"/>
    <s v="Chetan"/>
    <d v="2017-03-08T00:00:00"/>
    <s v="Satish"/>
    <x v="1"/>
    <m/>
    <m/>
    <m/>
    <s v="gsandip1@ford.com "/>
    <s v="Sandip, Ghosh (G.)"/>
    <d v="2017-03-10T00:00:00"/>
    <m/>
    <m/>
  </r>
  <r>
    <n v="18"/>
    <n v="197"/>
    <s v="Fleet Repurchase Information System (FRIS)"/>
    <s v="KRAMES26"/>
    <x v="1"/>
    <s v="Vishal"/>
    <d v="2017-03-08T00:00:00"/>
    <s v="Satish"/>
    <x v="1"/>
    <m/>
    <m/>
    <m/>
    <s v="krames26@ford.com"/>
    <s v="Ramesh, Kothandaraman (K.)"/>
    <d v="2017-03-10T00:00:00"/>
    <m/>
    <m/>
  </r>
  <r>
    <n v="19"/>
    <n v="14902"/>
    <s v="Price Protection Entry System"/>
    <s v="KRAMES26"/>
    <x v="1"/>
    <s v="Vishal"/>
    <d v="2017-03-08T00:00:00"/>
    <s v="Satish"/>
    <x v="1"/>
    <m/>
    <m/>
    <m/>
    <s v="krames26@ford.com"/>
    <s v="Ramesh, Kothandaraman (K.)"/>
    <d v="2017-03-10T00:00:00"/>
    <m/>
    <m/>
  </r>
  <r>
    <n v="20"/>
    <n v="196"/>
    <s v="FIMPS:  Fleet Incentive Marketing Program System"/>
    <s v="SCHINNI1"/>
    <x v="1"/>
    <s v="Vishal"/>
    <d v="2017-03-08T00:00:00"/>
    <s v="Satish"/>
    <x v="1"/>
    <s v="This is for &quot;Host Questions&quot; tab. Few values from Environment column are blank."/>
    <m/>
    <m/>
    <s v="schinni1@ford.com "/>
    <s v="P C, Sarojini (.)"/>
    <d v="2017-03-10T00:00:00"/>
    <m/>
    <m/>
  </r>
  <r>
    <n v="21"/>
    <n v="12557"/>
    <s v="FIN Master"/>
    <s v="SCHINNI1"/>
    <x v="1"/>
    <s v="Vishal"/>
    <d v="2017-03-08T00:00:00"/>
    <s v="Satish"/>
    <x v="1"/>
    <m/>
    <m/>
    <m/>
    <s v="schinni1@ford.com "/>
    <s v="P C, Sarojini (.)"/>
    <d v="2017-03-10T00:00:00"/>
    <m/>
    <m/>
  </r>
  <r>
    <n v="22"/>
    <n v="12723"/>
    <s v="Automated Rebate Management And Deal Administratio"/>
    <s v="SMOHAM32"/>
    <x v="1"/>
    <s v="Vishal"/>
    <d v="2017-03-08T00:00:00"/>
    <s v="Satish"/>
    <x v="1"/>
    <m/>
    <m/>
    <m/>
    <s v="smoham32@ford.com "/>
    <s v="Mohammad, Saleem (S.)"/>
    <d v="2017-03-10T00:00:00"/>
    <m/>
    <m/>
  </r>
  <r>
    <n v="23"/>
    <n v="22572"/>
    <s v="MPS1 Archive"/>
    <s v="SMOHAM32"/>
    <x v="1"/>
    <s v="Vishal"/>
    <d v="2017-03-08T00:00:00"/>
    <s v="Satish"/>
    <x v="1"/>
    <s v="This is for Interface tab.  Here &quot;Interface Application ID&quot; and &quot;From  Or To&quot; columns are blank. Unable to understand that the ID can be blank."/>
    <s v="SME has said the app doesn't have interfaces. So we are ok."/>
    <m/>
    <s v="smoham32@ford.com "/>
    <s v="Mohammad, Saleem (S.)"/>
    <d v="2017-03-10T00:00:00"/>
    <m/>
    <m/>
  </r>
  <r>
    <n v="24"/>
    <n v="19666"/>
    <s v="OWS Business Rules Engine Manual Claims Assessing"/>
    <s v="skarnati"/>
    <x v="1"/>
    <s v="Vishal"/>
    <d v="2017-03-08T00:00:00"/>
    <s v="Satish"/>
    <x v="1"/>
    <s v="This is for Interface tab.  Here &quot;Interface Application ID&quot; is coming as &quot;N/A&quot; at 4 places but all the correspoding values are in place. Unable to understand that the ID can be blank."/>
    <m/>
    <m/>
    <s v="skarnati@ford.com "/>
    <s v="Karnati, Surya (P.)"/>
    <d v="2017-03-10T00:00:00"/>
    <m/>
    <m/>
  </r>
  <r>
    <n v="25"/>
    <n v="20032"/>
    <s v="OWS Warranty Claim Processing"/>
    <s v="skarnati"/>
    <x v="1"/>
    <s v="Vishal"/>
    <d v="2017-03-08T00:00:00"/>
    <s v="Satish"/>
    <x v="1"/>
    <s v="This is for Interface tab, few values for &quot;Interface Application ID&quot; having characters and empty cells.  So, for now taking these fields as &quot;Blank (B)&quot; .  Also few values of &quot;From Or To&quot; columns are empty. So, keeping these cases as &quot;B&quot;_x000a_"/>
    <s v="SME has entered R236B for ITMS ID of the interface called RENKIM (should be 24087)"/>
    <m/>
    <s v="skarnati@ford.com "/>
    <s v="Karnati, Surya (P.)"/>
    <d v="2017-03-10T00:00:00"/>
    <m/>
    <m/>
  </r>
  <r>
    <n v="26"/>
    <n v="14901"/>
    <s v="1099 Misc Tax System"/>
    <s v="KRAMES26"/>
    <x v="1"/>
    <s v="Chetan"/>
    <d v="2017-03-08T00:00:00"/>
    <s v="Satish"/>
    <x v="1"/>
    <m/>
    <s v="Technologies used list doesn't include any database. So we can assume that this application doesn’t have any database."/>
    <m/>
    <s v="krames26@ford.com"/>
    <s v="Ramesh, Kothandaraman (K.)"/>
    <d v="2017-03-10T00:00:00"/>
    <m/>
    <m/>
  </r>
  <r>
    <n v="27"/>
    <n v="18447"/>
    <s v="3D - During Day Delivery data warehouse"/>
    <m/>
    <x v="2"/>
    <m/>
    <m/>
    <m/>
    <x v="2"/>
    <m/>
    <m/>
    <m/>
    <m/>
    <m/>
    <m/>
    <m/>
    <m/>
  </r>
  <r>
    <n v="28"/>
    <n v="9008"/>
    <s v="Account Distribution"/>
    <m/>
    <x v="2"/>
    <m/>
    <m/>
    <m/>
    <x v="2"/>
    <m/>
    <m/>
    <m/>
    <m/>
    <m/>
    <m/>
    <m/>
    <m/>
  </r>
  <r>
    <n v="29"/>
    <n v="22358"/>
    <s v="Aces II Error Code Index"/>
    <m/>
    <x v="2"/>
    <m/>
    <m/>
    <m/>
    <x v="2"/>
    <m/>
    <m/>
    <m/>
    <m/>
    <m/>
    <m/>
    <m/>
    <m/>
  </r>
  <r>
    <n v="30"/>
    <n v="155"/>
    <s v="ACESII:  Automated Claims Editing System"/>
    <s v="dmoody"/>
    <x v="1"/>
    <s v="Satish"/>
    <d v="2017-03-08T00:00:00"/>
    <s v="Satish"/>
    <x v="1"/>
    <m/>
    <m/>
    <m/>
    <s v="dmoody@ford.com"/>
    <s v="Moody, Doreen (D.)"/>
    <d v="2017-03-10T00:00:00"/>
    <m/>
    <m/>
  </r>
  <r>
    <n v="31"/>
    <n v="22334"/>
    <s v="AHR Message Board"/>
    <m/>
    <x v="2"/>
    <m/>
    <m/>
    <m/>
    <x v="2"/>
    <m/>
    <m/>
    <m/>
    <m/>
    <m/>
    <m/>
    <m/>
    <m/>
  </r>
  <r>
    <n v="32"/>
    <n v="22411"/>
    <s v="Annual Access Review - internal"/>
    <m/>
    <x v="2"/>
    <m/>
    <m/>
    <m/>
    <x v="2"/>
    <m/>
    <m/>
    <m/>
    <m/>
    <m/>
    <m/>
    <m/>
    <m/>
  </r>
  <r>
    <n v="33"/>
    <n v="23059"/>
    <s v="Dealer Data Hub (AP)"/>
    <m/>
    <x v="2"/>
    <m/>
    <m/>
    <m/>
    <x v="2"/>
    <m/>
    <m/>
    <m/>
    <m/>
    <m/>
    <m/>
    <m/>
    <m/>
  </r>
  <r>
    <n v="34"/>
    <n v="21081"/>
    <s v="Automated Retirement Kit"/>
    <m/>
    <x v="2"/>
    <m/>
    <m/>
    <m/>
    <x v="2"/>
    <m/>
    <m/>
    <m/>
    <m/>
    <m/>
    <m/>
    <m/>
    <m/>
  </r>
  <r>
    <n v="35"/>
    <n v="154"/>
    <s v="ARMIS: Account Receivable Misc. Invoicing System"/>
    <s v="SNISHAN5"/>
    <x v="3"/>
    <s v="Vishal"/>
    <d v="2017-03-10T00:00:00"/>
    <m/>
    <x v="2"/>
    <m/>
    <m/>
    <m/>
    <s v="snishan5@ford.com "/>
    <m/>
    <m/>
    <m/>
    <m/>
  </r>
  <r>
    <n v="36"/>
    <n v="9751"/>
    <s v="As Built: As Built"/>
    <m/>
    <x v="2"/>
    <m/>
    <m/>
    <m/>
    <x v="2"/>
    <m/>
    <m/>
    <m/>
    <m/>
    <m/>
    <m/>
    <m/>
    <m/>
  </r>
  <r>
    <n v="37"/>
    <n v="22364"/>
    <s v="Assigned Cars - Taxable Benefits"/>
    <m/>
    <x v="2"/>
    <m/>
    <m/>
    <m/>
    <x v="2"/>
    <m/>
    <m/>
    <m/>
    <m/>
    <m/>
    <m/>
    <m/>
    <m/>
  </r>
  <r>
    <n v="38"/>
    <n v="15517"/>
    <s v="Atlas (Siebel CRC)"/>
    <m/>
    <x v="2"/>
    <m/>
    <m/>
    <m/>
    <x v="2"/>
    <m/>
    <m/>
    <m/>
    <m/>
    <m/>
    <m/>
    <m/>
    <m/>
  </r>
  <r>
    <n v="39"/>
    <n v="19335"/>
    <s v="AVBOM2"/>
    <m/>
    <x v="2"/>
    <m/>
    <m/>
    <m/>
    <x v="2"/>
    <m/>
    <m/>
    <m/>
    <m/>
    <m/>
    <m/>
    <m/>
    <m/>
  </r>
  <r>
    <n v="40"/>
    <n v="21248"/>
    <s v="AVBOM2 CMF - Change Management Forms"/>
    <m/>
    <x v="2"/>
    <m/>
    <m/>
    <m/>
    <x v="2"/>
    <m/>
    <m/>
    <m/>
    <m/>
    <m/>
    <m/>
    <m/>
    <m/>
  </r>
  <r>
    <n v="41"/>
    <n v="21281"/>
    <s v="AVBOM2 Wiz - D&amp;R BOM Wizard"/>
    <m/>
    <x v="2"/>
    <m/>
    <m/>
    <m/>
    <x v="2"/>
    <m/>
    <m/>
    <m/>
    <m/>
    <m/>
    <m/>
    <m/>
    <m/>
  </r>
  <r>
    <n v="42"/>
    <n v="12651"/>
    <s v="Ford Batch Communication Module (BCM)"/>
    <s v="PNANDAK2"/>
    <x v="1"/>
    <s v="Satish"/>
    <d v="2017-03-08T00:00:00"/>
    <s v="Satish"/>
    <x v="1"/>
    <m/>
    <m/>
    <m/>
    <s v="pnandak2@ford.com"/>
    <s v="Paramasivam, Nandakumar (P.)"/>
    <d v="2017-03-10T00:00:00"/>
    <m/>
    <m/>
  </r>
  <r>
    <n v="43"/>
    <n v="23451"/>
    <s v="BOMinFEDE"/>
    <s v="HKUMAR7"/>
    <x v="1"/>
    <s v="Vishal"/>
    <d v="2017-03-08T00:00:00"/>
    <s v="Deepak"/>
    <x v="1"/>
    <m/>
    <m/>
    <m/>
    <s v="hkumar7@ford.com "/>
    <s v="Kumar, Harish (H.)"/>
    <d v="2017-03-10T00:00:00"/>
    <m/>
    <m/>
  </r>
  <r>
    <n v="44"/>
    <n v="19836"/>
    <s v="Bill of Material Foundation"/>
    <m/>
    <x v="2"/>
    <m/>
    <m/>
    <m/>
    <x v="2"/>
    <m/>
    <m/>
    <m/>
    <m/>
    <m/>
    <m/>
    <m/>
    <m/>
  </r>
  <r>
    <n v="45"/>
    <n v="23277"/>
    <s v="FEDEBOM Reporting"/>
    <m/>
    <x v="2"/>
    <m/>
    <m/>
    <m/>
    <x v="2"/>
    <m/>
    <m/>
    <m/>
    <m/>
    <m/>
    <m/>
    <m/>
    <m/>
  </r>
  <r>
    <n v="46"/>
    <n v="12101"/>
    <s v="Balanced Single Agenda for Quality"/>
    <s v="dwagne19"/>
    <x v="1"/>
    <s v="Vishal"/>
    <d v="2017-03-08T00:00:00"/>
    <s v="Deepak"/>
    <x v="1"/>
    <m/>
    <s v="One server is not used anymore from the list"/>
    <m/>
    <s v="dwagne19@ford.com"/>
    <s v="Wagner, David (D.E.)"/>
    <d v="2017-03-10T00:00:00"/>
    <m/>
    <m/>
  </r>
  <r>
    <n v="47"/>
    <n v="22360"/>
    <s v="Customer Courtesy Transportation Program"/>
    <m/>
    <x v="2"/>
    <m/>
    <m/>
    <m/>
    <x v="2"/>
    <m/>
    <m/>
    <m/>
    <m/>
    <m/>
    <m/>
    <m/>
    <m/>
  </r>
  <r>
    <n v="48"/>
    <n v="22370"/>
    <s v="Canadian Dealer Database"/>
    <m/>
    <x v="2"/>
    <m/>
    <m/>
    <m/>
    <x v="2"/>
    <m/>
    <m/>
    <m/>
    <m/>
    <m/>
    <m/>
    <m/>
    <m/>
  </r>
  <r>
    <n v="49"/>
    <n v="12642"/>
    <s v="CDS Security Manager"/>
    <m/>
    <x v="2"/>
    <m/>
    <m/>
    <m/>
    <x v="2"/>
    <m/>
    <m/>
    <m/>
    <m/>
    <m/>
    <m/>
    <m/>
    <m/>
  </r>
  <r>
    <n v="50"/>
    <n v="12590"/>
    <s v="CDS WebST"/>
    <m/>
    <x v="2"/>
    <m/>
    <m/>
    <m/>
    <x v="2"/>
    <m/>
    <m/>
    <m/>
    <m/>
    <m/>
    <m/>
    <m/>
    <m/>
  </r>
  <r>
    <n v="51"/>
    <n v="22419"/>
    <s v="Certification and Training"/>
    <m/>
    <x v="2"/>
    <m/>
    <m/>
    <m/>
    <x v="2"/>
    <m/>
    <m/>
    <m/>
    <m/>
    <m/>
    <m/>
    <m/>
    <m/>
  </r>
  <r>
    <n v="52"/>
    <n v="14892"/>
    <s v="Contest and Incentive Wizard (CIW)"/>
    <s v="ASING166"/>
    <x v="4"/>
    <s v="Vishal"/>
    <d v="2017-03-09T00:00:00"/>
    <s v="Chetan"/>
    <x v="3"/>
    <s v="Interface Application ID is empty at couple of places."/>
    <m/>
    <m/>
    <s v="asing166@ford.com "/>
    <m/>
    <m/>
    <m/>
    <m/>
  </r>
  <r>
    <n v="53"/>
    <n v="12584"/>
    <s v="Customer Knowledge Services File Upload Tool"/>
    <m/>
    <x v="2"/>
    <m/>
    <m/>
    <m/>
    <x v="2"/>
    <m/>
    <m/>
    <m/>
    <m/>
    <m/>
    <m/>
    <m/>
    <m/>
  </r>
  <r>
    <n v="54"/>
    <n v="22372"/>
    <s v="CoB &amp; Flex Benefits"/>
    <m/>
    <x v="2"/>
    <m/>
    <m/>
    <m/>
    <x v="2"/>
    <m/>
    <m/>
    <m/>
    <m/>
    <m/>
    <m/>
    <m/>
    <m/>
  </r>
  <r>
    <n v="55"/>
    <n v="12753"/>
    <s v="Corporate Accounting Feed"/>
    <m/>
    <x v="2"/>
    <m/>
    <m/>
    <m/>
    <x v="2"/>
    <m/>
    <m/>
    <m/>
    <m/>
    <m/>
    <m/>
    <m/>
    <m/>
  </r>
  <r>
    <n v="56"/>
    <n v="12626"/>
    <s v="Customer Satisfaction Programs"/>
    <m/>
    <x v="2"/>
    <m/>
    <m/>
    <m/>
    <x v="2"/>
    <m/>
    <m/>
    <m/>
    <m/>
    <m/>
    <m/>
    <m/>
    <m/>
  </r>
  <r>
    <n v="57"/>
    <n v="22350"/>
    <s v="Customer Satisfaction / Growth Report"/>
    <m/>
    <x v="2"/>
    <m/>
    <m/>
    <m/>
    <x v="2"/>
    <m/>
    <m/>
    <m/>
    <m/>
    <m/>
    <m/>
    <m/>
    <m/>
  </r>
  <r>
    <n v="58"/>
    <n v="22351"/>
    <s v="CSO Message Board"/>
    <m/>
    <x v="2"/>
    <m/>
    <m/>
    <m/>
    <x v="2"/>
    <m/>
    <m/>
    <m/>
    <m/>
    <m/>
    <m/>
    <m/>
    <m/>
  </r>
  <r>
    <n v="59"/>
    <n v="23328"/>
    <s v="Customer Loyalty and Retention"/>
    <m/>
    <x v="2"/>
    <m/>
    <m/>
    <m/>
    <x v="2"/>
    <m/>
    <m/>
    <m/>
    <m/>
    <m/>
    <m/>
    <m/>
    <m/>
  </r>
  <r>
    <n v="60"/>
    <n v="22365"/>
    <m/>
    <m/>
    <x v="2"/>
    <m/>
    <m/>
    <m/>
    <x v="2"/>
    <m/>
    <m/>
    <m/>
    <m/>
    <m/>
    <m/>
    <m/>
    <m/>
  </r>
  <r>
    <n v="61"/>
    <n v="22293"/>
    <s v="Dealer Authorized After Warranty Adjustment"/>
    <m/>
    <x v="2"/>
    <m/>
    <m/>
    <m/>
    <x v="2"/>
    <m/>
    <m/>
    <m/>
    <m/>
    <m/>
    <m/>
    <m/>
    <m/>
  </r>
  <r>
    <n v="62"/>
    <n v="12625"/>
    <s v="Direct Access Warranty Information System"/>
    <m/>
    <x v="2"/>
    <m/>
    <m/>
    <m/>
    <x v="2"/>
    <m/>
    <m/>
    <m/>
    <m/>
    <m/>
    <m/>
    <m/>
    <m/>
  </r>
  <r>
    <n v="63"/>
    <n v="13779"/>
    <s v="Dealer Connection Enrollment"/>
    <m/>
    <x v="2"/>
    <m/>
    <m/>
    <m/>
    <x v="2"/>
    <m/>
    <m/>
    <m/>
    <m/>
    <m/>
    <m/>
    <m/>
    <m/>
  </r>
  <r>
    <n v="64"/>
    <n v="13040"/>
    <s v="Fleet Deal Maker / Variable Marketing"/>
    <m/>
    <x v="2"/>
    <m/>
    <m/>
    <m/>
    <x v="2"/>
    <m/>
    <m/>
    <m/>
    <m/>
    <m/>
    <m/>
    <m/>
    <m/>
  </r>
  <r>
    <n v="65"/>
    <n v="12316"/>
    <s v="Dealer Portal (DealerConnection)"/>
    <m/>
    <x v="2"/>
    <m/>
    <m/>
    <m/>
    <x v="2"/>
    <m/>
    <m/>
    <m/>
    <m/>
    <m/>
    <m/>
    <m/>
    <m/>
  </r>
  <r>
    <n v="66"/>
    <n v="12601"/>
    <s v="Parts Depot Picking &amp; Shipping"/>
    <m/>
    <x v="2"/>
    <m/>
    <m/>
    <m/>
    <x v="2"/>
    <m/>
    <m/>
    <m/>
    <m/>
    <m/>
    <m/>
    <m/>
    <m/>
  </r>
  <r>
    <n v="67"/>
    <n v="13985"/>
    <s v="Dealer Key Codes"/>
    <s v="SJAGAD15"/>
    <x v="1"/>
    <s v="Deepak"/>
    <d v="2017-03-08T00:00:00"/>
    <s v="Deepak"/>
    <x v="1"/>
    <m/>
    <s v="Mention NA to DBMS/File Share under Database Questions sheet"/>
    <m/>
    <s v="SJAGAD15@ford.com"/>
    <s v="Jagadeeswari, Sundaralinga  (S.)"/>
    <s v="N"/>
    <m/>
    <m/>
  </r>
  <r>
    <n v="68"/>
    <n v="12598"/>
    <s v="Dealer Daily and Emergency Parts Order Entry"/>
    <m/>
    <x v="2"/>
    <m/>
    <m/>
    <m/>
    <x v="2"/>
    <m/>
    <m/>
    <m/>
    <m/>
    <m/>
    <m/>
    <m/>
    <m/>
  </r>
  <r>
    <n v="69"/>
    <n v="22447"/>
    <s v="Dealership Directory Search"/>
    <m/>
    <x v="2"/>
    <m/>
    <m/>
    <m/>
    <x v="2"/>
    <m/>
    <m/>
    <m/>
    <m/>
    <m/>
    <m/>
    <m/>
    <m/>
  </r>
  <r>
    <n v="70"/>
    <n v="22366"/>
    <s v="Dealer Services Invoicing"/>
    <m/>
    <x v="2"/>
    <m/>
    <m/>
    <m/>
    <x v="2"/>
    <m/>
    <m/>
    <m/>
    <m/>
    <m/>
    <m/>
    <m/>
    <m/>
  </r>
  <r>
    <n v="71"/>
    <n v="22414"/>
    <s v="Dealership and User Profiles"/>
    <m/>
    <x v="2"/>
    <m/>
    <m/>
    <m/>
    <x v="2"/>
    <m/>
    <m/>
    <m/>
    <m/>
    <m/>
    <m/>
    <m/>
    <m/>
  </r>
  <r>
    <n v="72"/>
    <n v="23329"/>
    <s v="Dealer Communication"/>
    <m/>
    <x v="2"/>
    <m/>
    <m/>
    <m/>
    <x v="2"/>
    <m/>
    <m/>
    <m/>
    <m/>
    <m/>
    <m/>
    <m/>
    <m/>
  </r>
  <r>
    <n v="73"/>
    <n v="22437"/>
    <s v="Dealer Parts Depot Return Entry"/>
    <m/>
    <x v="2"/>
    <m/>
    <m/>
    <m/>
    <x v="2"/>
    <m/>
    <m/>
    <m/>
    <m/>
    <m/>
    <m/>
    <m/>
    <m/>
  </r>
  <r>
    <n v="74"/>
    <n v="11558"/>
    <s v="DPES: Dealer Program Enrolment System"/>
    <m/>
    <x v="2"/>
    <m/>
    <m/>
    <m/>
    <x v="2"/>
    <m/>
    <m/>
    <m/>
    <m/>
    <m/>
    <m/>
    <m/>
    <m/>
  </r>
  <r>
    <n v="75"/>
    <n v="14599"/>
    <s v="Dealer Payment System"/>
    <s v="SSHARAVA"/>
    <x v="1"/>
    <s v="Satish"/>
    <d v="2017-03-08T00:00:00"/>
    <s v="Deepak"/>
    <x v="1"/>
    <m/>
    <m/>
    <m/>
    <s v="SSHARAVA@ford.com"/>
    <s v="Sharavanan, S (S.) "/>
    <d v="2017-03-10T00:00:00"/>
    <m/>
    <m/>
  </r>
  <r>
    <n v="76"/>
    <n v="12754"/>
    <s v="Direct Sales System"/>
    <m/>
    <x v="2"/>
    <m/>
    <m/>
    <m/>
    <x v="2"/>
    <m/>
    <m/>
    <m/>
    <m/>
    <m/>
    <m/>
    <m/>
    <m/>
  </r>
  <r>
    <n v="77"/>
    <n v="20184"/>
    <s v="Data Not Found"/>
    <s v="SMUTHUM4"/>
    <x v="1"/>
    <s v="Deepak"/>
    <d v="2017-03-08T00:00:00"/>
    <s v="Deepak"/>
    <x v="1"/>
    <m/>
    <m/>
    <m/>
    <s v="SMUTHUM4@ford.com"/>
    <s v="Muthumanickam, Sudhakar (S.) "/>
    <d v="2017-03-10T00:00:00"/>
    <m/>
    <m/>
  </r>
  <r>
    <n v="78"/>
    <n v="20915"/>
    <s v="Digital Release Progression"/>
    <m/>
    <x v="2"/>
    <m/>
    <m/>
    <m/>
    <x v="2"/>
    <m/>
    <m/>
    <m/>
    <m/>
    <m/>
    <m/>
    <m/>
    <m/>
  </r>
  <r>
    <n v="79"/>
    <n v="13555"/>
    <s v="Dealer Standards Assessment Toolbox"/>
    <m/>
    <x v="2"/>
    <m/>
    <m/>
    <m/>
    <x v="2"/>
    <m/>
    <m/>
    <m/>
    <m/>
    <m/>
    <m/>
    <m/>
    <m/>
  </r>
  <r>
    <n v="80"/>
    <n v="20181"/>
    <s v="APA AU Dealer Service Bureau 2 (DSB2)"/>
    <m/>
    <x v="2"/>
    <m/>
    <m/>
    <m/>
    <x v="2"/>
    <m/>
    <m/>
    <m/>
    <m/>
    <m/>
    <m/>
    <m/>
    <m/>
  </r>
  <r>
    <n v="81"/>
    <n v="16441"/>
    <s v="Diagnostic Services File Manager Application"/>
    <s v="SNISHAN5"/>
    <x v="4"/>
    <s v="Vishal"/>
    <d v="2017-03-09T00:00:00"/>
    <s v="Chetan"/>
    <x v="3"/>
    <m/>
    <m/>
    <m/>
    <s v="snishan5@ford.com "/>
    <m/>
    <m/>
    <m/>
    <m/>
  </r>
  <r>
    <n v="82"/>
    <n v="16963"/>
    <s v="Direct Tow  (Retail Tow)"/>
    <s v="SNISHAN5"/>
    <x v="3"/>
    <s v="Vishal"/>
    <d v="2017-03-10T00:00:00"/>
    <m/>
    <x v="2"/>
    <m/>
    <m/>
    <m/>
    <s v="snishan5@ford.com "/>
    <m/>
    <m/>
    <m/>
    <m/>
  </r>
  <r>
    <n v="83"/>
    <n v="22387"/>
    <s v="EADAM"/>
    <m/>
    <x v="2"/>
    <m/>
    <m/>
    <m/>
    <x v="2"/>
    <m/>
    <m/>
    <m/>
    <m/>
    <m/>
    <m/>
    <m/>
    <m/>
  </r>
  <r>
    <n v="84"/>
    <n v="13554"/>
    <s v="eBatch Communication Module (eBCM)"/>
    <s v="PNANDAK2"/>
    <x v="1"/>
    <s v="Vishal"/>
    <d v="2017-03-09T00:00:00"/>
    <m/>
    <x v="2"/>
    <s v="This is for Application tab. The query is when an application is deployed in multiple regions then few columns like Primary Platform, No. of Users, Regions supported etc doesn’t have any value . So, for now taking these fields   as &quot;Blank (B)&quot; ."/>
    <m/>
    <m/>
    <s v="pnandak2@ford.com "/>
    <m/>
    <m/>
    <m/>
    <m/>
  </r>
  <r>
    <n v="85"/>
    <n v="14955"/>
    <s v="Early Claims Binning - VO"/>
    <s v="dwagne19"/>
    <x v="1"/>
    <s v="Vishal"/>
    <d v="2017-03-08T00:00:00"/>
    <s v="Deepak"/>
    <x v="1"/>
    <m/>
    <s v="Few column values provided by SME under the Application tab."/>
    <m/>
    <s v="dwagne19@ford.com "/>
    <s v="Wagner, David (D.E.)"/>
    <d v="2017-03-10T00:00:00"/>
    <m/>
    <m/>
  </r>
  <r>
    <n v="86"/>
    <n v="20921"/>
    <s v="eCheck Reporting"/>
    <m/>
    <x v="2"/>
    <m/>
    <m/>
    <m/>
    <x v="2"/>
    <m/>
    <m/>
    <m/>
    <m/>
    <m/>
    <m/>
    <m/>
    <m/>
  </r>
  <r>
    <n v="87"/>
    <n v="9083"/>
    <s v="Exchange Core Tracking System"/>
    <m/>
    <x v="2"/>
    <m/>
    <m/>
    <m/>
    <x v="2"/>
    <m/>
    <m/>
    <m/>
    <m/>
    <m/>
    <m/>
    <m/>
    <m/>
  </r>
  <r>
    <n v="88"/>
    <n v="22388"/>
    <s v="EDM - Electronic Document Manager"/>
    <m/>
    <x v="2"/>
    <m/>
    <m/>
    <m/>
    <x v="2"/>
    <m/>
    <m/>
    <m/>
    <m/>
    <m/>
    <m/>
    <m/>
    <m/>
  </r>
  <r>
    <n v="89"/>
    <n v="22508"/>
    <s v="Environmental Handling Charge"/>
    <m/>
    <x v="2"/>
    <m/>
    <m/>
    <m/>
    <x v="2"/>
    <m/>
    <m/>
    <m/>
    <m/>
    <m/>
    <m/>
    <m/>
    <m/>
  </r>
  <r>
    <n v="90"/>
    <n v="22415"/>
    <s v="e-Lead Call Follow Up Reporting"/>
    <m/>
    <x v="2"/>
    <m/>
    <m/>
    <m/>
    <x v="2"/>
    <m/>
    <m/>
    <m/>
    <m/>
    <m/>
    <m/>
    <m/>
    <m/>
  </r>
  <r>
    <n v="91"/>
    <n v="19663"/>
    <s v="Enterprise Self Administration"/>
    <s v="PNANDAK2"/>
    <x v="1"/>
    <s v="Deepak"/>
    <d v="2017-03-08T00:00:00"/>
    <s v="Deepak"/>
    <x v="1"/>
    <s v="One of server detail is missing out of servers list"/>
    <s v="Environment value has been provided by SME."/>
    <m/>
    <s v="pnandak2@ford.com"/>
    <s v="Paramasivam, Nandakumar (P.) "/>
    <d v="2017-03-10T00:00:00"/>
    <m/>
    <m/>
  </r>
  <r>
    <n v="92"/>
    <n v="19269"/>
    <s v="ESB Electronic Pricebook"/>
    <m/>
    <x v="2"/>
    <m/>
    <m/>
    <m/>
    <x v="2"/>
    <m/>
    <m/>
    <m/>
    <m/>
    <m/>
    <m/>
    <m/>
    <m/>
  </r>
  <r>
    <n v="93"/>
    <n v="12698"/>
    <s v="ESBOL - Extended Service Business Online"/>
    <s v="JDEEPALI"/>
    <x v="3"/>
    <s v="Vishal"/>
    <d v="2017-03-10T00:00:00"/>
    <m/>
    <x v="2"/>
    <s v="This is for Application tab. The query is when an application is deployed in multiple regions then few columns like Primary Platform, No. of Users, Regions supported etc doesn’t have any value . So, for now taking these fields   as &quot;Blank (B)&quot; ."/>
    <m/>
    <m/>
    <s v="jdeepali@ford.com "/>
    <m/>
    <m/>
    <m/>
    <m/>
  </r>
  <r>
    <n v="94"/>
    <n v="94"/>
    <s v="ESPS:  Extended Service Plan System"/>
    <s v="COPOLSK1"/>
    <x v="1"/>
    <s v="Chetan"/>
    <d v="2017-03-09T00:00:00"/>
    <m/>
    <x v="2"/>
    <s v="Value didn't mentioned in Enviroment field which is in Host Questions tab against one of the Host Name."/>
    <m/>
    <m/>
    <s v="copolsk1@ford.com "/>
    <m/>
    <m/>
    <m/>
    <m/>
  </r>
  <r>
    <n v="95"/>
    <n v="15183"/>
    <s v="FordEtis &amp; ETIS IDS"/>
    <m/>
    <x v="2"/>
    <m/>
    <m/>
    <m/>
    <x v="2"/>
    <m/>
    <m/>
    <m/>
    <m/>
    <m/>
    <m/>
    <m/>
    <m/>
  </r>
  <r>
    <n v="96"/>
    <n v="23120"/>
    <s v="eTIS-IDS"/>
    <m/>
    <x v="2"/>
    <m/>
    <m/>
    <m/>
    <x v="2"/>
    <m/>
    <m/>
    <m/>
    <m/>
    <m/>
    <m/>
    <m/>
    <m/>
  </r>
  <r>
    <n v="97"/>
    <n v="12345"/>
    <s v="eUsed (FDO2 and gebrauchtwagen)(Eur)"/>
    <s v="PNANDAK2"/>
    <x v="1"/>
    <s v="Satish"/>
    <d v="2017-03-08T00:00:00"/>
    <s v="Deepak"/>
    <x v="1"/>
    <s v="a. Environment for NAS storage is missing_x000a_b. Interface application id (webfocus) is missing"/>
    <m/>
    <m/>
    <s v="pnandak2@ford.com"/>
    <s v="Paramasivam, Nandakumar (P.) "/>
    <d v="2017-03-10T00:00:00"/>
    <m/>
    <m/>
  </r>
  <r>
    <n v="98"/>
    <n v="22373"/>
    <s v="Event Registration"/>
    <m/>
    <x v="2"/>
    <m/>
    <m/>
    <m/>
    <x v="2"/>
    <m/>
    <m/>
    <m/>
    <m/>
    <m/>
    <m/>
    <m/>
    <m/>
  </r>
  <r>
    <n v="99"/>
    <n v="22433"/>
    <s v="Ford E-Store"/>
    <m/>
    <x v="2"/>
    <m/>
    <m/>
    <m/>
    <x v="2"/>
    <m/>
    <m/>
    <m/>
    <m/>
    <m/>
    <m/>
    <m/>
    <m/>
  </r>
  <r>
    <n v="100"/>
    <n v="9960"/>
    <s v="FAAS:  Ford As A Supplier"/>
    <s v="dmoody"/>
    <x v="1"/>
    <s v="Satish"/>
    <d v="2017-03-08T00:00:00"/>
    <s v="Deepak"/>
    <x v="1"/>
    <m/>
    <s v="Hosting Infrastructure Contact have been provided by SME."/>
    <m/>
    <s v="dmoody@ford.com"/>
    <s v="Moody, Doreen (D.) "/>
    <d v="2017-03-10T00:00:00"/>
    <m/>
    <m/>
  </r>
  <r>
    <n v="101"/>
    <n v="21049"/>
    <s v="Ford Classic Archival System"/>
    <m/>
    <x v="2"/>
    <m/>
    <m/>
    <m/>
    <x v="2"/>
    <m/>
    <m/>
    <m/>
    <m/>
    <m/>
    <m/>
    <m/>
    <m/>
  </r>
  <r>
    <n v="102"/>
    <n v="12619"/>
    <s v="Ford Direct Stock Exchange"/>
    <m/>
    <x v="2"/>
    <m/>
    <m/>
    <m/>
    <x v="2"/>
    <m/>
    <m/>
    <m/>
    <m/>
    <m/>
    <m/>
    <m/>
    <m/>
  </r>
  <r>
    <n v="103"/>
    <n v="22448"/>
    <s v="Ford Employee Pricing Labels"/>
    <m/>
    <x v="2"/>
    <m/>
    <m/>
    <m/>
    <x v="2"/>
    <m/>
    <m/>
    <m/>
    <m/>
    <m/>
    <m/>
    <m/>
    <m/>
  </r>
  <r>
    <n v="104"/>
    <n v="12497"/>
    <s v="Ford Fleet RV"/>
    <s v="SJAGAD15"/>
    <x v="1"/>
    <s v="Deepak"/>
    <d v="2017-02-08T00:00:00"/>
    <m/>
    <x v="2"/>
    <m/>
    <m/>
    <m/>
    <m/>
    <m/>
    <m/>
    <m/>
    <m/>
  </r>
  <r>
    <n v="105"/>
    <n v="14592"/>
    <s v="FIN Suite/Welcome Package"/>
    <s v="SJAGAD15"/>
    <x v="1"/>
    <s v="Chetan"/>
    <d v="2017-03-09T00:00:00"/>
    <m/>
    <x v="2"/>
    <m/>
    <m/>
    <m/>
    <s v="sjagad15@ford.com "/>
    <m/>
    <m/>
    <m/>
    <m/>
  </r>
  <r>
    <n v="106"/>
    <n v="13984"/>
    <s v="Fleet Key Codes"/>
    <s v="SJAGAD15"/>
    <x v="1"/>
    <s v="Vishal"/>
    <d v="2017-03-09T00:00:00"/>
    <s v="Chetan"/>
    <x v="3"/>
    <m/>
    <s v="HostName and Environment values provided by SME"/>
    <m/>
    <s v="sjagad15@ford.com "/>
    <m/>
    <m/>
    <m/>
    <m/>
  </r>
  <r>
    <n v="107"/>
    <n v="22442"/>
    <s v="Fleet FIN Search"/>
    <m/>
    <x v="2"/>
    <m/>
    <m/>
    <m/>
    <x v="2"/>
    <m/>
    <m/>
    <m/>
    <m/>
    <m/>
    <m/>
    <m/>
    <m/>
  </r>
  <r>
    <n v="108"/>
    <n v="22383"/>
    <s v="CDS ID"/>
    <m/>
    <x v="2"/>
    <m/>
    <m/>
    <m/>
    <x v="2"/>
    <m/>
    <m/>
    <m/>
    <m/>
    <m/>
    <m/>
    <m/>
    <m/>
  </r>
  <r>
    <n v="109"/>
    <n v="22368"/>
    <s v="Cheque Writing Application"/>
    <m/>
    <x v="2"/>
    <m/>
    <m/>
    <m/>
    <x v="2"/>
    <m/>
    <m/>
    <m/>
    <m/>
    <m/>
    <m/>
    <m/>
    <m/>
  </r>
  <r>
    <n v="110"/>
    <n v="22375"/>
    <s v="FoC Job Postings"/>
    <m/>
    <x v="2"/>
    <m/>
    <m/>
    <m/>
    <x v="2"/>
    <m/>
    <m/>
    <m/>
    <m/>
    <m/>
    <m/>
    <m/>
    <m/>
  </r>
  <r>
    <n v="111"/>
    <n v="22439"/>
    <s v="Supplier Direct System"/>
    <m/>
    <x v="2"/>
    <m/>
    <m/>
    <m/>
    <x v="2"/>
    <m/>
    <m/>
    <m/>
    <m/>
    <m/>
    <m/>
    <m/>
    <m/>
  </r>
  <r>
    <n v="112"/>
    <n v="22379"/>
    <s v="FoC United Way"/>
    <m/>
    <x v="2"/>
    <m/>
    <m/>
    <m/>
    <x v="2"/>
    <m/>
    <m/>
    <m/>
    <m/>
    <m/>
    <m/>
    <m/>
    <m/>
  </r>
  <r>
    <n v="113"/>
    <n v="21867"/>
    <s v="FoM BigInvoice"/>
    <m/>
    <x v="2"/>
    <m/>
    <m/>
    <m/>
    <x v="2"/>
    <m/>
    <m/>
    <m/>
    <m/>
    <m/>
    <m/>
    <m/>
    <m/>
  </r>
  <r>
    <n v="114"/>
    <n v="12369"/>
    <s v="FoM Dealer Current Accounts"/>
    <m/>
    <x v="2"/>
    <m/>
    <m/>
    <m/>
    <x v="2"/>
    <m/>
    <m/>
    <m/>
    <m/>
    <m/>
    <m/>
    <m/>
    <m/>
  </r>
  <r>
    <n v="115"/>
    <n v="23069"/>
    <s v="Employee Electronic File FoM"/>
    <m/>
    <x v="2"/>
    <m/>
    <m/>
    <m/>
    <x v="2"/>
    <m/>
    <m/>
    <m/>
    <m/>
    <m/>
    <m/>
    <m/>
    <m/>
  </r>
  <r>
    <n v="116"/>
    <n v="12367"/>
    <s v="Ford of Mexico Payroll"/>
    <m/>
    <x v="2"/>
    <m/>
    <m/>
    <m/>
    <x v="2"/>
    <m/>
    <m/>
    <m/>
    <m/>
    <m/>
    <m/>
    <m/>
    <m/>
  </r>
  <r>
    <n v="117"/>
    <n v="12368"/>
    <s v="FoM PeopleSoft Human Resources"/>
    <m/>
    <x v="2"/>
    <m/>
    <m/>
    <m/>
    <x v="2"/>
    <m/>
    <m/>
    <m/>
    <m/>
    <m/>
    <m/>
    <m/>
    <m/>
  </r>
  <r>
    <n v="118"/>
    <n v="19031"/>
    <s v="FoM ISSAM"/>
    <m/>
    <x v="2"/>
    <m/>
    <m/>
    <m/>
    <x v="2"/>
    <m/>
    <m/>
    <m/>
    <m/>
    <m/>
    <m/>
    <m/>
    <m/>
  </r>
  <r>
    <n v="119"/>
    <n v="23623"/>
    <s v="FoM Mfg Electronic Boards"/>
    <m/>
    <x v="2"/>
    <m/>
    <m/>
    <m/>
    <x v="2"/>
    <m/>
    <m/>
    <m/>
    <m/>
    <m/>
    <m/>
    <m/>
    <m/>
  </r>
  <r>
    <n v="120"/>
    <n v="12372"/>
    <s v="FoM Payments to Suppliers"/>
    <m/>
    <x v="2"/>
    <m/>
    <m/>
    <m/>
    <x v="2"/>
    <m/>
    <m/>
    <m/>
    <m/>
    <m/>
    <m/>
    <m/>
    <m/>
  </r>
  <r>
    <n v="121"/>
    <n v="23714"/>
    <s v="FoM Safety Pyramid Application"/>
    <m/>
    <x v="2"/>
    <m/>
    <m/>
    <m/>
    <x v="2"/>
    <m/>
    <m/>
    <m/>
    <m/>
    <m/>
    <m/>
    <m/>
    <m/>
  </r>
  <r>
    <n v="122"/>
    <n v="16179"/>
    <s v="FOM Onbase"/>
    <m/>
    <x v="2"/>
    <m/>
    <m/>
    <m/>
    <x v="2"/>
    <m/>
    <m/>
    <m/>
    <m/>
    <m/>
    <m/>
    <m/>
    <m/>
  </r>
  <r>
    <n v="123"/>
    <n v="12363"/>
    <s v="FoM Parts Invoicing"/>
    <m/>
    <x v="2"/>
    <m/>
    <m/>
    <m/>
    <x v="2"/>
    <m/>
    <m/>
    <m/>
    <m/>
    <m/>
    <m/>
    <m/>
    <m/>
  </r>
  <r>
    <n v="124"/>
    <n v="22656"/>
    <s v="FoM IT Sharepoint-Infopath Forms for SMEUS"/>
    <m/>
    <x v="2"/>
    <m/>
    <m/>
    <m/>
    <x v="2"/>
    <m/>
    <m/>
    <m/>
    <m/>
    <m/>
    <m/>
    <m/>
    <m/>
  </r>
  <r>
    <n v="125"/>
    <n v="19089"/>
    <s v="FoM Timekeeping in PS"/>
    <m/>
    <x v="2"/>
    <m/>
    <m/>
    <m/>
    <x v="2"/>
    <m/>
    <m/>
    <m/>
    <m/>
    <m/>
    <m/>
    <m/>
    <m/>
  </r>
  <r>
    <n v="126"/>
    <n v="12365"/>
    <s v="FoM Vehicle Sales Reporting"/>
    <m/>
    <x v="2"/>
    <m/>
    <m/>
    <m/>
    <x v="2"/>
    <m/>
    <m/>
    <m/>
    <m/>
    <m/>
    <m/>
    <m/>
    <m/>
  </r>
  <r>
    <n v="127"/>
    <n v="12552"/>
    <s v="Campaign Administration and Microsites"/>
    <m/>
    <x v="2"/>
    <m/>
    <m/>
    <m/>
    <x v="2"/>
    <m/>
    <m/>
    <m/>
    <m/>
    <m/>
    <m/>
    <m/>
    <m/>
  </r>
  <r>
    <n v="128"/>
    <n v="9790"/>
    <s v="Ford Facing"/>
    <s v="PNANDAK2"/>
    <x v="1"/>
    <s v="Satish"/>
    <d v="2017-03-08T00:00:00"/>
    <s v="Deepak"/>
    <x v="1"/>
    <m/>
    <m/>
    <m/>
    <s v="pnandak2@ford.com"/>
    <s v="Paramasivam, Nandakumar (P.) "/>
    <d v="2017-03-10T00:00:00"/>
    <m/>
    <m/>
  </r>
  <r>
    <n v="129"/>
    <n v="12621"/>
    <s v="Fleet Operations Support System"/>
    <m/>
    <x v="2"/>
    <m/>
    <m/>
    <m/>
    <x v="2"/>
    <m/>
    <m/>
    <m/>
    <m/>
    <m/>
    <m/>
    <m/>
    <m/>
  </r>
  <r>
    <n v="130"/>
    <n v="12490"/>
    <s v="FRCS - FIN/CPA Look-up Tools"/>
    <s v="SJAGAD15"/>
    <x v="1"/>
    <s v="Chetan"/>
    <d v="2017-03-09T00:00:00"/>
    <m/>
    <x v="2"/>
    <s v="Enviroment is not their against one of the Host."/>
    <m/>
    <m/>
    <s v="sjagad15@ford.com "/>
    <m/>
    <m/>
    <m/>
    <m/>
  </r>
  <r>
    <n v="131"/>
    <n v="12466"/>
    <s v="FSA VIN Lists"/>
    <m/>
    <x v="2"/>
    <m/>
    <m/>
    <m/>
    <x v="2"/>
    <m/>
    <m/>
    <m/>
    <m/>
    <m/>
    <m/>
    <m/>
    <m/>
  </r>
  <r>
    <n v="132"/>
    <n v="12241"/>
    <s v="FAD SRS - FAD Sales Reporting"/>
    <s v="SMANISH7"/>
    <x v="3"/>
    <s v="Vishal"/>
    <d v="2017-03-10T00:00:00"/>
    <m/>
    <x v="2"/>
    <m/>
    <m/>
    <m/>
    <s v="smanish7@ford.com "/>
    <m/>
    <m/>
    <m/>
    <m/>
  </r>
  <r>
    <n v="133"/>
    <n v="436"/>
    <s v="Global 8D"/>
    <s v="tcapaldi"/>
    <x v="1"/>
    <s v="Sandeep"/>
    <d v="2017-03-09T00:00:00"/>
    <s v="Chetan"/>
    <x v="3"/>
    <s v="Mention NA to File System size in MB under Application Details sheet"/>
    <m/>
    <m/>
    <m/>
    <m/>
    <m/>
    <m/>
    <m/>
  </r>
  <r>
    <n v="134"/>
    <n v="23367"/>
    <s v="GBMS Next Gen"/>
    <m/>
    <x v="2"/>
    <m/>
    <m/>
    <m/>
    <x v="2"/>
    <m/>
    <m/>
    <m/>
    <m/>
    <m/>
    <m/>
    <m/>
    <m/>
  </r>
  <r>
    <n v="135"/>
    <n v="11577"/>
    <s v="GCAMP: Global Campaign Management System"/>
    <m/>
    <x v="2"/>
    <m/>
    <m/>
    <m/>
    <x v="2"/>
    <m/>
    <m/>
    <m/>
    <m/>
    <m/>
    <m/>
    <m/>
    <m/>
  </r>
  <r>
    <n v="136"/>
    <n v="86"/>
    <s v="GCQIS: Global Common Quality Indicator Sys"/>
    <s v="SNISHAN5"/>
    <x v="3"/>
    <s v="Vishal"/>
    <d v="2017-03-10T00:00:00"/>
    <m/>
    <x v="2"/>
    <s v="This is for Application tab. The query is when an application is deployed in multiple regions then few columns like Primary Platform, No. of Users, Regions supported etc doesn’t have any value . So, for now taking these fields   as &quot;Blank (B)&quot; ."/>
    <m/>
    <m/>
    <s v="snishan5@ford.com "/>
    <m/>
    <m/>
    <m/>
    <m/>
  </r>
  <r>
    <n v="137"/>
    <n v="12156"/>
    <s v="Genuine Ford Accessories Database"/>
    <s v="tnaseem"/>
    <x v="1"/>
    <s v="Chetan"/>
    <d v="2017-03-09T00:00:00"/>
    <m/>
    <x v="2"/>
    <m/>
    <m/>
    <m/>
    <m/>
    <m/>
    <m/>
    <m/>
    <m/>
  </r>
  <r>
    <n v="138"/>
    <n v="21659"/>
    <s v="GPARTS Data Explorer"/>
    <m/>
    <x v="2"/>
    <m/>
    <m/>
    <m/>
    <x v="2"/>
    <m/>
    <m/>
    <m/>
    <m/>
    <m/>
    <m/>
    <m/>
    <m/>
  </r>
  <r>
    <n v="139"/>
    <n v="19897"/>
    <s v="Global Price and Revenue Targeting System-EDW"/>
    <m/>
    <x v="2"/>
    <m/>
    <m/>
    <m/>
    <x v="2"/>
    <m/>
    <m/>
    <m/>
    <m/>
    <m/>
    <m/>
    <m/>
    <m/>
  </r>
  <r>
    <n v="140"/>
    <n v="9006"/>
    <s v="GPPS/GPH: Global Part Pricing System/Pricing Hub"/>
    <m/>
    <x v="2"/>
    <m/>
    <m/>
    <m/>
    <x v="2"/>
    <m/>
    <m/>
    <m/>
    <m/>
    <m/>
    <m/>
    <m/>
    <m/>
  </r>
  <r>
    <n v="141"/>
    <n v="11169"/>
    <s v="GSEVIN:  Global Secure Vehicle Info Sys"/>
    <s v="JHALL49"/>
    <x v="1"/>
    <s v="Sandeep"/>
    <d v="2017-03-09T00:00:00"/>
    <m/>
    <x v="2"/>
    <m/>
    <m/>
    <m/>
    <s v="jhall49@ford.com"/>
    <m/>
    <m/>
    <m/>
    <m/>
  </r>
  <r>
    <n v="142"/>
    <n v="100"/>
    <s v="GSLTS:  Global Service Labor Time Standards"/>
    <m/>
    <x v="2"/>
    <m/>
    <m/>
    <m/>
    <x v="2"/>
    <m/>
    <m/>
    <m/>
    <m/>
    <m/>
    <m/>
    <m/>
    <m/>
  </r>
  <r>
    <n v="143"/>
    <n v="23042"/>
    <s v="Global Technical Assistance Center"/>
    <m/>
    <x v="2"/>
    <m/>
    <m/>
    <m/>
    <x v="2"/>
    <m/>
    <m/>
    <m/>
    <m/>
    <m/>
    <m/>
    <m/>
    <m/>
  </r>
  <r>
    <n v="144"/>
    <n v="23471"/>
    <s v="FCSD Global Variable Marketing"/>
    <m/>
    <x v="2"/>
    <m/>
    <m/>
    <m/>
    <x v="2"/>
    <m/>
    <m/>
    <m/>
    <m/>
    <m/>
    <m/>
    <m/>
    <m/>
  </r>
  <r>
    <n v="145"/>
    <n v="162"/>
    <s v="GWTS: Global Warranty Trends System"/>
    <m/>
    <x v="2"/>
    <m/>
    <m/>
    <m/>
    <x v="2"/>
    <m/>
    <m/>
    <m/>
    <m/>
    <m/>
    <m/>
    <m/>
    <m/>
  </r>
  <r>
    <n v="146"/>
    <n v="9047"/>
    <s v="IBIS:  International Business Information System"/>
    <m/>
    <x v="2"/>
    <m/>
    <m/>
    <m/>
    <x v="2"/>
    <m/>
    <m/>
    <m/>
    <m/>
    <m/>
    <m/>
    <m/>
    <m/>
  </r>
  <r>
    <n v="147"/>
    <n v="12741"/>
    <s v="IDMS / ViewDirect Request Tool"/>
    <m/>
    <x v="2"/>
    <m/>
    <m/>
    <m/>
    <x v="2"/>
    <m/>
    <m/>
    <m/>
    <m/>
    <m/>
    <m/>
    <m/>
    <m/>
  </r>
  <r>
    <n v="148"/>
    <n v="18215"/>
    <s v="IDS Feedback"/>
    <m/>
    <x v="2"/>
    <m/>
    <m/>
    <m/>
    <x v="2"/>
    <m/>
    <m/>
    <m/>
    <m/>
    <m/>
    <m/>
    <m/>
    <m/>
  </r>
  <r>
    <n v="149"/>
    <n v="22384"/>
    <s v="Intranet Survey"/>
    <m/>
    <x v="2"/>
    <m/>
    <m/>
    <m/>
    <x v="2"/>
    <m/>
    <m/>
    <m/>
    <m/>
    <m/>
    <m/>
    <m/>
    <m/>
  </r>
  <r>
    <n v="150"/>
    <n v="21078"/>
    <s v="Incentive Tracking"/>
    <m/>
    <x v="2"/>
    <m/>
    <m/>
    <m/>
    <x v="2"/>
    <m/>
    <m/>
    <m/>
    <m/>
    <m/>
    <m/>
    <m/>
    <m/>
  </r>
  <r>
    <n v="151"/>
    <n v="13742"/>
    <s v="Incentive Single Input System Support"/>
    <s v="SMUTHUM4"/>
    <x v="1"/>
    <s v="Deepak"/>
    <d v="2017-03-08T00:00:00"/>
    <s v="Deepak"/>
    <x v="1"/>
    <m/>
    <m/>
    <m/>
    <s v="SMUTHUM4@ford.com"/>
    <s v="Muthumanickam, Sudhakar (S.) "/>
    <d v="2017-03-10T00:00:00"/>
    <m/>
    <m/>
  </r>
  <r>
    <n v="152"/>
    <n v="22336"/>
    <s v="Lincoln Loyalty"/>
    <m/>
    <x v="2"/>
    <m/>
    <m/>
    <m/>
    <x v="2"/>
    <m/>
    <m/>
    <m/>
    <m/>
    <m/>
    <m/>
    <m/>
    <m/>
  </r>
  <r>
    <n v="153"/>
    <n v="22378"/>
    <s v="Labour Relations Tool Kit"/>
    <m/>
    <x v="2"/>
    <m/>
    <m/>
    <m/>
    <x v="2"/>
    <m/>
    <m/>
    <m/>
    <m/>
    <m/>
    <m/>
    <m/>
    <m/>
  </r>
  <r>
    <n v="154"/>
    <n v="12364"/>
    <s v="FoM Mexican Vehicle Information System"/>
    <m/>
    <x v="2"/>
    <m/>
    <m/>
    <m/>
    <x v="2"/>
    <m/>
    <m/>
    <m/>
    <m/>
    <m/>
    <m/>
    <m/>
    <m/>
  </r>
  <r>
    <n v="155"/>
    <n v="11116"/>
    <s v="Master Part Number Registry"/>
    <m/>
    <x v="2"/>
    <m/>
    <m/>
    <m/>
    <x v="2"/>
    <m/>
    <m/>
    <m/>
    <m/>
    <m/>
    <m/>
    <m/>
    <m/>
  </r>
  <r>
    <n v="156"/>
    <n v="16800"/>
    <s v="Marketing Program System 2"/>
    <s v="SMOHAM32"/>
    <x v="1"/>
    <s v="Satish"/>
    <d v="2017-03-08T00:00:00"/>
    <s v="Deepak"/>
    <x v="1"/>
    <m/>
    <m/>
    <m/>
    <s v="SMOHAM32@ford.com"/>
    <s v="Mohammad, Saleem (S.) "/>
    <d v="2017-03-10T00:00:00"/>
    <m/>
    <m/>
  </r>
  <r>
    <n v="157"/>
    <n v="98"/>
    <s v="MRS: Management Reporting System"/>
    <s v="DBURSEY3"/>
    <x v="1"/>
    <s v="Sandeep"/>
    <d v="2017-03-09T00:00:00"/>
    <s v="Chetan"/>
    <x v="3"/>
    <m/>
    <s v="Database host name have been provided by SME."/>
    <m/>
    <m/>
    <m/>
    <m/>
    <m/>
    <m/>
  </r>
  <r>
    <n v="158"/>
    <n v="22369"/>
    <s v="Monthly Vehicle Payment System"/>
    <m/>
    <x v="2"/>
    <m/>
    <m/>
    <m/>
    <x v="2"/>
    <m/>
    <m/>
    <m/>
    <m/>
    <m/>
    <m/>
    <m/>
    <m/>
  </r>
  <r>
    <n v="159"/>
    <n v="14924"/>
    <s v="FoM 3040s System"/>
    <m/>
    <x v="2"/>
    <m/>
    <m/>
    <m/>
    <x v="2"/>
    <m/>
    <m/>
    <m/>
    <m/>
    <m/>
    <m/>
    <m/>
    <m/>
  </r>
  <r>
    <n v="160"/>
    <n v="19641"/>
    <s v="FoM Dealer Inf Sourcing"/>
    <m/>
    <x v="2"/>
    <m/>
    <m/>
    <m/>
    <x v="2"/>
    <m/>
    <m/>
    <m/>
    <m/>
    <m/>
    <m/>
    <m/>
    <m/>
  </r>
  <r>
    <n v="161"/>
    <n v="19946"/>
    <s v="Ford of Mexico Electronic Invoicing"/>
    <m/>
    <x v="2"/>
    <m/>
    <m/>
    <m/>
    <x v="2"/>
    <m/>
    <m/>
    <m/>
    <m/>
    <m/>
    <m/>
    <m/>
    <m/>
  </r>
  <r>
    <n v="162"/>
    <n v="19741"/>
    <s v="FoM Company Cars"/>
    <m/>
    <x v="2"/>
    <m/>
    <m/>
    <m/>
    <x v="2"/>
    <m/>
    <m/>
    <m/>
    <m/>
    <m/>
    <m/>
    <m/>
    <m/>
  </r>
  <r>
    <n v="163"/>
    <n v="22665"/>
    <s v="MyCDHR"/>
    <s v="HKUMAR7"/>
    <x v="1"/>
    <s v="Vishal"/>
    <d v="2017-03-08T00:00:00"/>
    <s v="Deepak"/>
    <x v="1"/>
    <m/>
    <m/>
    <m/>
    <s v="hkumar7@ford.com "/>
    <s v="Kumar, Harish (H.)"/>
    <d v="2017-03-10T00:00:00"/>
    <m/>
    <m/>
  </r>
  <r>
    <n v="164"/>
    <n v="14804"/>
    <m/>
    <m/>
    <x v="2"/>
    <m/>
    <m/>
    <m/>
    <x v="2"/>
    <m/>
    <m/>
    <m/>
    <m/>
    <m/>
    <m/>
    <m/>
    <m/>
  </r>
  <r>
    <n v="165"/>
    <n v="12757"/>
    <s v="Operations Management Systems"/>
    <s v="SSHARAVA"/>
    <x v="1"/>
    <s v="Satish"/>
    <d v="2017-03-08T00:00:00"/>
    <s v="Deepak"/>
    <x v="1"/>
    <m/>
    <s v="ITMS ID and Application name have been provided by SME."/>
    <m/>
    <s v="SSHARAVA@ford.com"/>
    <s v="Sharavanan, S (S.) "/>
    <d v="2017-03-10T00:00:00"/>
    <m/>
    <m/>
  </r>
  <r>
    <n v="166"/>
    <n v="22416"/>
    <m/>
    <m/>
    <x v="2"/>
    <m/>
    <m/>
    <m/>
    <x v="2"/>
    <m/>
    <m/>
    <m/>
    <m/>
    <m/>
    <m/>
    <m/>
    <m/>
  </r>
  <r>
    <n v="167"/>
    <n v="23097"/>
    <m/>
    <m/>
    <x v="2"/>
    <m/>
    <m/>
    <m/>
    <x v="2"/>
    <m/>
    <m/>
    <m/>
    <m/>
    <m/>
    <m/>
    <m/>
    <m/>
  </r>
  <r>
    <n v="168"/>
    <n v="18597"/>
    <s v="OWS Gateway"/>
    <s v="skarnati"/>
    <x v="3"/>
    <s v="Chetan"/>
    <d v="2017-03-10T00:00:00"/>
    <m/>
    <x v="2"/>
    <m/>
    <m/>
    <m/>
    <s v="skarnati@ford.com "/>
    <m/>
    <m/>
    <m/>
    <m/>
  </r>
  <r>
    <n v="169"/>
    <n v="19471"/>
    <m/>
    <m/>
    <x v="2"/>
    <m/>
    <m/>
    <m/>
    <x v="2"/>
    <m/>
    <m/>
    <m/>
    <m/>
    <m/>
    <m/>
    <m/>
    <m/>
  </r>
  <r>
    <n v="170"/>
    <n v="19656"/>
    <s v="OWS Service Event Data Collector"/>
    <s v="skarnati"/>
    <x v="3"/>
    <s v="Chetan"/>
    <d v="2017-03-10T00:00:00"/>
    <m/>
    <x v="2"/>
    <m/>
    <m/>
    <m/>
    <s v="skarnati@ford.com "/>
    <m/>
    <m/>
    <m/>
    <m/>
  </r>
  <r>
    <n v="171"/>
    <n v="22441"/>
    <m/>
    <m/>
    <x v="2"/>
    <m/>
    <m/>
    <m/>
    <x v="2"/>
    <m/>
    <m/>
    <m/>
    <m/>
    <m/>
    <m/>
    <m/>
    <m/>
  </r>
  <r>
    <n v="172"/>
    <n v="12362"/>
    <m/>
    <m/>
    <x v="2"/>
    <m/>
    <m/>
    <m/>
    <x v="2"/>
    <m/>
    <m/>
    <m/>
    <m/>
    <m/>
    <m/>
    <m/>
    <m/>
  </r>
  <r>
    <n v="173"/>
    <n v="12617"/>
    <m/>
    <m/>
    <x v="2"/>
    <m/>
    <m/>
    <m/>
    <x v="2"/>
    <m/>
    <m/>
    <m/>
    <m/>
    <m/>
    <m/>
    <m/>
    <m/>
  </r>
  <r>
    <n v="174"/>
    <n v="20977"/>
    <m/>
    <m/>
    <x v="2"/>
    <m/>
    <m/>
    <m/>
    <x v="2"/>
    <m/>
    <m/>
    <m/>
    <m/>
    <m/>
    <m/>
    <m/>
    <m/>
  </r>
  <r>
    <n v="175"/>
    <n v="22431"/>
    <m/>
    <m/>
    <x v="2"/>
    <m/>
    <m/>
    <m/>
    <x v="2"/>
    <m/>
    <m/>
    <m/>
    <m/>
    <m/>
    <m/>
    <m/>
    <m/>
  </r>
  <r>
    <n v="176"/>
    <n v="22406"/>
    <m/>
    <m/>
    <x v="2"/>
    <m/>
    <m/>
    <m/>
    <x v="2"/>
    <m/>
    <m/>
    <m/>
    <m/>
    <m/>
    <m/>
    <m/>
    <m/>
  </r>
  <r>
    <n v="177"/>
    <n v="12586"/>
    <m/>
    <m/>
    <x v="2"/>
    <m/>
    <m/>
    <m/>
    <x v="2"/>
    <m/>
    <m/>
    <m/>
    <m/>
    <m/>
    <m/>
    <m/>
    <m/>
  </r>
  <r>
    <n v="178"/>
    <n v="22430"/>
    <m/>
    <m/>
    <x v="2"/>
    <m/>
    <m/>
    <m/>
    <x v="2"/>
    <m/>
    <m/>
    <m/>
    <m/>
    <m/>
    <m/>
    <m/>
    <m/>
  </r>
  <r>
    <n v="179"/>
    <n v="21934"/>
    <m/>
    <m/>
    <x v="2"/>
    <m/>
    <m/>
    <m/>
    <x v="2"/>
    <m/>
    <m/>
    <m/>
    <m/>
    <m/>
    <m/>
    <m/>
    <m/>
  </r>
  <r>
    <n v="180"/>
    <n v="12611"/>
    <m/>
    <m/>
    <x v="2"/>
    <m/>
    <m/>
    <m/>
    <x v="2"/>
    <m/>
    <m/>
    <m/>
    <m/>
    <m/>
    <m/>
    <m/>
    <m/>
  </r>
  <r>
    <n v="181"/>
    <n v="22507"/>
    <m/>
    <m/>
    <x v="2"/>
    <m/>
    <m/>
    <m/>
    <x v="2"/>
    <m/>
    <m/>
    <m/>
    <m/>
    <m/>
    <m/>
    <m/>
    <m/>
  </r>
  <r>
    <n v="182"/>
    <n v="13509"/>
    <s v="ESP Prior Approval"/>
    <s v="JDEEPALI"/>
    <x v="3"/>
    <s v="Chetan"/>
    <d v="2017-03-10T00:00:00"/>
    <m/>
    <x v="2"/>
    <m/>
    <m/>
    <m/>
    <s v="jdeepali@ford.com "/>
    <m/>
    <m/>
    <m/>
    <m/>
  </r>
  <r>
    <n v="183"/>
    <n v="14131"/>
    <m/>
    <m/>
    <x v="2"/>
    <m/>
    <m/>
    <m/>
    <x v="2"/>
    <m/>
    <m/>
    <m/>
    <m/>
    <m/>
    <m/>
    <m/>
    <m/>
  </r>
  <r>
    <n v="184"/>
    <n v="9888"/>
    <s v="PBOW: PEARS Barcode on the Web"/>
    <s v="dmoody"/>
    <x v="1"/>
    <s v="Deepak"/>
    <d v="2017-03-08T00:00:00"/>
    <s v="Deepak"/>
    <x v="1"/>
    <m/>
    <m/>
    <m/>
    <s v="dmoody@ford.com"/>
    <s v="Moody, Doreen (D.) "/>
    <d v="2017-03-10T00:00:00"/>
    <m/>
    <m/>
  </r>
  <r>
    <n v="185"/>
    <n v="22435"/>
    <m/>
    <m/>
    <x v="2"/>
    <m/>
    <m/>
    <m/>
    <x v="2"/>
    <m/>
    <m/>
    <m/>
    <m/>
    <m/>
    <m/>
    <m/>
    <m/>
  </r>
  <r>
    <n v="186"/>
    <n v="12604"/>
    <m/>
    <m/>
    <x v="2"/>
    <m/>
    <m/>
    <m/>
    <x v="2"/>
    <m/>
    <m/>
    <m/>
    <m/>
    <m/>
    <m/>
    <m/>
    <m/>
  </r>
  <r>
    <n v="187"/>
    <n v="12596"/>
    <m/>
    <m/>
    <x v="2"/>
    <m/>
    <m/>
    <m/>
    <x v="2"/>
    <m/>
    <m/>
    <m/>
    <m/>
    <m/>
    <m/>
    <m/>
    <m/>
  </r>
  <r>
    <n v="188"/>
    <n v="22438"/>
    <m/>
    <m/>
    <x v="2"/>
    <m/>
    <m/>
    <m/>
    <x v="2"/>
    <m/>
    <m/>
    <m/>
    <m/>
    <m/>
    <m/>
    <m/>
    <m/>
  </r>
  <r>
    <n v="189"/>
    <n v="179"/>
    <m/>
    <m/>
    <x v="2"/>
    <m/>
    <m/>
    <m/>
    <x v="2"/>
    <m/>
    <m/>
    <m/>
    <m/>
    <m/>
    <m/>
    <m/>
    <m/>
  </r>
  <r>
    <n v="190"/>
    <n v="12751"/>
    <m/>
    <m/>
    <x v="2"/>
    <m/>
    <m/>
    <m/>
    <x v="2"/>
    <m/>
    <m/>
    <m/>
    <m/>
    <m/>
    <m/>
    <m/>
    <m/>
  </r>
  <r>
    <n v="191"/>
    <n v="12591"/>
    <m/>
    <m/>
    <x v="2"/>
    <m/>
    <m/>
    <m/>
    <x v="2"/>
    <m/>
    <m/>
    <m/>
    <m/>
    <m/>
    <m/>
    <m/>
    <m/>
  </r>
  <r>
    <n v="192"/>
    <n v="12597"/>
    <m/>
    <m/>
    <x v="2"/>
    <m/>
    <m/>
    <m/>
    <x v="2"/>
    <m/>
    <m/>
    <m/>
    <m/>
    <m/>
    <m/>
    <m/>
    <m/>
  </r>
  <r>
    <n v="193"/>
    <n v="13041"/>
    <m/>
    <m/>
    <x v="2"/>
    <m/>
    <m/>
    <m/>
    <x v="2"/>
    <m/>
    <m/>
    <m/>
    <m/>
    <m/>
    <m/>
    <m/>
    <m/>
  </r>
  <r>
    <n v="194"/>
    <n v="12599"/>
    <m/>
    <m/>
    <x v="2"/>
    <m/>
    <m/>
    <m/>
    <x v="2"/>
    <m/>
    <m/>
    <m/>
    <m/>
    <m/>
    <m/>
    <m/>
    <m/>
  </r>
  <r>
    <n v="195"/>
    <n v="22354"/>
    <m/>
    <m/>
    <x v="2"/>
    <m/>
    <m/>
    <m/>
    <x v="2"/>
    <m/>
    <m/>
    <m/>
    <m/>
    <m/>
    <m/>
    <m/>
    <m/>
  </r>
  <r>
    <n v="196"/>
    <n v="22417"/>
    <m/>
    <m/>
    <x v="2"/>
    <m/>
    <m/>
    <m/>
    <x v="2"/>
    <m/>
    <m/>
    <m/>
    <m/>
    <m/>
    <m/>
    <m/>
    <m/>
  </r>
  <r>
    <n v="197"/>
    <n v="12594"/>
    <m/>
    <m/>
    <x v="2"/>
    <m/>
    <m/>
    <m/>
    <x v="2"/>
    <m/>
    <m/>
    <m/>
    <m/>
    <m/>
    <m/>
    <m/>
    <m/>
  </r>
  <r>
    <n v="198"/>
    <n v="12592"/>
    <m/>
    <m/>
    <x v="2"/>
    <m/>
    <m/>
    <m/>
    <x v="2"/>
    <m/>
    <m/>
    <m/>
    <m/>
    <m/>
    <m/>
    <m/>
    <m/>
  </r>
  <r>
    <n v="199"/>
    <n v="12609"/>
    <m/>
    <m/>
    <x v="2"/>
    <m/>
    <m/>
    <m/>
    <x v="2"/>
    <m/>
    <m/>
    <m/>
    <m/>
    <m/>
    <m/>
    <m/>
    <m/>
  </r>
  <r>
    <n v="200"/>
    <n v="22432"/>
    <m/>
    <m/>
    <x v="2"/>
    <m/>
    <m/>
    <m/>
    <x v="2"/>
    <m/>
    <m/>
    <m/>
    <m/>
    <m/>
    <m/>
    <m/>
    <m/>
  </r>
  <r>
    <n v="201"/>
    <n v="12607"/>
    <m/>
    <m/>
    <x v="2"/>
    <m/>
    <m/>
    <m/>
    <x v="2"/>
    <m/>
    <m/>
    <m/>
    <m/>
    <m/>
    <m/>
    <m/>
    <m/>
  </r>
  <r>
    <n v="202"/>
    <n v="12624"/>
    <m/>
    <m/>
    <x v="2"/>
    <m/>
    <m/>
    <m/>
    <x v="2"/>
    <m/>
    <m/>
    <m/>
    <m/>
    <m/>
    <m/>
    <m/>
    <m/>
  </r>
  <r>
    <n v="203"/>
    <n v="22444"/>
    <m/>
    <m/>
    <x v="2"/>
    <m/>
    <m/>
    <m/>
    <x v="2"/>
    <m/>
    <m/>
    <m/>
    <m/>
    <m/>
    <m/>
    <m/>
    <m/>
  </r>
  <r>
    <n v="204"/>
    <n v="22449"/>
    <m/>
    <m/>
    <x v="2"/>
    <m/>
    <m/>
    <m/>
    <x v="2"/>
    <m/>
    <m/>
    <m/>
    <m/>
    <m/>
    <m/>
    <m/>
    <m/>
  </r>
  <r>
    <n v="205"/>
    <n v="22403"/>
    <m/>
    <m/>
    <x v="2"/>
    <m/>
    <m/>
    <m/>
    <x v="2"/>
    <m/>
    <m/>
    <m/>
    <m/>
    <m/>
    <m/>
    <m/>
    <m/>
  </r>
  <r>
    <n v="206"/>
    <n v="185"/>
    <m/>
    <m/>
    <x v="2"/>
    <m/>
    <m/>
    <m/>
    <x v="2"/>
    <m/>
    <m/>
    <m/>
    <m/>
    <m/>
    <m/>
    <m/>
    <m/>
  </r>
  <r>
    <n v="207"/>
    <n v="22385"/>
    <m/>
    <m/>
    <x v="2"/>
    <m/>
    <m/>
    <m/>
    <x v="2"/>
    <m/>
    <m/>
    <m/>
    <m/>
    <m/>
    <m/>
    <m/>
    <m/>
  </r>
  <r>
    <n v="208"/>
    <n v="23062"/>
    <m/>
    <m/>
    <x v="2"/>
    <m/>
    <m/>
    <m/>
    <x v="2"/>
    <m/>
    <m/>
    <m/>
    <m/>
    <m/>
    <m/>
    <m/>
    <m/>
  </r>
  <r>
    <n v="209"/>
    <n v="22359"/>
    <m/>
    <m/>
    <x v="2"/>
    <m/>
    <m/>
    <m/>
    <x v="2"/>
    <m/>
    <m/>
    <m/>
    <m/>
    <m/>
    <m/>
    <m/>
    <m/>
  </r>
  <r>
    <n v="210"/>
    <n v="22434"/>
    <m/>
    <m/>
    <x v="2"/>
    <m/>
    <m/>
    <m/>
    <x v="2"/>
    <m/>
    <m/>
    <m/>
    <m/>
    <m/>
    <m/>
    <m/>
    <m/>
  </r>
  <r>
    <n v="211"/>
    <n v="13904"/>
    <m/>
    <m/>
    <x v="2"/>
    <m/>
    <m/>
    <m/>
    <x v="2"/>
    <m/>
    <m/>
    <m/>
    <m/>
    <m/>
    <m/>
    <m/>
    <m/>
  </r>
  <r>
    <n v="212"/>
    <n v="89"/>
    <s v="SAVE: Single Access to Vehicle"/>
    <s v="tnaseem"/>
    <x v="1"/>
    <s v="Sandeep"/>
    <d v="2017-03-09T00:00:00"/>
    <m/>
    <x v="2"/>
    <m/>
    <m/>
    <m/>
    <m/>
    <m/>
    <m/>
    <m/>
    <m/>
  </r>
  <r>
    <n v="213"/>
    <n v="22363"/>
    <m/>
    <m/>
    <x v="2"/>
    <m/>
    <m/>
    <m/>
    <x v="2"/>
    <m/>
    <m/>
    <m/>
    <m/>
    <m/>
    <m/>
    <m/>
    <m/>
  </r>
  <r>
    <n v="214"/>
    <n v="20670"/>
    <m/>
    <m/>
    <x v="2"/>
    <m/>
    <m/>
    <m/>
    <x v="2"/>
    <m/>
    <m/>
    <m/>
    <m/>
    <m/>
    <m/>
    <m/>
    <m/>
  </r>
  <r>
    <n v="215"/>
    <n v="19341"/>
    <s v="Service OVID"/>
    <s v="tnaseem"/>
    <x v="1"/>
    <s v="Sandeep"/>
    <d v="2017-03-09T00:00:00"/>
    <s v="Chetan"/>
    <x v="3"/>
    <m/>
    <m/>
    <m/>
    <m/>
    <m/>
    <m/>
    <m/>
    <m/>
  </r>
  <r>
    <n v="216"/>
    <n v="22445"/>
    <m/>
    <m/>
    <x v="2"/>
    <m/>
    <m/>
    <m/>
    <x v="2"/>
    <m/>
    <m/>
    <m/>
    <m/>
    <m/>
    <m/>
    <m/>
    <m/>
  </r>
  <r>
    <n v="217"/>
    <n v="14500"/>
    <m/>
    <m/>
    <x v="2"/>
    <m/>
    <m/>
    <m/>
    <x v="2"/>
    <m/>
    <m/>
    <m/>
    <m/>
    <m/>
    <m/>
    <m/>
    <m/>
  </r>
  <r>
    <n v="218"/>
    <n v="21620"/>
    <m/>
    <m/>
    <x v="2"/>
    <m/>
    <m/>
    <m/>
    <x v="2"/>
    <m/>
    <m/>
    <m/>
    <m/>
    <m/>
    <m/>
    <m/>
    <m/>
  </r>
  <r>
    <n v="219"/>
    <n v="22418"/>
    <m/>
    <m/>
    <x v="2"/>
    <m/>
    <m/>
    <m/>
    <x v="2"/>
    <m/>
    <m/>
    <m/>
    <m/>
    <m/>
    <m/>
    <m/>
    <m/>
  </r>
  <r>
    <n v="220"/>
    <n v="19221"/>
    <s v="Smart VINCENT  2"/>
    <s v="SMUTHUM4"/>
    <x v="1"/>
    <s v="Deepak"/>
    <d v="2017-03-08T00:00:00"/>
    <s v="Deepak"/>
    <x v="1"/>
    <s v="All data entered"/>
    <m/>
    <m/>
    <s v="SMUTHUM4@ford.com"/>
    <s v="Muthumanickam, Sudhakar (S.) "/>
    <s v="N"/>
    <m/>
    <m/>
  </r>
  <r>
    <n v="221"/>
    <n v="22361"/>
    <m/>
    <m/>
    <x v="2"/>
    <m/>
    <m/>
    <m/>
    <x v="2"/>
    <m/>
    <m/>
    <m/>
    <m/>
    <m/>
    <m/>
    <m/>
    <m/>
  </r>
  <r>
    <n v="222"/>
    <n v="10030"/>
    <s v="TEQ: Time Event Quality"/>
    <s v="DBURSEY3"/>
    <x v="1"/>
    <s v="Sandeep"/>
    <d v="2017-03-09T00:00:00"/>
    <s v="Chetan"/>
    <x v="3"/>
    <m/>
    <m/>
    <m/>
    <m/>
    <m/>
    <m/>
    <m/>
    <m/>
  </r>
  <r>
    <n v="223"/>
    <n v="19162"/>
    <s v="Technical Field Operations Assigment Mgt Sys"/>
    <s v="SNISHAN5"/>
    <x v="3"/>
    <s v="Chetan"/>
    <d v="2017-03-10T00:00:00"/>
    <m/>
    <x v="2"/>
    <m/>
    <m/>
    <m/>
    <s v="snishan5@ford.com "/>
    <m/>
    <m/>
    <m/>
    <m/>
  </r>
  <r>
    <n v="224"/>
    <n v="21972"/>
    <m/>
    <m/>
    <x v="2"/>
    <m/>
    <m/>
    <m/>
    <x v="2"/>
    <m/>
    <m/>
    <m/>
    <m/>
    <m/>
    <m/>
    <m/>
    <m/>
  </r>
  <r>
    <n v="225"/>
    <n v="22367"/>
    <m/>
    <m/>
    <x v="2"/>
    <m/>
    <m/>
    <m/>
    <x v="2"/>
    <m/>
    <m/>
    <m/>
    <m/>
    <m/>
    <m/>
    <m/>
    <m/>
  </r>
  <r>
    <n v="226"/>
    <n v="11567"/>
    <m/>
    <m/>
    <x v="2"/>
    <m/>
    <m/>
    <m/>
    <x v="2"/>
    <m/>
    <m/>
    <m/>
    <m/>
    <m/>
    <m/>
    <m/>
    <m/>
  </r>
  <r>
    <n v="227"/>
    <n v="15622"/>
    <m/>
    <m/>
    <x v="2"/>
    <m/>
    <m/>
    <m/>
    <x v="2"/>
    <m/>
    <m/>
    <m/>
    <m/>
    <m/>
    <m/>
    <m/>
    <m/>
  </r>
  <r>
    <n v="228"/>
    <n v="107"/>
    <m/>
    <m/>
    <x v="2"/>
    <m/>
    <m/>
    <m/>
    <x v="2"/>
    <m/>
    <m/>
    <m/>
    <m/>
    <m/>
    <m/>
    <m/>
    <m/>
  </r>
  <r>
    <n v="229"/>
    <n v="23724"/>
    <m/>
    <m/>
    <x v="2"/>
    <m/>
    <m/>
    <m/>
    <x v="2"/>
    <m/>
    <m/>
    <m/>
    <m/>
    <m/>
    <m/>
    <m/>
    <m/>
  </r>
  <r>
    <n v="230"/>
    <n v="22436"/>
    <m/>
    <m/>
    <x v="2"/>
    <m/>
    <m/>
    <m/>
    <x v="2"/>
    <m/>
    <m/>
    <m/>
    <m/>
    <m/>
    <m/>
    <m/>
    <m/>
  </r>
  <r>
    <n v="231"/>
    <n v="14119"/>
    <m/>
    <m/>
    <x v="2"/>
    <m/>
    <m/>
    <m/>
    <x v="2"/>
    <m/>
    <m/>
    <m/>
    <m/>
    <m/>
    <m/>
    <m/>
    <m/>
  </r>
  <r>
    <n v="232"/>
    <n v="12062"/>
    <s v="Fleet Web US and Canada"/>
    <s v="SJAGAD15"/>
    <x v="1"/>
    <s v="Chetan"/>
    <d v="2017-03-09T00:00:00"/>
    <m/>
    <x v="2"/>
    <m/>
    <m/>
    <m/>
    <s v="sjagad15@ford.com "/>
    <m/>
    <m/>
    <m/>
    <m/>
  </r>
  <r>
    <n v="233"/>
    <n v="20703"/>
    <s v="Vehicle Incentive Data Service"/>
    <s v="SMUTHUM4"/>
    <x v="1"/>
    <s v="Deepak"/>
    <d v="2017-03-08T00:00:00"/>
    <s v="Deepak"/>
    <x v="1"/>
    <m/>
    <s v="Mention NA to File System size in MB under Application Details sheet"/>
    <m/>
    <s v="SMUTHUM4@ford.com"/>
    <s v="Muthumanickam, Sudhakar (S.) "/>
    <d v="2017-03-10T00:00:00"/>
    <m/>
    <m/>
  </r>
  <r>
    <n v="234"/>
    <n v="12569"/>
    <s v="Vehicle Incentives System"/>
    <s v="SMUTHUM4"/>
    <x v="1"/>
    <s v="Deepak"/>
    <d v="2017-03-08T00:00:00"/>
    <s v="Deepak"/>
    <x v="1"/>
    <m/>
    <s v="Mention NA to File System size in MB under Application Details sheet"/>
    <m/>
    <s v="SMUTHUM4@ford.com"/>
    <s v="Muthumanickam, Sudhakar (S.) "/>
    <d v="2017-03-10T00:00:00"/>
    <m/>
    <m/>
  </r>
  <r>
    <n v="235"/>
    <n v="12566"/>
    <m/>
    <m/>
    <x v="2"/>
    <m/>
    <m/>
    <m/>
    <x v="2"/>
    <m/>
    <m/>
    <m/>
    <m/>
    <m/>
    <m/>
    <m/>
    <m/>
  </r>
  <r>
    <n v="236"/>
    <n v="18595"/>
    <m/>
    <m/>
    <x v="2"/>
    <m/>
    <m/>
    <m/>
    <x v="2"/>
    <m/>
    <m/>
    <m/>
    <m/>
    <m/>
    <m/>
    <m/>
    <m/>
  </r>
  <r>
    <n v="237"/>
    <n v="14903"/>
    <s v="Vehicle Part Report Tracking"/>
    <s v="SNISHAN5"/>
    <x v="3"/>
    <s v="Chetan"/>
    <d v="2017-03-10T00:00:00"/>
    <m/>
    <x v="2"/>
    <m/>
    <m/>
    <m/>
    <s v="snishan5@ford.com "/>
    <m/>
    <m/>
    <m/>
    <m/>
  </r>
  <r>
    <n v="238"/>
    <n v="18127"/>
    <s v="Warranty Analytical Data Repository"/>
    <s v="skarnati"/>
    <x v="3"/>
    <s v="Chetan"/>
    <d v="2017-03-10T00:00:00"/>
    <m/>
    <x v="2"/>
    <m/>
    <m/>
    <m/>
    <s v="skarnati@ford.com "/>
    <m/>
    <m/>
    <m/>
    <m/>
  </r>
  <r>
    <n v="239"/>
    <n v="12740"/>
    <m/>
    <m/>
    <x v="2"/>
    <m/>
    <m/>
    <m/>
    <x v="2"/>
    <m/>
    <m/>
    <m/>
    <m/>
    <m/>
    <m/>
    <m/>
    <m/>
  </r>
  <r>
    <n v="240"/>
    <n v="663"/>
    <m/>
    <m/>
    <x v="2"/>
    <m/>
    <m/>
    <m/>
    <x v="2"/>
    <m/>
    <m/>
    <m/>
    <m/>
    <m/>
    <m/>
    <m/>
    <m/>
  </r>
  <r>
    <n v="241"/>
    <n v="108"/>
    <s v="WINS:  Wholesale Incentive System"/>
    <s v="SNISHAN5"/>
    <x v="3"/>
    <s v="Chetan"/>
    <d v="2017-03-10T00:00:00"/>
    <m/>
    <x v="2"/>
    <m/>
    <m/>
    <m/>
    <s v="snishan5@ford.com"/>
    <m/>
    <m/>
    <m/>
    <m/>
  </r>
  <r>
    <n v="242"/>
    <n v="22352"/>
    <m/>
    <m/>
    <x v="2"/>
    <m/>
    <m/>
    <m/>
    <x v="2"/>
    <m/>
    <m/>
    <m/>
    <m/>
    <m/>
    <m/>
    <m/>
    <m/>
  </r>
  <r>
    <n v="243"/>
    <n v="22353"/>
    <m/>
    <m/>
    <x v="2"/>
    <m/>
    <m/>
    <m/>
    <x v="2"/>
    <m/>
    <m/>
    <m/>
    <m/>
    <m/>
    <m/>
    <m/>
    <m/>
  </r>
  <r>
    <n v="244"/>
    <n v="13941"/>
    <s v="Warranty Parts Analysis Center"/>
    <s v="dmoody"/>
    <x v="1"/>
    <s v="Deepak"/>
    <d v="2017-03-08T00:00:00"/>
    <s v="Deepak"/>
    <x v="1"/>
    <m/>
    <m/>
    <m/>
    <s v="dmoody@ford.com"/>
    <s v="Moody, Doreen (D.) "/>
    <d v="2017-03-10T00:00:00"/>
    <m/>
    <m/>
  </r>
  <r>
    <n v="245"/>
    <n v="12261"/>
    <m/>
    <m/>
    <x v="2"/>
    <m/>
    <m/>
    <m/>
    <x v="2"/>
    <m/>
    <m/>
    <m/>
    <m/>
    <m/>
    <m/>
    <m/>
    <m/>
  </r>
  <r>
    <n v="246"/>
    <n v="22355"/>
    <m/>
    <m/>
    <x v="2"/>
    <m/>
    <m/>
    <m/>
    <x v="2"/>
    <m/>
    <m/>
    <m/>
    <m/>
    <m/>
    <m/>
    <m/>
    <m/>
  </r>
  <r>
    <n v="247"/>
    <n v="22356"/>
    <m/>
    <m/>
    <x v="2"/>
    <m/>
    <m/>
    <m/>
    <x v="2"/>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6" firstHeaderRow="1" firstDataRow="1" firstDataCol="1" rowPageCount="1" colPageCount="1"/>
  <pivotFields count="80">
    <pivotField axis="axisRow" showAll="0">
      <items count="9">
        <item x="0"/>
        <item x="7"/>
        <item x="3"/>
        <item x="5"/>
        <item x="4"/>
        <item x="2"/>
        <item x="1"/>
        <item x="6"/>
        <item t="default"/>
      </items>
    </pivotField>
    <pivotField axis="axisRow" showAll="0">
      <items count="48">
        <item x="0"/>
        <item x="5"/>
        <item x="12"/>
        <item x="35"/>
        <item x="13"/>
        <item x="2"/>
        <item x="32"/>
        <item x="19"/>
        <item x="33"/>
        <item x="10"/>
        <item x="21"/>
        <item x="14"/>
        <item x="41"/>
        <item x="24"/>
        <item x="44"/>
        <item x="43"/>
        <item x="23"/>
        <item x="22"/>
        <item x="7"/>
        <item x="1"/>
        <item x="39"/>
        <item x="25"/>
        <item x="31"/>
        <item x="6"/>
        <item x="38"/>
        <item x="36"/>
        <item x="28"/>
        <item x="45"/>
        <item x="15"/>
        <item x="30"/>
        <item x="40"/>
        <item x="20"/>
        <item x="18"/>
        <item x="11"/>
        <item x="26"/>
        <item x="34"/>
        <item x="8"/>
        <item x="16"/>
        <item x="37"/>
        <item x="29"/>
        <item x="17"/>
        <item x="3"/>
        <item x="4"/>
        <item x="27"/>
        <item x="42"/>
        <item x="9"/>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3">
    <i>
      <x/>
    </i>
    <i r="1">
      <x v="21"/>
    </i>
    <i t="grand">
      <x/>
    </i>
  </rowItems>
  <colItems count="1">
    <i/>
  </colItems>
  <pageFields count="1">
    <pageField fld="35"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10" firstHeaderRow="1" firstDataRow="1" firstDataCol="1"/>
  <pivotFields count="80">
    <pivotField axis="axisRow" showAll="0">
      <items count="7">
        <item x="0"/>
        <item x="3"/>
        <item x="5"/>
        <item x="4"/>
        <item x="2"/>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Mandatory attributes" fld="1" subtotal="count" baseField="0" baseItem="0"/>
  </dataFields>
  <formats count="3">
    <format dxfId="2">
      <pivotArea dataOnly="0" labelOnly="1" outline="0" axis="axisValues"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C8" firstHeaderRow="0" firstDataRow="1" firstDataCol="1"/>
  <pivotFields count="17">
    <pivotField showAll="0"/>
    <pivotField dataField="1" showAll="0"/>
    <pivotField showAll="0"/>
    <pivotField showAll="0"/>
    <pivotField axis="axisRow" showAll="0">
      <items count="6">
        <item x="0"/>
        <item x="1"/>
        <item x="4"/>
        <item x="3"/>
        <item h="1" x="2"/>
        <item t="default"/>
      </items>
    </pivotField>
    <pivotField showAll="0"/>
    <pivotField showAll="0"/>
    <pivotField showAll="0"/>
    <pivotField showAll="0">
      <items count="5">
        <item x="0"/>
        <item x="1"/>
        <item x="3"/>
        <item x="2"/>
        <item t="default"/>
      </items>
    </pivotField>
    <pivotField showAll="0"/>
    <pivotField showAll="0"/>
    <pivotField showAll="0"/>
    <pivotField dataField="1" showAll="0"/>
    <pivotField showAll="0"/>
    <pivotField showAll="0"/>
    <pivotField showAll="0"/>
    <pivotField showAll="0"/>
  </pivotFields>
  <rowFields count="1">
    <field x="4"/>
  </rowFields>
  <rowItems count="5">
    <i>
      <x/>
    </i>
    <i>
      <x v="1"/>
    </i>
    <i>
      <x v="2"/>
    </i>
    <i>
      <x v="3"/>
    </i>
    <i t="grand">
      <x/>
    </i>
  </rowItems>
  <colFields count="1">
    <field x="-2"/>
  </colFields>
  <colItems count="2">
    <i>
      <x/>
    </i>
    <i i="1">
      <x v="1"/>
    </i>
  </colItems>
  <dataFields count="2">
    <dataField name="1st Review" fld="1" subtotal="count" baseField="4" baseItem="0"/>
    <dataField name="2nd Review" fld="12" subtotal="count" baseField="4"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0"/>
  <sheetViews>
    <sheetView workbookViewId="0">
      <selection activeCell="K10" sqref="K10"/>
    </sheetView>
  </sheetViews>
  <sheetFormatPr defaultRowHeight="15" x14ac:dyDescent="0.25"/>
  <cols>
    <col min="1" max="1" width="1.42578125" customWidth="1"/>
    <col min="2" max="2" width="31.42578125" customWidth="1"/>
    <col min="3" max="4" width="9.7109375" bestFit="1" customWidth="1"/>
    <col min="15" max="15" width="15.140625" customWidth="1"/>
  </cols>
  <sheetData>
    <row r="2" spans="2:10" ht="30" customHeight="1" x14ac:dyDescent="0.35">
      <c r="B2" s="93" t="s">
        <v>29</v>
      </c>
      <c r="C2" s="94"/>
      <c r="D2" s="94"/>
      <c r="E2" s="94"/>
      <c r="F2" s="94"/>
      <c r="G2" s="94"/>
      <c r="H2" s="95">
        <f ca="1">TRUNC(NOW())</f>
        <v>42831</v>
      </c>
      <c r="I2" s="96"/>
      <c r="J2" s="19"/>
    </row>
    <row r="3" spans="2:10" x14ac:dyDescent="0.25">
      <c r="B3" s="8" t="s">
        <v>30</v>
      </c>
      <c r="C3" s="8">
        <v>1</v>
      </c>
      <c r="D3" s="8">
        <v>2</v>
      </c>
      <c r="E3" s="8">
        <v>3</v>
      </c>
      <c r="F3" s="8">
        <v>4</v>
      </c>
      <c r="G3" s="8">
        <v>5</v>
      </c>
      <c r="H3" s="8" t="s">
        <v>17</v>
      </c>
      <c r="I3" s="8" t="s">
        <v>18</v>
      </c>
    </row>
    <row r="4" spans="2:10" x14ac:dyDescent="0.25">
      <c r="B4" s="8" t="s">
        <v>33</v>
      </c>
      <c r="C4" s="20">
        <v>42794</v>
      </c>
      <c r="D4" s="20">
        <v>42804</v>
      </c>
      <c r="E4" s="8"/>
      <c r="F4" s="8"/>
      <c r="G4" s="8"/>
      <c r="H4" s="8"/>
      <c r="I4" s="8"/>
    </row>
    <row r="5" spans="2:10" x14ac:dyDescent="0.25">
      <c r="B5" s="8" t="s">
        <v>19</v>
      </c>
      <c r="C5" s="8">
        <v>247</v>
      </c>
      <c r="D5" s="8">
        <v>696</v>
      </c>
      <c r="E5" s="8">
        <v>0</v>
      </c>
      <c r="F5" s="8">
        <v>0</v>
      </c>
      <c r="G5" s="8">
        <v>0</v>
      </c>
      <c r="H5" s="8">
        <f t="shared" ref="H5:H17" si="0">SUM(C5:G5)</f>
        <v>943</v>
      </c>
      <c r="I5" s="15">
        <f t="shared" ref="I5:I17" si="1">(H5/$H$5)*100</f>
        <v>100</v>
      </c>
    </row>
    <row r="6" spans="2:10" x14ac:dyDescent="0.25">
      <c r="B6" s="8" t="s">
        <v>27</v>
      </c>
      <c r="C6" s="21">
        <f ca="1">COUNTIFS(ReviewDetails!$C$2:$C$2949, "&lt;="&amp;$H$2,ReviewDetails!$B$2:$B$2949,"="&amp;C3)</f>
        <v>225</v>
      </c>
      <c r="D6" s="21">
        <f ca="1">COUNTIFS(ReviewDetails!$C$2:$C$2949, "&lt;="&amp;$H$2,ReviewDetails!$B$2:$B$2949,"="&amp;D3)</f>
        <v>314</v>
      </c>
      <c r="E6" s="21">
        <f ca="1">COUNTIFS(ReviewDetails!$C$2:$C$2949, "&lt;="&amp;$H$2,ReviewDetails!$B$2:$B$2949,"="&amp;E3)</f>
        <v>0</v>
      </c>
      <c r="F6" s="21">
        <f ca="1">COUNTIFS(ReviewDetails!$C$2:$C$2949, "&lt;="&amp;$H$2,ReviewDetails!$B$2:$B$2949,"="&amp;F3)</f>
        <v>0</v>
      </c>
      <c r="G6" s="21">
        <f ca="1">COUNTIFS(ReviewDetails!$C$2:$C$2949, "&lt;="&amp;$H$2,ReviewDetails!$B$2:$B$2949,"="&amp;G3)</f>
        <v>0</v>
      </c>
      <c r="H6" s="8">
        <f t="shared" ca="1" si="0"/>
        <v>539</v>
      </c>
      <c r="I6" s="15">
        <f t="shared" ca="1" si="1"/>
        <v>57.158006362672317</v>
      </c>
    </row>
    <row r="7" spans="2:10" x14ac:dyDescent="0.25">
      <c r="B7" s="9" t="s">
        <v>26</v>
      </c>
      <c r="C7" s="22" t="e">
        <f ca="1">COUNTIFS(ReviewDetails!$E$2:$E$2949, "&lt;="&amp;H2,ReviewDetails!$B$2:$B$2949,"="&amp;C3)-C14-C15-C16</f>
        <v>#REF!</v>
      </c>
      <c r="D7" s="22" t="e">
        <f ca="1">COUNTIFS(ReviewDetails!$E$2:$E$2949, "&lt;="&amp;H2,ReviewDetails!$B$2:$B$2949,"="&amp;D3)-D14-D15-D16</f>
        <v>#REF!</v>
      </c>
      <c r="E7" s="22" t="e">
        <f ca="1">COUNTIFS(ReviewDetails!$E$2:$E$2949, "&lt;="&amp;H2,ReviewDetails!$B$2:$B$2949,"="&amp;E3)-E14-E15-E16</f>
        <v>#REF!</v>
      </c>
      <c r="F7" s="22" t="e">
        <f ca="1">COUNTIFS(ReviewDetails!$E$2:$E$2949, "&lt;="&amp;H2,ReviewDetails!$B$2:$B$2949,"="&amp;F3)-F14-F15-F16</f>
        <v>#REF!</v>
      </c>
      <c r="G7" s="22" t="e">
        <f ca="1">COUNTIFS(ReviewDetails!$E$2:$E$2949, "&lt;="&amp;H2,ReviewDetails!$B$2:$B$2949,"="&amp;G3)-G14-G15-G16</f>
        <v>#REF!</v>
      </c>
      <c r="H7" s="8" t="e">
        <f t="shared" ca="1" si="0"/>
        <v>#REF!</v>
      </c>
      <c r="I7" s="15" t="e">
        <f t="shared" ca="1" si="1"/>
        <v>#REF!</v>
      </c>
    </row>
    <row r="8" spans="2:10" x14ac:dyDescent="0.25">
      <c r="B8" s="9" t="s">
        <v>25</v>
      </c>
      <c r="C8" s="22" t="e">
        <f ca="1">C7-C9-C13</f>
        <v>#REF!</v>
      </c>
      <c r="D8" s="22" t="e">
        <f ca="1">D7-D9-D13</f>
        <v>#REF!</v>
      </c>
      <c r="E8" s="22" t="e">
        <f ca="1">E7-E9-E13</f>
        <v>#REF!</v>
      </c>
      <c r="F8" s="22" t="e">
        <f ca="1">F7-F9-F13</f>
        <v>#REF!</v>
      </c>
      <c r="G8" s="22" t="e">
        <f ca="1">G7-G9-G13</f>
        <v>#REF!</v>
      </c>
      <c r="H8" s="8" t="e">
        <f t="shared" ca="1" si="0"/>
        <v>#REF!</v>
      </c>
      <c r="I8" s="15" t="e">
        <f t="shared" ca="1" si="1"/>
        <v>#REF!</v>
      </c>
    </row>
    <row r="9" spans="2:10" x14ac:dyDescent="0.25">
      <c r="B9" s="9" t="s">
        <v>23</v>
      </c>
      <c r="C9" s="22" t="e">
        <f ca="1">COUNTIFS(ReviewDetails!#REF!, "&lt;="&amp;$H$2,ReviewDetails!$B$2:$B$2949,"="&amp;C3)</f>
        <v>#REF!</v>
      </c>
      <c r="D9" s="22" t="e">
        <f ca="1">COUNTIFS(ReviewDetails!#REF!, "&lt;="&amp;$H$2,ReviewDetails!$B$2:$B$2949,"="&amp;D3)</f>
        <v>#REF!</v>
      </c>
      <c r="E9" s="22" t="e">
        <f ca="1">COUNTIFS(ReviewDetails!#REF!, "&lt;="&amp;$H$2,ReviewDetails!$B$2:$B$2949,"="&amp;E3)</f>
        <v>#REF!</v>
      </c>
      <c r="F9" s="22" t="e">
        <f ca="1">COUNTIFS(ReviewDetails!#REF!, "&lt;="&amp;$H$2,ReviewDetails!$B$2:$B$2949,"="&amp;F3)</f>
        <v>#REF!</v>
      </c>
      <c r="G9" s="22" t="e">
        <f ca="1">COUNTIFS(ReviewDetails!#REF!, "&lt;="&amp;$H$2,ReviewDetails!$B$2:$B$2949,"="&amp;G3)</f>
        <v>#REF!</v>
      </c>
      <c r="H9" s="8" t="e">
        <f t="shared" ca="1" si="0"/>
        <v>#REF!</v>
      </c>
      <c r="I9" s="15" t="e">
        <f t="shared" ca="1" si="1"/>
        <v>#REF!</v>
      </c>
    </row>
    <row r="10" spans="2:10" x14ac:dyDescent="0.25">
      <c r="B10" s="14" t="s">
        <v>22</v>
      </c>
      <c r="C10" s="22" t="e">
        <f ca="1">COUNTIFS(ReviewDetails!#REF!, "&lt;="&amp;$H$2,ReviewDetails!$B$2:$B$2949,"="&amp;C3)</f>
        <v>#REF!</v>
      </c>
      <c r="D10" s="22" t="e">
        <f ca="1">COUNTIFS(ReviewDetails!#REF!, "&lt;="&amp;$H$2,ReviewDetails!$B$2:$B$2949,"="&amp;D3)</f>
        <v>#REF!</v>
      </c>
      <c r="E10" s="22" t="e">
        <f ca="1">COUNTIFS(ReviewDetails!#REF!, "&lt;="&amp;$H$2,ReviewDetails!$B$2:$B$2949,"="&amp;E3)</f>
        <v>#REF!</v>
      </c>
      <c r="F10" s="22" t="e">
        <f ca="1">COUNTIFS(ReviewDetails!#REF!, "&lt;="&amp;$H$2,ReviewDetails!$B$2:$B$2949,"="&amp;F3)</f>
        <v>#REF!</v>
      </c>
      <c r="G10" s="22" t="e">
        <f ca="1">COUNTIFS(ReviewDetails!#REF!, "&lt;="&amp;$H$2,ReviewDetails!$B$2:$B$2949,"="&amp;G3)</f>
        <v>#REF!</v>
      </c>
      <c r="H10" s="17" t="e">
        <f t="shared" ca="1" si="0"/>
        <v>#REF!</v>
      </c>
      <c r="I10" s="18" t="e">
        <f t="shared" ca="1" si="1"/>
        <v>#REF!</v>
      </c>
    </row>
    <row r="11" spans="2:10" x14ac:dyDescent="0.25">
      <c r="B11" s="14" t="s">
        <v>1001</v>
      </c>
      <c r="C11" s="22" t="e">
        <f ca="1">COUNTIFS(ReviewDetails!#REF!, "&lt;="&amp;$H$2,ReviewDetails!$B$2:$B$2949,"="&amp;C3)</f>
        <v>#REF!</v>
      </c>
      <c r="D11" s="22" t="e">
        <f ca="1">COUNTIFS(ReviewDetails!#REF!, "&lt;="&amp;$H$2,ReviewDetails!$B$2:$B$2949,"="&amp;D3)</f>
        <v>#REF!</v>
      </c>
      <c r="E11" s="22" t="e">
        <f ca="1">COUNTIFS(ReviewDetails!#REF!, "&lt;="&amp;$H$2,ReviewDetails!$B$2:$B$2949,"="&amp;E3)</f>
        <v>#REF!</v>
      </c>
      <c r="F11" s="22" t="e">
        <f ca="1">COUNTIFS(ReviewDetails!#REF!, "&lt;="&amp;$H$2,ReviewDetails!$B$2:$B$2949,"="&amp;F3)</f>
        <v>#REF!</v>
      </c>
      <c r="G11" s="22" t="e">
        <f ca="1">COUNTIFS(ReviewDetails!#REF!, "&lt;="&amp;$H$2,ReviewDetails!$B$2:$B$2949,"="&amp;G3)</f>
        <v>#REF!</v>
      </c>
      <c r="H11" s="17" t="e">
        <f t="shared" ref="H11" ca="1" si="2">SUM(C11:G11)</f>
        <v>#REF!</v>
      </c>
      <c r="I11" s="18" t="e">
        <f t="shared" ref="I11" ca="1" si="3">(H11/$H$5)*100</f>
        <v>#REF!</v>
      </c>
    </row>
    <row r="12" spans="2:10" x14ac:dyDescent="0.25">
      <c r="B12" s="14" t="s">
        <v>1002</v>
      </c>
      <c r="C12" s="22" t="e">
        <f ca="1">(COUNTIFS(ReviewDetails!#REF!, "&lt;="&amp;$H$2,ReviewDetails!$B$2:$B$2949,"="&amp;C3)) - COUNTIFS(ReviewDetails!#REF!, "&lt;="&amp;$H$2,ReviewDetails!$B$2:$B$2949,"="&amp;C3)</f>
        <v>#REF!</v>
      </c>
      <c r="D12" s="22" t="e">
        <f ca="1">(COUNTIFS(ReviewDetails!#REF!, "&lt;="&amp;$H$2,ReviewDetails!$B$2:$B$2949,"="&amp;D3)) - COUNTIFS(ReviewDetails!#REF!, "&lt;="&amp;$H$2,ReviewDetails!$B$2:$B$2949,"="&amp;D3)</f>
        <v>#REF!</v>
      </c>
      <c r="E12" s="22" t="e">
        <f ca="1">(COUNTIFS(ReviewDetails!#REF!, "&lt;="&amp;$H$2,ReviewDetails!$B$2:$B$2949,"="&amp;E3)) - COUNTIFS(ReviewDetails!#REF!, "&lt;="&amp;$H$2,ReviewDetails!$B$2:$B$2949,"="&amp;E3)</f>
        <v>#REF!</v>
      </c>
      <c r="F12" s="22" t="e">
        <f ca="1">(COUNTIFS(ReviewDetails!#REF!, "&lt;="&amp;$H$2,ReviewDetails!$B$2:$B$2949,"="&amp;F3)) - COUNTIFS(ReviewDetails!#REF!, "&lt;="&amp;$H$2,ReviewDetails!$B$2:$B$2949,"="&amp;F3)</f>
        <v>#REF!</v>
      </c>
      <c r="G12" s="22" t="e">
        <f ca="1">(COUNTIFS(ReviewDetails!#REF!, "&lt;="&amp;$H$2,ReviewDetails!$B$2:$B$2949,"="&amp;G3)) - COUNTIFS(ReviewDetails!#REF!, "&lt;="&amp;$H$2,ReviewDetails!$B$2:$B$2949,"="&amp;G3)</f>
        <v>#REF!</v>
      </c>
      <c r="H12" s="17" t="e">
        <f t="shared" ref="H12" ca="1" si="4">SUM(C12:G12)</f>
        <v>#REF!</v>
      </c>
      <c r="I12" s="18" t="e">
        <f t="shared" ref="I12" ca="1" si="5">(H12/$H$5)*100</f>
        <v>#REF!</v>
      </c>
    </row>
    <row r="13" spans="2:10" x14ac:dyDescent="0.25">
      <c r="B13" s="8" t="s">
        <v>16</v>
      </c>
      <c r="C13" s="44" t="e">
        <f>COUNTIFS(ReviewDetails!#REF!,"*",ReviewDetails!$B$2:$B$2949,"="&amp;C3)</f>
        <v>#REF!</v>
      </c>
      <c r="D13" s="44" t="e">
        <f>COUNTIFS(ReviewDetails!#REF!,"*",ReviewDetails!$B$2:$B$2949,"="&amp;D3)</f>
        <v>#REF!</v>
      </c>
      <c r="E13" s="44" t="e">
        <f>COUNTIFS(ReviewDetails!#REF!,"*",ReviewDetails!$B$2:$B$2949,"="&amp;E3)</f>
        <v>#REF!</v>
      </c>
      <c r="F13" s="44" t="e">
        <f>COUNTIFS(ReviewDetails!#REF!,"*",ReviewDetails!$B$2:$B$2949,"="&amp;F3)</f>
        <v>#REF!</v>
      </c>
      <c r="G13" s="44" t="e">
        <f>COUNTIFS(ReviewDetails!#REF!,"*",ReviewDetails!$B$2:$B$2949,"="&amp;G3)</f>
        <v>#REF!</v>
      </c>
      <c r="H13" s="8" t="e">
        <f t="shared" si="0"/>
        <v>#REF!</v>
      </c>
      <c r="I13" s="15" t="e">
        <f t="shared" si="1"/>
        <v>#REF!</v>
      </c>
    </row>
    <row r="14" spans="2:10" hidden="1" x14ac:dyDescent="0.25">
      <c r="B14" s="12" t="s">
        <v>15</v>
      </c>
      <c r="C14" s="22" t="e">
        <f>COUNTIFS(ReviewDetails!#REF!,"=D",ReviewDetails!$B$2:$B$2949,"="&amp;C3)</f>
        <v>#REF!</v>
      </c>
      <c r="D14" s="22" t="e">
        <f>COUNTIFS(ReviewDetails!#REF!,"=D",ReviewDetails!$B$2:$B$2949,"="&amp;D3)</f>
        <v>#REF!</v>
      </c>
      <c r="E14" s="22" t="e">
        <f>COUNTIFS(ReviewDetails!#REF!,"=D",ReviewDetails!$B$2:$B$2949,"="&amp;E3)</f>
        <v>#REF!</v>
      </c>
      <c r="F14" s="22" t="e">
        <f>COUNTIFS(ReviewDetails!#REF!,"=D",ReviewDetails!$B$2:$B$2949,"="&amp;F3)</f>
        <v>#REF!</v>
      </c>
      <c r="G14" s="22" t="e">
        <f>COUNTIFS(ReviewDetails!#REF!,"=D",ReviewDetails!$B$2:$B$2949,"="&amp;G3)</f>
        <v>#REF!</v>
      </c>
      <c r="H14" s="8" t="e">
        <f t="shared" si="0"/>
        <v>#REF!</v>
      </c>
      <c r="I14" s="15" t="e">
        <f t="shared" si="1"/>
        <v>#REF!</v>
      </c>
    </row>
    <row r="15" spans="2:10" hidden="1" x14ac:dyDescent="0.25">
      <c r="B15" s="12" t="s">
        <v>20</v>
      </c>
      <c r="C15" s="22" t="e">
        <f>COUNTIFS(ReviewDetails!#REF!,"T",ReviewDetails!$B$2:$B$2949,"="&amp;C3)</f>
        <v>#REF!</v>
      </c>
      <c r="D15" s="22" t="e">
        <f>COUNTIFS(ReviewDetails!#REF!,"T",ReviewDetails!$B$2:$B$2949,"="&amp;D3)</f>
        <v>#REF!</v>
      </c>
      <c r="E15" s="22" t="e">
        <f>COUNTIFS(ReviewDetails!#REF!,"T",ReviewDetails!$B$2:$B$2949,"="&amp;E3)</f>
        <v>#REF!</v>
      </c>
      <c r="F15" s="22" t="e">
        <f>COUNTIFS(ReviewDetails!#REF!,"T",ReviewDetails!$B$2:$B$2949,"="&amp;F3)</f>
        <v>#REF!</v>
      </c>
      <c r="G15" s="22" t="e">
        <f>COUNTIFS(ReviewDetails!#REF!,"T",ReviewDetails!$B$2:$B$2949,"="&amp;G3)</f>
        <v>#REF!</v>
      </c>
      <c r="H15" s="8" t="e">
        <f t="shared" si="0"/>
        <v>#REF!</v>
      </c>
      <c r="I15" s="15" t="e">
        <f t="shared" si="1"/>
        <v>#REF!</v>
      </c>
    </row>
    <row r="16" spans="2:10" hidden="1" x14ac:dyDescent="0.25">
      <c r="B16" s="12" t="s">
        <v>21</v>
      </c>
      <c r="C16" s="22" t="e">
        <f>COUNTIFS(ReviewDetails!#REF!,"R",ReviewDetails!$B$2:$B$2949,"="&amp;C3)</f>
        <v>#REF!</v>
      </c>
      <c r="D16" s="22" t="e">
        <f>COUNTIFS(ReviewDetails!#REF!,"R",ReviewDetails!$B$2:$B$2949,"="&amp;D3)</f>
        <v>#REF!</v>
      </c>
      <c r="E16" s="22" t="e">
        <f>COUNTIFS(ReviewDetails!#REF!,"R",ReviewDetails!$B$2:$B$2949,"="&amp;E3)</f>
        <v>#REF!</v>
      </c>
      <c r="F16" s="22" t="e">
        <f>COUNTIFS(ReviewDetails!#REF!,"R",ReviewDetails!$B$2:$B$2949,"="&amp;F3)</f>
        <v>#REF!</v>
      </c>
      <c r="G16" s="22" t="e">
        <f>COUNTIFS(ReviewDetails!#REF!,"R",ReviewDetails!$B$2:$B$2949,"="&amp;G3)</f>
        <v>#REF!</v>
      </c>
      <c r="H16" s="8" t="e">
        <f t="shared" si="0"/>
        <v>#REF!</v>
      </c>
      <c r="I16" s="15" t="e">
        <f t="shared" si="1"/>
        <v>#REF!</v>
      </c>
    </row>
    <row r="17" spans="2:9" ht="15.75" hidden="1" x14ac:dyDescent="0.25">
      <c r="B17" s="8" t="s">
        <v>28</v>
      </c>
      <c r="C17" s="23">
        <f>COUNTIF(ReviewDetails!B1:B2954,C3)</f>
        <v>247</v>
      </c>
      <c r="D17" s="23">
        <f>COUNTIF(ReviewDetails!$B$1:$B$2954,D3)</f>
        <v>696</v>
      </c>
      <c r="E17" s="23">
        <f>COUNTIF(ReviewDetails!B1:B2954,E3)</f>
        <v>0</v>
      </c>
      <c r="F17" s="23">
        <f>COUNTIF(ReviewDetails!B1:B2954,F3)</f>
        <v>0</v>
      </c>
      <c r="G17" s="23">
        <f>COUNTIF(ReviewDetails!B1:B2954,G3)</f>
        <v>0</v>
      </c>
      <c r="H17" s="16">
        <f t="shared" si="0"/>
        <v>943</v>
      </c>
      <c r="I17" s="13">
        <f t="shared" si="1"/>
        <v>100</v>
      </c>
    </row>
    <row r="18" spans="2:9" x14ac:dyDescent="0.25">
      <c r="B18" s="8" t="s">
        <v>24</v>
      </c>
      <c r="C18" s="22"/>
      <c r="D18" s="22"/>
      <c r="E18" s="22"/>
      <c r="F18" s="22"/>
      <c r="G18" s="22"/>
      <c r="H18" s="8"/>
      <c r="I18" s="8"/>
    </row>
    <row r="19" spans="2:9" x14ac:dyDescent="0.25">
      <c r="B19" s="9" t="s">
        <v>27</v>
      </c>
      <c r="C19" s="22" t="e">
        <f ca="1">(COUNTIFS(ReviewDetails!$C$2:$C$2949,"="&amp;$H$2,ReviewDetails!$B$2:$B$2949,"="&amp;C3)) + (COUNTIFS(ReviewDetails!#REF!,"="&amp;$H$2,ReviewDetails!$B$2:$B$2949,"="&amp;C3)) + (COUNTIFS(ReviewDetails!#REF!,"="&amp;$H$2,ReviewDetails!$B$2:$B$2949,"="&amp;C3))</f>
        <v>#REF!</v>
      </c>
      <c r="D19" s="22" t="e">
        <f ca="1">(COUNTIFS(ReviewDetails!$C$2:$C$2949,"="&amp;$H$2,ReviewDetails!$B$2:$B$2949,"="&amp;D3)) + (COUNTIFS(ReviewDetails!#REF!,"="&amp;$H$2,ReviewDetails!$B$2:$B$2949,"="&amp;D3)) + (COUNTIFS(ReviewDetails!#REF!,"="&amp;$H$2,ReviewDetails!$B$2:$B$2949,"="&amp;D3))</f>
        <v>#REF!</v>
      </c>
      <c r="E19" s="22" t="e">
        <f ca="1">(COUNTIFS(ReviewDetails!$C$2:$C$2949,"="&amp;$H$2,ReviewDetails!$B$2:$B$2949,"="&amp;E3)) + (COUNTIFS(ReviewDetails!#REF!,"="&amp;$H$2,ReviewDetails!$B$2:$B$2949,"="&amp;E3)) + (COUNTIFS(ReviewDetails!#REF!,"="&amp;$H$2,ReviewDetails!$B$2:$B$2949,"="&amp;E3))</f>
        <v>#REF!</v>
      </c>
      <c r="F19" s="22" t="e">
        <f ca="1">(COUNTIFS(ReviewDetails!$C$2:$C$2949,"="&amp;$H$2,ReviewDetails!$B$2:$B$2949,"="&amp;F3)) + (COUNTIFS(ReviewDetails!#REF!,"="&amp;$H$2,ReviewDetails!$B$2:$B$2949,"="&amp;F3)) + (COUNTIFS(ReviewDetails!#REF!,"="&amp;$H$2,ReviewDetails!$B$2:$B$2949,"="&amp;F3))</f>
        <v>#REF!</v>
      </c>
      <c r="G19" s="22" t="e">
        <f ca="1">(COUNTIFS(ReviewDetails!$C$2:$C$2949,"="&amp;$H$2,ReviewDetails!$B$2:$B$2949,"="&amp;G3)) + (COUNTIFS(ReviewDetails!#REF!,"="&amp;$H$2,ReviewDetails!$B$2:$B$2949,"="&amp;G3)) + (COUNTIFS(ReviewDetails!#REF!,"="&amp;$H$2,ReviewDetails!$B$2:$B$2949,"="&amp;G3))</f>
        <v>#REF!</v>
      </c>
      <c r="H19" s="8" t="e">
        <f t="shared" ref="H19:H23" ca="1" si="6">SUM(C19:G19)</f>
        <v>#REF!</v>
      </c>
      <c r="I19" s="8"/>
    </row>
    <row r="20" spans="2:9" x14ac:dyDescent="0.25">
      <c r="B20" s="9" t="s">
        <v>26</v>
      </c>
      <c r="C20" s="60" t="e">
        <f ca="1">(COUNTIFS(ReviewDetails!#REF!,"="&amp;$H$2,ReviewDetails!$B$2:$B$2949,"="&amp;C3)) + (COUNTIFS(ReviewDetails!#REF!,"="&amp;$H$2,ReviewDetails!$B$2:$B$2949,"="&amp;C3)) + (COUNTIFS(ReviewDetails!#REF!,"="&amp;$H$2,ReviewDetails!$B$2:$B$2949,"="&amp;C3))</f>
        <v>#REF!</v>
      </c>
      <c r="D20" s="60" t="e">
        <f ca="1">(COUNTIFS(ReviewDetails!#REF!,"="&amp;$H$2,ReviewDetails!$B$2:$B$2949,"="&amp;D3)) + (COUNTIFS(ReviewDetails!#REF!,"="&amp;$H$2,ReviewDetails!$B$2:$B$2949,"="&amp;D3)) + (COUNTIFS(ReviewDetails!#REF!,"="&amp;$H$2,ReviewDetails!$B$2:$B$2949,"="&amp;D3))</f>
        <v>#REF!</v>
      </c>
      <c r="E20" s="60" t="e">
        <f ca="1">(COUNTIFS(ReviewDetails!#REF!,"="&amp;$H$2,ReviewDetails!$B$2:$B$2949,"="&amp;E3)) + (COUNTIFS(ReviewDetails!#REF!,"="&amp;$H$2,ReviewDetails!$B$2:$B$2949,"="&amp;E3)) + (COUNTIFS(ReviewDetails!#REF!,"="&amp;$H$2,ReviewDetails!$B$2:$B$2949,"="&amp;E3))</f>
        <v>#REF!</v>
      </c>
      <c r="F20" s="60" t="e">
        <f ca="1">(COUNTIFS(ReviewDetails!#REF!,"="&amp;$H$2,ReviewDetails!$B$2:$B$2949,"="&amp;F3)) + (COUNTIFS(ReviewDetails!#REF!,"="&amp;$H$2,ReviewDetails!$B$2:$B$2949,"="&amp;F3)) + (COUNTIFS(ReviewDetails!#REF!,"="&amp;$H$2,ReviewDetails!$B$2:$B$2949,"="&amp;F3))</f>
        <v>#REF!</v>
      </c>
      <c r="G20" s="60" t="e">
        <f ca="1">(COUNTIFS(ReviewDetails!#REF!,"="&amp;$H$2,ReviewDetails!$B$2:$B$2949,"="&amp;G3)) + (COUNTIFS(ReviewDetails!#REF!,"="&amp;$H$2,ReviewDetails!$B$2:$B$2949,"="&amp;G3)) + (COUNTIFS(ReviewDetails!#REF!,"="&amp;$H$2,ReviewDetails!$B$2:$B$2949,"="&amp;G3))</f>
        <v>#REF!</v>
      </c>
      <c r="H20" s="8" t="e">
        <f t="shared" ca="1" si="6"/>
        <v>#REF!</v>
      </c>
      <c r="I20" s="11"/>
    </row>
    <row r="21" spans="2:9" x14ac:dyDescent="0.25">
      <c r="B21" s="9" t="s">
        <v>23</v>
      </c>
      <c r="C21" s="22" t="e">
        <f ca="1">COUNTIFS(ReviewDetails!#REF!, "="&amp;$H$2,ReviewDetails!$B$2:$B$2949,"="&amp;C3)</f>
        <v>#REF!</v>
      </c>
      <c r="D21" s="22" t="e">
        <f ca="1">COUNTIFS(ReviewDetails!#REF!, "="&amp;$H$2,ReviewDetails!$B$2:$B$2949,"="&amp;D3)</f>
        <v>#REF!</v>
      </c>
      <c r="E21" s="22" t="e">
        <f ca="1">COUNTIFS(ReviewDetails!#REF!, "="&amp;$H$2,ReviewDetails!$B$2:$B$2949,"="&amp;E3)</f>
        <v>#REF!</v>
      </c>
      <c r="F21" s="22" t="e">
        <f ca="1">COUNTIFS(ReviewDetails!#REF!, "="&amp;$H$2,ReviewDetails!$B$2:$B$2949,"="&amp;F3)</f>
        <v>#REF!</v>
      </c>
      <c r="G21" s="22" t="e">
        <f ca="1">COUNTIFS(ReviewDetails!#REF!, "="&amp;$H$2,ReviewDetails!$B$2:$B$2949,"="&amp;G3)</f>
        <v>#REF!</v>
      </c>
      <c r="H21" s="8" t="e">
        <f t="shared" ca="1" si="6"/>
        <v>#REF!</v>
      </c>
      <c r="I21" s="11"/>
    </row>
    <row r="22" spans="2:9" x14ac:dyDescent="0.25">
      <c r="B22" s="9" t="s">
        <v>22</v>
      </c>
      <c r="C22" s="22" t="e">
        <f ca="1">COUNTIFS(ReviewDetails!#REF!, "="&amp;$H$2,ReviewDetails!$B$2:$B$2949,"="&amp;C3)</f>
        <v>#REF!</v>
      </c>
      <c r="D22" s="22" t="e">
        <f ca="1">COUNTIFS(ReviewDetails!#REF!, "="&amp;$H$2,ReviewDetails!$B$2:$B$2949,"="&amp;D3)</f>
        <v>#REF!</v>
      </c>
      <c r="E22" s="22" t="e">
        <f ca="1">COUNTIFS(ReviewDetails!#REF!, "="&amp;$H$2,ReviewDetails!$B$2:$B$2949,"="&amp;E3)</f>
        <v>#REF!</v>
      </c>
      <c r="F22" s="22" t="e">
        <f ca="1">COUNTIFS(ReviewDetails!#REF!, "="&amp;$H$2,ReviewDetails!$B$2:$B$2949,"="&amp;F3)</f>
        <v>#REF!</v>
      </c>
      <c r="G22" s="22" t="e">
        <f ca="1">COUNTIFS(ReviewDetails!#REF!, "="&amp;$H$2,ReviewDetails!$B$2:$B$2949,"="&amp;G3)</f>
        <v>#REF!</v>
      </c>
      <c r="H22" s="8" t="e">
        <f t="shared" ca="1" si="6"/>
        <v>#REF!</v>
      </c>
      <c r="I22" s="11"/>
    </row>
    <row r="23" spans="2:9" x14ac:dyDescent="0.25">
      <c r="B23" s="9" t="s">
        <v>1001</v>
      </c>
      <c r="C23" s="22" t="e">
        <f ca="1">COUNTIFS(ReviewDetails!#REF!, "="&amp;$H$2,ReviewDetails!$B$2:$B$2949,"="&amp;C3)</f>
        <v>#REF!</v>
      </c>
      <c r="D23" s="22" t="e">
        <f ca="1">COUNTIFS(ReviewDetails!#REF!, "="&amp;$H$2,ReviewDetails!$B$2:$B$2949,"="&amp;D3)</f>
        <v>#REF!</v>
      </c>
      <c r="E23" s="22" t="e">
        <f ca="1">COUNTIFS(ReviewDetails!#REF!, "="&amp;$H$2,ReviewDetails!$B$2:$B$2949,"="&amp;E3)</f>
        <v>#REF!</v>
      </c>
      <c r="F23" s="22" t="e">
        <f ca="1">COUNTIFS(ReviewDetails!#REF!, "="&amp;$H$2,ReviewDetails!$B$2:$B$2949,"="&amp;F3)</f>
        <v>#REF!</v>
      </c>
      <c r="G23" s="22" t="e">
        <f ca="1">COUNTIFS(ReviewDetails!#REF!, "="&amp;$H$2,ReviewDetails!$B$2:$B$2949,"="&amp;G3)</f>
        <v>#REF!</v>
      </c>
      <c r="H23" s="8" t="e">
        <f t="shared" ca="1" si="6"/>
        <v>#REF!</v>
      </c>
      <c r="I23" s="11"/>
    </row>
    <row r="24" spans="2:9" x14ac:dyDescent="0.25">
      <c r="B24" s="10"/>
      <c r="C24" s="10"/>
      <c r="D24" s="10"/>
      <c r="E24" s="10"/>
      <c r="F24" s="10"/>
      <c r="G24" s="10"/>
      <c r="H24" s="11"/>
      <c r="I24" s="11"/>
    </row>
    <row r="43" spans="15:15" x14ac:dyDescent="0.25">
      <c r="O43" t="s">
        <v>987</v>
      </c>
    </row>
    <row r="44" spans="15:15" x14ac:dyDescent="0.25">
      <c r="O44" t="s">
        <v>15</v>
      </c>
    </row>
    <row r="45" spans="15:15" x14ac:dyDescent="0.25">
      <c r="O45" t="s">
        <v>31</v>
      </c>
    </row>
    <row r="46" spans="15:15" x14ac:dyDescent="0.25">
      <c r="O46" t="s">
        <v>986</v>
      </c>
    </row>
    <row r="47" spans="15:15" x14ac:dyDescent="0.25">
      <c r="O47" t="s">
        <v>988</v>
      </c>
    </row>
    <row r="48" spans="15:15" x14ac:dyDescent="0.25">
      <c r="O48" t="s">
        <v>1004</v>
      </c>
    </row>
    <row r="49" spans="15:15" x14ac:dyDescent="0.25">
      <c r="O49" t="s">
        <v>1005</v>
      </c>
    </row>
    <row r="50" spans="15:15" x14ac:dyDescent="0.25">
      <c r="O50" t="s">
        <v>1006</v>
      </c>
    </row>
  </sheetData>
  <mergeCells count="2">
    <mergeCell ref="B2:G2"/>
    <mergeCell ref="H2:I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E989"/>
  <sheetViews>
    <sheetView tabSelected="1" zoomScale="115" zoomScaleNormal="115" workbookViewId="0">
      <pane xSplit="1" ySplit="1" topLeftCell="B2" activePane="bottomRight" state="frozen"/>
      <selection activeCell="L270" sqref="L270"/>
      <selection pane="topRight" activeCell="L270" sqref="L270"/>
      <selection pane="bottomLeft" activeCell="L270" sqref="L270"/>
      <selection pane="bottomRight" activeCell="E1" sqref="E1:E1048576"/>
    </sheetView>
  </sheetViews>
  <sheetFormatPr defaultColWidth="11.140625" defaultRowHeight="12" x14ac:dyDescent="0.25"/>
  <cols>
    <col min="1" max="1" width="35.28515625" style="47" customWidth="1"/>
    <col min="2" max="2" width="7.7109375" style="81" customWidth="1"/>
    <col min="3" max="3" width="12.5703125" style="66" customWidth="1"/>
    <col min="4" max="4" width="10.85546875" style="47" customWidth="1"/>
    <col min="5" max="5" width="13.28515625" style="64" customWidth="1"/>
    <col min="6" max="16384" width="11.140625" style="47"/>
  </cols>
  <sheetData>
    <row r="1" spans="1:5" s="45" customFormat="1" ht="25.5" thickTop="1" thickBot="1" x14ac:dyDescent="0.3">
      <c r="A1" s="45" t="s">
        <v>1</v>
      </c>
      <c r="B1" s="80" t="s">
        <v>32</v>
      </c>
      <c r="C1" s="65" t="s">
        <v>34</v>
      </c>
      <c r="D1" s="45" t="s">
        <v>36</v>
      </c>
      <c r="E1" s="63" t="s">
        <v>35</v>
      </c>
    </row>
    <row r="2" spans="1:5" s="1" customFormat="1" ht="12.75" hidden="1" thickTop="1" x14ac:dyDescent="0.2">
      <c r="A2" s="61" t="s">
        <v>329</v>
      </c>
      <c r="B2" s="81">
        <v>2</v>
      </c>
      <c r="C2" s="59">
        <v>42828</v>
      </c>
      <c r="D2" s="53" t="s">
        <v>293</v>
      </c>
      <c r="E2" s="59">
        <v>42829</v>
      </c>
    </row>
    <row r="3" spans="1:5" s="1" customFormat="1" ht="12.75" hidden="1" thickTop="1" x14ac:dyDescent="0.2">
      <c r="A3" s="61" t="s">
        <v>330</v>
      </c>
      <c r="B3" s="81">
        <v>2</v>
      </c>
      <c r="C3" s="59">
        <v>42828</v>
      </c>
      <c r="D3" s="53" t="s">
        <v>293</v>
      </c>
      <c r="E3" s="59">
        <v>42829</v>
      </c>
    </row>
    <row r="4" spans="1:5" s="1" customFormat="1" ht="12.75" hidden="1" thickTop="1" x14ac:dyDescent="0.2">
      <c r="A4" s="61" t="s">
        <v>462</v>
      </c>
      <c r="B4" s="81">
        <v>2</v>
      </c>
      <c r="C4" s="59">
        <v>42828</v>
      </c>
      <c r="D4" s="53" t="s">
        <v>293</v>
      </c>
      <c r="E4" s="59">
        <v>42829</v>
      </c>
    </row>
    <row r="5" spans="1:5" s="1" customFormat="1" ht="12.75" hidden="1" thickTop="1" x14ac:dyDescent="0.2">
      <c r="A5" s="61" t="s">
        <v>642</v>
      </c>
      <c r="B5" s="81">
        <v>2</v>
      </c>
      <c r="C5" s="57">
        <v>42828</v>
      </c>
      <c r="D5" s="53" t="s">
        <v>296</v>
      </c>
      <c r="E5" s="58">
        <v>42829</v>
      </c>
    </row>
    <row r="6" spans="1:5" s="1" customFormat="1" ht="12.75" hidden="1" thickTop="1" x14ac:dyDescent="0.2">
      <c r="A6" s="61" t="s">
        <v>646</v>
      </c>
      <c r="B6" s="81">
        <v>2</v>
      </c>
      <c r="C6" s="57">
        <v>42828</v>
      </c>
      <c r="D6" s="53" t="s">
        <v>296</v>
      </c>
      <c r="E6" s="58">
        <v>42829</v>
      </c>
    </row>
    <row r="7" spans="1:5" s="76" customFormat="1" hidden="1" thickTop="1" x14ac:dyDescent="0.25">
      <c r="A7" s="74" t="s">
        <v>650</v>
      </c>
      <c r="B7" s="82">
        <v>2</v>
      </c>
      <c r="C7" s="59">
        <v>42828</v>
      </c>
      <c r="D7" s="75" t="s">
        <v>296</v>
      </c>
      <c r="E7" s="59">
        <v>42829</v>
      </c>
    </row>
    <row r="8" spans="1:5" s="76" customFormat="1" hidden="1" thickTop="1" x14ac:dyDescent="0.25">
      <c r="A8" s="74" t="s">
        <v>660</v>
      </c>
      <c r="B8" s="82">
        <v>2</v>
      </c>
      <c r="C8" s="59">
        <v>42828</v>
      </c>
      <c r="D8" s="75" t="s">
        <v>293</v>
      </c>
      <c r="E8" s="59">
        <v>42829</v>
      </c>
    </row>
    <row r="9" spans="1:5" s="1" customFormat="1" ht="12.75" hidden="1" thickTop="1" x14ac:dyDescent="0.2">
      <c r="A9" s="61" t="s">
        <v>704</v>
      </c>
      <c r="B9" s="81">
        <v>2</v>
      </c>
      <c r="C9" s="59">
        <v>42828</v>
      </c>
      <c r="D9" s="53" t="s">
        <v>296</v>
      </c>
      <c r="E9" s="58">
        <v>42829</v>
      </c>
    </row>
    <row r="10" spans="1:5" s="1" customFormat="1" ht="12.75" thickTop="1" x14ac:dyDescent="0.2">
      <c r="A10" s="30" t="s">
        <v>171</v>
      </c>
      <c r="B10" s="1">
        <v>1</v>
      </c>
      <c r="C10" s="32">
        <v>42804</v>
      </c>
      <c r="D10" s="24" t="s">
        <v>282</v>
      </c>
      <c r="E10" s="32">
        <v>42802</v>
      </c>
    </row>
    <row r="11" spans="1:5" s="35" customFormat="1" x14ac:dyDescent="0.2">
      <c r="A11" s="30" t="s">
        <v>247</v>
      </c>
      <c r="B11" s="1">
        <v>1</v>
      </c>
      <c r="C11" s="32">
        <v>42802</v>
      </c>
      <c r="D11" s="24" t="s">
        <v>283</v>
      </c>
      <c r="E11" s="34">
        <v>42803</v>
      </c>
    </row>
    <row r="12" spans="1:5" s="1" customFormat="1" x14ac:dyDescent="0.2">
      <c r="A12" s="30" t="s">
        <v>129</v>
      </c>
      <c r="B12" s="1">
        <v>1</v>
      </c>
      <c r="C12" s="32">
        <v>42802</v>
      </c>
      <c r="D12" s="24" t="s">
        <v>284</v>
      </c>
      <c r="E12" s="34">
        <v>42803</v>
      </c>
    </row>
    <row r="13" spans="1:5" s="1" customFormat="1" x14ac:dyDescent="0.2">
      <c r="A13" s="30" t="s">
        <v>192</v>
      </c>
      <c r="B13" s="1">
        <v>1</v>
      </c>
      <c r="C13" s="32">
        <v>42802</v>
      </c>
      <c r="D13" s="24" t="s">
        <v>285</v>
      </c>
      <c r="E13" s="32">
        <v>42804</v>
      </c>
    </row>
    <row r="14" spans="1:5" s="1" customFormat="1" x14ac:dyDescent="0.2">
      <c r="A14" s="26" t="s">
        <v>50</v>
      </c>
      <c r="B14" s="1">
        <v>1</v>
      </c>
      <c r="C14" s="32">
        <v>42802</v>
      </c>
      <c r="D14" s="24" t="s">
        <v>284</v>
      </c>
      <c r="E14" s="32">
        <v>42802</v>
      </c>
    </row>
    <row r="15" spans="1:5" s="1" customFormat="1" x14ac:dyDescent="0.2">
      <c r="A15" s="30" t="s">
        <v>177</v>
      </c>
      <c r="B15" s="1">
        <v>1</v>
      </c>
      <c r="C15" s="33">
        <v>42815</v>
      </c>
      <c r="D15" s="24" t="s">
        <v>284</v>
      </c>
      <c r="E15" s="33">
        <v>42815</v>
      </c>
    </row>
    <row r="16" spans="1:5" s="1" customFormat="1" x14ac:dyDescent="0.2">
      <c r="A16" s="26" t="s">
        <v>51</v>
      </c>
      <c r="B16" s="1">
        <v>1</v>
      </c>
      <c r="C16" s="32">
        <v>42802</v>
      </c>
      <c r="D16" s="24" t="s">
        <v>284</v>
      </c>
      <c r="E16" s="32">
        <v>42802</v>
      </c>
    </row>
    <row r="17" spans="1:5" s="1" customFormat="1" x14ac:dyDescent="0.2">
      <c r="A17" s="30" t="s">
        <v>263</v>
      </c>
      <c r="B17" s="1">
        <v>1</v>
      </c>
      <c r="C17" s="32">
        <v>42807</v>
      </c>
      <c r="D17" s="24" t="s">
        <v>284</v>
      </c>
      <c r="E17" s="32">
        <v>42808</v>
      </c>
    </row>
    <row r="18" spans="1:5" s="1" customFormat="1" x14ac:dyDescent="0.2">
      <c r="A18" s="30" t="s">
        <v>275</v>
      </c>
      <c r="B18" s="1">
        <v>1</v>
      </c>
      <c r="C18" s="32">
        <v>42804</v>
      </c>
      <c r="D18" s="24" t="s">
        <v>284</v>
      </c>
      <c r="E18" s="32">
        <v>42804</v>
      </c>
    </row>
    <row r="19" spans="1:5" s="1" customFormat="1" x14ac:dyDescent="0.2">
      <c r="A19" s="30" t="s">
        <v>71</v>
      </c>
      <c r="B19" s="35">
        <v>1</v>
      </c>
      <c r="C19" s="34">
        <v>42804</v>
      </c>
      <c r="D19" s="24" t="s">
        <v>282</v>
      </c>
      <c r="E19" s="34">
        <v>42804</v>
      </c>
    </row>
    <row r="20" spans="1:5" s="1" customFormat="1" x14ac:dyDescent="0.2">
      <c r="A20" s="30" t="s">
        <v>66</v>
      </c>
      <c r="B20" s="1">
        <v>1</v>
      </c>
      <c r="C20" s="32">
        <v>42804</v>
      </c>
      <c r="D20" s="24" t="s">
        <v>286</v>
      </c>
      <c r="E20" s="32">
        <v>42804</v>
      </c>
    </row>
    <row r="21" spans="1:5" s="35" customFormat="1" x14ac:dyDescent="0.2">
      <c r="A21" s="30" t="s">
        <v>180</v>
      </c>
      <c r="B21" s="1">
        <v>1</v>
      </c>
      <c r="C21" s="32">
        <v>42808</v>
      </c>
      <c r="D21" s="24" t="s">
        <v>287</v>
      </c>
      <c r="E21" s="32">
        <v>42809</v>
      </c>
    </row>
    <row r="22" spans="1:5" s="1" customFormat="1" x14ac:dyDescent="0.2">
      <c r="A22" s="30" t="s">
        <v>224</v>
      </c>
      <c r="B22" s="1">
        <v>1</v>
      </c>
      <c r="C22" s="32">
        <v>42808</v>
      </c>
      <c r="D22" s="24" t="s">
        <v>288</v>
      </c>
      <c r="E22" s="32">
        <v>42809</v>
      </c>
    </row>
    <row r="23" spans="1:5" s="35" customFormat="1" x14ac:dyDescent="0.2">
      <c r="A23" s="30" t="s">
        <v>241</v>
      </c>
      <c r="B23" s="1">
        <v>1</v>
      </c>
      <c r="C23" s="32">
        <v>42804</v>
      </c>
      <c r="D23" s="24" t="s">
        <v>284</v>
      </c>
      <c r="E23" s="32">
        <v>42807</v>
      </c>
    </row>
    <row r="24" spans="1:5" s="1" customFormat="1" x14ac:dyDescent="0.2">
      <c r="A24" s="26" t="s">
        <v>56</v>
      </c>
      <c r="B24" s="1">
        <v>1</v>
      </c>
      <c r="C24" s="32">
        <v>42802</v>
      </c>
      <c r="D24" s="24" t="s">
        <v>282</v>
      </c>
      <c r="E24" s="32">
        <v>42802</v>
      </c>
    </row>
    <row r="25" spans="1:5" s="1" customFormat="1" x14ac:dyDescent="0.2">
      <c r="A25" s="26" t="s">
        <v>54</v>
      </c>
      <c r="B25" s="1">
        <v>1</v>
      </c>
      <c r="C25" s="32">
        <v>42802</v>
      </c>
      <c r="D25" s="24" t="s">
        <v>282</v>
      </c>
      <c r="E25" s="32">
        <v>42802</v>
      </c>
    </row>
    <row r="26" spans="1:5" s="1" customFormat="1" x14ac:dyDescent="0.2">
      <c r="A26" s="30" t="s">
        <v>168</v>
      </c>
      <c r="B26" s="1">
        <v>1</v>
      </c>
      <c r="C26" s="32">
        <v>42802</v>
      </c>
      <c r="D26" s="24" t="s">
        <v>283</v>
      </c>
      <c r="E26" s="32">
        <v>42804</v>
      </c>
    </row>
    <row r="27" spans="1:5" s="1" customFormat="1" x14ac:dyDescent="0.2">
      <c r="A27" s="30" t="s">
        <v>126</v>
      </c>
      <c r="B27" s="1">
        <v>1</v>
      </c>
      <c r="C27" s="32">
        <v>42807</v>
      </c>
      <c r="D27" s="24" t="s">
        <v>284</v>
      </c>
      <c r="E27" s="32">
        <v>42808</v>
      </c>
    </row>
    <row r="28" spans="1:5" s="1" customFormat="1" x14ac:dyDescent="0.2">
      <c r="A28" s="29" t="s">
        <v>39</v>
      </c>
      <c r="B28" s="1">
        <v>1</v>
      </c>
      <c r="C28" s="32">
        <v>42801</v>
      </c>
      <c r="D28" s="24" t="s">
        <v>283</v>
      </c>
      <c r="E28" s="32">
        <v>42801</v>
      </c>
    </row>
    <row r="29" spans="1:5" s="1" customFormat="1" x14ac:dyDescent="0.2">
      <c r="A29" s="62" t="s">
        <v>175</v>
      </c>
      <c r="B29" s="35">
        <v>1</v>
      </c>
      <c r="C29" s="34">
        <v>42804</v>
      </c>
      <c r="D29" s="24" t="s">
        <v>284</v>
      </c>
      <c r="E29" s="34">
        <v>42807</v>
      </c>
    </row>
    <row r="30" spans="1:5" s="1" customFormat="1" x14ac:dyDescent="0.2">
      <c r="A30" s="62" t="s">
        <v>64</v>
      </c>
      <c r="B30" s="1">
        <v>1</v>
      </c>
      <c r="C30" s="32">
        <v>42807</v>
      </c>
      <c r="D30" s="24" t="s">
        <v>283</v>
      </c>
      <c r="E30" s="32">
        <v>42807</v>
      </c>
    </row>
    <row r="31" spans="1:5" s="1" customFormat="1" x14ac:dyDescent="0.2">
      <c r="A31" s="62" t="s">
        <v>181</v>
      </c>
      <c r="B31" s="35">
        <v>1</v>
      </c>
      <c r="C31" s="34">
        <v>42807</v>
      </c>
      <c r="D31" s="24" t="s">
        <v>284</v>
      </c>
      <c r="E31" s="34">
        <v>42807</v>
      </c>
    </row>
    <row r="32" spans="1:5" s="1" customFormat="1" x14ac:dyDescent="0.2">
      <c r="A32" s="29" t="s">
        <v>53</v>
      </c>
      <c r="B32" s="1">
        <v>1</v>
      </c>
      <c r="C32" s="32">
        <v>42802</v>
      </c>
      <c r="D32" s="24" t="s">
        <v>284</v>
      </c>
      <c r="E32" s="32">
        <v>42802</v>
      </c>
    </row>
    <row r="33" spans="1:5" s="1" customFormat="1" x14ac:dyDescent="0.2">
      <c r="A33" s="62" t="s">
        <v>122</v>
      </c>
      <c r="B33" s="1">
        <v>1</v>
      </c>
      <c r="C33" s="33">
        <v>42816</v>
      </c>
      <c r="D33" s="24" t="s">
        <v>284</v>
      </c>
      <c r="E33" s="33">
        <v>42817</v>
      </c>
    </row>
    <row r="34" spans="1:5" s="1" customFormat="1" x14ac:dyDescent="0.2">
      <c r="A34" s="62" t="s">
        <v>72</v>
      </c>
      <c r="B34" s="1">
        <v>1</v>
      </c>
      <c r="C34" s="32">
        <v>42808</v>
      </c>
      <c r="D34" s="24" t="s">
        <v>287</v>
      </c>
      <c r="E34" s="32">
        <v>42809</v>
      </c>
    </row>
    <row r="35" spans="1:5" s="1" customFormat="1" x14ac:dyDescent="0.2">
      <c r="A35" s="29" t="s">
        <v>163</v>
      </c>
      <c r="B35" s="1">
        <v>1</v>
      </c>
      <c r="C35" s="32">
        <v>42802</v>
      </c>
      <c r="D35" s="24" t="s">
        <v>286</v>
      </c>
      <c r="E35" s="32">
        <v>42802</v>
      </c>
    </row>
    <row r="36" spans="1:5" s="1" customFormat="1" ht="101.25" customHeight="1" x14ac:dyDescent="0.2">
      <c r="A36" s="29" t="s">
        <v>219</v>
      </c>
      <c r="B36" s="1">
        <v>1</v>
      </c>
      <c r="C36" s="32">
        <v>42802</v>
      </c>
      <c r="D36" s="24" t="s">
        <v>289</v>
      </c>
      <c r="E36" s="32">
        <v>42802</v>
      </c>
    </row>
    <row r="37" spans="1:5" s="1" customFormat="1" x14ac:dyDescent="0.2">
      <c r="A37" s="29" t="s">
        <v>135</v>
      </c>
      <c r="B37" s="1">
        <v>1</v>
      </c>
      <c r="C37" s="32">
        <v>42802</v>
      </c>
      <c r="D37" s="24" t="s">
        <v>286</v>
      </c>
      <c r="E37" s="32">
        <v>42802</v>
      </c>
    </row>
    <row r="38" spans="1:5" s="1" customFormat="1" x14ac:dyDescent="0.2">
      <c r="A38" s="25" t="s">
        <v>257</v>
      </c>
      <c r="B38" s="1">
        <v>1</v>
      </c>
      <c r="C38" s="32">
        <v>42802</v>
      </c>
      <c r="D38" s="24" t="s">
        <v>283</v>
      </c>
      <c r="E38" s="32">
        <v>42804</v>
      </c>
    </row>
    <row r="39" spans="1:5" s="1" customFormat="1" x14ac:dyDescent="0.2">
      <c r="A39" s="25" t="s">
        <v>190</v>
      </c>
      <c r="B39" s="1">
        <v>1</v>
      </c>
      <c r="C39" s="32">
        <v>42807</v>
      </c>
      <c r="D39" s="24" t="s">
        <v>284</v>
      </c>
      <c r="E39" s="32">
        <v>42808</v>
      </c>
    </row>
    <row r="40" spans="1:5" s="1" customFormat="1" x14ac:dyDescent="0.2">
      <c r="A40" s="25" t="s">
        <v>176</v>
      </c>
      <c r="B40" s="1">
        <v>1</v>
      </c>
      <c r="C40" s="32">
        <v>42802</v>
      </c>
      <c r="D40" s="24" t="s">
        <v>283</v>
      </c>
      <c r="E40" s="32">
        <v>42803</v>
      </c>
    </row>
    <row r="41" spans="1:5" s="1" customFormat="1" x14ac:dyDescent="0.2">
      <c r="A41" s="25" t="s">
        <v>110</v>
      </c>
      <c r="B41" s="1">
        <v>1</v>
      </c>
      <c r="C41" s="32">
        <v>42807</v>
      </c>
      <c r="D41" s="24" t="s">
        <v>284</v>
      </c>
      <c r="E41" s="32">
        <v>42808</v>
      </c>
    </row>
    <row r="42" spans="1:5" s="1" customFormat="1" x14ac:dyDescent="0.2">
      <c r="A42" s="25" t="s">
        <v>261</v>
      </c>
      <c r="B42" s="1">
        <v>1</v>
      </c>
      <c r="C42" s="32">
        <v>42808</v>
      </c>
      <c r="D42" s="24" t="s">
        <v>290</v>
      </c>
      <c r="E42" s="32">
        <v>42809</v>
      </c>
    </row>
    <row r="43" spans="1:5" s="1" customFormat="1" x14ac:dyDescent="0.2">
      <c r="A43" s="25" t="s">
        <v>170</v>
      </c>
      <c r="B43" s="1">
        <v>1</v>
      </c>
      <c r="C43" s="32">
        <v>42808</v>
      </c>
      <c r="D43" s="24" t="s">
        <v>284</v>
      </c>
      <c r="E43" s="32">
        <v>42808</v>
      </c>
    </row>
    <row r="44" spans="1:5" s="1" customFormat="1" ht="15" customHeight="1" x14ac:dyDescent="0.2">
      <c r="A44" s="26" t="s">
        <v>43</v>
      </c>
      <c r="B44" s="1">
        <v>1</v>
      </c>
      <c r="C44" s="32">
        <v>42801</v>
      </c>
      <c r="D44" s="24" t="s">
        <v>286</v>
      </c>
      <c r="E44" s="32">
        <v>42801</v>
      </c>
    </row>
    <row r="45" spans="1:5" s="1" customFormat="1" x14ac:dyDescent="0.2">
      <c r="A45" s="25" t="s">
        <v>267</v>
      </c>
      <c r="B45" s="1">
        <v>1</v>
      </c>
      <c r="C45" s="32">
        <v>42802</v>
      </c>
      <c r="D45" s="24" t="s">
        <v>284</v>
      </c>
      <c r="E45" s="32">
        <v>42803</v>
      </c>
    </row>
    <row r="46" spans="1:5" s="1" customFormat="1" x14ac:dyDescent="0.2">
      <c r="A46" s="29" t="s">
        <v>82</v>
      </c>
      <c r="B46" s="1">
        <v>1</v>
      </c>
      <c r="C46" s="32">
        <v>42802</v>
      </c>
      <c r="D46" s="24" t="s">
        <v>282</v>
      </c>
      <c r="E46" s="32">
        <v>42802</v>
      </c>
    </row>
    <row r="47" spans="1:5" s="1" customFormat="1" x14ac:dyDescent="0.2">
      <c r="A47" s="30" t="s">
        <v>172</v>
      </c>
      <c r="B47" s="1">
        <v>1</v>
      </c>
      <c r="C47" s="32">
        <v>42802</v>
      </c>
      <c r="D47" s="24" t="s">
        <v>284</v>
      </c>
      <c r="E47" s="32">
        <v>42803</v>
      </c>
    </row>
    <row r="48" spans="1:5" s="1" customFormat="1" x14ac:dyDescent="0.2">
      <c r="A48" s="25" t="s">
        <v>167</v>
      </c>
      <c r="B48" s="1">
        <v>1</v>
      </c>
      <c r="C48" s="34">
        <v>42804</v>
      </c>
      <c r="D48" s="24" t="s">
        <v>282</v>
      </c>
      <c r="E48" s="34">
        <v>42804</v>
      </c>
    </row>
    <row r="49" spans="1:5" s="1" customFormat="1" x14ac:dyDescent="0.2">
      <c r="A49" s="25" t="s">
        <v>279</v>
      </c>
      <c r="B49" s="1">
        <v>1</v>
      </c>
      <c r="C49" s="33"/>
      <c r="D49" s="24"/>
      <c r="E49" s="33"/>
    </row>
    <row r="50" spans="1:5" s="1" customFormat="1" x14ac:dyDescent="0.2">
      <c r="A50" s="25" t="s">
        <v>101</v>
      </c>
      <c r="B50" s="1">
        <v>1</v>
      </c>
      <c r="C50" s="32">
        <v>42816</v>
      </c>
      <c r="D50" s="24" t="s">
        <v>282</v>
      </c>
      <c r="E50" s="32">
        <v>42816</v>
      </c>
    </row>
    <row r="51" spans="1:5" s="1" customFormat="1" x14ac:dyDescent="0.2">
      <c r="A51" s="29" t="s">
        <v>132</v>
      </c>
      <c r="B51" s="1">
        <v>1</v>
      </c>
      <c r="C51" s="32">
        <v>42802</v>
      </c>
      <c r="D51" s="24" t="s">
        <v>286</v>
      </c>
      <c r="E51" s="32">
        <v>42802</v>
      </c>
    </row>
    <row r="52" spans="1:5" s="1" customFormat="1" x14ac:dyDescent="0.2">
      <c r="A52" s="29" t="s">
        <v>52</v>
      </c>
      <c r="B52" s="1">
        <v>1</v>
      </c>
      <c r="C52" s="32">
        <v>42802</v>
      </c>
      <c r="D52" s="24" t="s">
        <v>283</v>
      </c>
      <c r="E52" s="32">
        <v>42802</v>
      </c>
    </row>
    <row r="53" spans="1:5" s="1" customFormat="1" x14ac:dyDescent="0.2">
      <c r="A53" s="25" t="s">
        <v>207</v>
      </c>
      <c r="B53" s="1">
        <v>1</v>
      </c>
      <c r="C53" s="32">
        <v>42808</v>
      </c>
      <c r="D53" s="24" t="s">
        <v>291</v>
      </c>
      <c r="E53" s="32">
        <v>42809</v>
      </c>
    </row>
    <row r="54" spans="1:5" s="1" customFormat="1" x14ac:dyDescent="0.2">
      <c r="A54" s="25" t="s">
        <v>158</v>
      </c>
      <c r="B54" s="1">
        <v>1</v>
      </c>
      <c r="C54" s="32">
        <v>42808</v>
      </c>
      <c r="D54" s="24" t="s">
        <v>292</v>
      </c>
      <c r="E54" s="32">
        <v>42809</v>
      </c>
    </row>
    <row r="55" spans="1:5" s="35" customFormat="1" x14ac:dyDescent="0.2">
      <c r="A55" s="62" t="s">
        <v>189</v>
      </c>
      <c r="B55" s="1">
        <v>1</v>
      </c>
      <c r="C55" s="32">
        <v>42815</v>
      </c>
      <c r="D55" s="24" t="s">
        <v>293</v>
      </c>
      <c r="E55" s="32">
        <v>42816</v>
      </c>
    </row>
    <row r="56" spans="1:5" s="1" customFormat="1" x14ac:dyDescent="0.2">
      <c r="A56" s="25" t="s">
        <v>161</v>
      </c>
      <c r="B56" s="1">
        <v>1</v>
      </c>
      <c r="C56" s="32">
        <v>42815</v>
      </c>
      <c r="D56" s="24" t="s">
        <v>294</v>
      </c>
      <c r="E56" s="32">
        <v>42816</v>
      </c>
    </row>
    <row r="57" spans="1:5" s="1" customFormat="1" x14ac:dyDescent="0.2">
      <c r="A57" s="25" t="s">
        <v>151</v>
      </c>
      <c r="B57" s="1">
        <v>1</v>
      </c>
      <c r="C57" s="32">
        <v>42809</v>
      </c>
      <c r="D57" s="24" t="s">
        <v>282</v>
      </c>
      <c r="E57" s="32">
        <v>42810</v>
      </c>
    </row>
    <row r="58" spans="1:5" s="35" customFormat="1" x14ac:dyDescent="0.2">
      <c r="A58" s="25" t="s">
        <v>152</v>
      </c>
      <c r="B58" s="1">
        <v>1</v>
      </c>
      <c r="C58" s="32">
        <v>42809</v>
      </c>
      <c r="D58" s="24" t="s">
        <v>282</v>
      </c>
      <c r="E58" s="32">
        <v>42810</v>
      </c>
    </row>
    <row r="59" spans="1:5" s="1" customFormat="1" x14ac:dyDescent="0.2">
      <c r="A59" s="25" t="s">
        <v>149</v>
      </c>
      <c r="B59" s="1">
        <v>1</v>
      </c>
      <c r="C59" s="32">
        <v>42810</v>
      </c>
      <c r="D59" s="24" t="s">
        <v>282</v>
      </c>
      <c r="E59" s="32">
        <v>42811</v>
      </c>
    </row>
    <row r="60" spans="1:5" s="1" customFormat="1" x14ac:dyDescent="0.2">
      <c r="A60" s="25" t="s">
        <v>155</v>
      </c>
      <c r="B60" s="1">
        <v>1</v>
      </c>
      <c r="C60" s="32">
        <v>42810</v>
      </c>
      <c r="D60" s="24" t="s">
        <v>282</v>
      </c>
      <c r="E60" s="32">
        <v>42811</v>
      </c>
    </row>
    <row r="61" spans="1:5" s="35" customFormat="1" x14ac:dyDescent="0.2">
      <c r="A61" s="25" t="s">
        <v>166</v>
      </c>
      <c r="B61" s="1">
        <v>1</v>
      </c>
      <c r="C61" s="32">
        <v>42808</v>
      </c>
      <c r="D61" s="24" t="s">
        <v>284</v>
      </c>
      <c r="E61" s="32">
        <v>42808</v>
      </c>
    </row>
    <row r="62" spans="1:5" s="1" customFormat="1" x14ac:dyDescent="0.2">
      <c r="A62" s="25" t="s">
        <v>165</v>
      </c>
      <c r="B62" s="1">
        <v>1</v>
      </c>
      <c r="C62" s="34">
        <v>42802</v>
      </c>
      <c r="D62" s="24" t="s">
        <v>284</v>
      </c>
      <c r="E62" s="34">
        <v>42803</v>
      </c>
    </row>
    <row r="63" spans="1:5" s="35" customFormat="1" x14ac:dyDescent="0.2">
      <c r="A63" s="25" t="s">
        <v>139</v>
      </c>
      <c r="B63" s="35">
        <v>1</v>
      </c>
      <c r="C63" s="34">
        <v>42802</v>
      </c>
      <c r="D63" s="24" t="s">
        <v>289</v>
      </c>
      <c r="E63" s="34">
        <v>42802</v>
      </c>
    </row>
    <row r="64" spans="1:5" s="35" customFormat="1" x14ac:dyDescent="0.2">
      <c r="A64" s="25" t="s">
        <v>162</v>
      </c>
      <c r="B64" s="1">
        <v>1</v>
      </c>
      <c r="C64" s="32">
        <v>42822</v>
      </c>
      <c r="D64" s="24" t="s">
        <v>293</v>
      </c>
      <c r="E64" s="32">
        <v>42822</v>
      </c>
    </row>
    <row r="65" spans="1:5" s="35" customFormat="1" x14ac:dyDescent="0.2">
      <c r="A65" s="29" t="s">
        <v>57</v>
      </c>
      <c r="B65" s="1">
        <v>1</v>
      </c>
      <c r="C65" s="32">
        <v>42802</v>
      </c>
      <c r="D65" s="24" t="s">
        <v>282</v>
      </c>
      <c r="E65" s="32">
        <v>42802</v>
      </c>
    </row>
    <row r="66" spans="1:5" s="35" customFormat="1" x14ac:dyDescent="0.2">
      <c r="A66" s="25" t="s">
        <v>270</v>
      </c>
      <c r="B66" s="35">
        <v>1</v>
      </c>
      <c r="C66" s="34">
        <v>42822</v>
      </c>
      <c r="D66" s="24" t="s">
        <v>294</v>
      </c>
      <c r="E66" s="34">
        <v>42823</v>
      </c>
    </row>
    <row r="67" spans="1:5" s="35" customFormat="1" x14ac:dyDescent="0.2">
      <c r="A67" s="29" t="s">
        <v>269</v>
      </c>
      <c r="B67" s="1">
        <v>1</v>
      </c>
      <c r="C67" s="32">
        <v>42802</v>
      </c>
      <c r="D67" s="24" t="s">
        <v>289</v>
      </c>
      <c r="E67" s="32">
        <v>42802</v>
      </c>
    </row>
    <row r="68" spans="1:5" s="35" customFormat="1" x14ac:dyDescent="0.2">
      <c r="A68" s="30" t="s">
        <v>89</v>
      </c>
      <c r="B68" s="1">
        <v>1</v>
      </c>
      <c r="C68" s="32">
        <v>42814</v>
      </c>
      <c r="D68" s="24" t="s">
        <v>294</v>
      </c>
      <c r="E68" s="32">
        <v>42815</v>
      </c>
    </row>
    <row r="69" spans="1:5" s="35" customFormat="1" x14ac:dyDescent="0.2">
      <c r="A69" s="25" t="s">
        <v>212</v>
      </c>
      <c r="B69" s="35">
        <v>1</v>
      </c>
      <c r="C69" s="34">
        <v>42822</v>
      </c>
      <c r="D69" s="24" t="s">
        <v>294</v>
      </c>
      <c r="E69" s="34">
        <v>42823</v>
      </c>
    </row>
    <row r="70" spans="1:5" s="35" customFormat="1" x14ac:dyDescent="0.2">
      <c r="A70" s="25" t="s">
        <v>86</v>
      </c>
      <c r="B70" s="1">
        <v>1</v>
      </c>
      <c r="C70" s="32">
        <v>42807</v>
      </c>
      <c r="D70" s="24" t="s">
        <v>284</v>
      </c>
      <c r="E70" s="32">
        <v>42807</v>
      </c>
    </row>
    <row r="71" spans="1:5" s="35" customFormat="1" x14ac:dyDescent="0.2">
      <c r="A71" s="25" t="s">
        <v>226</v>
      </c>
      <c r="B71" s="35">
        <v>1</v>
      </c>
      <c r="C71" s="34">
        <v>42822</v>
      </c>
      <c r="D71" s="24" t="s">
        <v>294</v>
      </c>
      <c r="E71" s="34">
        <v>42823</v>
      </c>
    </row>
    <row r="72" spans="1:5" s="1" customFormat="1" x14ac:dyDescent="0.2">
      <c r="A72" s="25" t="s">
        <v>233</v>
      </c>
      <c r="B72" s="35">
        <v>1</v>
      </c>
      <c r="C72" s="34">
        <v>42822</v>
      </c>
      <c r="D72" s="24" t="s">
        <v>294</v>
      </c>
      <c r="E72" s="34">
        <v>42823</v>
      </c>
    </row>
    <row r="73" spans="1:5" s="35" customFormat="1" x14ac:dyDescent="0.2">
      <c r="A73" s="25" t="s">
        <v>232</v>
      </c>
      <c r="B73" s="35">
        <v>1</v>
      </c>
      <c r="C73" s="34">
        <v>42822</v>
      </c>
      <c r="D73" s="24" t="s">
        <v>294</v>
      </c>
      <c r="E73" s="34">
        <v>42823</v>
      </c>
    </row>
    <row r="74" spans="1:5" s="35" customFormat="1" x14ac:dyDescent="0.2">
      <c r="A74" s="25" t="s">
        <v>222</v>
      </c>
      <c r="B74" s="35">
        <v>1</v>
      </c>
      <c r="C74" s="34">
        <v>42822</v>
      </c>
      <c r="D74" s="24" t="s">
        <v>294</v>
      </c>
      <c r="E74" s="34">
        <v>42823</v>
      </c>
    </row>
    <row r="75" spans="1:5" s="35" customFormat="1" x14ac:dyDescent="0.2">
      <c r="A75" s="25" t="s">
        <v>227</v>
      </c>
      <c r="B75" s="35">
        <v>1</v>
      </c>
      <c r="C75" s="34">
        <v>42822</v>
      </c>
      <c r="D75" s="24" t="s">
        <v>294</v>
      </c>
      <c r="E75" s="34">
        <v>42823</v>
      </c>
    </row>
    <row r="76" spans="1:5" s="1" customFormat="1" x14ac:dyDescent="0.2">
      <c r="A76" s="30" t="s">
        <v>104</v>
      </c>
      <c r="B76" s="35">
        <v>1</v>
      </c>
      <c r="C76" s="34">
        <v>42822</v>
      </c>
      <c r="D76" s="24" t="s">
        <v>297</v>
      </c>
      <c r="E76" s="34">
        <v>42823</v>
      </c>
    </row>
    <row r="77" spans="1:5" s="1" customFormat="1" x14ac:dyDescent="0.2">
      <c r="A77" s="25" t="s">
        <v>229</v>
      </c>
      <c r="B77" s="35">
        <v>1</v>
      </c>
      <c r="C77" s="34">
        <v>42822</v>
      </c>
      <c r="D77" s="24" t="s">
        <v>297</v>
      </c>
      <c r="E77" s="34">
        <v>42823</v>
      </c>
    </row>
    <row r="78" spans="1:5" s="1" customFormat="1" x14ac:dyDescent="0.2">
      <c r="A78" s="30" t="s">
        <v>102</v>
      </c>
      <c r="B78" s="35">
        <v>1</v>
      </c>
      <c r="C78" s="34">
        <v>42822</v>
      </c>
      <c r="D78" s="24" t="s">
        <v>297</v>
      </c>
      <c r="E78" s="34">
        <v>42823</v>
      </c>
    </row>
    <row r="79" spans="1:5" s="1" customFormat="1" x14ac:dyDescent="0.2">
      <c r="A79" s="25" t="s">
        <v>221</v>
      </c>
      <c r="B79" s="35">
        <v>1</v>
      </c>
      <c r="C79" s="34">
        <v>42822</v>
      </c>
      <c r="D79" s="24" t="s">
        <v>297</v>
      </c>
      <c r="E79" s="34">
        <v>42823</v>
      </c>
    </row>
    <row r="80" spans="1:5" s="1" customFormat="1" x14ac:dyDescent="0.2">
      <c r="A80" s="25" t="s">
        <v>236</v>
      </c>
      <c r="B80" s="1">
        <v>1</v>
      </c>
      <c r="C80" s="32">
        <v>42822</v>
      </c>
      <c r="D80" s="24" t="s">
        <v>293</v>
      </c>
      <c r="E80" s="32">
        <v>42822</v>
      </c>
    </row>
    <row r="81" spans="1:5" s="1" customFormat="1" x14ac:dyDescent="0.2">
      <c r="A81" s="25" t="s">
        <v>234</v>
      </c>
      <c r="B81" s="35">
        <v>1</v>
      </c>
      <c r="C81" s="34">
        <v>42822</v>
      </c>
      <c r="D81" s="24" t="s">
        <v>293</v>
      </c>
      <c r="E81" s="34">
        <v>42822</v>
      </c>
    </row>
    <row r="82" spans="1:5" s="1" customFormat="1" x14ac:dyDescent="0.2">
      <c r="A82" s="25" t="s">
        <v>215</v>
      </c>
      <c r="B82" s="35">
        <v>1</v>
      </c>
      <c r="C82" s="34">
        <v>42822</v>
      </c>
      <c r="D82" s="24" t="s">
        <v>293</v>
      </c>
      <c r="E82" s="34">
        <v>42822</v>
      </c>
    </row>
    <row r="83" spans="1:5" s="1" customFormat="1" x14ac:dyDescent="0.2">
      <c r="A83" s="25" t="s">
        <v>208</v>
      </c>
      <c r="B83" s="35">
        <v>1</v>
      </c>
      <c r="C83" s="34">
        <v>42822</v>
      </c>
      <c r="D83" s="24" t="s">
        <v>293</v>
      </c>
      <c r="E83" s="34">
        <v>42822</v>
      </c>
    </row>
    <row r="84" spans="1:5" s="1" customFormat="1" x14ac:dyDescent="0.2">
      <c r="A84" s="62" t="s">
        <v>137</v>
      </c>
      <c r="B84" s="1">
        <v>1</v>
      </c>
      <c r="C84" s="32">
        <v>42802</v>
      </c>
      <c r="D84" s="24" t="s">
        <v>295</v>
      </c>
      <c r="E84" s="32">
        <v>42802</v>
      </c>
    </row>
    <row r="85" spans="1:5" s="1" customFormat="1" x14ac:dyDescent="0.2">
      <c r="A85" s="25" t="s">
        <v>164</v>
      </c>
      <c r="B85" s="1">
        <v>1</v>
      </c>
      <c r="C85" s="33">
        <v>42816</v>
      </c>
      <c r="D85" s="24" t="s">
        <v>284</v>
      </c>
      <c r="E85" s="33">
        <v>42816</v>
      </c>
    </row>
    <row r="86" spans="1:5" s="1" customFormat="1" x14ac:dyDescent="0.2">
      <c r="A86" s="30" t="s">
        <v>237</v>
      </c>
      <c r="B86" s="1">
        <v>1</v>
      </c>
      <c r="C86" s="32">
        <v>42822</v>
      </c>
      <c r="D86" s="24" t="s">
        <v>293</v>
      </c>
      <c r="E86" s="32">
        <v>42822</v>
      </c>
    </row>
    <row r="87" spans="1:5" s="1" customFormat="1" x14ac:dyDescent="0.2">
      <c r="A87" s="25" t="s">
        <v>98</v>
      </c>
      <c r="B87" s="1">
        <v>1</v>
      </c>
      <c r="C87" s="33"/>
      <c r="D87" s="24"/>
      <c r="E87" s="33"/>
    </row>
    <row r="88" spans="1:5" s="35" customFormat="1" x14ac:dyDescent="0.2">
      <c r="A88" s="25" t="s">
        <v>92</v>
      </c>
      <c r="B88" s="1">
        <v>1</v>
      </c>
      <c r="C88" s="33"/>
      <c r="D88" s="24"/>
      <c r="E88" s="33"/>
    </row>
    <row r="89" spans="1:5" s="35" customFormat="1" x14ac:dyDescent="0.2">
      <c r="A89" s="25" t="s">
        <v>85</v>
      </c>
      <c r="B89" s="1">
        <v>1</v>
      </c>
      <c r="C89" s="32">
        <v>42816</v>
      </c>
      <c r="D89" s="24" t="s">
        <v>290</v>
      </c>
      <c r="E89" s="32">
        <v>42816</v>
      </c>
    </row>
    <row r="90" spans="1:5" s="35" customFormat="1" x14ac:dyDescent="0.2">
      <c r="A90" s="25" t="s">
        <v>78</v>
      </c>
      <c r="B90" s="1">
        <v>1</v>
      </c>
      <c r="C90" s="32">
        <v>42802</v>
      </c>
      <c r="D90" s="24" t="s">
        <v>286</v>
      </c>
      <c r="E90" s="32">
        <v>42802</v>
      </c>
    </row>
    <row r="91" spans="1:5" s="1" customFormat="1" x14ac:dyDescent="0.2">
      <c r="A91" s="25" t="s">
        <v>128</v>
      </c>
      <c r="B91" s="1">
        <v>1</v>
      </c>
      <c r="C91" s="32">
        <v>42804</v>
      </c>
      <c r="D91" s="24" t="s">
        <v>282</v>
      </c>
      <c r="E91" s="32">
        <v>42804</v>
      </c>
    </row>
    <row r="92" spans="1:5" s="1" customFormat="1" x14ac:dyDescent="0.2">
      <c r="A92" s="26" t="s">
        <v>58</v>
      </c>
      <c r="B92" s="1">
        <v>1</v>
      </c>
      <c r="C92" s="32">
        <v>42802</v>
      </c>
      <c r="D92" s="24" t="s">
        <v>282</v>
      </c>
      <c r="E92" s="32">
        <v>42802</v>
      </c>
    </row>
    <row r="93" spans="1:5" s="1" customFormat="1" x14ac:dyDescent="0.2">
      <c r="A93" s="29" t="s">
        <v>44</v>
      </c>
      <c r="B93" s="1">
        <v>1</v>
      </c>
      <c r="C93" s="32">
        <v>42801</v>
      </c>
      <c r="D93" s="24" t="s">
        <v>286</v>
      </c>
      <c r="E93" s="32">
        <v>42801</v>
      </c>
    </row>
    <row r="94" spans="1:5" s="1" customFormat="1" x14ac:dyDescent="0.2">
      <c r="A94" s="62" t="s">
        <v>274</v>
      </c>
      <c r="B94" s="1">
        <v>1</v>
      </c>
      <c r="C94" s="32">
        <v>42814</v>
      </c>
      <c r="D94" s="24" t="s">
        <v>282</v>
      </c>
      <c r="E94" s="32">
        <v>42815</v>
      </c>
    </row>
    <row r="95" spans="1:5" s="1" customFormat="1" x14ac:dyDescent="0.2">
      <c r="A95" s="25" t="s">
        <v>182</v>
      </c>
      <c r="B95" s="1">
        <v>1</v>
      </c>
      <c r="C95" s="33"/>
      <c r="D95" s="24"/>
      <c r="E95" s="33"/>
    </row>
    <row r="96" spans="1:5" s="1" customFormat="1" x14ac:dyDescent="0.2">
      <c r="A96" s="25" t="s">
        <v>225</v>
      </c>
      <c r="B96" s="35">
        <v>1</v>
      </c>
      <c r="C96" s="34">
        <v>42822</v>
      </c>
      <c r="D96" s="24" t="s">
        <v>293</v>
      </c>
      <c r="E96" s="34">
        <v>42823</v>
      </c>
    </row>
    <row r="97" spans="1:5" s="1" customFormat="1" x14ac:dyDescent="0.2">
      <c r="A97" s="25" t="s">
        <v>91</v>
      </c>
      <c r="B97" s="35">
        <v>1</v>
      </c>
      <c r="C97" s="34">
        <v>42822</v>
      </c>
      <c r="D97" s="24" t="s">
        <v>293</v>
      </c>
      <c r="E97" s="34">
        <v>42823</v>
      </c>
    </row>
    <row r="98" spans="1:5" s="1" customFormat="1" x14ac:dyDescent="0.2">
      <c r="A98" s="30" t="s">
        <v>112</v>
      </c>
      <c r="B98" s="35">
        <v>1</v>
      </c>
      <c r="C98" s="34">
        <v>42822</v>
      </c>
      <c r="D98" s="24" t="s">
        <v>293</v>
      </c>
      <c r="E98" s="34">
        <v>42823</v>
      </c>
    </row>
    <row r="99" spans="1:5" s="1" customFormat="1" x14ac:dyDescent="0.2">
      <c r="A99" s="29" t="s">
        <v>200</v>
      </c>
      <c r="B99" s="1">
        <v>1</v>
      </c>
      <c r="C99" s="32">
        <v>42802</v>
      </c>
      <c r="D99" s="24" t="s">
        <v>286</v>
      </c>
      <c r="E99" s="32">
        <v>42802</v>
      </c>
    </row>
    <row r="100" spans="1:5" s="1" customFormat="1" x14ac:dyDescent="0.2">
      <c r="A100" s="62" t="s">
        <v>100</v>
      </c>
      <c r="B100" s="1">
        <v>1</v>
      </c>
      <c r="C100" s="32">
        <v>42815</v>
      </c>
      <c r="D100" s="24" t="s">
        <v>282</v>
      </c>
      <c r="E100" s="32">
        <v>42816</v>
      </c>
    </row>
    <row r="101" spans="1:5" s="1" customFormat="1" x14ac:dyDescent="0.2">
      <c r="A101" s="30" t="s">
        <v>228</v>
      </c>
      <c r="B101" s="1">
        <v>1</v>
      </c>
      <c r="C101" s="32">
        <v>42822</v>
      </c>
      <c r="D101" s="24" t="s">
        <v>293</v>
      </c>
      <c r="E101" s="32">
        <v>42822</v>
      </c>
    </row>
    <row r="102" spans="1:5" s="1" customFormat="1" x14ac:dyDescent="0.2">
      <c r="A102" s="25" t="s">
        <v>217</v>
      </c>
      <c r="B102" s="1">
        <v>1</v>
      </c>
      <c r="C102" s="32">
        <v>42804</v>
      </c>
      <c r="D102" s="24" t="s">
        <v>284</v>
      </c>
      <c r="E102" s="32">
        <v>42804</v>
      </c>
    </row>
    <row r="103" spans="1:5" s="35" customFormat="1" x14ac:dyDescent="0.2">
      <c r="A103" s="25" t="s">
        <v>119</v>
      </c>
      <c r="B103" s="1">
        <v>1</v>
      </c>
      <c r="C103" s="32">
        <v>42802</v>
      </c>
      <c r="D103" s="24" t="s">
        <v>282</v>
      </c>
      <c r="E103" s="32">
        <v>42802</v>
      </c>
    </row>
    <row r="104" spans="1:5" s="35" customFormat="1" x14ac:dyDescent="0.2">
      <c r="A104" s="25" t="s">
        <v>114</v>
      </c>
      <c r="B104" s="1">
        <v>1</v>
      </c>
      <c r="C104" s="32">
        <v>42816</v>
      </c>
      <c r="D104" s="24" t="s">
        <v>292</v>
      </c>
      <c r="E104" s="32">
        <v>42816</v>
      </c>
    </row>
    <row r="105" spans="1:5" s="35" customFormat="1" x14ac:dyDescent="0.2">
      <c r="A105" s="29" t="s">
        <v>37</v>
      </c>
      <c r="B105" s="1">
        <v>1</v>
      </c>
      <c r="C105" s="32">
        <v>42801</v>
      </c>
      <c r="D105" s="24" t="s">
        <v>282</v>
      </c>
      <c r="E105" s="32">
        <v>42801</v>
      </c>
    </row>
    <row r="106" spans="1:5" s="35" customFormat="1" ht="14.25" customHeight="1" x14ac:dyDescent="0.2">
      <c r="A106" s="29" t="s">
        <v>186</v>
      </c>
      <c r="B106" s="1">
        <v>1</v>
      </c>
      <c r="C106" s="32">
        <v>42802</v>
      </c>
      <c r="D106" s="24" t="s">
        <v>289</v>
      </c>
      <c r="E106" s="32">
        <v>42802</v>
      </c>
    </row>
    <row r="107" spans="1:5" s="1" customFormat="1" x14ac:dyDescent="0.2">
      <c r="A107" s="25" t="s">
        <v>99</v>
      </c>
      <c r="B107" s="1">
        <v>1</v>
      </c>
      <c r="C107" s="32">
        <v>42822</v>
      </c>
      <c r="D107" s="24" t="s">
        <v>293</v>
      </c>
      <c r="E107" s="32">
        <v>42822</v>
      </c>
    </row>
    <row r="108" spans="1:5" s="1" customFormat="1" x14ac:dyDescent="0.2">
      <c r="A108" s="25" t="s">
        <v>246</v>
      </c>
      <c r="B108" s="1">
        <v>1</v>
      </c>
      <c r="C108" s="32">
        <v>42814</v>
      </c>
      <c r="D108" s="24" t="s">
        <v>296</v>
      </c>
      <c r="E108" s="32">
        <v>42815</v>
      </c>
    </row>
    <row r="109" spans="1:5" s="1" customFormat="1" x14ac:dyDescent="0.2">
      <c r="A109" s="29" t="s">
        <v>278</v>
      </c>
      <c r="B109" s="1">
        <v>1</v>
      </c>
      <c r="C109" s="32">
        <v>42802</v>
      </c>
      <c r="D109" s="24" t="s">
        <v>289</v>
      </c>
      <c r="E109" s="32">
        <v>42802</v>
      </c>
    </row>
    <row r="110" spans="1:5" s="1" customFormat="1" x14ac:dyDescent="0.2">
      <c r="A110" s="25" t="s">
        <v>141</v>
      </c>
      <c r="B110" s="1">
        <v>1</v>
      </c>
      <c r="C110" s="34">
        <v>42803</v>
      </c>
      <c r="D110" s="24" t="s">
        <v>282</v>
      </c>
      <c r="E110" s="34">
        <v>42803</v>
      </c>
    </row>
    <row r="111" spans="1:5" s="1" customFormat="1" x14ac:dyDescent="0.2">
      <c r="A111" s="29" t="s">
        <v>103</v>
      </c>
      <c r="B111" s="35">
        <v>1</v>
      </c>
      <c r="C111" s="34">
        <v>42802</v>
      </c>
      <c r="D111" s="24" t="s">
        <v>289</v>
      </c>
      <c r="E111" s="34">
        <v>42802</v>
      </c>
    </row>
    <row r="112" spans="1:5" s="1" customFormat="1" x14ac:dyDescent="0.2">
      <c r="A112" s="25" t="s">
        <v>266</v>
      </c>
      <c r="B112" s="35">
        <v>1</v>
      </c>
      <c r="C112" s="34">
        <v>42822</v>
      </c>
      <c r="D112" s="24" t="s">
        <v>293</v>
      </c>
      <c r="E112" s="34">
        <v>42823</v>
      </c>
    </row>
    <row r="113" spans="1:5" s="1" customFormat="1" x14ac:dyDescent="0.2">
      <c r="A113" s="25" t="s">
        <v>218</v>
      </c>
      <c r="B113" s="35">
        <v>1</v>
      </c>
      <c r="C113" s="34">
        <v>42822</v>
      </c>
      <c r="D113" s="24" t="s">
        <v>293</v>
      </c>
      <c r="E113" s="34">
        <v>42823</v>
      </c>
    </row>
    <row r="114" spans="1:5" s="1" customFormat="1" x14ac:dyDescent="0.2">
      <c r="A114" s="25" t="s">
        <v>252</v>
      </c>
      <c r="B114" s="35">
        <v>1</v>
      </c>
      <c r="C114" s="34">
        <v>42823</v>
      </c>
      <c r="D114" s="24" t="s">
        <v>293</v>
      </c>
      <c r="E114" s="34">
        <v>42824</v>
      </c>
    </row>
    <row r="115" spans="1:5" s="1" customFormat="1" x14ac:dyDescent="0.2">
      <c r="A115" s="25" t="s">
        <v>140</v>
      </c>
      <c r="B115" s="1">
        <v>1</v>
      </c>
      <c r="C115" s="34">
        <v>42802</v>
      </c>
      <c r="D115" s="24" t="s">
        <v>284</v>
      </c>
      <c r="E115" s="34">
        <v>42802</v>
      </c>
    </row>
    <row r="116" spans="1:5" s="1" customFormat="1" x14ac:dyDescent="0.2">
      <c r="A116" s="29" t="s">
        <v>111</v>
      </c>
      <c r="B116" s="1">
        <v>1</v>
      </c>
      <c r="C116" s="32">
        <v>42802</v>
      </c>
      <c r="D116" s="24" t="s">
        <v>286</v>
      </c>
      <c r="E116" s="32">
        <v>42803</v>
      </c>
    </row>
    <row r="117" spans="1:5" s="1" customFormat="1" x14ac:dyDescent="0.2">
      <c r="A117" s="25" t="s">
        <v>199</v>
      </c>
      <c r="B117" s="1">
        <v>1</v>
      </c>
      <c r="C117" s="33"/>
      <c r="D117" s="24"/>
      <c r="E117" s="33"/>
    </row>
    <row r="118" spans="1:5" s="1" customFormat="1" x14ac:dyDescent="0.2">
      <c r="A118" s="25" t="s">
        <v>88</v>
      </c>
      <c r="B118" s="1">
        <v>1</v>
      </c>
      <c r="C118" s="32">
        <v>42803</v>
      </c>
      <c r="D118" s="24" t="s">
        <v>282</v>
      </c>
      <c r="E118" s="32">
        <v>42804</v>
      </c>
    </row>
    <row r="119" spans="1:5" s="35" customFormat="1" x14ac:dyDescent="0.2">
      <c r="A119" s="29" t="s">
        <v>62</v>
      </c>
      <c r="B119" s="1">
        <v>1</v>
      </c>
      <c r="C119" s="32">
        <v>42802</v>
      </c>
      <c r="D119" s="24" t="s">
        <v>284</v>
      </c>
      <c r="E119" s="32">
        <v>42802</v>
      </c>
    </row>
    <row r="120" spans="1:5" s="1" customFormat="1" x14ac:dyDescent="0.2">
      <c r="A120" s="29" t="s">
        <v>55</v>
      </c>
      <c r="B120" s="1">
        <v>1</v>
      </c>
      <c r="C120" s="32">
        <v>42802</v>
      </c>
      <c r="D120" s="24" t="s">
        <v>282</v>
      </c>
      <c r="E120" s="32">
        <v>42802</v>
      </c>
    </row>
    <row r="121" spans="1:5" s="1" customFormat="1" x14ac:dyDescent="0.2">
      <c r="A121" s="25" t="s">
        <v>272</v>
      </c>
      <c r="B121" s="1">
        <v>1</v>
      </c>
      <c r="C121" s="32">
        <v>42804</v>
      </c>
      <c r="D121" s="24" t="s">
        <v>284</v>
      </c>
      <c r="E121" s="32">
        <v>42804</v>
      </c>
    </row>
    <row r="122" spans="1:5" s="1" customFormat="1" x14ac:dyDescent="0.2">
      <c r="A122" s="25" t="s">
        <v>194</v>
      </c>
      <c r="B122" s="1">
        <v>1</v>
      </c>
      <c r="C122" s="32">
        <v>42810</v>
      </c>
      <c r="D122" s="24" t="s">
        <v>282</v>
      </c>
      <c r="E122" s="32">
        <v>42811</v>
      </c>
    </row>
    <row r="123" spans="1:5" s="1" customFormat="1" x14ac:dyDescent="0.2">
      <c r="A123" s="29" t="s">
        <v>120</v>
      </c>
      <c r="B123" s="1">
        <v>1</v>
      </c>
      <c r="C123" s="32">
        <v>42804</v>
      </c>
      <c r="D123" s="24" t="s">
        <v>282</v>
      </c>
      <c r="E123" s="32">
        <v>42804</v>
      </c>
    </row>
    <row r="124" spans="1:5" s="1" customFormat="1" x14ac:dyDescent="0.2">
      <c r="A124" s="25" t="s">
        <v>130</v>
      </c>
      <c r="B124" s="1">
        <v>1</v>
      </c>
      <c r="C124" s="33"/>
      <c r="D124" s="24"/>
      <c r="E124" s="33"/>
    </row>
    <row r="125" spans="1:5" s="1" customFormat="1" x14ac:dyDescent="0.2">
      <c r="A125" s="25" t="s">
        <v>74</v>
      </c>
      <c r="B125" s="1">
        <v>1</v>
      </c>
      <c r="C125" s="32">
        <v>42817</v>
      </c>
      <c r="D125" s="24" t="s">
        <v>284</v>
      </c>
      <c r="E125" s="32">
        <v>42818</v>
      </c>
    </row>
    <row r="126" spans="1:5" s="35" customFormat="1" x14ac:dyDescent="0.2">
      <c r="A126" s="25" t="s">
        <v>262</v>
      </c>
      <c r="B126" s="1">
        <v>1</v>
      </c>
      <c r="C126" s="32">
        <v>42822</v>
      </c>
      <c r="D126" s="24" t="s">
        <v>293</v>
      </c>
      <c r="E126" s="32">
        <v>42822</v>
      </c>
    </row>
    <row r="127" spans="1:5" s="1" customFormat="1" x14ac:dyDescent="0.2">
      <c r="A127" s="25" t="s">
        <v>157</v>
      </c>
      <c r="B127" s="35">
        <v>1</v>
      </c>
      <c r="C127" s="34">
        <v>42822</v>
      </c>
      <c r="D127" s="24" t="s">
        <v>293</v>
      </c>
      <c r="E127" s="34">
        <v>42823</v>
      </c>
    </row>
    <row r="128" spans="1:5" s="1" customFormat="1" x14ac:dyDescent="0.2">
      <c r="A128" s="25" t="s">
        <v>116</v>
      </c>
      <c r="B128" s="1">
        <v>1</v>
      </c>
      <c r="C128" s="32">
        <v>42803</v>
      </c>
      <c r="D128" s="27" t="s">
        <v>282</v>
      </c>
      <c r="E128" s="32">
        <v>42804</v>
      </c>
    </row>
    <row r="129" spans="1:5" s="1" customFormat="1" x14ac:dyDescent="0.2">
      <c r="A129" s="26" t="s">
        <v>191</v>
      </c>
      <c r="B129" s="1">
        <v>1</v>
      </c>
      <c r="C129" s="32">
        <v>42802</v>
      </c>
      <c r="D129" s="24" t="s">
        <v>286</v>
      </c>
      <c r="E129" s="32">
        <v>42802</v>
      </c>
    </row>
    <row r="130" spans="1:5" s="1" customFormat="1" x14ac:dyDescent="0.2">
      <c r="A130" s="25" t="s">
        <v>117</v>
      </c>
      <c r="B130" s="1">
        <v>1</v>
      </c>
      <c r="C130" s="32">
        <v>42804</v>
      </c>
      <c r="D130" s="27" t="s">
        <v>282</v>
      </c>
      <c r="E130" s="32">
        <v>42804</v>
      </c>
    </row>
    <row r="131" spans="1:5" s="1" customFormat="1" x14ac:dyDescent="0.2">
      <c r="A131" s="29" t="s">
        <v>49</v>
      </c>
      <c r="B131" s="1">
        <v>1</v>
      </c>
      <c r="C131" s="32">
        <v>42802</v>
      </c>
      <c r="D131" s="24" t="s">
        <v>283</v>
      </c>
      <c r="E131" s="32">
        <v>42802</v>
      </c>
    </row>
    <row r="132" spans="1:5" s="1" customFormat="1" x14ac:dyDescent="0.2">
      <c r="A132" s="25" t="s">
        <v>273</v>
      </c>
      <c r="B132" s="1">
        <v>1</v>
      </c>
      <c r="C132" s="32">
        <v>42804</v>
      </c>
      <c r="D132" s="24" t="s">
        <v>284</v>
      </c>
      <c r="E132" s="32">
        <v>42804</v>
      </c>
    </row>
    <row r="133" spans="1:5" s="1" customFormat="1" x14ac:dyDescent="0.2">
      <c r="A133" s="25" t="s">
        <v>183</v>
      </c>
      <c r="B133" s="1">
        <v>1</v>
      </c>
      <c r="C133" s="33"/>
      <c r="D133" s="24"/>
      <c r="E133" s="33"/>
    </row>
    <row r="134" spans="1:5" s="1" customFormat="1" x14ac:dyDescent="0.2">
      <c r="A134" s="25" t="s">
        <v>63</v>
      </c>
      <c r="B134" s="35">
        <v>1</v>
      </c>
      <c r="C134" s="34">
        <v>42817</v>
      </c>
      <c r="D134" s="52" t="s">
        <v>292</v>
      </c>
      <c r="E134" s="34">
        <v>42818</v>
      </c>
    </row>
    <row r="135" spans="1:5" s="1" customFormat="1" x14ac:dyDescent="0.2">
      <c r="A135" s="25" t="s">
        <v>271</v>
      </c>
      <c r="B135" s="1">
        <v>1</v>
      </c>
      <c r="C135" s="33"/>
      <c r="D135" s="24"/>
      <c r="E135" s="33"/>
    </row>
    <row r="136" spans="1:5" s="1" customFormat="1" x14ac:dyDescent="0.2">
      <c r="A136" s="25" t="s">
        <v>203</v>
      </c>
      <c r="B136" s="1">
        <v>1</v>
      </c>
      <c r="C136" s="32">
        <v>42804</v>
      </c>
      <c r="D136" s="24" t="s">
        <v>284</v>
      </c>
      <c r="E136" s="32">
        <v>42804</v>
      </c>
    </row>
    <row r="137" spans="1:5" s="1" customFormat="1" x14ac:dyDescent="0.2">
      <c r="A137" s="29" t="s">
        <v>38</v>
      </c>
      <c r="B137" s="1">
        <v>1</v>
      </c>
      <c r="C137" s="32">
        <v>42801</v>
      </c>
      <c r="D137" s="24" t="s">
        <v>284</v>
      </c>
      <c r="E137" s="32">
        <v>42801</v>
      </c>
    </row>
    <row r="138" spans="1:5" s="1" customFormat="1" x14ac:dyDescent="0.2">
      <c r="A138" s="25" t="s">
        <v>153</v>
      </c>
      <c r="B138" s="1">
        <v>1</v>
      </c>
      <c r="C138" s="32">
        <v>42814</v>
      </c>
      <c r="D138" s="24" t="s">
        <v>297</v>
      </c>
      <c r="E138" s="32">
        <v>42814</v>
      </c>
    </row>
    <row r="139" spans="1:5" s="1" customFormat="1" x14ac:dyDescent="0.2">
      <c r="A139" s="25" t="s">
        <v>160</v>
      </c>
      <c r="B139" s="1">
        <v>1</v>
      </c>
      <c r="C139" s="32">
        <v>42809</v>
      </c>
      <c r="D139" s="24" t="s">
        <v>282</v>
      </c>
      <c r="E139" s="32">
        <v>42810</v>
      </c>
    </row>
    <row r="140" spans="1:5" s="1" customFormat="1" x14ac:dyDescent="0.2">
      <c r="A140" s="29" t="s">
        <v>48</v>
      </c>
      <c r="B140" s="1">
        <v>1</v>
      </c>
      <c r="C140" s="32">
        <v>42802</v>
      </c>
      <c r="D140" s="24" t="s">
        <v>282</v>
      </c>
      <c r="E140" s="32">
        <v>42802</v>
      </c>
    </row>
    <row r="141" spans="1:5" s="1" customFormat="1" x14ac:dyDescent="0.2">
      <c r="A141" s="25" t="s">
        <v>258</v>
      </c>
      <c r="B141" s="1">
        <v>1</v>
      </c>
      <c r="C141" s="32">
        <v>42804</v>
      </c>
      <c r="D141" s="24" t="s">
        <v>284</v>
      </c>
      <c r="E141" s="32">
        <v>42804</v>
      </c>
    </row>
    <row r="142" spans="1:5" s="1" customFormat="1" x14ac:dyDescent="0.2">
      <c r="A142" s="29" t="s">
        <v>255</v>
      </c>
      <c r="B142" s="1">
        <v>1</v>
      </c>
      <c r="C142" s="32">
        <v>42802</v>
      </c>
      <c r="D142" s="24" t="s">
        <v>289</v>
      </c>
      <c r="E142" s="32">
        <v>42802</v>
      </c>
    </row>
    <row r="143" spans="1:5" s="1" customFormat="1" x14ac:dyDescent="0.2">
      <c r="A143" s="25" t="s">
        <v>127</v>
      </c>
      <c r="B143" s="1">
        <v>1</v>
      </c>
      <c r="C143" s="33">
        <v>42815</v>
      </c>
      <c r="D143" s="24" t="s">
        <v>292</v>
      </c>
      <c r="E143" s="33">
        <v>42816</v>
      </c>
    </row>
    <row r="144" spans="1:5" s="1" customFormat="1" x14ac:dyDescent="0.2">
      <c r="A144" s="25" t="s">
        <v>75</v>
      </c>
      <c r="B144" s="1">
        <v>1</v>
      </c>
      <c r="C144" s="32">
        <v>42811</v>
      </c>
      <c r="D144" s="24" t="s">
        <v>283</v>
      </c>
      <c r="E144" s="32">
        <v>42814</v>
      </c>
    </row>
    <row r="145" spans="1:5" s="1" customFormat="1" x14ac:dyDescent="0.2">
      <c r="A145" s="25" t="s">
        <v>250</v>
      </c>
      <c r="B145" s="1">
        <v>1</v>
      </c>
      <c r="C145" s="32">
        <v>42802</v>
      </c>
      <c r="D145" s="24" t="s">
        <v>283</v>
      </c>
      <c r="E145" s="32">
        <v>42804</v>
      </c>
    </row>
    <row r="146" spans="1:5" s="1" customFormat="1" x14ac:dyDescent="0.2">
      <c r="A146" s="25" t="s">
        <v>204</v>
      </c>
      <c r="B146" s="1">
        <v>1</v>
      </c>
      <c r="C146" s="33"/>
      <c r="D146" s="24"/>
      <c r="E146" s="33"/>
    </row>
    <row r="147" spans="1:5" s="1" customFormat="1" x14ac:dyDescent="0.2">
      <c r="A147" s="25" t="s">
        <v>195</v>
      </c>
      <c r="B147" s="1">
        <v>1</v>
      </c>
      <c r="C147" s="32">
        <v>42808</v>
      </c>
      <c r="D147" s="24" t="s">
        <v>292</v>
      </c>
      <c r="E147" s="32">
        <v>42809</v>
      </c>
    </row>
    <row r="148" spans="1:5" s="1" customFormat="1" x14ac:dyDescent="0.2">
      <c r="A148" s="25" t="s">
        <v>205</v>
      </c>
      <c r="B148" s="1">
        <v>1</v>
      </c>
      <c r="C148" s="32">
        <v>42804</v>
      </c>
      <c r="D148" s="24" t="s">
        <v>284</v>
      </c>
      <c r="E148" s="32">
        <v>42804</v>
      </c>
    </row>
    <row r="149" spans="1:5" s="1" customFormat="1" x14ac:dyDescent="0.2">
      <c r="A149" s="29" t="s">
        <v>126</v>
      </c>
      <c r="B149" s="1">
        <v>1</v>
      </c>
      <c r="C149" s="32">
        <v>42802</v>
      </c>
      <c r="D149" s="24" t="s">
        <v>289</v>
      </c>
      <c r="E149" s="32">
        <v>42802</v>
      </c>
    </row>
    <row r="150" spans="1:5" s="1" customFormat="1" x14ac:dyDescent="0.2">
      <c r="A150" s="29" t="s">
        <v>60</v>
      </c>
      <c r="B150" s="1">
        <v>1</v>
      </c>
      <c r="C150" s="32">
        <v>42802</v>
      </c>
      <c r="D150" s="24" t="s">
        <v>282</v>
      </c>
      <c r="E150" s="32">
        <v>42802</v>
      </c>
    </row>
    <row r="151" spans="1:5" s="1" customFormat="1" x14ac:dyDescent="0.2">
      <c r="A151" s="30" t="s">
        <v>197</v>
      </c>
      <c r="B151" s="1">
        <v>1</v>
      </c>
      <c r="C151" s="32">
        <v>42809</v>
      </c>
      <c r="D151" s="24" t="s">
        <v>282</v>
      </c>
      <c r="E151" s="32">
        <v>42810</v>
      </c>
    </row>
    <row r="152" spans="1:5" s="1" customFormat="1" x14ac:dyDescent="0.2">
      <c r="A152" s="25" t="s">
        <v>80</v>
      </c>
      <c r="B152" s="1">
        <v>1</v>
      </c>
      <c r="C152" s="32">
        <v>42811</v>
      </c>
      <c r="D152" s="24" t="s">
        <v>290</v>
      </c>
      <c r="E152" s="32">
        <v>42814</v>
      </c>
    </row>
    <row r="153" spans="1:5" s="1" customFormat="1" x14ac:dyDescent="0.2">
      <c r="A153" s="25" t="s">
        <v>174</v>
      </c>
      <c r="B153" s="1">
        <v>1</v>
      </c>
      <c r="C153" s="32">
        <v>42804</v>
      </c>
      <c r="D153" s="24" t="s">
        <v>284</v>
      </c>
      <c r="E153" s="32">
        <v>42807</v>
      </c>
    </row>
    <row r="154" spans="1:5" s="1" customFormat="1" x14ac:dyDescent="0.2">
      <c r="A154" s="25" t="s">
        <v>196</v>
      </c>
      <c r="B154" s="1">
        <v>1</v>
      </c>
      <c r="C154" s="32">
        <v>42810</v>
      </c>
      <c r="D154" s="24" t="s">
        <v>282</v>
      </c>
      <c r="E154" s="32">
        <v>42811</v>
      </c>
    </row>
    <row r="155" spans="1:5" s="1" customFormat="1" x14ac:dyDescent="0.2">
      <c r="A155" s="29" t="s">
        <v>61</v>
      </c>
      <c r="B155" s="1">
        <v>1</v>
      </c>
      <c r="C155" s="32">
        <v>42802</v>
      </c>
      <c r="D155" s="24" t="s">
        <v>282</v>
      </c>
      <c r="E155" s="32">
        <v>42802</v>
      </c>
    </row>
    <row r="156" spans="1:5" s="35" customFormat="1" x14ac:dyDescent="0.2">
      <c r="A156" s="30" t="s">
        <v>115</v>
      </c>
      <c r="B156" s="1">
        <v>1</v>
      </c>
      <c r="C156" s="32">
        <v>42817</v>
      </c>
      <c r="D156" s="24" t="s">
        <v>291</v>
      </c>
      <c r="E156" s="32">
        <v>42818</v>
      </c>
    </row>
    <row r="157" spans="1:5" s="1" customFormat="1" x14ac:dyDescent="0.2">
      <c r="A157" s="29" t="s">
        <v>1003</v>
      </c>
      <c r="B157" s="1">
        <v>1</v>
      </c>
      <c r="C157" s="32">
        <v>42802</v>
      </c>
      <c r="D157" s="24" t="s">
        <v>289</v>
      </c>
      <c r="E157" s="32">
        <v>42802</v>
      </c>
    </row>
    <row r="158" spans="1:5" s="1" customFormat="1" x14ac:dyDescent="0.2">
      <c r="A158" s="25" t="s">
        <v>249</v>
      </c>
      <c r="B158" s="1">
        <v>1</v>
      </c>
      <c r="C158" s="32">
        <v>42816</v>
      </c>
      <c r="D158" s="24" t="s">
        <v>282</v>
      </c>
      <c r="E158" s="32">
        <v>42816</v>
      </c>
    </row>
    <row r="159" spans="1:5" s="1" customFormat="1" x14ac:dyDescent="0.2">
      <c r="A159" s="29" t="s">
        <v>268</v>
      </c>
      <c r="B159" s="1">
        <v>1</v>
      </c>
      <c r="C159" s="32">
        <v>42802</v>
      </c>
      <c r="D159" s="24" t="s">
        <v>289</v>
      </c>
      <c r="E159" s="32">
        <v>42802</v>
      </c>
    </row>
    <row r="160" spans="1:5" s="1" customFormat="1" x14ac:dyDescent="0.2">
      <c r="A160" s="25" t="s">
        <v>113</v>
      </c>
      <c r="B160" s="1">
        <v>1</v>
      </c>
      <c r="C160" s="32">
        <v>42811</v>
      </c>
      <c r="D160" s="24" t="s">
        <v>282</v>
      </c>
      <c r="E160" s="32">
        <v>42814</v>
      </c>
    </row>
    <row r="161" spans="1:5" s="1" customFormat="1" x14ac:dyDescent="0.2">
      <c r="A161" s="25" t="s">
        <v>121</v>
      </c>
      <c r="B161" s="1">
        <v>1</v>
      </c>
      <c r="C161" s="32">
        <v>42816</v>
      </c>
      <c r="D161" s="24" t="s">
        <v>282</v>
      </c>
      <c r="E161" s="32">
        <v>42816</v>
      </c>
    </row>
    <row r="162" spans="1:5" s="1" customFormat="1" x14ac:dyDescent="0.2">
      <c r="A162" s="25" t="s">
        <v>209</v>
      </c>
      <c r="B162" s="1">
        <v>1</v>
      </c>
      <c r="C162" s="32">
        <v>42811</v>
      </c>
      <c r="D162" s="24" t="s">
        <v>284</v>
      </c>
      <c r="E162" s="32">
        <v>42814</v>
      </c>
    </row>
    <row r="163" spans="1:5" s="1" customFormat="1" x14ac:dyDescent="0.2">
      <c r="A163" s="26" t="s">
        <v>40</v>
      </c>
      <c r="B163" s="1">
        <v>1</v>
      </c>
      <c r="C163" s="32">
        <v>42801</v>
      </c>
      <c r="D163" s="24" t="s">
        <v>289</v>
      </c>
      <c r="E163" s="32">
        <v>42801</v>
      </c>
    </row>
    <row r="164" spans="1:5" s="1" customFormat="1" x14ac:dyDescent="0.2">
      <c r="A164" s="62" t="s">
        <v>136</v>
      </c>
      <c r="B164" s="35">
        <v>1</v>
      </c>
      <c r="C164" s="34">
        <v>42808</v>
      </c>
      <c r="D164" s="24" t="s">
        <v>298</v>
      </c>
      <c r="E164" s="34">
        <v>42809</v>
      </c>
    </row>
    <row r="165" spans="1:5" s="35" customFormat="1" x14ac:dyDescent="0.2">
      <c r="A165" s="30" t="s">
        <v>185</v>
      </c>
      <c r="B165" s="1">
        <v>1</v>
      </c>
      <c r="C165" s="32">
        <v>42814</v>
      </c>
      <c r="D165" s="24" t="s">
        <v>283</v>
      </c>
      <c r="E165" s="32">
        <v>42815</v>
      </c>
    </row>
    <row r="166" spans="1:5" s="1" customFormat="1" x14ac:dyDescent="0.2">
      <c r="A166" s="25" t="s">
        <v>70</v>
      </c>
      <c r="B166" s="1">
        <v>1</v>
      </c>
      <c r="C166" s="33">
        <v>42815</v>
      </c>
      <c r="D166" s="24" t="s">
        <v>291</v>
      </c>
      <c r="E166" s="33">
        <v>42816</v>
      </c>
    </row>
    <row r="167" spans="1:5" s="35" customFormat="1" x14ac:dyDescent="0.2">
      <c r="A167" s="25" t="s">
        <v>76</v>
      </c>
      <c r="B167" s="1">
        <v>1</v>
      </c>
      <c r="C167" s="32">
        <v>42811</v>
      </c>
      <c r="D167" s="24" t="s">
        <v>292</v>
      </c>
      <c r="E167" s="32">
        <v>42814</v>
      </c>
    </row>
    <row r="168" spans="1:5" s="1" customFormat="1" x14ac:dyDescent="0.2">
      <c r="A168" s="25" t="s">
        <v>77</v>
      </c>
      <c r="B168" s="1">
        <v>1</v>
      </c>
      <c r="C168" s="32">
        <v>42811</v>
      </c>
      <c r="D168" s="24" t="s">
        <v>288</v>
      </c>
      <c r="E168" s="32">
        <v>42814</v>
      </c>
    </row>
    <row r="169" spans="1:5" s="1" customFormat="1" x14ac:dyDescent="0.2">
      <c r="A169" s="29" t="s">
        <v>41</v>
      </c>
      <c r="B169" s="1">
        <v>1</v>
      </c>
      <c r="C169" s="32">
        <v>42801</v>
      </c>
      <c r="D169" s="24" t="s">
        <v>289</v>
      </c>
      <c r="E169" s="32">
        <v>42801</v>
      </c>
    </row>
    <row r="170" spans="1:5" s="1" customFormat="1" x14ac:dyDescent="0.2">
      <c r="A170" s="29" t="s">
        <v>42</v>
      </c>
      <c r="B170" s="1">
        <v>1</v>
      </c>
      <c r="C170" s="32">
        <v>42801</v>
      </c>
      <c r="D170" s="24" t="s">
        <v>289</v>
      </c>
      <c r="E170" s="32">
        <v>42801</v>
      </c>
    </row>
    <row r="171" spans="1:5" s="1" customFormat="1" x14ac:dyDescent="0.2">
      <c r="A171" s="62" t="s">
        <v>253</v>
      </c>
      <c r="B171" s="1">
        <v>1</v>
      </c>
      <c r="C171" s="32">
        <v>42822</v>
      </c>
      <c r="D171" s="24" t="s">
        <v>296</v>
      </c>
      <c r="E171" s="32">
        <v>42823</v>
      </c>
    </row>
    <row r="172" spans="1:5" s="35" customFormat="1" x14ac:dyDescent="0.2">
      <c r="A172" s="25" t="s">
        <v>173</v>
      </c>
      <c r="B172" s="1">
        <v>1</v>
      </c>
      <c r="C172" s="32">
        <v>42804</v>
      </c>
      <c r="D172" s="24" t="s">
        <v>284</v>
      </c>
      <c r="E172" s="32">
        <v>42807</v>
      </c>
    </row>
    <row r="173" spans="1:5" s="1" customFormat="1" x14ac:dyDescent="0.2">
      <c r="A173" s="29" t="s">
        <v>46</v>
      </c>
      <c r="B173" s="35">
        <v>1</v>
      </c>
      <c r="C173" s="34">
        <v>42801</v>
      </c>
      <c r="D173" s="24" t="s">
        <v>289</v>
      </c>
      <c r="E173" s="34">
        <v>42801</v>
      </c>
    </row>
    <row r="174" spans="1:5" s="1" customFormat="1" x14ac:dyDescent="0.2">
      <c r="A174" s="25" t="s">
        <v>148</v>
      </c>
      <c r="B174" s="1">
        <v>1</v>
      </c>
      <c r="C174" s="33">
        <v>42815</v>
      </c>
      <c r="D174" s="24" t="s">
        <v>290</v>
      </c>
      <c r="E174" s="33">
        <v>42816</v>
      </c>
    </row>
    <row r="175" spans="1:5" s="1" customFormat="1" x14ac:dyDescent="0.2">
      <c r="A175" s="25" t="s">
        <v>214</v>
      </c>
      <c r="B175" s="35">
        <v>1</v>
      </c>
      <c r="C175" s="34">
        <v>42822</v>
      </c>
      <c r="D175" s="24" t="s">
        <v>296</v>
      </c>
      <c r="E175" s="34">
        <v>42823</v>
      </c>
    </row>
    <row r="176" spans="1:5" s="1" customFormat="1" x14ac:dyDescent="0.2">
      <c r="A176" s="25" t="s">
        <v>259</v>
      </c>
      <c r="B176" s="1">
        <v>1</v>
      </c>
      <c r="C176" s="34">
        <v>42816</v>
      </c>
      <c r="D176" s="24" t="s">
        <v>297</v>
      </c>
      <c r="E176" s="34">
        <v>42817</v>
      </c>
    </row>
    <row r="177" spans="1:5" s="1" customFormat="1" x14ac:dyDescent="0.2">
      <c r="A177" s="29" t="s">
        <v>47</v>
      </c>
      <c r="B177" s="1">
        <v>1</v>
      </c>
      <c r="C177" s="32">
        <v>42802</v>
      </c>
      <c r="D177" s="27" t="s">
        <v>282</v>
      </c>
      <c r="E177" s="32">
        <v>42802</v>
      </c>
    </row>
    <row r="178" spans="1:5" s="1" customFormat="1" x14ac:dyDescent="0.2">
      <c r="A178" s="25" t="s">
        <v>97</v>
      </c>
      <c r="B178" s="1">
        <v>1</v>
      </c>
      <c r="C178" s="33"/>
      <c r="D178" s="24"/>
      <c r="E178" s="33"/>
    </row>
    <row r="179" spans="1:5" s="1" customFormat="1" x14ac:dyDescent="0.2">
      <c r="A179" s="25" t="s">
        <v>67</v>
      </c>
      <c r="B179" s="1">
        <v>1</v>
      </c>
      <c r="C179" s="32">
        <v>42822</v>
      </c>
      <c r="D179" s="24" t="s">
        <v>294</v>
      </c>
      <c r="E179" s="32">
        <v>42822</v>
      </c>
    </row>
    <row r="180" spans="1:5" s="1" customFormat="1" x14ac:dyDescent="0.2">
      <c r="A180" s="25" t="s">
        <v>187</v>
      </c>
      <c r="B180" s="35">
        <v>1</v>
      </c>
      <c r="C180" s="34">
        <v>42822</v>
      </c>
      <c r="D180" s="24" t="s">
        <v>294</v>
      </c>
      <c r="E180" s="34">
        <v>42822</v>
      </c>
    </row>
    <row r="181" spans="1:5" s="1" customFormat="1" x14ac:dyDescent="0.2">
      <c r="A181" s="25" t="s">
        <v>93</v>
      </c>
      <c r="B181" s="1">
        <v>1</v>
      </c>
      <c r="C181" s="32">
        <v>42822</v>
      </c>
      <c r="D181" s="24" t="s">
        <v>294</v>
      </c>
      <c r="E181" s="32">
        <v>42822</v>
      </c>
    </row>
    <row r="182" spans="1:5" s="1" customFormat="1" x14ac:dyDescent="0.2">
      <c r="A182" s="25" t="s">
        <v>94</v>
      </c>
      <c r="B182" s="1">
        <v>1</v>
      </c>
      <c r="C182" s="32">
        <v>42822</v>
      </c>
      <c r="D182" s="24" t="s">
        <v>294</v>
      </c>
      <c r="E182" s="32">
        <v>42822</v>
      </c>
    </row>
    <row r="183" spans="1:5" s="1" customFormat="1" x14ac:dyDescent="0.2">
      <c r="A183" s="25" t="s">
        <v>276</v>
      </c>
      <c r="B183" s="1">
        <v>1</v>
      </c>
      <c r="C183" s="32">
        <v>42822</v>
      </c>
      <c r="D183" s="24" t="s">
        <v>294</v>
      </c>
      <c r="E183" s="32">
        <v>42822</v>
      </c>
    </row>
    <row r="184" spans="1:5" s="1" customFormat="1" x14ac:dyDescent="0.2">
      <c r="A184" s="30" t="s">
        <v>277</v>
      </c>
      <c r="B184" s="1">
        <v>1</v>
      </c>
      <c r="C184" s="32">
        <v>42822</v>
      </c>
      <c r="D184" s="24" t="s">
        <v>294</v>
      </c>
      <c r="E184" s="32">
        <v>42822</v>
      </c>
    </row>
    <row r="185" spans="1:5" s="1" customFormat="1" x14ac:dyDescent="0.2">
      <c r="A185" s="25" t="s">
        <v>230</v>
      </c>
      <c r="B185" s="1">
        <v>1</v>
      </c>
      <c r="C185" s="32">
        <v>42822</v>
      </c>
      <c r="D185" s="24" t="s">
        <v>294</v>
      </c>
      <c r="E185" s="32">
        <v>42822</v>
      </c>
    </row>
    <row r="186" spans="1:5" s="1" customFormat="1" x14ac:dyDescent="0.2">
      <c r="A186" s="25" t="s">
        <v>280</v>
      </c>
      <c r="B186" s="1">
        <v>1</v>
      </c>
      <c r="C186" s="32">
        <v>42822</v>
      </c>
      <c r="D186" s="24" t="s">
        <v>294</v>
      </c>
      <c r="E186" s="32">
        <v>42822</v>
      </c>
    </row>
    <row r="187" spans="1:5" s="35" customFormat="1" x14ac:dyDescent="0.2">
      <c r="A187" s="25" t="s">
        <v>281</v>
      </c>
      <c r="B187" s="1">
        <v>1</v>
      </c>
      <c r="C187" s="32">
        <v>42822</v>
      </c>
      <c r="D187" s="24" t="s">
        <v>294</v>
      </c>
      <c r="E187" s="32">
        <v>42822</v>
      </c>
    </row>
    <row r="188" spans="1:5" s="35" customFormat="1" x14ac:dyDescent="0.2">
      <c r="A188" s="25" t="s">
        <v>65</v>
      </c>
      <c r="B188" s="1">
        <v>1</v>
      </c>
      <c r="C188" s="32">
        <v>42822</v>
      </c>
      <c r="D188" s="24" t="s">
        <v>297</v>
      </c>
      <c r="E188" s="32">
        <v>42822</v>
      </c>
    </row>
    <row r="189" spans="1:5" s="35" customFormat="1" x14ac:dyDescent="0.2">
      <c r="A189" s="25" t="s">
        <v>244</v>
      </c>
      <c r="B189" s="1">
        <v>1</v>
      </c>
      <c r="C189" s="32">
        <v>42822</v>
      </c>
      <c r="D189" s="24" t="s">
        <v>297</v>
      </c>
      <c r="E189" s="32">
        <v>42822</v>
      </c>
    </row>
    <row r="190" spans="1:5" s="35" customFormat="1" x14ac:dyDescent="0.2">
      <c r="A190" s="25" t="s">
        <v>83</v>
      </c>
      <c r="B190" s="1">
        <v>1</v>
      </c>
      <c r="C190" s="33"/>
      <c r="D190" s="24"/>
      <c r="E190" s="33"/>
    </row>
    <row r="191" spans="1:5" s="35" customFormat="1" x14ac:dyDescent="0.2">
      <c r="A191" s="25" t="s">
        <v>256</v>
      </c>
      <c r="B191" s="1">
        <v>1</v>
      </c>
      <c r="C191" s="32">
        <v>42822</v>
      </c>
      <c r="D191" s="24" t="s">
        <v>297</v>
      </c>
      <c r="E191" s="32">
        <v>42822</v>
      </c>
    </row>
    <row r="192" spans="1:5" s="1" customFormat="1" x14ac:dyDescent="0.2">
      <c r="A192" s="62" t="s">
        <v>248</v>
      </c>
      <c r="B192" s="1">
        <v>1</v>
      </c>
      <c r="C192" s="33"/>
      <c r="D192" s="24"/>
      <c r="E192" s="33"/>
    </row>
    <row r="193" spans="1:5" s="1" customFormat="1" x14ac:dyDescent="0.2">
      <c r="A193" s="25" t="s">
        <v>73</v>
      </c>
      <c r="B193" s="1">
        <v>1</v>
      </c>
      <c r="C193" s="33">
        <v>42815</v>
      </c>
      <c r="D193" s="24" t="s">
        <v>290</v>
      </c>
      <c r="E193" s="33">
        <v>42816</v>
      </c>
    </row>
    <row r="194" spans="1:5" s="1" customFormat="1" x14ac:dyDescent="0.2">
      <c r="A194" s="25" t="s">
        <v>96</v>
      </c>
      <c r="B194" s="1">
        <v>1</v>
      </c>
      <c r="C194" s="33">
        <v>42815</v>
      </c>
      <c r="D194" s="24" t="s">
        <v>288</v>
      </c>
      <c r="E194" s="33">
        <v>42816</v>
      </c>
    </row>
    <row r="195" spans="1:5" s="1" customFormat="1" x14ac:dyDescent="0.2">
      <c r="A195" s="25" t="s">
        <v>106</v>
      </c>
      <c r="B195" s="35">
        <v>1</v>
      </c>
      <c r="C195" s="34">
        <v>42822</v>
      </c>
      <c r="D195" s="24" t="s">
        <v>296</v>
      </c>
      <c r="E195" s="34">
        <v>42823</v>
      </c>
    </row>
    <row r="196" spans="1:5" s="1" customFormat="1" x14ac:dyDescent="0.2">
      <c r="A196" s="25" t="s">
        <v>260</v>
      </c>
      <c r="B196" s="35">
        <v>1</v>
      </c>
      <c r="C196" s="34">
        <v>42822</v>
      </c>
      <c r="D196" s="24" t="s">
        <v>296</v>
      </c>
      <c r="E196" s="34">
        <v>42823</v>
      </c>
    </row>
    <row r="197" spans="1:5" s="1" customFormat="1" x14ac:dyDescent="0.2">
      <c r="A197" s="25" t="s">
        <v>144</v>
      </c>
      <c r="B197" s="35">
        <v>1</v>
      </c>
      <c r="C197" s="34">
        <v>42822</v>
      </c>
      <c r="D197" s="24" t="s">
        <v>296</v>
      </c>
      <c r="E197" s="34">
        <v>42823</v>
      </c>
    </row>
    <row r="198" spans="1:5" s="1" customFormat="1" x14ac:dyDescent="0.2">
      <c r="A198" s="25" t="s">
        <v>193</v>
      </c>
      <c r="B198" s="35">
        <v>1</v>
      </c>
      <c r="C198" s="34">
        <v>42822</v>
      </c>
      <c r="D198" s="24" t="s">
        <v>296</v>
      </c>
      <c r="E198" s="34">
        <v>42823</v>
      </c>
    </row>
    <row r="199" spans="1:5" s="1" customFormat="1" x14ac:dyDescent="0.2">
      <c r="A199" s="25" t="s">
        <v>84</v>
      </c>
      <c r="B199" s="35">
        <v>1</v>
      </c>
      <c r="C199" s="34">
        <v>42822</v>
      </c>
      <c r="D199" s="24" t="s">
        <v>296</v>
      </c>
      <c r="E199" s="34">
        <v>42823</v>
      </c>
    </row>
    <row r="200" spans="1:5" s="1" customFormat="1" x14ac:dyDescent="0.2">
      <c r="A200" s="25" t="s">
        <v>90</v>
      </c>
      <c r="B200" s="1">
        <v>1</v>
      </c>
      <c r="C200" s="32">
        <v>42815</v>
      </c>
      <c r="D200" s="24" t="s">
        <v>282</v>
      </c>
      <c r="E200" s="32">
        <v>42816</v>
      </c>
    </row>
    <row r="201" spans="1:5" s="1" customFormat="1" x14ac:dyDescent="0.2">
      <c r="A201" s="25" t="s">
        <v>133</v>
      </c>
      <c r="B201" s="1">
        <v>1</v>
      </c>
      <c r="C201" s="32">
        <v>42815</v>
      </c>
      <c r="D201" s="24" t="s">
        <v>282</v>
      </c>
      <c r="E201" s="32">
        <v>42816</v>
      </c>
    </row>
    <row r="202" spans="1:5" s="1" customFormat="1" x14ac:dyDescent="0.2">
      <c r="A202" s="25" t="s">
        <v>145</v>
      </c>
      <c r="B202" s="1">
        <v>1</v>
      </c>
      <c r="C202" s="32">
        <v>42815</v>
      </c>
      <c r="D202" s="24" t="s">
        <v>282</v>
      </c>
      <c r="E202" s="32">
        <v>42816</v>
      </c>
    </row>
    <row r="203" spans="1:5" s="35" customFormat="1" x14ac:dyDescent="0.2">
      <c r="A203" s="25" t="s">
        <v>188</v>
      </c>
      <c r="B203" s="1">
        <v>1</v>
      </c>
      <c r="C203" s="32">
        <v>42815</v>
      </c>
      <c r="D203" s="24" t="s">
        <v>282</v>
      </c>
      <c r="E203" s="32">
        <v>42816</v>
      </c>
    </row>
    <row r="204" spans="1:5" s="1" customFormat="1" x14ac:dyDescent="0.2">
      <c r="A204" s="25" t="s">
        <v>147</v>
      </c>
      <c r="B204" s="1">
        <v>1</v>
      </c>
      <c r="C204" s="32">
        <v>42815</v>
      </c>
      <c r="D204" s="24" t="s">
        <v>282</v>
      </c>
      <c r="E204" s="32">
        <v>42816</v>
      </c>
    </row>
    <row r="205" spans="1:5" s="1" customFormat="1" x14ac:dyDescent="0.2">
      <c r="A205" s="25" t="s">
        <v>143</v>
      </c>
      <c r="B205" s="1">
        <v>1</v>
      </c>
      <c r="C205" s="33"/>
      <c r="D205" s="24"/>
      <c r="E205" s="33"/>
    </row>
    <row r="206" spans="1:5" s="1" customFormat="1" x14ac:dyDescent="0.2">
      <c r="A206" s="25" t="s">
        <v>184</v>
      </c>
      <c r="B206" s="1">
        <v>1</v>
      </c>
      <c r="C206" s="32">
        <v>42814</v>
      </c>
      <c r="D206" s="24" t="s">
        <v>293</v>
      </c>
      <c r="E206" s="32">
        <v>42815</v>
      </c>
    </row>
    <row r="207" spans="1:5" s="1" customFormat="1" x14ac:dyDescent="0.2">
      <c r="A207" s="25" t="s">
        <v>242</v>
      </c>
      <c r="B207" s="1">
        <v>1</v>
      </c>
      <c r="C207" s="32">
        <v>42822</v>
      </c>
      <c r="D207" s="24" t="s">
        <v>296</v>
      </c>
      <c r="E207" s="32">
        <v>42822</v>
      </c>
    </row>
    <row r="208" spans="1:5" s="1" customFormat="1" x14ac:dyDescent="0.2">
      <c r="A208" s="25" t="s">
        <v>118</v>
      </c>
      <c r="B208" s="1">
        <v>1</v>
      </c>
      <c r="C208" s="32">
        <v>42822</v>
      </c>
      <c r="D208" s="24" t="s">
        <v>296</v>
      </c>
      <c r="E208" s="32">
        <v>42822</v>
      </c>
    </row>
    <row r="209" spans="1:5" s="1" customFormat="1" x14ac:dyDescent="0.2">
      <c r="A209" s="25" t="s">
        <v>123</v>
      </c>
      <c r="B209" s="1">
        <v>1</v>
      </c>
      <c r="C209" s="33"/>
      <c r="D209" s="24"/>
      <c r="E209" s="33"/>
    </row>
    <row r="210" spans="1:5" s="1" customFormat="1" x14ac:dyDescent="0.2">
      <c r="A210" s="25" t="s">
        <v>240</v>
      </c>
      <c r="B210" s="1">
        <v>1</v>
      </c>
      <c r="C210" s="32">
        <v>42822</v>
      </c>
      <c r="D210" s="24" t="s">
        <v>296</v>
      </c>
      <c r="E210" s="32">
        <v>42822</v>
      </c>
    </row>
    <row r="211" spans="1:5" s="1" customFormat="1" x14ac:dyDescent="0.2">
      <c r="A211" s="25" t="s">
        <v>211</v>
      </c>
      <c r="B211" s="35">
        <v>1</v>
      </c>
      <c r="C211" s="34">
        <v>42822</v>
      </c>
      <c r="D211" s="24" t="s">
        <v>294</v>
      </c>
      <c r="E211" s="34">
        <v>42823</v>
      </c>
    </row>
    <row r="212" spans="1:5" s="1" customFormat="1" x14ac:dyDescent="0.2">
      <c r="A212" s="25" t="s">
        <v>68</v>
      </c>
      <c r="B212" s="1">
        <v>1</v>
      </c>
      <c r="C212" s="32">
        <v>42814</v>
      </c>
      <c r="D212" s="24" t="s">
        <v>297</v>
      </c>
      <c r="E212" s="32">
        <v>42815</v>
      </c>
    </row>
    <row r="213" spans="1:5" s="1" customFormat="1" x14ac:dyDescent="0.2">
      <c r="A213" s="25" t="s">
        <v>107</v>
      </c>
      <c r="B213" s="1">
        <v>1</v>
      </c>
      <c r="C213" s="32">
        <v>42822</v>
      </c>
      <c r="D213" s="24" t="s">
        <v>296</v>
      </c>
      <c r="E213" s="32">
        <v>42822</v>
      </c>
    </row>
    <row r="214" spans="1:5" s="1" customFormat="1" x14ac:dyDescent="0.2">
      <c r="A214" s="25" t="s">
        <v>125</v>
      </c>
      <c r="B214" s="1">
        <v>1</v>
      </c>
      <c r="C214" s="33"/>
      <c r="D214" s="24"/>
      <c r="E214" s="33"/>
    </row>
    <row r="215" spans="1:5" s="1" customFormat="1" x14ac:dyDescent="0.2">
      <c r="A215" s="25" t="s">
        <v>201</v>
      </c>
      <c r="B215" s="1">
        <v>1</v>
      </c>
      <c r="C215" s="33"/>
      <c r="D215" s="24"/>
      <c r="E215" s="33"/>
    </row>
    <row r="216" spans="1:5" s="1" customFormat="1" x14ac:dyDescent="0.2">
      <c r="A216" s="25" t="s">
        <v>231</v>
      </c>
      <c r="B216" s="1">
        <v>1</v>
      </c>
      <c r="C216" s="33"/>
      <c r="D216" s="24"/>
      <c r="E216" s="33"/>
    </row>
    <row r="217" spans="1:5" s="1" customFormat="1" x14ac:dyDescent="0.2">
      <c r="A217" s="25" t="s">
        <v>254</v>
      </c>
      <c r="B217" s="1">
        <v>1</v>
      </c>
      <c r="C217" s="33"/>
      <c r="D217" s="24"/>
      <c r="E217" s="33"/>
    </row>
    <row r="218" spans="1:5" s="35" customFormat="1" x14ac:dyDescent="0.2">
      <c r="A218" s="25" t="s">
        <v>87</v>
      </c>
      <c r="B218" s="1">
        <v>1</v>
      </c>
      <c r="C218" s="32">
        <v>42822</v>
      </c>
      <c r="D218" s="24" t="s">
        <v>296</v>
      </c>
      <c r="E218" s="32">
        <v>42822</v>
      </c>
    </row>
    <row r="219" spans="1:5" s="35" customFormat="1" x14ac:dyDescent="0.2">
      <c r="A219" s="25" t="s">
        <v>213</v>
      </c>
      <c r="B219" s="1">
        <v>1</v>
      </c>
      <c r="C219" s="32">
        <v>42822</v>
      </c>
      <c r="D219" s="24" t="s">
        <v>296</v>
      </c>
      <c r="E219" s="32">
        <v>42822</v>
      </c>
    </row>
    <row r="220" spans="1:5" s="35" customFormat="1" x14ac:dyDescent="0.2">
      <c r="A220" s="30" t="s">
        <v>210</v>
      </c>
      <c r="B220" s="1">
        <v>1</v>
      </c>
      <c r="C220" s="32">
        <v>42822</v>
      </c>
      <c r="D220" s="24" t="s">
        <v>296</v>
      </c>
      <c r="E220" s="32">
        <v>42822</v>
      </c>
    </row>
    <row r="221" spans="1:5" s="35" customFormat="1" x14ac:dyDescent="0.2">
      <c r="A221" s="25" t="s">
        <v>235</v>
      </c>
      <c r="B221" s="1">
        <v>1</v>
      </c>
      <c r="C221" s="32">
        <v>42822</v>
      </c>
      <c r="D221" s="24" t="s">
        <v>294</v>
      </c>
      <c r="E221" s="32">
        <v>42823</v>
      </c>
    </row>
    <row r="222" spans="1:5" s="1" customFormat="1" x14ac:dyDescent="0.2">
      <c r="A222" s="25" t="s">
        <v>134</v>
      </c>
      <c r="B222" s="1">
        <v>1</v>
      </c>
      <c r="C222" s="32">
        <v>42822</v>
      </c>
      <c r="D222" s="24" t="s">
        <v>296</v>
      </c>
      <c r="E222" s="32">
        <v>42822</v>
      </c>
    </row>
    <row r="223" spans="1:5" s="35" customFormat="1" x14ac:dyDescent="0.2">
      <c r="A223" s="25" t="s">
        <v>245</v>
      </c>
      <c r="B223" s="1">
        <v>1</v>
      </c>
      <c r="C223" s="32">
        <v>42822</v>
      </c>
      <c r="D223" s="24" t="s">
        <v>282</v>
      </c>
      <c r="E223" s="32">
        <v>42822</v>
      </c>
    </row>
    <row r="224" spans="1:5" s="1" customFormat="1" x14ac:dyDescent="0.2">
      <c r="A224" s="25" t="s">
        <v>220</v>
      </c>
      <c r="B224" s="1">
        <v>1</v>
      </c>
      <c r="C224" s="32">
        <v>42822</v>
      </c>
      <c r="D224" s="24" t="s">
        <v>282</v>
      </c>
      <c r="E224" s="32">
        <v>42823</v>
      </c>
    </row>
    <row r="225" spans="1:5" s="1" customFormat="1" x14ac:dyDescent="0.2">
      <c r="A225" s="25" t="s">
        <v>265</v>
      </c>
      <c r="B225" s="1">
        <v>1</v>
      </c>
      <c r="C225" s="32">
        <v>42822</v>
      </c>
      <c r="D225" s="24" t="s">
        <v>282</v>
      </c>
      <c r="E225" s="32">
        <v>42822</v>
      </c>
    </row>
    <row r="226" spans="1:5" s="1" customFormat="1" x14ac:dyDescent="0.2">
      <c r="A226" s="25" t="s">
        <v>109</v>
      </c>
      <c r="B226" s="35">
        <v>1</v>
      </c>
      <c r="C226" s="34">
        <v>42822</v>
      </c>
      <c r="D226" s="24" t="s">
        <v>282</v>
      </c>
      <c r="E226" s="34">
        <v>42823</v>
      </c>
    </row>
    <row r="227" spans="1:5" s="1" customFormat="1" x14ac:dyDescent="0.2">
      <c r="A227" s="25" t="s">
        <v>223</v>
      </c>
      <c r="B227" s="35">
        <v>1</v>
      </c>
      <c r="C227" s="34">
        <v>42822</v>
      </c>
      <c r="D227" s="24" t="s">
        <v>297</v>
      </c>
      <c r="E227" s="34">
        <v>42823</v>
      </c>
    </row>
    <row r="228" spans="1:5" s="35" customFormat="1" x14ac:dyDescent="0.2">
      <c r="A228" s="62" t="s">
        <v>146</v>
      </c>
      <c r="B228" s="35">
        <v>1</v>
      </c>
      <c r="C228" s="34">
        <v>42822</v>
      </c>
      <c r="D228" s="24" t="s">
        <v>297</v>
      </c>
      <c r="E228" s="34">
        <v>42823</v>
      </c>
    </row>
    <row r="229" spans="1:5" s="1" customFormat="1" x14ac:dyDescent="0.2">
      <c r="A229" s="25" t="s">
        <v>206</v>
      </c>
      <c r="B229" s="35">
        <v>1</v>
      </c>
      <c r="C229" s="34">
        <v>42822</v>
      </c>
      <c r="D229" s="24" t="s">
        <v>297</v>
      </c>
      <c r="E229" s="34">
        <v>42823</v>
      </c>
    </row>
    <row r="230" spans="1:5" s="1" customFormat="1" x14ac:dyDescent="0.2">
      <c r="A230" s="25" t="s">
        <v>142</v>
      </c>
      <c r="B230" s="1">
        <v>1</v>
      </c>
      <c r="C230" s="32">
        <v>42822</v>
      </c>
      <c r="D230" s="24" t="s">
        <v>282</v>
      </c>
      <c r="E230" s="32">
        <v>42822</v>
      </c>
    </row>
    <row r="231" spans="1:5" s="1" customFormat="1" x14ac:dyDescent="0.2">
      <c r="A231" s="25" t="s">
        <v>238</v>
      </c>
      <c r="B231" s="35">
        <v>1</v>
      </c>
      <c r="C231" s="34">
        <v>42822</v>
      </c>
      <c r="D231" s="24" t="s">
        <v>297</v>
      </c>
      <c r="E231" s="34">
        <v>42823</v>
      </c>
    </row>
    <row r="232" spans="1:5" s="1" customFormat="1" x14ac:dyDescent="0.2">
      <c r="A232" s="25" t="s">
        <v>251</v>
      </c>
      <c r="B232" s="1">
        <v>1</v>
      </c>
      <c r="C232" s="32">
        <v>42822</v>
      </c>
      <c r="D232" s="24" t="s">
        <v>282</v>
      </c>
      <c r="E232" s="32">
        <v>42822</v>
      </c>
    </row>
    <row r="233" spans="1:5" s="35" customFormat="1" x14ac:dyDescent="0.2">
      <c r="A233" s="30" t="s">
        <v>105</v>
      </c>
      <c r="B233" s="1">
        <v>1</v>
      </c>
      <c r="C233" s="32">
        <v>42822</v>
      </c>
      <c r="D233" s="24" t="s">
        <v>282</v>
      </c>
      <c r="E233" s="32">
        <v>42822</v>
      </c>
    </row>
    <row r="234" spans="1:5" s="1" customFormat="1" x14ac:dyDescent="0.2">
      <c r="A234" s="30" t="s">
        <v>138</v>
      </c>
      <c r="B234" s="1">
        <v>1</v>
      </c>
      <c r="C234" s="32">
        <v>42822</v>
      </c>
      <c r="D234" s="24" t="s">
        <v>282</v>
      </c>
      <c r="E234" s="32">
        <v>42822</v>
      </c>
    </row>
    <row r="235" spans="1:5" s="1" customFormat="1" x14ac:dyDescent="0.2">
      <c r="A235" s="25" t="s">
        <v>239</v>
      </c>
      <c r="B235" s="1">
        <v>1</v>
      </c>
      <c r="C235" s="32">
        <v>42822</v>
      </c>
      <c r="D235" s="24" t="s">
        <v>282</v>
      </c>
      <c r="E235" s="32">
        <v>42822</v>
      </c>
    </row>
    <row r="236" spans="1:5" s="1" customFormat="1" x14ac:dyDescent="0.2">
      <c r="A236" s="25" t="s">
        <v>216</v>
      </c>
      <c r="B236" s="35">
        <v>1</v>
      </c>
      <c r="C236" s="34">
        <v>42822</v>
      </c>
      <c r="D236" s="24" t="s">
        <v>293</v>
      </c>
      <c r="E236" s="34">
        <v>42823</v>
      </c>
    </row>
    <row r="237" spans="1:5" s="35" customFormat="1" x14ac:dyDescent="0.2">
      <c r="A237" s="25" t="s">
        <v>124</v>
      </c>
      <c r="B237" s="1">
        <v>1</v>
      </c>
      <c r="C237" s="32">
        <v>42822</v>
      </c>
      <c r="D237" s="24" t="s">
        <v>282</v>
      </c>
      <c r="E237" s="32">
        <v>42822</v>
      </c>
    </row>
    <row r="238" spans="1:5" s="1" customFormat="1" x14ac:dyDescent="0.2">
      <c r="A238" s="29" t="s">
        <v>59</v>
      </c>
      <c r="B238" s="1">
        <v>1</v>
      </c>
      <c r="C238" s="32">
        <v>42802</v>
      </c>
      <c r="D238" s="24" t="s">
        <v>282</v>
      </c>
      <c r="E238" s="32">
        <v>42802</v>
      </c>
    </row>
    <row r="239" spans="1:5" s="1" customFormat="1" x14ac:dyDescent="0.2">
      <c r="A239" s="25" t="s">
        <v>159</v>
      </c>
      <c r="B239" s="1">
        <v>1</v>
      </c>
      <c r="C239" s="34">
        <v>42816</v>
      </c>
      <c r="D239" s="24" t="s">
        <v>297</v>
      </c>
      <c r="E239" s="34">
        <v>42817</v>
      </c>
    </row>
    <row r="240" spans="1:5" s="35" customFormat="1" x14ac:dyDescent="0.2">
      <c r="A240" s="29" t="s">
        <v>198</v>
      </c>
      <c r="B240" s="1">
        <v>1</v>
      </c>
      <c r="C240" s="34">
        <v>42802</v>
      </c>
      <c r="D240" s="24" t="s">
        <v>282</v>
      </c>
      <c r="E240" s="34">
        <v>42802</v>
      </c>
    </row>
    <row r="241" spans="1:5" s="35" customFormat="1" x14ac:dyDescent="0.2">
      <c r="A241" s="62" t="s">
        <v>178</v>
      </c>
      <c r="B241" s="35">
        <v>1</v>
      </c>
      <c r="C241" s="34">
        <v>42821</v>
      </c>
      <c r="D241" s="24" t="s">
        <v>282</v>
      </c>
      <c r="E241" s="34">
        <v>42821</v>
      </c>
    </row>
    <row r="242" spans="1:5" s="1" customFormat="1" x14ac:dyDescent="0.2">
      <c r="A242" s="62" t="s">
        <v>69</v>
      </c>
      <c r="B242" s="1">
        <v>1</v>
      </c>
      <c r="C242" s="32">
        <v>42817</v>
      </c>
      <c r="D242" s="24" t="s">
        <v>298</v>
      </c>
      <c r="E242" s="32">
        <v>42818</v>
      </c>
    </row>
    <row r="243" spans="1:5" s="35" customFormat="1" x14ac:dyDescent="0.2">
      <c r="A243" s="25" t="s">
        <v>243</v>
      </c>
      <c r="B243" s="1">
        <v>1</v>
      </c>
      <c r="C243" s="32">
        <v>42816</v>
      </c>
      <c r="D243" s="24" t="s">
        <v>296</v>
      </c>
      <c r="E243" s="32">
        <v>42817</v>
      </c>
    </row>
    <row r="244" spans="1:5" s="1" customFormat="1" x14ac:dyDescent="0.2">
      <c r="A244" s="30" t="s">
        <v>150</v>
      </c>
      <c r="B244" s="1">
        <v>1</v>
      </c>
      <c r="C244" s="32">
        <v>42816</v>
      </c>
      <c r="D244" s="24" t="s">
        <v>296</v>
      </c>
      <c r="E244" s="32">
        <v>42817</v>
      </c>
    </row>
    <row r="245" spans="1:5" s="1" customFormat="1" x14ac:dyDescent="0.2">
      <c r="A245" s="25" t="s">
        <v>202</v>
      </c>
      <c r="B245" s="35">
        <v>1</v>
      </c>
      <c r="C245" s="34">
        <v>42822</v>
      </c>
      <c r="D245" s="24" t="s">
        <v>294</v>
      </c>
      <c r="E245" s="34">
        <v>42823</v>
      </c>
    </row>
    <row r="246" spans="1:5" s="1" customFormat="1" x14ac:dyDescent="0.2">
      <c r="A246" s="25" t="s">
        <v>131</v>
      </c>
      <c r="B246" s="1">
        <v>1</v>
      </c>
      <c r="C246" s="32"/>
      <c r="D246" s="24"/>
      <c r="E246" s="32"/>
    </row>
    <row r="247" spans="1:5" s="1" customFormat="1" x14ac:dyDescent="0.2">
      <c r="A247" s="25" t="s">
        <v>81</v>
      </c>
      <c r="B247" s="1">
        <v>1</v>
      </c>
      <c r="C247" s="32">
        <v>42808</v>
      </c>
      <c r="D247" s="24" t="s">
        <v>290</v>
      </c>
      <c r="E247" s="32">
        <v>42809</v>
      </c>
    </row>
    <row r="248" spans="1:5" s="1" customFormat="1" x14ac:dyDescent="0.2">
      <c r="A248" s="25" t="s">
        <v>95</v>
      </c>
      <c r="B248" s="35">
        <v>1</v>
      </c>
      <c r="C248" s="34">
        <v>42823</v>
      </c>
      <c r="D248" s="24" t="s">
        <v>296</v>
      </c>
      <c r="E248" s="34">
        <v>42824</v>
      </c>
    </row>
    <row r="249" spans="1:5" s="1" customFormat="1" x14ac:dyDescent="0.2">
      <c r="A249" s="25" t="s">
        <v>108</v>
      </c>
      <c r="B249" s="35">
        <v>1</v>
      </c>
      <c r="C249" s="34">
        <v>42822</v>
      </c>
      <c r="D249" s="24" t="s">
        <v>294</v>
      </c>
      <c r="E249" s="34">
        <v>42823</v>
      </c>
    </row>
    <row r="250" spans="1:5" s="1" customFormat="1" x14ac:dyDescent="0.2">
      <c r="A250" s="25" t="s">
        <v>169</v>
      </c>
      <c r="B250" s="1">
        <v>1</v>
      </c>
      <c r="C250" s="34">
        <v>42817</v>
      </c>
      <c r="D250" s="24" t="s">
        <v>282</v>
      </c>
      <c r="E250" s="34">
        <v>42817</v>
      </c>
    </row>
    <row r="251" spans="1:5" s="1" customFormat="1" x14ac:dyDescent="0.2">
      <c r="A251" s="29" t="s">
        <v>79</v>
      </c>
      <c r="B251" s="35">
        <v>1</v>
      </c>
      <c r="C251" s="34">
        <v>42802</v>
      </c>
      <c r="D251" s="24" t="s">
        <v>282</v>
      </c>
      <c r="E251" s="34">
        <v>42802</v>
      </c>
    </row>
    <row r="252" spans="1:5" s="1" customFormat="1" x14ac:dyDescent="0.2">
      <c r="A252" s="62" t="s">
        <v>179</v>
      </c>
      <c r="B252" s="1">
        <v>1</v>
      </c>
      <c r="C252" s="33"/>
      <c r="D252" s="24"/>
      <c r="E252" s="33"/>
    </row>
    <row r="253" spans="1:5" s="1" customFormat="1" x14ac:dyDescent="0.2">
      <c r="A253" s="25" t="s">
        <v>154</v>
      </c>
      <c r="B253" s="1">
        <v>1</v>
      </c>
      <c r="C253" s="34">
        <v>42816</v>
      </c>
      <c r="D253" s="24" t="s">
        <v>296</v>
      </c>
      <c r="E253" s="34">
        <v>42817</v>
      </c>
    </row>
    <row r="254" spans="1:5" s="1" customFormat="1" x14ac:dyDescent="0.2">
      <c r="A254" s="25" t="s">
        <v>156</v>
      </c>
      <c r="B254" s="1">
        <v>1</v>
      </c>
      <c r="C254" s="33"/>
      <c r="D254" s="24"/>
      <c r="E254" s="33"/>
    </row>
    <row r="255" spans="1:5" s="41" customFormat="1" x14ac:dyDescent="0.2">
      <c r="A255" s="25" t="s">
        <v>264</v>
      </c>
      <c r="B255" s="1">
        <v>1</v>
      </c>
      <c r="C255" s="32"/>
      <c r="D255" s="24"/>
      <c r="E255" s="32"/>
    </row>
    <row r="256" spans="1:5" s="35" customFormat="1" x14ac:dyDescent="0.2">
      <c r="A256" s="29" t="s">
        <v>45</v>
      </c>
      <c r="B256" s="1">
        <v>1</v>
      </c>
      <c r="C256" s="32">
        <v>42801</v>
      </c>
      <c r="D256" s="24" t="s">
        <v>286</v>
      </c>
      <c r="E256" s="32">
        <v>42801</v>
      </c>
    </row>
    <row r="257" spans="1:5" s="35" customFormat="1" hidden="1" x14ac:dyDescent="0.2">
      <c r="A257" s="38" t="s">
        <v>301</v>
      </c>
      <c r="B257" s="81">
        <v>2</v>
      </c>
      <c r="C257" s="31"/>
      <c r="D257" s="53" t="s">
        <v>287</v>
      </c>
      <c r="E257" s="92"/>
    </row>
    <row r="258" spans="1:5" s="1" customFormat="1" hidden="1" x14ac:dyDescent="0.2">
      <c r="A258" s="38" t="s">
        <v>302</v>
      </c>
      <c r="B258" s="81">
        <v>2</v>
      </c>
      <c r="C258" s="31"/>
      <c r="D258" s="36" t="s">
        <v>287</v>
      </c>
      <c r="E258" s="92"/>
    </row>
    <row r="259" spans="1:5" s="1" customFormat="1" hidden="1" x14ac:dyDescent="0.2">
      <c r="A259" s="38" t="s">
        <v>303</v>
      </c>
      <c r="B259" s="81">
        <v>2</v>
      </c>
      <c r="C259" s="31"/>
      <c r="D259" s="36" t="s">
        <v>287</v>
      </c>
      <c r="E259" s="92"/>
    </row>
    <row r="260" spans="1:5" s="1" customFormat="1" hidden="1" x14ac:dyDescent="0.2">
      <c r="A260" s="38" t="s">
        <v>304</v>
      </c>
      <c r="B260" s="81">
        <v>2</v>
      </c>
      <c r="C260" s="31"/>
      <c r="D260" s="36" t="s">
        <v>287</v>
      </c>
      <c r="E260" s="92"/>
    </row>
    <row r="261" spans="1:5" s="1" customFormat="1" hidden="1" x14ac:dyDescent="0.2">
      <c r="A261" s="38" t="s">
        <v>305</v>
      </c>
      <c r="B261" s="81">
        <v>2</v>
      </c>
      <c r="C261" s="31"/>
      <c r="D261" s="36" t="s">
        <v>287</v>
      </c>
      <c r="E261" s="92"/>
    </row>
    <row r="262" spans="1:5" s="1" customFormat="1" hidden="1" x14ac:dyDescent="0.2">
      <c r="A262" s="38" t="s">
        <v>306</v>
      </c>
      <c r="B262" s="81">
        <v>2</v>
      </c>
      <c r="C262" s="31"/>
      <c r="D262" s="36" t="s">
        <v>287</v>
      </c>
      <c r="E262" s="92"/>
    </row>
    <row r="263" spans="1:5" s="1" customFormat="1" hidden="1" x14ac:dyDescent="0.2">
      <c r="A263" s="40" t="s">
        <v>307</v>
      </c>
      <c r="B263" s="83">
        <v>2</v>
      </c>
      <c r="C263" s="56">
        <v>42823</v>
      </c>
      <c r="D263" s="41" t="s">
        <v>299</v>
      </c>
      <c r="E263" s="56">
        <v>42823</v>
      </c>
    </row>
    <row r="264" spans="1:5" hidden="1" x14ac:dyDescent="0.2">
      <c r="A264" s="39" t="s">
        <v>308</v>
      </c>
      <c r="B264" s="83">
        <v>2</v>
      </c>
      <c r="C264" s="56">
        <v>42824</v>
      </c>
      <c r="D264" s="37" t="s">
        <v>287</v>
      </c>
      <c r="E264" s="56">
        <v>42825</v>
      </c>
    </row>
    <row r="265" spans="1:5" s="1" customFormat="1" hidden="1" x14ac:dyDescent="0.2">
      <c r="A265" s="61" t="s">
        <v>310</v>
      </c>
      <c r="B265" s="81">
        <v>2</v>
      </c>
      <c r="C265" s="31"/>
      <c r="D265" s="53" t="s">
        <v>287</v>
      </c>
      <c r="E265" s="92"/>
    </row>
    <row r="266" spans="1:5" s="1" customFormat="1" hidden="1" x14ac:dyDescent="0.2">
      <c r="A266" s="38" t="s">
        <v>311</v>
      </c>
      <c r="B266" s="81">
        <v>2</v>
      </c>
      <c r="C266" s="31"/>
      <c r="D266" s="36" t="s">
        <v>287</v>
      </c>
      <c r="E266" s="31"/>
    </row>
    <row r="267" spans="1:5" s="1" customFormat="1" hidden="1" x14ac:dyDescent="0.2">
      <c r="A267" s="38" t="s">
        <v>312</v>
      </c>
      <c r="B267" s="81">
        <v>2</v>
      </c>
      <c r="C267" s="31"/>
      <c r="D267" s="36" t="s">
        <v>287</v>
      </c>
      <c r="E267" s="31"/>
    </row>
    <row r="268" spans="1:5" s="1" customFormat="1" hidden="1" x14ac:dyDescent="0.2">
      <c r="A268" s="38" t="s">
        <v>313</v>
      </c>
      <c r="B268" s="81">
        <v>2</v>
      </c>
      <c r="C268" s="31"/>
      <c r="D268" s="36" t="s">
        <v>287</v>
      </c>
      <c r="E268" s="31"/>
    </row>
    <row r="269" spans="1:5" s="1" customFormat="1" hidden="1" x14ac:dyDescent="0.2">
      <c r="A269" s="38" t="s">
        <v>314</v>
      </c>
      <c r="B269" s="81">
        <v>2</v>
      </c>
      <c r="C269" s="31"/>
      <c r="D269" s="36" t="s">
        <v>287</v>
      </c>
      <c r="E269" s="31"/>
    </row>
    <row r="270" spans="1:5" hidden="1" x14ac:dyDescent="0.2">
      <c r="A270" s="38" t="s">
        <v>315</v>
      </c>
      <c r="B270" s="81">
        <v>2</v>
      </c>
      <c r="C270" s="31"/>
      <c r="D270" s="53" t="s">
        <v>287</v>
      </c>
      <c r="E270" s="31"/>
    </row>
    <row r="271" spans="1:5" hidden="1" x14ac:dyDescent="0.25">
      <c r="A271" s="46" t="s">
        <v>316</v>
      </c>
      <c r="B271" s="81">
        <v>2</v>
      </c>
      <c r="C271" s="57">
        <v>42816</v>
      </c>
      <c r="D271" s="41" t="s">
        <v>287</v>
      </c>
      <c r="E271" s="57">
        <v>42816</v>
      </c>
    </row>
    <row r="272" spans="1:5" hidden="1" x14ac:dyDescent="0.2">
      <c r="A272" s="38" t="s">
        <v>317</v>
      </c>
      <c r="B272" s="81">
        <v>2</v>
      </c>
      <c r="C272" s="31"/>
      <c r="D272" s="53" t="s">
        <v>287</v>
      </c>
      <c r="E272" s="31"/>
    </row>
    <row r="273" spans="1:5" s="41" customFormat="1" hidden="1" x14ac:dyDescent="0.2">
      <c r="A273" s="38" t="s">
        <v>318</v>
      </c>
      <c r="B273" s="81">
        <v>2</v>
      </c>
      <c r="C273" s="31"/>
      <c r="D273" s="53" t="s">
        <v>287</v>
      </c>
      <c r="E273" s="31"/>
    </row>
    <row r="274" spans="1:5" hidden="1" x14ac:dyDescent="0.2">
      <c r="A274" s="38" t="s">
        <v>319</v>
      </c>
      <c r="B274" s="81">
        <v>2</v>
      </c>
      <c r="C274" s="31"/>
      <c r="D274" s="53" t="s">
        <v>287</v>
      </c>
      <c r="E274" s="31"/>
    </row>
    <row r="275" spans="1:5" s="41" customFormat="1" hidden="1" x14ac:dyDescent="0.2">
      <c r="A275" s="38" t="s">
        <v>320</v>
      </c>
      <c r="B275" s="81">
        <v>2</v>
      </c>
      <c r="C275" s="31"/>
      <c r="D275" s="53" t="s">
        <v>287</v>
      </c>
      <c r="E275" s="31"/>
    </row>
    <row r="276" spans="1:5" s="41" customFormat="1" ht="15" hidden="1" customHeight="1" x14ac:dyDescent="0.2">
      <c r="A276" s="38" t="s">
        <v>321</v>
      </c>
      <c r="B276" s="81">
        <v>2</v>
      </c>
      <c r="C276" s="31"/>
      <c r="D276" s="53" t="s">
        <v>287</v>
      </c>
      <c r="E276" s="31"/>
    </row>
    <row r="277" spans="1:5" s="1" customFormat="1" hidden="1" x14ac:dyDescent="0.2">
      <c r="A277" s="46" t="s">
        <v>322</v>
      </c>
      <c r="B277" s="81">
        <v>2</v>
      </c>
      <c r="C277" s="57">
        <v>42816</v>
      </c>
      <c r="D277" s="47" t="s">
        <v>300</v>
      </c>
      <c r="E277" s="57">
        <v>42821</v>
      </c>
    </row>
    <row r="278" spans="1:5" s="1" customFormat="1" hidden="1" x14ac:dyDescent="0.2">
      <c r="A278" s="46" t="s">
        <v>323</v>
      </c>
      <c r="B278" s="81">
        <v>2</v>
      </c>
      <c r="C278" s="57">
        <v>42818</v>
      </c>
      <c r="D278" s="47" t="s">
        <v>287</v>
      </c>
      <c r="E278" s="57">
        <v>42818</v>
      </c>
    </row>
    <row r="279" spans="1:5" hidden="1" x14ac:dyDescent="0.25">
      <c r="A279" s="46" t="s">
        <v>324</v>
      </c>
      <c r="B279" s="81">
        <v>2</v>
      </c>
      <c r="C279" s="57">
        <v>42823</v>
      </c>
      <c r="D279" s="47" t="s">
        <v>298</v>
      </c>
      <c r="E279" s="57">
        <v>42823</v>
      </c>
    </row>
    <row r="280" spans="1:5" hidden="1" x14ac:dyDescent="0.25">
      <c r="A280" s="40" t="s">
        <v>325</v>
      </c>
      <c r="B280" s="83">
        <v>2</v>
      </c>
      <c r="C280" s="56">
        <v>42823</v>
      </c>
      <c r="D280" s="41" t="s">
        <v>300</v>
      </c>
      <c r="E280" s="56">
        <v>42823</v>
      </c>
    </row>
    <row r="281" spans="1:5" s="1" customFormat="1" hidden="1" x14ac:dyDescent="0.2">
      <c r="A281" s="46" t="s">
        <v>326</v>
      </c>
      <c r="B281" s="81">
        <v>2</v>
      </c>
      <c r="C281" s="57">
        <v>42823</v>
      </c>
      <c r="D281" s="47" t="s">
        <v>298</v>
      </c>
      <c r="E281" s="57">
        <v>42823</v>
      </c>
    </row>
    <row r="282" spans="1:5" s="1" customFormat="1" hidden="1" x14ac:dyDescent="0.2">
      <c r="A282" s="40" t="s">
        <v>327</v>
      </c>
      <c r="B282" s="83">
        <v>2</v>
      </c>
      <c r="C282" s="56">
        <v>42823</v>
      </c>
      <c r="D282" s="41" t="s">
        <v>300</v>
      </c>
      <c r="E282" s="56">
        <v>42823</v>
      </c>
    </row>
    <row r="283" spans="1:5" s="1" customFormat="1" ht="14.45" hidden="1" customHeight="1" x14ac:dyDescent="0.2">
      <c r="A283" s="40" t="s">
        <v>328</v>
      </c>
      <c r="B283" s="83">
        <v>2</v>
      </c>
      <c r="C283" s="56">
        <v>42807</v>
      </c>
      <c r="D283" s="41" t="s">
        <v>287</v>
      </c>
      <c r="E283" s="56">
        <v>42818</v>
      </c>
    </row>
    <row r="284" spans="1:5" s="1" customFormat="1" ht="15" hidden="1" customHeight="1" x14ac:dyDescent="0.2">
      <c r="A284" s="46" t="s">
        <v>331</v>
      </c>
      <c r="B284" s="81">
        <v>2</v>
      </c>
      <c r="C284" s="57">
        <v>42816</v>
      </c>
      <c r="D284" s="47" t="s">
        <v>287</v>
      </c>
      <c r="E284" s="57">
        <v>42817</v>
      </c>
    </row>
    <row r="285" spans="1:5" s="1" customFormat="1" hidden="1" x14ac:dyDescent="0.2">
      <c r="A285" s="46" t="s">
        <v>332</v>
      </c>
      <c r="B285" s="81">
        <v>2</v>
      </c>
      <c r="C285" s="57">
        <v>42818</v>
      </c>
      <c r="D285" s="47" t="s">
        <v>287</v>
      </c>
      <c r="E285" s="57">
        <v>42818</v>
      </c>
    </row>
    <row r="286" spans="1:5" s="41" customFormat="1" hidden="1" x14ac:dyDescent="0.2">
      <c r="A286" s="38" t="s">
        <v>333</v>
      </c>
      <c r="B286" s="81">
        <v>2</v>
      </c>
      <c r="C286" s="87"/>
      <c r="D286" s="53" t="s">
        <v>287</v>
      </c>
      <c r="E286" s="87"/>
    </row>
    <row r="287" spans="1:5" s="1" customFormat="1" hidden="1" x14ac:dyDescent="0.2">
      <c r="A287" s="38" t="s">
        <v>334</v>
      </c>
      <c r="B287" s="81">
        <v>2</v>
      </c>
      <c r="C287" s="87"/>
      <c r="D287" s="53" t="s">
        <v>287</v>
      </c>
      <c r="E287" s="87"/>
    </row>
    <row r="288" spans="1:5" s="41" customFormat="1" hidden="1" x14ac:dyDescent="0.2">
      <c r="A288" s="38" t="s">
        <v>335</v>
      </c>
      <c r="B288" s="81">
        <v>2</v>
      </c>
      <c r="C288" s="57">
        <v>42829</v>
      </c>
      <c r="D288" s="53" t="s">
        <v>990</v>
      </c>
      <c r="E288" s="57">
        <v>42830</v>
      </c>
    </row>
    <row r="289" spans="1:5" s="41" customFormat="1" hidden="1" x14ac:dyDescent="0.2">
      <c r="A289" s="38" t="s">
        <v>336</v>
      </c>
      <c r="B289" s="81">
        <v>2</v>
      </c>
      <c r="C289" s="87"/>
      <c r="D289" s="53" t="s">
        <v>287</v>
      </c>
      <c r="E289" s="87"/>
    </row>
    <row r="290" spans="1:5" s="41" customFormat="1" ht="14.45" hidden="1" customHeight="1" x14ac:dyDescent="0.2">
      <c r="A290" s="38" t="s">
        <v>337</v>
      </c>
      <c r="B290" s="81">
        <v>2</v>
      </c>
      <c r="C290" s="31">
        <v>42829</v>
      </c>
      <c r="D290" s="53" t="s">
        <v>291</v>
      </c>
      <c r="E290" s="31">
        <v>42829</v>
      </c>
    </row>
    <row r="291" spans="1:5" s="41" customFormat="1" hidden="1" x14ac:dyDescent="0.25">
      <c r="A291" s="40" t="s">
        <v>338</v>
      </c>
      <c r="B291" s="83">
        <v>2</v>
      </c>
      <c r="C291" s="56">
        <v>42818</v>
      </c>
      <c r="D291" s="41" t="s">
        <v>287</v>
      </c>
      <c r="E291" s="56">
        <v>42818</v>
      </c>
    </row>
    <row r="292" spans="1:5" s="41" customFormat="1" hidden="1" x14ac:dyDescent="0.2">
      <c r="A292" s="38" t="s">
        <v>339</v>
      </c>
      <c r="B292" s="81">
        <v>2</v>
      </c>
      <c r="C292" s="87"/>
      <c r="D292" s="53" t="s">
        <v>287</v>
      </c>
      <c r="E292" s="87"/>
    </row>
    <row r="293" spans="1:5" s="41" customFormat="1" hidden="1" x14ac:dyDescent="0.25">
      <c r="A293" s="40" t="s">
        <v>340</v>
      </c>
      <c r="B293" s="83">
        <v>2</v>
      </c>
      <c r="C293" s="56">
        <v>42822</v>
      </c>
      <c r="D293" s="41" t="s">
        <v>284</v>
      </c>
      <c r="E293" s="56">
        <v>42823</v>
      </c>
    </row>
    <row r="294" spans="1:5" hidden="1" x14ac:dyDescent="0.25">
      <c r="A294" s="40" t="s">
        <v>341</v>
      </c>
      <c r="B294" s="83">
        <v>2</v>
      </c>
      <c r="C294" s="56">
        <v>42822</v>
      </c>
      <c r="D294" s="41" t="s">
        <v>284</v>
      </c>
      <c r="E294" s="56">
        <v>42823</v>
      </c>
    </row>
    <row r="295" spans="1:5" hidden="1" x14ac:dyDescent="0.25">
      <c r="A295" s="40" t="s">
        <v>342</v>
      </c>
      <c r="B295" s="83">
        <v>2</v>
      </c>
      <c r="C295" s="56">
        <v>42822</v>
      </c>
      <c r="D295" s="41" t="s">
        <v>284</v>
      </c>
      <c r="E295" s="56">
        <v>42823</v>
      </c>
    </row>
    <row r="296" spans="1:5" hidden="1" x14ac:dyDescent="0.25">
      <c r="A296" s="40" t="s">
        <v>343</v>
      </c>
      <c r="B296" s="83">
        <v>2</v>
      </c>
      <c r="C296" s="56">
        <v>42818</v>
      </c>
      <c r="D296" s="41" t="s">
        <v>290</v>
      </c>
      <c r="E296" s="56">
        <v>42821</v>
      </c>
    </row>
    <row r="297" spans="1:5" s="41" customFormat="1" hidden="1" x14ac:dyDescent="0.25">
      <c r="A297" s="40" t="s">
        <v>344</v>
      </c>
      <c r="B297" s="83">
        <v>2</v>
      </c>
      <c r="C297" s="56">
        <v>42820</v>
      </c>
      <c r="D297" s="41" t="s">
        <v>290</v>
      </c>
      <c r="E297" s="56">
        <v>42821</v>
      </c>
    </row>
    <row r="298" spans="1:5" s="35" customFormat="1" hidden="1" x14ac:dyDescent="0.2">
      <c r="A298" s="40" t="s">
        <v>345</v>
      </c>
      <c r="B298" s="83">
        <v>2</v>
      </c>
      <c r="C298" s="56">
        <v>42822</v>
      </c>
      <c r="D298" s="41" t="s">
        <v>284</v>
      </c>
      <c r="E298" s="56">
        <v>42823</v>
      </c>
    </row>
    <row r="299" spans="1:5" s="41" customFormat="1" hidden="1" x14ac:dyDescent="0.25">
      <c r="A299" s="46" t="s">
        <v>346</v>
      </c>
      <c r="B299" s="81">
        <v>2</v>
      </c>
      <c r="C299" s="57">
        <v>42818</v>
      </c>
      <c r="D299" s="47" t="s">
        <v>290</v>
      </c>
      <c r="E299" s="57">
        <v>42821</v>
      </c>
    </row>
    <row r="300" spans="1:5" s="41" customFormat="1" hidden="1" x14ac:dyDescent="0.25">
      <c r="A300" s="46" t="s">
        <v>347</v>
      </c>
      <c r="B300" s="81">
        <v>2</v>
      </c>
      <c r="C300" s="57">
        <v>42816</v>
      </c>
      <c r="D300" s="41" t="s">
        <v>287</v>
      </c>
      <c r="E300" s="57">
        <v>42816</v>
      </c>
    </row>
    <row r="301" spans="1:5" s="41" customFormat="1" hidden="1" x14ac:dyDescent="0.25">
      <c r="A301" s="46" t="s">
        <v>348</v>
      </c>
      <c r="B301" s="81">
        <v>2</v>
      </c>
      <c r="C301" s="57">
        <v>42816</v>
      </c>
      <c r="D301" s="47" t="s">
        <v>287</v>
      </c>
      <c r="E301" s="57">
        <v>42817</v>
      </c>
    </row>
    <row r="302" spans="1:5" hidden="1" x14ac:dyDescent="0.25">
      <c r="A302" s="40" t="s">
        <v>349</v>
      </c>
      <c r="B302" s="83">
        <v>2</v>
      </c>
      <c r="C302" s="59">
        <v>42821</v>
      </c>
      <c r="D302" s="41" t="s">
        <v>298</v>
      </c>
      <c r="E302" s="59">
        <v>42821</v>
      </c>
    </row>
    <row r="303" spans="1:5" s="41" customFormat="1" hidden="1" x14ac:dyDescent="0.25">
      <c r="A303" s="40" t="s">
        <v>350</v>
      </c>
      <c r="B303" s="51">
        <v>2</v>
      </c>
      <c r="C303" s="59">
        <v>42823</v>
      </c>
      <c r="D303" s="41" t="s">
        <v>284</v>
      </c>
      <c r="E303" s="59">
        <v>42824</v>
      </c>
    </row>
    <row r="304" spans="1:5" s="41" customFormat="1" hidden="1" x14ac:dyDescent="0.25">
      <c r="A304" s="40" t="s">
        <v>351</v>
      </c>
      <c r="B304" s="83">
        <v>2</v>
      </c>
      <c r="C304" s="56">
        <v>42818</v>
      </c>
      <c r="D304" s="41" t="s">
        <v>290</v>
      </c>
      <c r="E304" s="56">
        <v>42821</v>
      </c>
    </row>
    <row r="305" spans="1:5" s="41" customFormat="1" hidden="1" x14ac:dyDescent="0.25">
      <c r="A305" s="40" t="s">
        <v>352</v>
      </c>
      <c r="B305" s="83">
        <v>2</v>
      </c>
      <c r="C305" s="56">
        <v>42818</v>
      </c>
      <c r="D305" s="41" t="s">
        <v>290</v>
      </c>
      <c r="E305" s="56">
        <v>42821</v>
      </c>
    </row>
    <row r="306" spans="1:5" s="41" customFormat="1" hidden="1" x14ac:dyDescent="0.25">
      <c r="A306" s="40" t="s">
        <v>353</v>
      </c>
      <c r="B306" s="83">
        <v>2</v>
      </c>
      <c r="C306" s="56">
        <v>42818</v>
      </c>
      <c r="D306" s="41" t="s">
        <v>290</v>
      </c>
      <c r="E306" s="56">
        <v>42821</v>
      </c>
    </row>
    <row r="307" spans="1:5" s="41" customFormat="1" hidden="1" x14ac:dyDescent="0.25">
      <c r="A307" s="46" t="s">
        <v>354</v>
      </c>
      <c r="B307" s="81">
        <v>2</v>
      </c>
      <c r="C307" s="57">
        <v>42816</v>
      </c>
      <c r="D307" s="47" t="s">
        <v>287</v>
      </c>
      <c r="E307" s="57">
        <v>42817</v>
      </c>
    </row>
    <row r="308" spans="1:5" s="1" customFormat="1" hidden="1" x14ac:dyDescent="0.2">
      <c r="A308" s="40" t="s">
        <v>355</v>
      </c>
      <c r="B308" s="83">
        <v>2</v>
      </c>
      <c r="C308" s="56">
        <v>42820</v>
      </c>
      <c r="D308" s="41" t="s">
        <v>290</v>
      </c>
      <c r="E308" s="56">
        <v>42821</v>
      </c>
    </row>
    <row r="309" spans="1:5" hidden="1" x14ac:dyDescent="0.25">
      <c r="A309" s="40" t="s">
        <v>356</v>
      </c>
      <c r="B309" s="83">
        <v>2</v>
      </c>
      <c r="C309" s="59">
        <v>42822</v>
      </c>
      <c r="D309" s="41" t="s">
        <v>300</v>
      </c>
      <c r="E309" s="56">
        <v>42823</v>
      </c>
    </row>
    <row r="310" spans="1:5" s="1" customFormat="1" hidden="1" x14ac:dyDescent="0.2">
      <c r="A310" s="40" t="s">
        <v>357</v>
      </c>
      <c r="B310" s="83">
        <v>2</v>
      </c>
      <c r="C310" s="56">
        <v>42818</v>
      </c>
      <c r="D310" s="41" t="s">
        <v>298</v>
      </c>
      <c r="E310" s="56">
        <v>42821</v>
      </c>
    </row>
    <row r="311" spans="1:5" s="1" customFormat="1" hidden="1" x14ac:dyDescent="0.2">
      <c r="A311" s="40" t="s">
        <v>358</v>
      </c>
      <c r="B311" s="83">
        <v>2</v>
      </c>
      <c r="C311" s="59">
        <v>42822</v>
      </c>
      <c r="D311" s="41" t="s">
        <v>300</v>
      </c>
      <c r="E311" s="56">
        <v>42823</v>
      </c>
    </row>
    <row r="312" spans="1:5" s="1" customFormat="1" hidden="1" x14ac:dyDescent="0.2">
      <c r="A312" s="40" t="s">
        <v>359</v>
      </c>
      <c r="B312" s="83">
        <v>2</v>
      </c>
      <c r="C312" s="59">
        <v>42822</v>
      </c>
      <c r="D312" s="41" t="s">
        <v>300</v>
      </c>
      <c r="E312" s="56">
        <v>42823</v>
      </c>
    </row>
    <row r="313" spans="1:5" hidden="1" x14ac:dyDescent="0.2">
      <c r="A313" s="38" t="s">
        <v>360</v>
      </c>
      <c r="B313" s="81">
        <v>2</v>
      </c>
      <c r="C313" s="56">
        <v>42824</v>
      </c>
      <c r="D313" s="53" t="s">
        <v>287</v>
      </c>
      <c r="E313" s="56">
        <v>42825</v>
      </c>
    </row>
    <row r="314" spans="1:5" s="1" customFormat="1" hidden="1" x14ac:dyDescent="0.2">
      <c r="A314" s="46" t="s">
        <v>361</v>
      </c>
      <c r="B314" s="81">
        <v>2</v>
      </c>
      <c r="C314" s="57">
        <v>42822</v>
      </c>
      <c r="D314" s="47" t="s">
        <v>288</v>
      </c>
      <c r="E314" s="57">
        <v>42823</v>
      </c>
    </row>
    <row r="315" spans="1:5" s="1" customFormat="1" hidden="1" x14ac:dyDescent="0.2">
      <c r="A315" s="38" t="s">
        <v>362</v>
      </c>
      <c r="B315" s="81">
        <v>2</v>
      </c>
      <c r="C315" s="87"/>
      <c r="D315" s="53" t="s">
        <v>287</v>
      </c>
      <c r="E315" s="87"/>
    </row>
    <row r="316" spans="1:5" s="1" customFormat="1" hidden="1" x14ac:dyDescent="0.2">
      <c r="A316" s="61" t="s">
        <v>364</v>
      </c>
      <c r="B316" s="81">
        <v>2</v>
      </c>
      <c r="C316" s="58">
        <v>42829</v>
      </c>
      <c r="D316" s="53" t="s">
        <v>288</v>
      </c>
      <c r="E316" s="58">
        <v>42830</v>
      </c>
    </row>
    <row r="317" spans="1:5" s="1" customFormat="1" hidden="1" x14ac:dyDescent="0.2">
      <c r="A317" s="69" t="s">
        <v>365</v>
      </c>
      <c r="B317" s="81">
        <v>2</v>
      </c>
      <c r="C317" s="57">
        <v>42816</v>
      </c>
      <c r="D317" s="41" t="s">
        <v>287</v>
      </c>
      <c r="E317" s="57">
        <v>42817</v>
      </c>
    </row>
    <row r="318" spans="1:5" hidden="1" x14ac:dyDescent="0.2">
      <c r="A318" s="38" t="s">
        <v>366</v>
      </c>
      <c r="B318" s="81">
        <v>2</v>
      </c>
      <c r="C318" s="87"/>
      <c r="D318" s="53" t="s">
        <v>287</v>
      </c>
      <c r="E318" s="87"/>
    </row>
    <row r="319" spans="1:5" hidden="1" x14ac:dyDescent="0.2">
      <c r="A319" s="38" t="s">
        <v>367</v>
      </c>
      <c r="B319" s="81">
        <v>2</v>
      </c>
      <c r="C319" s="31"/>
      <c r="D319" s="53" t="s">
        <v>287</v>
      </c>
      <c r="E319" s="92"/>
    </row>
    <row r="320" spans="1:5" hidden="1" x14ac:dyDescent="0.2">
      <c r="A320" s="39" t="s">
        <v>368</v>
      </c>
      <c r="B320" s="83">
        <v>2</v>
      </c>
      <c r="C320" s="56">
        <v>42828</v>
      </c>
      <c r="D320" s="37" t="s">
        <v>298</v>
      </c>
      <c r="E320" s="56">
        <v>42829</v>
      </c>
    </row>
    <row r="321" spans="1:5" s="1" customFormat="1" hidden="1" x14ac:dyDescent="0.2">
      <c r="A321" s="46" t="s">
        <v>369</v>
      </c>
      <c r="B321" s="81">
        <v>2</v>
      </c>
      <c r="C321" s="57">
        <v>42818</v>
      </c>
      <c r="D321" s="47" t="s">
        <v>287</v>
      </c>
      <c r="E321" s="57">
        <v>42818</v>
      </c>
    </row>
    <row r="322" spans="1:5" s="1" customFormat="1" hidden="1" x14ac:dyDescent="0.2">
      <c r="A322" s="46" t="s">
        <v>370</v>
      </c>
      <c r="B322" s="81">
        <v>2</v>
      </c>
      <c r="C322" s="57">
        <v>42818</v>
      </c>
      <c r="D322" s="47" t="s">
        <v>287</v>
      </c>
      <c r="E322" s="57">
        <v>42818</v>
      </c>
    </row>
    <row r="323" spans="1:5" s="1" customFormat="1" hidden="1" x14ac:dyDescent="0.2">
      <c r="A323" s="46" t="s">
        <v>371</v>
      </c>
      <c r="B323" s="81">
        <v>2</v>
      </c>
      <c r="C323" s="57">
        <v>42822</v>
      </c>
      <c r="D323" s="47" t="s">
        <v>288</v>
      </c>
      <c r="E323" s="57">
        <v>42823</v>
      </c>
    </row>
    <row r="324" spans="1:5" hidden="1" x14ac:dyDescent="0.25">
      <c r="A324" s="46" t="s">
        <v>372</v>
      </c>
      <c r="B324" s="81">
        <v>2</v>
      </c>
      <c r="C324" s="57">
        <v>42816</v>
      </c>
      <c r="D324" s="47" t="s">
        <v>287</v>
      </c>
      <c r="E324" s="57">
        <v>42817</v>
      </c>
    </row>
    <row r="325" spans="1:5" s="1" customFormat="1" hidden="1" x14ac:dyDescent="0.2">
      <c r="A325" s="38" t="s">
        <v>373</v>
      </c>
      <c r="B325" s="81">
        <v>2</v>
      </c>
      <c r="C325" s="87"/>
      <c r="D325" s="53" t="s">
        <v>287</v>
      </c>
      <c r="E325" s="87"/>
    </row>
    <row r="326" spans="1:5" s="35" customFormat="1" hidden="1" x14ac:dyDescent="0.2">
      <c r="A326" s="38" t="s">
        <v>374</v>
      </c>
      <c r="B326" s="81">
        <v>2</v>
      </c>
      <c r="C326" s="31"/>
      <c r="D326" s="53" t="s">
        <v>287</v>
      </c>
      <c r="E326" s="92"/>
    </row>
    <row r="327" spans="1:5" hidden="1" x14ac:dyDescent="0.2">
      <c r="A327" s="38" t="s">
        <v>375</v>
      </c>
      <c r="B327" s="81">
        <v>2</v>
      </c>
      <c r="C327" s="87"/>
      <c r="D327" s="53" t="s">
        <v>287</v>
      </c>
      <c r="E327" s="87"/>
    </row>
    <row r="328" spans="1:5" s="1" customFormat="1" hidden="1" x14ac:dyDescent="0.2">
      <c r="A328" s="46" t="s">
        <v>376</v>
      </c>
      <c r="B328" s="81">
        <v>2</v>
      </c>
      <c r="C328" s="57">
        <v>42818</v>
      </c>
      <c r="D328" s="47" t="s">
        <v>298</v>
      </c>
      <c r="E328" s="57">
        <v>42821</v>
      </c>
    </row>
    <row r="329" spans="1:5" s="1" customFormat="1" hidden="1" x14ac:dyDescent="0.2">
      <c r="A329" s="38" t="s">
        <v>377</v>
      </c>
      <c r="B329" s="81">
        <v>2</v>
      </c>
      <c r="C329" s="87"/>
      <c r="D329" s="53" t="s">
        <v>287</v>
      </c>
      <c r="E329" s="87"/>
    </row>
    <row r="330" spans="1:5" hidden="1" x14ac:dyDescent="0.2">
      <c r="A330" s="39" t="s">
        <v>378</v>
      </c>
      <c r="B330" s="51">
        <v>2</v>
      </c>
      <c r="C330" s="59">
        <v>42823</v>
      </c>
      <c r="D330" s="37" t="s">
        <v>284</v>
      </c>
      <c r="E330" s="59">
        <v>42824</v>
      </c>
    </row>
    <row r="331" spans="1:5" s="1" customFormat="1" hidden="1" x14ac:dyDescent="0.2">
      <c r="A331" s="46" t="s">
        <v>379</v>
      </c>
      <c r="B331" s="81">
        <v>2</v>
      </c>
      <c r="C331" s="57">
        <v>42816</v>
      </c>
      <c r="D331" s="47" t="s">
        <v>287</v>
      </c>
      <c r="E331" s="57">
        <v>42817</v>
      </c>
    </row>
    <row r="332" spans="1:5" s="1" customFormat="1" hidden="1" x14ac:dyDescent="0.2">
      <c r="A332" s="38" t="s">
        <v>380</v>
      </c>
      <c r="B332" s="81">
        <v>2</v>
      </c>
      <c r="C332" s="31"/>
      <c r="D332" s="53" t="s">
        <v>287</v>
      </c>
      <c r="E332" s="31"/>
    </row>
    <row r="333" spans="1:5" s="1" customFormat="1" hidden="1" x14ac:dyDescent="0.2">
      <c r="A333" s="38" t="s">
        <v>381</v>
      </c>
      <c r="B333" s="81">
        <v>2</v>
      </c>
      <c r="C333" s="31"/>
      <c r="D333" s="53" t="s">
        <v>287</v>
      </c>
      <c r="E333" s="31"/>
    </row>
    <row r="334" spans="1:5" s="1" customFormat="1" hidden="1" x14ac:dyDescent="0.2">
      <c r="A334" s="46" t="s">
        <v>382</v>
      </c>
      <c r="B334" s="81">
        <v>2</v>
      </c>
      <c r="C334" s="57">
        <v>42816</v>
      </c>
      <c r="D334" s="41" t="s">
        <v>287</v>
      </c>
      <c r="E334" s="57">
        <v>42816</v>
      </c>
    </row>
    <row r="335" spans="1:5" s="1" customFormat="1" hidden="1" x14ac:dyDescent="0.2">
      <c r="A335" s="38" t="s">
        <v>383</v>
      </c>
      <c r="B335" s="81">
        <v>2</v>
      </c>
      <c r="C335" s="31"/>
      <c r="D335" s="53" t="s">
        <v>287</v>
      </c>
      <c r="E335" s="31"/>
    </row>
    <row r="336" spans="1:5" s="75" customFormat="1" ht="11.25" hidden="1" x14ac:dyDescent="0.25">
      <c r="A336" s="78" t="s">
        <v>384</v>
      </c>
      <c r="B336" s="84">
        <v>2</v>
      </c>
      <c r="C336" s="59">
        <v>42829</v>
      </c>
      <c r="D336" s="75" t="s">
        <v>284</v>
      </c>
      <c r="E336" s="59">
        <v>42830</v>
      </c>
    </row>
    <row r="337" spans="1:5" s="1" customFormat="1" hidden="1" x14ac:dyDescent="0.2">
      <c r="A337" s="38" t="s">
        <v>385</v>
      </c>
      <c r="B337" s="81">
        <v>2</v>
      </c>
      <c r="C337" s="59">
        <v>42828</v>
      </c>
      <c r="D337" s="53" t="s">
        <v>297</v>
      </c>
      <c r="E337" s="57">
        <v>42828</v>
      </c>
    </row>
    <row r="338" spans="1:5" s="1" customFormat="1" hidden="1" x14ac:dyDescent="0.2">
      <c r="A338" s="38" t="s">
        <v>386</v>
      </c>
      <c r="B338" s="81">
        <v>2</v>
      </c>
      <c r="C338" s="59">
        <v>42828</v>
      </c>
      <c r="D338" s="48" t="s">
        <v>293</v>
      </c>
      <c r="E338" s="57">
        <v>42828</v>
      </c>
    </row>
    <row r="339" spans="1:5" s="1" customFormat="1" hidden="1" x14ac:dyDescent="0.2">
      <c r="A339" s="38" t="s">
        <v>387</v>
      </c>
      <c r="B339" s="81">
        <v>2</v>
      </c>
      <c r="C339" s="87"/>
      <c r="D339" s="53" t="s">
        <v>287</v>
      </c>
      <c r="E339" s="87"/>
    </row>
    <row r="340" spans="1:5" s="35" customFormat="1" hidden="1" x14ac:dyDescent="0.2">
      <c r="A340" s="38" t="s">
        <v>388</v>
      </c>
      <c r="B340" s="81">
        <v>2</v>
      </c>
      <c r="C340" s="87"/>
      <c r="D340" s="53" t="s">
        <v>287</v>
      </c>
      <c r="E340" s="87"/>
    </row>
    <row r="341" spans="1:5" s="1" customFormat="1" hidden="1" x14ac:dyDescent="0.2">
      <c r="A341" s="38" t="s">
        <v>389</v>
      </c>
      <c r="B341" s="81">
        <v>2</v>
      </c>
      <c r="C341" s="87"/>
      <c r="D341" s="53" t="s">
        <v>287</v>
      </c>
      <c r="E341" s="87"/>
    </row>
    <row r="342" spans="1:5" s="35" customFormat="1" hidden="1" x14ac:dyDescent="0.2">
      <c r="A342" s="38" t="s">
        <v>390</v>
      </c>
      <c r="B342" s="81">
        <v>2</v>
      </c>
      <c r="C342" s="31"/>
      <c r="D342" s="53" t="s">
        <v>287</v>
      </c>
      <c r="E342" s="92"/>
    </row>
    <row r="343" spans="1:5" s="1" customFormat="1" hidden="1" x14ac:dyDescent="0.2">
      <c r="A343" s="38" t="s">
        <v>391</v>
      </c>
      <c r="B343" s="81">
        <v>2</v>
      </c>
      <c r="C343" s="59">
        <v>42828</v>
      </c>
      <c r="D343" s="36" t="s">
        <v>294</v>
      </c>
      <c r="E343" s="57">
        <v>42828</v>
      </c>
    </row>
    <row r="344" spans="1:5" s="1" customFormat="1" hidden="1" x14ac:dyDescent="0.2">
      <c r="A344" s="39" t="s">
        <v>392</v>
      </c>
      <c r="B344" s="83">
        <v>2</v>
      </c>
      <c r="C344" s="31"/>
      <c r="D344" s="37" t="s">
        <v>287</v>
      </c>
      <c r="E344" s="31"/>
    </row>
    <row r="345" spans="1:5" s="1" customFormat="1" hidden="1" x14ac:dyDescent="0.2">
      <c r="A345" s="38" t="s">
        <v>393</v>
      </c>
      <c r="B345" s="81">
        <v>2</v>
      </c>
      <c r="C345" s="87"/>
      <c r="D345" s="37" t="s">
        <v>287</v>
      </c>
      <c r="E345" s="87"/>
    </row>
    <row r="346" spans="1:5" s="1" customFormat="1" hidden="1" x14ac:dyDescent="0.2">
      <c r="A346" s="39" t="s">
        <v>394</v>
      </c>
      <c r="B346" s="51">
        <v>2</v>
      </c>
      <c r="C346" s="59">
        <v>42823</v>
      </c>
      <c r="D346" s="37" t="s">
        <v>284</v>
      </c>
      <c r="E346" s="59">
        <v>42824</v>
      </c>
    </row>
    <row r="347" spans="1:5" s="1" customFormat="1" hidden="1" x14ac:dyDescent="0.2">
      <c r="A347" s="38" t="s">
        <v>395</v>
      </c>
      <c r="B347" s="81">
        <v>2</v>
      </c>
      <c r="C347" s="31"/>
      <c r="D347" s="53" t="s">
        <v>287</v>
      </c>
      <c r="E347" s="92"/>
    </row>
    <row r="348" spans="1:5" s="1" customFormat="1" hidden="1" x14ac:dyDescent="0.2">
      <c r="A348" s="38" t="s">
        <v>396</v>
      </c>
      <c r="B348" s="81">
        <v>2</v>
      </c>
      <c r="C348" s="87"/>
      <c r="D348" s="53" t="s">
        <v>287</v>
      </c>
      <c r="E348" s="87"/>
    </row>
    <row r="349" spans="1:5" s="1" customFormat="1" hidden="1" x14ac:dyDescent="0.2">
      <c r="A349" s="38" t="s">
        <v>397</v>
      </c>
      <c r="B349" s="81">
        <v>2</v>
      </c>
      <c r="C349" s="31"/>
      <c r="D349" s="53" t="s">
        <v>287</v>
      </c>
      <c r="E349" s="92"/>
    </row>
    <row r="350" spans="1:5" hidden="1" x14ac:dyDescent="0.2">
      <c r="A350" s="38" t="s">
        <v>398</v>
      </c>
      <c r="B350" s="81">
        <v>2</v>
      </c>
      <c r="C350" s="87"/>
      <c r="D350" s="53" t="s">
        <v>287</v>
      </c>
      <c r="E350" s="87"/>
    </row>
    <row r="351" spans="1:5" s="1" customFormat="1" hidden="1" x14ac:dyDescent="0.2">
      <c r="A351" s="38" t="s">
        <v>399</v>
      </c>
      <c r="B351" s="81">
        <v>2</v>
      </c>
      <c r="C351" s="57">
        <v>42828</v>
      </c>
      <c r="D351" s="53" t="s">
        <v>299</v>
      </c>
      <c r="E351" s="57">
        <v>42829</v>
      </c>
    </row>
    <row r="352" spans="1:5" s="1" customFormat="1" hidden="1" x14ac:dyDescent="0.2">
      <c r="A352" s="38" t="s">
        <v>400</v>
      </c>
      <c r="B352" s="81">
        <v>2</v>
      </c>
      <c r="C352" s="87"/>
      <c r="D352" s="53" t="s">
        <v>287</v>
      </c>
      <c r="E352" s="87"/>
    </row>
    <row r="353" spans="1:5" s="1" customFormat="1" hidden="1" x14ac:dyDescent="0.2">
      <c r="A353" s="38" t="s">
        <v>401</v>
      </c>
      <c r="B353" s="81">
        <v>2</v>
      </c>
      <c r="C353" s="59">
        <v>42828</v>
      </c>
      <c r="D353" s="53" t="s">
        <v>296</v>
      </c>
      <c r="E353" s="57">
        <v>42828</v>
      </c>
    </row>
    <row r="354" spans="1:5" hidden="1" x14ac:dyDescent="0.25">
      <c r="A354" s="46" t="s">
        <v>402</v>
      </c>
      <c r="B354" s="81">
        <v>2</v>
      </c>
      <c r="C354" s="57">
        <v>42818</v>
      </c>
      <c r="D354" s="47" t="s">
        <v>298</v>
      </c>
      <c r="E354" s="57">
        <v>42821</v>
      </c>
    </row>
    <row r="355" spans="1:5" s="1" customFormat="1" hidden="1" x14ac:dyDescent="0.2">
      <c r="A355" s="38" t="s">
        <v>403</v>
      </c>
      <c r="B355" s="81">
        <v>2</v>
      </c>
      <c r="C355" s="59">
        <v>42828</v>
      </c>
      <c r="D355" s="53" t="s">
        <v>283</v>
      </c>
      <c r="E355" s="57">
        <v>42828</v>
      </c>
    </row>
    <row r="356" spans="1:5" s="1" customFormat="1" hidden="1" x14ac:dyDescent="0.2">
      <c r="A356" s="38" t="s">
        <v>404</v>
      </c>
      <c r="B356" s="81">
        <v>2</v>
      </c>
      <c r="C356" s="87"/>
      <c r="D356" s="53" t="s">
        <v>287</v>
      </c>
      <c r="E356" s="87"/>
    </row>
    <row r="357" spans="1:5" s="1" customFormat="1" hidden="1" x14ac:dyDescent="0.2">
      <c r="A357" s="46" t="s">
        <v>406</v>
      </c>
      <c r="B357" s="81">
        <v>2</v>
      </c>
      <c r="C357" s="57">
        <v>42816</v>
      </c>
      <c r="D357" s="47" t="s">
        <v>287</v>
      </c>
      <c r="E357" s="57">
        <v>42817</v>
      </c>
    </row>
    <row r="358" spans="1:5" s="1" customFormat="1" hidden="1" x14ac:dyDescent="0.2">
      <c r="A358" s="38" t="s">
        <v>407</v>
      </c>
      <c r="B358" s="81">
        <v>2</v>
      </c>
      <c r="C358" s="57">
        <v>42828</v>
      </c>
      <c r="D358" s="53" t="s">
        <v>288</v>
      </c>
      <c r="E358" s="57">
        <v>42829</v>
      </c>
    </row>
    <row r="359" spans="1:5" s="1" customFormat="1" hidden="1" x14ac:dyDescent="0.2">
      <c r="A359" s="61" t="s">
        <v>408</v>
      </c>
      <c r="B359" s="81">
        <v>2</v>
      </c>
      <c r="C359" s="87"/>
      <c r="D359" s="53" t="s">
        <v>287</v>
      </c>
      <c r="E359" s="87"/>
    </row>
    <row r="360" spans="1:5" hidden="1" x14ac:dyDescent="0.2">
      <c r="A360" s="38" t="s">
        <v>409</v>
      </c>
      <c r="B360" s="81">
        <v>2</v>
      </c>
      <c r="C360" s="87"/>
      <c r="D360" s="53" t="s">
        <v>287</v>
      </c>
      <c r="E360" s="87"/>
    </row>
    <row r="361" spans="1:5" s="1" customFormat="1" hidden="1" x14ac:dyDescent="0.2">
      <c r="A361" s="38" t="s">
        <v>410</v>
      </c>
      <c r="B361" s="81">
        <v>2</v>
      </c>
      <c r="C361" s="59">
        <v>42829</v>
      </c>
      <c r="D361" s="53" t="s">
        <v>292</v>
      </c>
      <c r="E361" s="59">
        <v>42829</v>
      </c>
    </row>
    <row r="362" spans="1:5" s="1" customFormat="1" hidden="1" x14ac:dyDescent="0.2">
      <c r="A362" s="38" t="s">
        <v>411</v>
      </c>
      <c r="B362" s="81">
        <v>2</v>
      </c>
      <c r="C362" s="57">
        <v>42829</v>
      </c>
      <c r="D362" s="53" t="s">
        <v>291</v>
      </c>
      <c r="E362" s="57">
        <v>42830</v>
      </c>
    </row>
    <row r="363" spans="1:5" s="1" customFormat="1" hidden="1" x14ac:dyDescent="0.2">
      <c r="A363" s="46" t="s">
        <v>412</v>
      </c>
      <c r="B363" s="81">
        <v>2</v>
      </c>
      <c r="C363" s="57">
        <v>42816</v>
      </c>
      <c r="D363" s="47" t="s">
        <v>287</v>
      </c>
      <c r="E363" s="57">
        <v>42817</v>
      </c>
    </row>
    <row r="364" spans="1:5" s="1" customFormat="1" hidden="1" x14ac:dyDescent="0.2">
      <c r="A364" s="38" t="s">
        <v>413</v>
      </c>
      <c r="B364" s="81">
        <v>2</v>
      </c>
      <c r="C364" s="87"/>
      <c r="D364" s="53" t="s">
        <v>287</v>
      </c>
      <c r="E364" s="87"/>
    </row>
    <row r="365" spans="1:5" s="1" customFormat="1" hidden="1" x14ac:dyDescent="0.2">
      <c r="A365" s="38" t="s">
        <v>414</v>
      </c>
      <c r="B365" s="81">
        <v>2</v>
      </c>
      <c r="C365" s="87"/>
      <c r="D365" s="53" t="s">
        <v>287</v>
      </c>
      <c r="E365" s="87"/>
    </row>
    <row r="366" spans="1:5" s="1" customFormat="1" hidden="1" x14ac:dyDescent="0.2">
      <c r="A366" s="38" t="s">
        <v>415</v>
      </c>
      <c r="B366" s="81">
        <v>2</v>
      </c>
      <c r="C366" s="87"/>
      <c r="D366" s="53" t="s">
        <v>287</v>
      </c>
      <c r="E366" s="87"/>
    </row>
    <row r="367" spans="1:5" s="35" customFormat="1" hidden="1" x14ac:dyDescent="0.2">
      <c r="A367" s="38" t="s">
        <v>417</v>
      </c>
      <c r="B367" s="81">
        <v>2</v>
      </c>
      <c r="C367" s="59">
        <v>42828</v>
      </c>
      <c r="D367" s="53" t="s">
        <v>283</v>
      </c>
      <c r="E367" s="57">
        <v>42828</v>
      </c>
    </row>
    <row r="368" spans="1:5" s="1" customFormat="1" hidden="1" x14ac:dyDescent="0.2">
      <c r="A368" s="38" t="s">
        <v>418</v>
      </c>
      <c r="B368" s="81">
        <v>2</v>
      </c>
      <c r="C368" s="87"/>
      <c r="D368" s="53" t="s">
        <v>287</v>
      </c>
      <c r="E368" s="87"/>
    </row>
    <row r="369" spans="1:5" s="35" customFormat="1" hidden="1" x14ac:dyDescent="0.2">
      <c r="A369" s="39" t="s">
        <v>419</v>
      </c>
      <c r="B369" s="83">
        <v>2</v>
      </c>
      <c r="C369" s="59">
        <v>42828</v>
      </c>
      <c r="D369" s="37" t="s">
        <v>291</v>
      </c>
      <c r="E369" s="59">
        <v>42829</v>
      </c>
    </row>
    <row r="370" spans="1:5" s="1" customFormat="1" hidden="1" x14ac:dyDescent="0.2">
      <c r="A370" s="61" t="s">
        <v>420</v>
      </c>
      <c r="B370" s="81">
        <v>2</v>
      </c>
      <c r="C370" s="59">
        <v>42828</v>
      </c>
      <c r="D370" s="53" t="s">
        <v>283</v>
      </c>
      <c r="E370" s="59">
        <v>42828</v>
      </c>
    </row>
    <row r="371" spans="1:5" s="1" customFormat="1" hidden="1" x14ac:dyDescent="0.2">
      <c r="A371" s="39" t="s">
        <v>421</v>
      </c>
      <c r="B371" s="83">
        <v>2</v>
      </c>
      <c r="C371" s="59">
        <v>42828</v>
      </c>
      <c r="D371" s="37" t="s">
        <v>291</v>
      </c>
      <c r="E371" s="59">
        <v>42829</v>
      </c>
    </row>
    <row r="372" spans="1:5" s="1" customFormat="1" hidden="1" x14ac:dyDescent="0.2">
      <c r="A372" s="38" t="s">
        <v>422</v>
      </c>
      <c r="B372" s="81">
        <v>2</v>
      </c>
      <c r="C372" s="59">
        <v>42828</v>
      </c>
      <c r="D372" s="36" t="s">
        <v>297</v>
      </c>
      <c r="E372" s="57">
        <v>42828</v>
      </c>
    </row>
    <row r="373" spans="1:5" s="1" customFormat="1" hidden="1" x14ac:dyDescent="0.2">
      <c r="A373" s="38" t="s">
        <v>423</v>
      </c>
      <c r="B373" s="81">
        <v>2</v>
      </c>
      <c r="C373" s="59">
        <v>42828</v>
      </c>
      <c r="D373" s="53" t="s">
        <v>297</v>
      </c>
      <c r="E373" s="57">
        <v>42828</v>
      </c>
    </row>
    <row r="374" spans="1:5" s="35" customFormat="1" hidden="1" x14ac:dyDescent="0.2">
      <c r="A374" s="38" t="s">
        <v>424</v>
      </c>
      <c r="B374" s="81">
        <v>2</v>
      </c>
      <c r="C374" s="87"/>
      <c r="D374" s="53" t="s">
        <v>287</v>
      </c>
      <c r="E374" s="87"/>
    </row>
    <row r="375" spans="1:5" s="1" customFormat="1" hidden="1" x14ac:dyDescent="0.2">
      <c r="A375" s="38" t="s">
        <v>425</v>
      </c>
      <c r="B375" s="81">
        <v>2</v>
      </c>
      <c r="C375" s="31"/>
      <c r="D375" s="53" t="s">
        <v>287</v>
      </c>
      <c r="E375" s="31"/>
    </row>
    <row r="376" spans="1:5" s="1" customFormat="1" hidden="1" x14ac:dyDescent="0.2">
      <c r="A376" s="39" t="s">
        <v>426</v>
      </c>
      <c r="B376" s="83">
        <v>2</v>
      </c>
      <c r="C376" s="59">
        <v>42828</v>
      </c>
      <c r="D376" s="37" t="s">
        <v>283</v>
      </c>
      <c r="E376" s="88">
        <v>42829</v>
      </c>
    </row>
    <row r="377" spans="1:5" s="1" customFormat="1" hidden="1" x14ac:dyDescent="0.2">
      <c r="A377" s="38" t="s">
        <v>427</v>
      </c>
      <c r="B377" s="81">
        <v>2</v>
      </c>
      <c r="C377" s="59">
        <v>42828</v>
      </c>
      <c r="D377" s="36" t="s">
        <v>283</v>
      </c>
      <c r="E377" s="57">
        <v>42828</v>
      </c>
    </row>
    <row r="378" spans="1:5" hidden="1" x14ac:dyDescent="0.2">
      <c r="A378" s="38" t="s">
        <v>428</v>
      </c>
      <c r="B378" s="81">
        <v>2</v>
      </c>
      <c r="C378" s="59">
        <v>42828</v>
      </c>
      <c r="D378" s="53" t="s">
        <v>283</v>
      </c>
      <c r="E378" s="57">
        <v>42828</v>
      </c>
    </row>
    <row r="379" spans="1:5" s="1" customFormat="1" hidden="1" x14ac:dyDescent="0.2">
      <c r="A379" s="38" t="s">
        <v>429</v>
      </c>
      <c r="B379" s="81">
        <v>2</v>
      </c>
      <c r="C379" s="57">
        <v>42824</v>
      </c>
      <c r="D379" s="53" t="s">
        <v>287</v>
      </c>
      <c r="E379" s="57">
        <v>42825</v>
      </c>
    </row>
    <row r="380" spans="1:5" s="1" customFormat="1" hidden="1" x14ac:dyDescent="0.2">
      <c r="A380" s="46" t="s">
        <v>430</v>
      </c>
      <c r="B380" s="81">
        <v>2</v>
      </c>
      <c r="C380" s="57">
        <v>42816</v>
      </c>
      <c r="D380" s="47" t="s">
        <v>287</v>
      </c>
      <c r="E380" s="57">
        <v>42817</v>
      </c>
    </row>
    <row r="381" spans="1:5" s="1" customFormat="1" ht="13.9" hidden="1" customHeight="1" x14ac:dyDescent="0.2">
      <c r="A381" s="38" t="s">
        <v>431</v>
      </c>
      <c r="B381" s="81">
        <v>2</v>
      </c>
      <c r="C381" s="59">
        <v>42828</v>
      </c>
      <c r="D381" s="53" t="s">
        <v>291</v>
      </c>
      <c r="E381" s="59">
        <v>42829</v>
      </c>
    </row>
    <row r="382" spans="1:5" s="1" customFormat="1" hidden="1" x14ac:dyDescent="0.2">
      <c r="A382" s="38" t="s">
        <v>432</v>
      </c>
      <c r="B382" s="81">
        <v>2</v>
      </c>
      <c r="C382" s="59">
        <v>42828</v>
      </c>
      <c r="D382" s="36" t="s">
        <v>293</v>
      </c>
      <c r="E382" s="57">
        <v>42828</v>
      </c>
    </row>
    <row r="383" spans="1:5" s="1" customFormat="1" hidden="1" x14ac:dyDescent="0.2">
      <c r="A383" s="38" t="s">
        <v>433</v>
      </c>
      <c r="B383" s="81">
        <v>2</v>
      </c>
      <c r="C383" s="57">
        <v>42829</v>
      </c>
      <c r="D383" s="53" t="s">
        <v>291</v>
      </c>
      <c r="E383" s="57">
        <v>42829</v>
      </c>
    </row>
    <row r="384" spans="1:5" s="1" customFormat="1" hidden="1" x14ac:dyDescent="0.2">
      <c r="A384" s="38" t="s">
        <v>434</v>
      </c>
      <c r="B384" s="81">
        <v>2</v>
      </c>
      <c r="C384" s="87"/>
      <c r="D384" s="53" t="s">
        <v>287</v>
      </c>
      <c r="E384" s="87"/>
    </row>
    <row r="385" spans="1:5" s="1" customFormat="1" hidden="1" x14ac:dyDescent="0.2">
      <c r="A385" s="38" t="s">
        <v>435</v>
      </c>
      <c r="B385" s="81">
        <v>2</v>
      </c>
      <c r="C385" s="87"/>
      <c r="D385" s="36" t="s">
        <v>287</v>
      </c>
      <c r="E385" s="87"/>
    </row>
    <row r="386" spans="1:5" s="1" customFormat="1" hidden="1" x14ac:dyDescent="0.2">
      <c r="A386" s="38" t="s">
        <v>436</v>
      </c>
      <c r="B386" s="81">
        <v>2</v>
      </c>
      <c r="C386" s="31"/>
      <c r="D386" s="36" t="s">
        <v>287</v>
      </c>
      <c r="E386" s="31"/>
    </row>
    <row r="387" spans="1:5" s="1" customFormat="1" hidden="1" x14ac:dyDescent="0.2">
      <c r="A387" s="38" t="s">
        <v>437</v>
      </c>
      <c r="B387" s="81">
        <v>2</v>
      </c>
      <c r="C387" s="87"/>
      <c r="D387" s="53" t="s">
        <v>287</v>
      </c>
      <c r="E387" s="87"/>
    </row>
    <row r="388" spans="1:5" hidden="1" x14ac:dyDescent="0.2">
      <c r="A388" s="38" t="s">
        <v>438</v>
      </c>
      <c r="B388" s="81">
        <v>2</v>
      </c>
      <c r="C388" s="87"/>
      <c r="D388" s="53" t="s">
        <v>287</v>
      </c>
      <c r="E388" s="87"/>
    </row>
    <row r="389" spans="1:5" s="1" customFormat="1" hidden="1" x14ac:dyDescent="0.2">
      <c r="A389" s="38" t="s">
        <v>439</v>
      </c>
      <c r="B389" s="81">
        <v>2</v>
      </c>
      <c r="C389" s="57">
        <v>42828</v>
      </c>
      <c r="D389" s="36" t="s">
        <v>291</v>
      </c>
      <c r="E389" s="57">
        <v>42828</v>
      </c>
    </row>
    <row r="390" spans="1:5" hidden="1" x14ac:dyDescent="0.25">
      <c r="A390" s="46" t="s">
        <v>440</v>
      </c>
      <c r="B390" s="81">
        <v>2</v>
      </c>
      <c r="C390" s="57">
        <v>42818</v>
      </c>
      <c r="D390" s="47" t="s">
        <v>287</v>
      </c>
      <c r="E390" s="57">
        <v>42818</v>
      </c>
    </row>
    <row r="391" spans="1:5" s="1" customFormat="1" hidden="1" x14ac:dyDescent="0.2">
      <c r="A391" s="38" t="s">
        <v>441</v>
      </c>
      <c r="B391" s="81">
        <v>2</v>
      </c>
      <c r="C391" s="87"/>
      <c r="D391" s="36" t="s">
        <v>287</v>
      </c>
      <c r="E391" s="87"/>
    </row>
    <row r="392" spans="1:5" s="1" customFormat="1" hidden="1" x14ac:dyDescent="0.2">
      <c r="A392" s="46" t="s">
        <v>442</v>
      </c>
      <c r="B392" s="81">
        <v>2</v>
      </c>
      <c r="C392" s="57">
        <v>42818</v>
      </c>
      <c r="D392" s="47" t="s">
        <v>298</v>
      </c>
      <c r="E392" s="57">
        <v>42821</v>
      </c>
    </row>
    <row r="393" spans="1:5" s="1" customFormat="1" hidden="1" x14ac:dyDescent="0.2">
      <c r="A393" s="38" t="s">
        <v>443</v>
      </c>
      <c r="B393" s="81">
        <v>2</v>
      </c>
      <c r="C393" s="87"/>
      <c r="D393" s="36" t="s">
        <v>287</v>
      </c>
      <c r="E393" s="87"/>
    </row>
    <row r="394" spans="1:5" s="1" customFormat="1" hidden="1" x14ac:dyDescent="0.2">
      <c r="A394" s="38" t="s">
        <v>444</v>
      </c>
      <c r="B394" s="81">
        <v>2</v>
      </c>
      <c r="C394" s="87"/>
      <c r="D394" s="53" t="s">
        <v>287</v>
      </c>
      <c r="E394" s="87"/>
    </row>
    <row r="395" spans="1:5" hidden="1" x14ac:dyDescent="0.2">
      <c r="A395" s="38" t="s">
        <v>445</v>
      </c>
      <c r="B395" s="81">
        <v>2</v>
      </c>
      <c r="C395" s="87"/>
      <c r="D395" s="53" t="s">
        <v>287</v>
      </c>
      <c r="E395" s="87"/>
    </row>
    <row r="396" spans="1:5" hidden="1" x14ac:dyDescent="0.2">
      <c r="A396" s="38" t="s">
        <v>446</v>
      </c>
      <c r="B396" s="81">
        <v>2</v>
      </c>
      <c r="C396" s="31"/>
      <c r="D396" s="53" t="s">
        <v>287</v>
      </c>
      <c r="E396" s="92"/>
    </row>
    <row r="397" spans="1:5" s="1" customFormat="1" hidden="1" x14ac:dyDescent="0.2">
      <c r="A397" s="46" t="s">
        <v>447</v>
      </c>
      <c r="B397" s="81">
        <v>2</v>
      </c>
      <c r="C397" s="57">
        <v>42818</v>
      </c>
      <c r="D397" s="47" t="s">
        <v>287</v>
      </c>
      <c r="E397" s="57">
        <v>42818</v>
      </c>
    </row>
    <row r="398" spans="1:5" s="35" customFormat="1" hidden="1" x14ac:dyDescent="0.2">
      <c r="A398" s="46" t="s">
        <v>448</v>
      </c>
      <c r="B398" s="81">
        <v>2</v>
      </c>
      <c r="C398" s="57">
        <v>42816</v>
      </c>
      <c r="D398" s="47" t="s">
        <v>287</v>
      </c>
      <c r="E398" s="57">
        <v>42817</v>
      </c>
    </row>
    <row r="399" spans="1:5" s="1" customFormat="1" hidden="1" x14ac:dyDescent="0.2">
      <c r="A399" s="39" t="s">
        <v>450</v>
      </c>
      <c r="B399" s="83">
        <v>2</v>
      </c>
      <c r="C399" s="59">
        <v>42828</v>
      </c>
      <c r="D399" s="37" t="s">
        <v>284</v>
      </c>
      <c r="E399" s="59">
        <v>42829</v>
      </c>
    </row>
    <row r="400" spans="1:5" s="1" customFormat="1" hidden="1" x14ac:dyDescent="0.2">
      <c r="A400" s="38" t="s">
        <v>451</v>
      </c>
      <c r="B400" s="81">
        <v>2</v>
      </c>
      <c r="C400" s="87"/>
      <c r="D400" s="36" t="s">
        <v>287</v>
      </c>
      <c r="E400" s="87"/>
    </row>
    <row r="401" spans="1:5" s="41" customFormat="1" hidden="1" x14ac:dyDescent="0.2">
      <c r="A401" s="38" t="s">
        <v>452</v>
      </c>
      <c r="B401" s="81">
        <v>2</v>
      </c>
      <c r="C401" s="87"/>
      <c r="D401" s="53" t="s">
        <v>287</v>
      </c>
      <c r="E401" s="87"/>
    </row>
    <row r="402" spans="1:5" s="41" customFormat="1" hidden="1" x14ac:dyDescent="0.25">
      <c r="A402" s="40" t="s">
        <v>453</v>
      </c>
      <c r="B402" s="83">
        <v>2</v>
      </c>
      <c r="C402" s="56">
        <v>42816</v>
      </c>
      <c r="D402" s="41" t="s">
        <v>287</v>
      </c>
      <c r="E402" s="56">
        <v>42817</v>
      </c>
    </row>
    <row r="403" spans="1:5" s="1" customFormat="1" hidden="1" x14ac:dyDescent="0.2">
      <c r="A403" s="68" t="s">
        <v>454</v>
      </c>
      <c r="B403" s="83">
        <v>2</v>
      </c>
      <c r="C403" s="56">
        <v>42816</v>
      </c>
      <c r="D403" s="41" t="s">
        <v>287</v>
      </c>
      <c r="E403" s="56">
        <v>42817</v>
      </c>
    </row>
    <row r="404" spans="1:5" s="1" customFormat="1" hidden="1" x14ac:dyDescent="0.2">
      <c r="A404" s="38" t="s">
        <v>455</v>
      </c>
      <c r="B404" s="81">
        <v>2</v>
      </c>
      <c r="C404" s="31"/>
      <c r="D404" s="53" t="s">
        <v>287</v>
      </c>
      <c r="E404" s="92"/>
    </row>
    <row r="405" spans="1:5" s="1" customFormat="1" hidden="1" x14ac:dyDescent="0.2">
      <c r="A405" s="38" t="s">
        <v>456</v>
      </c>
      <c r="B405" s="81">
        <v>2</v>
      </c>
      <c r="C405" s="87"/>
      <c r="D405" s="53" t="s">
        <v>287</v>
      </c>
      <c r="E405" s="87"/>
    </row>
    <row r="406" spans="1:5" s="1" customFormat="1" hidden="1" x14ac:dyDescent="0.2">
      <c r="A406" s="38" t="s">
        <v>457</v>
      </c>
      <c r="B406" s="81">
        <v>2</v>
      </c>
      <c r="C406" s="31"/>
      <c r="D406" s="53" t="s">
        <v>287</v>
      </c>
      <c r="E406" s="92"/>
    </row>
    <row r="407" spans="1:5" s="35" customFormat="1" hidden="1" x14ac:dyDescent="0.2">
      <c r="A407" s="38" t="s">
        <v>458</v>
      </c>
      <c r="B407" s="81">
        <v>2</v>
      </c>
      <c r="C407" s="87"/>
      <c r="D407" s="53" t="s">
        <v>287</v>
      </c>
      <c r="E407" s="87"/>
    </row>
    <row r="408" spans="1:5" s="41" customFormat="1" hidden="1" x14ac:dyDescent="0.2">
      <c r="A408" s="39" t="s">
        <v>459</v>
      </c>
      <c r="B408" s="51">
        <v>2</v>
      </c>
      <c r="C408" s="59">
        <v>42823</v>
      </c>
      <c r="D408" s="37" t="s">
        <v>284</v>
      </c>
      <c r="E408" s="59">
        <v>42824</v>
      </c>
    </row>
    <row r="409" spans="1:5" s="1" customFormat="1" hidden="1" x14ac:dyDescent="0.2">
      <c r="A409" s="40" t="s">
        <v>460</v>
      </c>
      <c r="B409" s="83">
        <v>2</v>
      </c>
      <c r="C409" s="56">
        <v>42816</v>
      </c>
      <c r="D409" s="41" t="s">
        <v>287</v>
      </c>
      <c r="E409" s="56">
        <v>42816</v>
      </c>
    </row>
    <row r="410" spans="1:5" s="1" customFormat="1" hidden="1" x14ac:dyDescent="0.2">
      <c r="A410" s="38" t="s">
        <v>461</v>
      </c>
      <c r="B410" s="81">
        <v>2</v>
      </c>
      <c r="C410" s="87"/>
      <c r="D410" s="53" t="s">
        <v>287</v>
      </c>
      <c r="E410" s="87"/>
    </row>
    <row r="411" spans="1:5" s="1" customFormat="1" hidden="1" x14ac:dyDescent="0.2">
      <c r="A411" s="38" t="s">
        <v>463</v>
      </c>
      <c r="B411" s="81">
        <v>2</v>
      </c>
      <c r="C411" s="87"/>
      <c r="D411" s="36" t="s">
        <v>287</v>
      </c>
      <c r="E411" s="87"/>
    </row>
    <row r="412" spans="1:5" s="1" customFormat="1" hidden="1" x14ac:dyDescent="0.2">
      <c r="A412" s="38" t="s">
        <v>464</v>
      </c>
      <c r="B412" s="81">
        <v>2</v>
      </c>
      <c r="C412" s="87"/>
      <c r="D412" s="36" t="s">
        <v>287</v>
      </c>
      <c r="E412" s="87"/>
    </row>
    <row r="413" spans="1:5" s="1" customFormat="1" hidden="1" x14ac:dyDescent="0.2">
      <c r="A413" s="38" t="s">
        <v>465</v>
      </c>
      <c r="B413" s="81">
        <v>2</v>
      </c>
      <c r="C413" s="59">
        <v>42828</v>
      </c>
      <c r="D413" s="53" t="s">
        <v>293</v>
      </c>
      <c r="E413" s="59">
        <v>42828</v>
      </c>
    </row>
    <row r="414" spans="1:5" hidden="1" x14ac:dyDescent="0.25">
      <c r="A414" s="46" t="s">
        <v>466</v>
      </c>
      <c r="B414" s="81">
        <v>2</v>
      </c>
      <c r="C414" s="57">
        <v>42818</v>
      </c>
      <c r="D414" s="47" t="s">
        <v>287</v>
      </c>
      <c r="E414" s="57">
        <v>42818</v>
      </c>
    </row>
    <row r="415" spans="1:5" s="1" customFormat="1" hidden="1" x14ac:dyDescent="0.2">
      <c r="A415" s="38" t="s">
        <v>467</v>
      </c>
      <c r="B415" s="81">
        <v>2</v>
      </c>
      <c r="C415" s="57">
        <v>42829</v>
      </c>
      <c r="D415" s="53" t="s">
        <v>296</v>
      </c>
      <c r="E415" s="57">
        <v>42829</v>
      </c>
    </row>
    <row r="416" spans="1:5" s="35" customFormat="1" ht="50.25" hidden="1" customHeight="1" x14ac:dyDescent="0.2">
      <c r="A416" s="39" t="s">
        <v>468</v>
      </c>
      <c r="B416" s="83">
        <v>2</v>
      </c>
      <c r="C416" s="56">
        <v>42828</v>
      </c>
      <c r="D416" s="37" t="s">
        <v>298</v>
      </c>
      <c r="E416" s="56">
        <v>42829</v>
      </c>
    </row>
    <row r="417" spans="1:5" s="1" customFormat="1" hidden="1" x14ac:dyDescent="0.2">
      <c r="A417" s="38" t="s">
        <v>469</v>
      </c>
      <c r="B417" s="81">
        <v>2</v>
      </c>
      <c r="C417" s="87"/>
      <c r="D417" s="36" t="s">
        <v>287</v>
      </c>
      <c r="E417" s="87"/>
    </row>
    <row r="418" spans="1:5" s="35" customFormat="1" ht="57" hidden="1" customHeight="1" x14ac:dyDescent="0.2">
      <c r="A418" s="39" t="s">
        <v>470</v>
      </c>
      <c r="B418" s="83">
        <v>2</v>
      </c>
      <c r="C418" s="56">
        <v>42828</v>
      </c>
      <c r="D418" s="37" t="s">
        <v>298</v>
      </c>
      <c r="E418" s="56">
        <v>42829</v>
      </c>
    </row>
    <row r="419" spans="1:5" hidden="1" x14ac:dyDescent="0.25">
      <c r="A419" s="46" t="s">
        <v>471</v>
      </c>
      <c r="B419" s="81">
        <v>2</v>
      </c>
      <c r="C419" s="57">
        <v>42818</v>
      </c>
      <c r="D419" s="47" t="s">
        <v>287</v>
      </c>
      <c r="E419" s="57">
        <v>42818</v>
      </c>
    </row>
    <row r="420" spans="1:5" hidden="1" x14ac:dyDescent="0.25">
      <c r="A420" s="46" t="s">
        <v>472</v>
      </c>
      <c r="B420" s="81">
        <v>2</v>
      </c>
      <c r="C420" s="57">
        <v>42822</v>
      </c>
      <c r="D420" s="47" t="s">
        <v>288</v>
      </c>
      <c r="E420" s="57">
        <v>42823</v>
      </c>
    </row>
    <row r="421" spans="1:5" hidden="1" x14ac:dyDescent="0.25">
      <c r="A421" s="46" t="s">
        <v>473</v>
      </c>
      <c r="B421" s="81">
        <v>2</v>
      </c>
      <c r="C421" s="57">
        <v>42822</v>
      </c>
      <c r="D421" s="47" t="s">
        <v>288</v>
      </c>
      <c r="E421" s="57">
        <v>42823</v>
      </c>
    </row>
    <row r="422" spans="1:5" s="1" customFormat="1" hidden="1" x14ac:dyDescent="0.2">
      <c r="A422" s="38" t="s">
        <v>474</v>
      </c>
      <c r="B422" s="81">
        <v>2</v>
      </c>
      <c r="C422" s="57">
        <v>42829</v>
      </c>
      <c r="D422" s="36" t="s">
        <v>283</v>
      </c>
      <c r="E422" s="57">
        <v>42830</v>
      </c>
    </row>
    <row r="423" spans="1:5" s="35" customFormat="1" ht="66.75" hidden="1" customHeight="1" x14ac:dyDescent="0.2">
      <c r="A423" s="39" t="s">
        <v>475</v>
      </c>
      <c r="B423" s="83">
        <v>2</v>
      </c>
      <c r="C423" s="56">
        <v>42828</v>
      </c>
      <c r="D423" s="37" t="s">
        <v>298</v>
      </c>
      <c r="E423" s="56">
        <v>42829</v>
      </c>
    </row>
    <row r="424" spans="1:5" s="1" customFormat="1" hidden="1" x14ac:dyDescent="0.2">
      <c r="A424" s="38" t="s">
        <v>476</v>
      </c>
      <c r="B424" s="81">
        <v>2</v>
      </c>
      <c r="C424" s="56">
        <v>42829</v>
      </c>
      <c r="D424" s="53" t="s">
        <v>283</v>
      </c>
      <c r="E424" s="56">
        <v>42830</v>
      </c>
    </row>
    <row r="425" spans="1:5" s="1" customFormat="1" hidden="1" x14ac:dyDescent="0.2">
      <c r="A425" s="38" t="s">
        <v>477</v>
      </c>
      <c r="B425" s="81">
        <v>2</v>
      </c>
      <c r="C425" s="59">
        <v>42829</v>
      </c>
      <c r="D425" s="53" t="s">
        <v>287</v>
      </c>
      <c r="E425" s="59">
        <v>42830</v>
      </c>
    </row>
    <row r="426" spans="1:5" s="1" customFormat="1" hidden="1" x14ac:dyDescent="0.2">
      <c r="A426" s="38" t="s">
        <v>478</v>
      </c>
      <c r="B426" s="81">
        <v>2</v>
      </c>
      <c r="C426" s="59">
        <v>42829</v>
      </c>
      <c r="D426" s="53" t="s">
        <v>283</v>
      </c>
      <c r="E426" s="59">
        <v>42830</v>
      </c>
    </row>
    <row r="427" spans="1:5" s="1" customFormat="1" hidden="1" x14ac:dyDescent="0.2">
      <c r="A427" s="38" t="s">
        <v>479</v>
      </c>
      <c r="B427" s="81">
        <v>2</v>
      </c>
      <c r="C427" s="59">
        <v>42829</v>
      </c>
      <c r="D427" s="53" t="s">
        <v>287</v>
      </c>
      <c r="E427" s="59">
        <v>42830</v>
      </c>
    </row>
    <row r="428" spans="1:5" s="1" customFormat="1" hidden="1" x14ac:dyDescent="0.2">
      <c r="A428" s="38" t="s">
        <v>480</v>
      </c>
      <c r="B428" s="81">
        <v>2</v>
      </c>
      <c r="C428" s="87"/>
      <c r="D428" s="53" t="s">
        <v>287</v>
      </c>
      <c r="E428" s="87"/>
    </row>
    <row r="429" spans="1:5" s="1" customFormat="1" hidden="1" x14ac:dyDescent="0.2">
      <c r="A429" s="38" t="s">
        <v>482</v>
      </c>
      <c r="B429" s="81">
        <v>2</v>
      </c>
      <c r="C429" s="87"/>
      <c r="D429" s="53" t="s">
        <v>287</v>
      </c>
      <c r="E429" s="87"/>
    </row>
    <row r="430" spans="1:5" s="1" customFormat="1" hidden="1" x14ac:dyDescent="0.2">
      <c r="A430" s="38" t="s">
        <v>483</v>
      </c>
      <c r="B430" s="81">
        <v>2</v>
      </c>
      <c r="C430" s="87"/>
      <c r="D430" s="53" t="s">
        <v>287</v>
      </c>
      <c r="E430" s="87"/>
    </row>
    <row r="431" spans="1:5" s="1" customFormat="1" hidden="1" x14ac:dyDescent="0.2">
      <c r="A431" s="46" t="s">
        <v>484</v>
      </c>
      <c r="B431" s="81">
        <v>2</v>
      </c>
      <c r="C431" s="57">
        <v>42818</v>
      </c>
      <c r="D431" s="47" t="s">
        <v>298</v>
      </c>
      <c r="E431" s="57">
        <v>42821</v>
      </c>
    </row>
    <row r="432" spans="1:5" s="1" customFormat="1" hidden="1" x14ac:dyDescent="0.2">
      <c r="A432" s="46" t="s">
        <v>485</v>
      </c>
      <c r="B432" s="81">
        <v>2</v>
      </c>
      <c r="C432" s="57">
        <v>42818</v>
      </c>
      <c r="D432" s="47" t="s">
        <v>288</v>
      </c>
      <c r="E432" s="57">
        <v>42821</v>
      </c>
    </row>
    <row r="433" spans="1:5" hidden="1" x14ac:dyDescent="0.25">
      <c r="A433" s="46" t="s">
        <v>486</v>
      </c>
      <c r="B433" s="81">
        <v>2</v>
      </c>
      <c r="C433" s="57">
        <v>42822</v>
      </c>
      <c r="D433" s="47" t="s">
        <v>298</v>
      </c>
      <c r="E433" s="57">
        <v>42823</v>
      </c>
    </row>
    <row r="434" spans="1:5" s="1" customFormat="1" hidden="1" x14ac:dyDescent="0.2">
      <c r="A434" s="69" t="s">
        <v>487</v>
      </c>
      <c r="B434" s="81">
        <v>2</v>
      </c>
      <c r="C434" s="57">
        <v>42820</v>
      </c>
      <c r="D434" s="47" t="s">
        <v>288</v>
      </c>
      <c r="E434" s="57">
        <v>42821</v>
      </c>
    </row>
    <row r="435" spans="1:5" hidden="1" x14ac:dyDescent="0.2">
      <c r="A435" s="38" t="s">
        <v>488</v>
      </c>
      <c r="B435" s="81">
        <v>2</v>
      </c>
      <c r="C435" s="87"/>
      <c r="D435" s="53" t="s">
        <v>287</v>
      </c>
      <c r="E435" s="87"/>
    </row>
    <row r="436" spans="1:5" s="1" customFormat="1" hidden="1" x14ac:dyDescent="0.2">
      <c r="A436" s="46" t="s">
        <v>489</v>
      </c>
      <c r="B436" s="81">
        <v>2</v>
      </c>
      <c r="C436" s="57">
        <v>42815</v>
      </c>
      <c r="D436" s="41" t="s">
        <v>287</v>
      </c>
      <c r="E436" s="57">
        <v>42815</v>
      </c>
    </row>
    <row r="437" spans="1:5" hidden="1" x14ac:dyDescent="0.25">
      <c r="A437" s="46" t="s">
        <v>490</v>
      </c>
      <c r="B437" s="81">
        <v>2</v>
      </c>
      <c r="C437" s="57">
        <v>42818</v>
      </c>
      <c r="D437" s="47" t="s">
        <v>288</v>
      </c>
      <c r="E437" s="57">
        <v>42821</v>
      </c>
    </row>
    <row r="438" spans="1:5" hidden="1" x14ac:dyDescent="0.2">
      <c r="A438" s="38" t="s">
        <v>491</v>
      </c>
      <c r="B438" s="66">
        <v>2</v>
      </c>
      <c r="C438" s="57">
        <v>42823</v>
      </c>
      <c r="D438" s="53" t="s">
        <v>288</v>
      </c>
      <c r="E438" s="57">
        <v>42824</v>
      </c>
    </row>
    <row r="439" spans="1:5" s="1" customFormat="1" hidden="1" x14ac:dyDescent="0.2">
      <c r="A439" s="38" t="s">
        <v>492</v>
      </c>
      <c r="B439" s="81">
        <v>2</v>
      </c>
      <c r="C439" s="87"/>
      <c r="D439" s="53" t="s">
        <v>287</v>
      </c>
      <c r="E439" s="87"/>
    </row>
    <row r="440" spans="1:5" s="1" customFormat="1" hidden="1" x14ac:dyDescent="0.2">
      <c r="A440" s="38" t="s">
        <v>493</v>
      </c>
      <c r="B440" s="66">
        <v>2</v>
      </c>
      <c r="C440" s="57">
        <v>42823</v>
      </c>
      <c r="D440" s="53" t="s">
        <v>288</v>
      </c>
      <c r="E440" s="57">
        <v>42824</v>
      </c>
    </row>
    <row r="441" spans="1:5" s="1" customFormat="1" hidden="1" x14ac:dyDescent="0.2">
      <c r="A441" s="38" t="s">
        <v>494</v>
      </c>
      <c r="B441" s="81">
        <v>2</v>
      </c>
      <c r="C441" s="57">
        <v>42828</v>
      </c>
      <c r="D441" s="53" t="s">
        <v>291</v>
      </c>
      <c r="E441" s="31">
        <v>42828</v>
      </c>
    </row>
    <row r="442" spans="1:5" s="1" customFormat="1" hidden="1" x14ac:dyDescent="0.2">
      <c r="A442" s="38" t="s">
        <v>495</v>
      </c>
      <c r="B442" s="81">
        <v>2</v>
      </c>
      <c r="C442" s="31"/>
      <c r="D442" s="53" t="s">
        <v>287</v>
      </c>
      <c r="E442" s="31"/>
    </row>
    <row r="443" spans="1:5" s="1" customFormat="1" hidden="1" x14ac:dyDescent="0.2">
      <c r="A443" s="38" t="s">
        <v>496</v>
      </c>
      <c r="B443" s="81">
        <v>2</v>
      </c>
      <c r="C443" s="59">
        <v>42829</v>
      </c>
      <c r="D443" s="53" t="s">
        <v>296</v>
      </c>
      <c r="E443" s="59">
        <v>42830</v>
      </c>
    </row>
    <row r="444" spans="1:5" s="1" customFormat="1" hidden="1" x14ac:dyDescent="0.2">
      <c r="A444" s="38" t="s">
        <v>497</v>
      </c>
      <c r="B444" s="81">
        <v>2</v>
      </c>
      <c r="C444" s="57">
        <v>42828</v>
      </c>
      <c r="D444" s="53" t="s">
        <v>296</v>
      </c>
      <c r="E444" s="59">
        <v>42828</v>
      </c>
    </row>
    <row r="445" spans="1:5" s="1" customFormat="1" hidden="1" x14ac:dyDescent="0.2">
      <c r="A445" s="38" t="s">
        <v>498</v>
      </c>
      <c r="B445" s="81">
        <v>2</v>
      </c>
      <c r="C445" s="57">
        <v>42828</v>
      </c>
      <c r="D445" s="53" t="s">
        <v>291</v>
      </c>
      <c r="E445" s="57">
        <v>42828</v>
      </c>
    </row>
    <row r="446" spans="1:5" s="1" customFormat="1" hidden="1" x14ac:dyDescent="0.2">
      <c r="A446" s="46" t="s">
        <v>499</v>
      </c>
      <c r="B446" s="81">
        <v>2</v>
      </c>
      <c r="C446" s="57">
        <v>42818</v>
      </c>
      <c r="D446" s="47" t="s">
        <v>287</v>
      </c>
      <c r="E446" s="57">
        <v>42818</v>
      </c>
    </row>
    <row r="447" spans="1:5" hidden="1" x14ac:dyDescent="0.25">
      <c r="A447" s="46" t="s">
        <v>500</v>
      </c>
      <c r="B447" s="81">
        <v>2</v>
      </c>
      <c r="C447" s="57">
        <v>42821</v>
      </c>
      <c r="D447" s="47" t="s">
        <v>298</v>
      </c>
      <c r="E447" s="57">
        <v>42821</v>
      </c>
    </row>
    <row r="448" spans="1:5" hidden="1" x14ac:dyDescent="0.2">
      <c r="A448" s="38" t="s">
        <v>501</v>
      </c>
      <c r="B448" s="81">
        <v>2</v>
      </c>
      <c r="C448" s="57">
        <v>42828</v>
      </c>
      <c r="D448" s="53" t="s">
        <v>296</v>
      </c>
      <c r="E448" s="59">
        <v>42828</v>
      </c>
    </row>
    <row r="449" spans="1:5" s="1" customFormat="1" hidden="1" x14ac:dyDescent="0.2">
      <c r="A449" s="38" t="s">
        <v>502</v>
      </c>
      <c r="B449" s="81">
        <v>2</v>
      </c>
      <c r="C449" s="87"/>
      <c r="D449" s="53" t="s">
        <v>287</v>
      </c>
      <c r="E449" s="87"/>
    </row>
    <row r="450" spans="1:5" s="1" customFormat="1" hidden="1" x14ac:dyDescent="0.2">
      <c r="A450" s="46" t="s">
        <v>503</v>
      </c>
      <c r="B450" s="81">
        <v>2</v>
      </c>
      <c r="C450" s="57">
        <v>42816</v>
      </c>
      <c r="D450" s="41" t="s">
        <v>287</v>
      </c>
      <c r="E450" s="57">
        <v>42816</v>
      </c>
    </row>
    <row r="451" spans="1:5" ht="41.45" hidden="1" customHeight="1" thickBot="1" x14ac:dyDescent="0.25">
      <c r="A451" s="46" t="s">
        <v>504</v>
      </c>
      <c r="B451" s="81">
        <v>2</v>
      </c>
      <c r="C451" s="57">
        <v>42818</v>
      </c>
      <c r="D451" s="47" t="s">
        <v>287</v>
      </c>
      <c r="E451" s="57">
        <v>42818</v>
      </c>
    </row>
    <row r="452" spans="1:5" ht="112.5" hidden="1" customHeight="1" x14ac:dyDescent="0.25">
      <c r="A452" s="46" t="s">
        <v>505</v>
      </c>
      <c r="B452" s="81">
        <v>2</v>
      </c>
      <c r="C452" s="57">
        <v>42818</v>
      </c>
      <c r="D452" s="47" t="s">
        <v>287</v>
      </c>
      <c r="E452" s="57">
        <v>42818</v>
      </c>
    </row>
    <row r="453" spans="1:5" hidden="1" x14ac:dyDescent="0.25">
      <c r="A453" s="46" t="s">
        <v>506</v>
      </c>
      <c r="B453" s="81">
        <v>2</v>
      </c>
      <c r="C453" s="57">
        <v>42815</v>
      </c>
      <c r="D453" s="41" t="s">
        <v>287</v>
      </c>
      <c r="E453" s="57">
        <v>42815</v>
      </c>
    </row>
    <row r="454" spans="1:5" hidden="1" x14ac:dyDescent="0.2">
      <c r="A454" s="38" t="s">
        <v>507</v>
      </c>
      <c r="B454" s="81">
        <v>2</v>
      </c>
      <c r="C454" s="87"/>
      <c r="D454" s="53" t="s">
        <v>287</v>
      </c>
      <c r="E454" s="87"/>
    </row>
    <row r="455" spans="1:5" s="1" customFormat="1" hidden="1" x14ac:dyDescent="0.2">
      <c r="A455" s="39" t="s">
        <v>508</v>
      </c>
      <c r="B455" s="83">
        <v>2</v>
      </c>
      <c r="C455" s="59">
        <v>42828</v>
      </c>
      <c r="D455" s="37" t="s">
        <v>291</v>
      </c>
      <c r="E455" s="88">
        <v>42829</v>
      </c>
    </row>
    <row r="456" spans="1:5" s="35" customFormat="1" hidden="1" x14ac:dyDescent="0.2">
      <c r="A456" s="38" t="s">
        <v>509</v>
      </c>
      <c r="B456" s="81">
        <v>2</v>
      </c>
      <c r="C456" s="87"/>
      <c r="D456" s="53" t="s">
        <v>287</v>
      </c>
      <c r="E456" s="87"/>
    </row>
    <row r="457" spans="1:5" s="1" customFormat="1" ht="15" hidden="1" customHeight="1" x14ac:dyDescent="0.2">
      <c r="A457" s="38" t="s">
        <v>510</v>
      </c>
      <c r="B457" s="81">
        <v>2</v>
      </c>
      <c r="C457" s="87"/>
      <c r="D457" s="53" t="s">
        <v>287</v>
      </c>
      <c r="E457" s="87"/>
    </row>
    <row r="458" spans="1:5" s="1" customFormat="1" ht="81.599999999999994" hidden="1" customHeight="1" x14ac:dyDescent="0.2">
      <c r="A458" s="38" t="s">
        <v>511</v>
      </c>
      <c r="B458" s="81">
        <v>2</v>
      </c>
      <c r="C458" s="87"/>
      <c r="D458" s="53" t="s">
        <v>287</v>
      </c>
      <c r="E458" s="87"/>
    </row>
    <row r="459" spans="1:5" s="1" customFormat="1" hidden="1" x14ac:dyDescent="0.2">
      <c r="A459" s="38" t="s">
        <v>512</v>
      </c>
      <c r="B459" s="81">
        <v>2</v>
      </c>
      <c r="C459" s="57">
        <v>42825</v>
      </c>
      <c r="D459" s="53" t="s">
        <v>299</v>
      </c>
      <c r="E459" s="57">
        <v>42828</v>
      </c>
    </row>
    <row r="460" spans="1:5" s="1" customFormat="1" hidden="1" x14ac:dyDescent="0.2">
      <c r="A460" s="61" t="s">
        <v>513</v>
      </c>
      <c r="B460" s="81">
        <v>2</v>
      </c>
      <c r="C460" s="58">
        <v>42829</v>
      </c>
      <c r="D460" s="53" t="s">
        <v>288</v>
      </c>
      <c r="E460" s="58">
        <v>42830</v>
      </c>
    </row>
    <row r="461" spans="1:5" s="1" customFormat="1" hidden="1" x14ac:dyDescent="0.2">
      <c r="A461" s="61" t="s">
        <v>514</v>
      </c>
      <c r="B461" s="81">
        <v>2</v>
      </c>
      <c r="C461" s="58">
        <v>42829</v>
      </c>
      <c r="D461" s="53" t="s">
        <v>288</v>
      </c>
      <c r="E461" s="58">
        <v>42830</v>
      </c>
    </row>
    <row r="462" spans="1:5" s="1" customFormat="1" hidden="1" x14ac:dyDescent="0.2">
      <c r="A462" s="38" t="s">
        <v>515</v>
      </c>
      <c r="B462" s="81">
        <v>2</v>
      </c>
      <c r="C462" s="31"/>
      <c r="D462" s="53" t="s">
        <v>287</v>
      </c>
      <c r="E462" s="31"/>
    </row>
    <row r="463" spans="1:5" s="1" customFormat="1" hidden="1" x14ac:dyDescent="0.2">
      <c r="A463" s="38" t="s">
        <v>516</v>
      </c>
      <c r="B463" s="81">
        <v>2</v>
      </c>
      <c r="C463" s="57">
        <v>42824</v>
      </c>
      <c r="D463" s="36" t="s">
        <v>287</v>
      </c>
      <c r="E463" s="57">
        <v>42825</v>
      </c>
    </row>
    <row r="464" spans="1:5" s="1" customFormat="1" hidden="1" x14ac:dyDescent="0.2">
      <c r="A464" s="46" t="s">
        <v>518</v>
      </c>
      <c r="B464" s="81">
        <v>2</v>
      </c>
      <c r="C464" s="57">
        <v>42818</v>
      </c>
      <c r="D464" s="47" t="s">
        <v>288</v>
      </c>
      <c r="E464" s="57">
        <v>42821</v>
      </c>
    </row>
    <row r="465" spans="1:5" s="1" customFormat="1" hidden="1" x14ac:dyDescent="0.2">
      <c r="A465" s="38" t="s">
        <v>519</v>
      </c>
      <c r="B465" s="81">
        <v>2</v>
      </c>
      <c r="C465" s="87"/>
      <c r="D465" s="53" t="s">
        <v>287</v>
      </c>
      <c r="E465" s="87"/>
    </row>
    <row r="466" spans="1:5" hidden="1" x14ac:dyDescent="0.2">
      <c r="A466" s="38" t="s">
        <v>520</v>
      </c>
      <c r="B466" s="81">
        <v>2</v>
      </c>
      <c r="C466" s="88"/>
      <c r="D466" s="53" t="s">
        <v>287</v>
      </c>
      <c r="E466" s="88"/>
    </row>
    <row r="467" spans="1:5" s="1" customFormat="1" hidden="1" x14ac:dyDescent="0.2">
      <c r="A467" s="39" t="s">
        <v>521</v>
      </c>
      <c r="B467" s="83">
        <v>2</v>
      </c>
      <c r="C467" s="56">
        <v>42828</v>
      </c>
      <c r="D467" s="37" t="s">
        <v>288</v>
      </c>
      <c r="E467" s="56">
        <v>42829</v>
      </c>
    </row>
    <row r="468" spans="1:5" s="1" customFormat="1" hidden="1" x14ac:dyDescent="0.2">
      <c r="A468" s="38" t="s">
        <v>522</v>
      </c>
      <c r="B468" s="81">
        <v>2</v>
      </c>
      <c r="C468" s="87"/>
      <c r="D468" s="36" t="s">
        <v>287</v>
      </c>
      <c r="E468" s="87"/>
    </row>
    <row r="469" spans="1:5" s="35" customFormat="1" hidden="1" x14ac:dyDescent="0.2">
      <c r="A469" s="38" t="s">
        <v>523</v>
      </c>
      <c r="B469" s="81">
        <v>2</v>
      </c>
      <c r="C469" s="59">
        <v>42829</v>
      </c>
      <c r="D469" s="53" t="s">
        <v>292</v>
      </c>
      <c r="E469" s="59">
        <v>42829</v>
      </c>
    </row>
    <row r="470" spans="1:5" s="1" customFormat="1" hidden="1" x14ac:dyDescent="0.2">
      <c r="A470" s="61" t="s">
        <v>524</v>
      </c>
      <c r="B470" s="81">
        <v>2</v>
      </c>
      <c r="C470" s="88"/>
      <c r="D470" s="53" t="s">
        <v>287</v>
      </c>
      <c r="E470" s="88"/>
    </row>
    <row r="471" spans="1:5" s="1" customFormat="1" hidden="1" x14ac:dyDescent="0.2">
      <c r="A471" s="38" t="s">
        <v>525</v>
      </c>
      <c r="B471" s="81">
        <v>2</v>
      </c>
      <c r="C471" s="87"/>
      <c r="D471" s="53" t="s">
        <v>287</v>
      </c>
      <c r="E471" s="87"/>
    </row>
    <row r="472" spans="1:5" s="1" customFormat="1" hidden="1" x14ac:dyDescent="0.2">
      <c r="A472" s="38" t="s">
        <v>526</v>
      </c>
      <c r="B472" s="81">
        <v>2</v>
      </c>
      <c r="C472" s="87"/>
      <c r="D472" s="36" t="s">
        <v>287</v>
      </c>
      <c r="E472" s="87"/>
    </row>
    <row r="473" spans="1:5" s="1" customFormat="1" hidden="1" x14ac:dyDescent="0.2">
      <c r="A473" s="38" t="s">
        <v>527</v>
      </c>
      <c r="B473" s="81">
        <v>2</v>
      </c>
      <c r="C473" s="31"/>
      <c r="D473" s="36" t="s">
        <v>287</v>
      </c>
      <c r="E473" s="92"/>
    </row>
    <row r="474" spans="1:5" s="1" customFormat="1" hidden="1" x14ac:dyDescent="0.2">
      <c r="A474" s="38" t="s">
        <v>528</v>
      </c>
      <c r="B474" s="81">
        <v>2</v>
      </c>
      <c r="C474" s="87"/>
      <c r="D474" s="53" t="s">
        <v>299</v>
      </c>
      <c r="E474" s="87"/>
    </row>
    <row r="475" spans="1:5" s="1" customFormat="1" hidden="1" x14ac:dyDescent="0.2">
      <c r="A475" s="38" t="s">
        <v>529</v>
      </c>
      <c r="B475" s="81">
        <v>2</v>
      </c>
      <c r="C475" s="87"/>
      <c r="D475" s="36" t="s">
        <v>299</v>
      </c>
      <c r="E475" s="87"/>
    </row>
    <row r="476" spans="1:5" s="1" customFormat="1" hidden="1" x14ac:dyDescent="0.2">
      <c r="A476" s="38" t="s">
        <v>530</v>
      </c>
      <c r="B476" s="81">
        <v>2</v>
      </c>
      <c r="C476" s="87"/>
      <c r="D476" s="36" t="s">
        <v>299</v>
      </c>
      <c r="E476" s="87"/>
    </row>
    <row r="477" spans="1:5" s="1" customFormat="1" hidden="1" x14ac:dyDescent="0.2">
      <c r="A477" s="38" t="s">
        <v>531</v>
      </c>
      <c r="B477" s="81">
        <v>2</v>
      </c>
      <c r="C477" s="87"/>
      <c r="D477" s="36" t="s">
        <v>299</v>
      </c>
      <c r="E477" s="92"/>
    </row>
    <row r="478" spans="1:5" s="1" customFormat="1" hidden="1" x14ac:dyDescent="0.2">
      <c r="A478" s="38" t="s">
        <v>532</v>
      </c>
      <c r="B478" s="81">
        <v>2</v>
      </c>
      <c r="C478" s="28"/>
      <c r="D478" s="36" t="s">
        <v>299</v>
      </c>
      <c r="E478" s="28"/>
    </row>
    <row r="479" spans="1:5" s="1" customFormat="1" hidden="1" x14ac:dyDescent="0.2">
      <c r="A479" s="38" t="s">
        <v>533</v>
      </c>
      <c r="B479" s="81">
        <v>2</v>
      </c>
      <c r="C479" s="28"/>
      <c r="D479" s="36" t="s">
        <v>299</v>
      </c>
      <c r="E479" s="28"/>
    </row>
    <row r="480" spans="1:5" s="1" customFormat="1" hidden="1" x14ac:dyDescent="0.2">
      <c r="A480" s="38" t="s">
        <v>534</v>
      </c>
      <c r="B480" s="81">
        <v>2</v>
      </c>
      <c r="C480" s="28"/>
      <c r="D480" s="36" t="s">
        <v>299</v>
      </c>
      <c r="E480" s="28"/>
    </row>
    <row r="481" spans="1:5" s="1" customFormat="1" hidden="1" x14ac:dyDescent="0.2">
      <c r="A481" s="61" t="s">
        <v>535</v>
      </c>
      <c r="B481" s="81">
        <v>2</v>
      </c>
      <c r="C481" s="58">
        <v>42829</v>
      </c>
      <c r="D481" s="53" t="s">
        <v>298</v>
      </c>
      <c r="E481" s="58">
        <v>42830</v>
      </c>
    </row>
    <row r="482" spans="1:5" s="1" customFormat="1" hidden="1" x14ac:dyDescent="0.2">
      <c r="A482" s="38" t="s">
        <v>536</v>
      </c>
      <c r="B482" s="81">
        <v>2</v>
      </c>
      <c r="C482" s="28"/>
      <c r="D482" s="36" t="s">
        <v>299</v>
      </c>
      <c r="E482" s="28"/>
    </row>
    <row r="483" spans="1:5" s="1" customFormat="1" hidden="1" x14ac:dyDescent="0.2">
      <c r="A483" s="38" t="s">
        <v>537</v>
      </c>
      <c r="B483" s="81">
        <v>2</v>
      </c>
      <c r="C483" s="28"/>
      <c r="D483" s="36" t="s">
        <v>299</v>
      </c>
      <c r="E483" s="28"/>
    </row>
    <row r="484" spans="1:5" s="1" customFormat="1" hidden="1" x14ac:dyDescent="0.2">
      <c r="A484" s="38" t="s">
        <v>538</v>
      </c>
      <c r="B484" s="81">
        <v>2</v>
      </c>
      <c r="C484" s="28"/>
      <c r="D484" s="36" t="s">
        <v>299</v>
      </c>
      <c r="E484" s="28"/>
    </row>
    <row r="485" spans="1:5" s="1" customFormat="1" hidden="1" x14ac:dyDescent="0.2">
      <c r="A485" s="38" t="s">
        <v>539</v>
      </c>
      <c r="B485" s="81">
        <v>2</v>
      </c>
      <c r="C485" s="28"/>
      <c r="D485" s="36" t="s">
        <v>299</v>
      </c>
      <c r="E485" s="28"/>
    </row>
    <row r="486" spans="1:5" s="1" customFormat="1" hidden="1" x14ac:dyDescent="0.2">
      <c r="A486" s="39" t="s">
        <v>540</v>
      </c>
      <c r="B486" s="66">
        <v>2</v>
      </c>
      <c r="C486" s="57">
        <v>42823</v>
      </c>
      <c r="D486" s="53" t="s">
        <v>288</v>
      </c>
      <c r="E486" s="57">
        <v>42824</v>
      </c>
    </row>
    <row r="487" spans="1:5" s="1" customFormat="1" hidden="1" x14ac:dyDescent="0.2">
      <c r="A487" s="38" t="s">
        <v>541</v>
      </c>
      <c r="B487" s="81">
        <v>2</v>
      </c>
      <c r="C487" s="28"/>
      <c r="D487" s="36" t="s">
        <v>299</v>
      </c>
      <c r="E487" s="28"/>
    </row>
    <row r="488" spans="1:5" s="1" customFormat="1" hidden="1" x14ac:dyDescent="0.2">
      <c r="A488" s="38" t="s">
        <v>542</v>
      </c>
      <c r="B488" s="81">
        <v>2</v>
      </c>
      <c r="C488" s="58">
        <v>42829</v>
      </c>
      <c r="D488" s="36" t="s">
        <v>296</v>
      </c>
      <c r="E488" s="58">
        <v>42830</v>
      </c>
    </row>
    <row r="489" spans="1:5" s="1" customFormat="1" hidden="1" x14ac:dyDescent="0.2">
      <c r="A489" s="38" t="s">
        <v>543</v>
      </c>
      <c r="B489" s="81">
        <v>2</v>
      </c>
      <c r="C489" s="58">
        <v>42829</v>
      </c>
      <c r="D489" s="53" t="s">
        <v>299</v>
      </c>
      <c r="E489" s="58">
        <v>42830</v>
      </c>
    </row>
    <row r="490" spans="1:5" s="1" customFormat="1" hidden="1" x14ac:dyDescent="0.2">
      <c r="A490" s="46" t="s">
        <v>544</v>
      </c>
      <c r="B490" s="81">
        <v>2</v>
      </c>
      <c r="C490" s="57">
        <v>42816</v>
      </c>
      <c r="D490" s="41" t="s">
        <v>299</v>
      </c>
      <c r="E490" s="57">
        <v>42816</v>
      </c>
    </row>
    <row r="491" spans="1:5" s="1" customFormat="1" hidden="1" x14ac:dyDescent="0.2">
      <c r="A491" s="38" t="s">
        <v>545</v>
      </c>
      <c r="B491" s="81">
        <v>2</v>
      </c>
      <c r="C491" s="28"/>
      <c r="D491" s="36" t="s">
        <v>299</v>
      </c>
      <c r="E491" s="28"/>
    </row>
    <row r="492" spans="1:5" hidden="1" x14ac:dyDescent="0.2">
      <c r="A492" s="38" t="s">
        <v>546</v>
      </c>
      <c r="B492" s="81">
        <v>2</v>
      </c>
      <c r="C492" s="28"/>
      <c r="D492" s="53" t="s">
        <v>299</v>
      </c>
      <c r="E492" s="28"/>
    </row>
    <row r="493" spans="1:5" s="1" customFormat="1" hidden="1" x14ac:dyDescent="0.2">
      <c r="A493" s="38" t="s">
        <v>547</v>
      </c>
      <c r="B493" s="81">
        <v>2</v>
      </c>
      <c r="C493" s="28"/>
      <c r="D493" s="36" t="s">
        <v>299</v>
      </c>
      <c r="E493" s="28"/>
    </row>
    <row r="494" spans="1:5" s="1" customFormat="1" hidden="1" x14ac:dyDescent="0.2">
      <c r="A494" s="38" t="s">
        <v>548</v>
      </c>
      <c r="B494" s="81">
        <v>2</v>
      </c>
      <c r="C494" s="28"/>
      <c r="D494" s="36" t="s">
        <v>299</v>
      </c>
      <c r="E494" s="28"/>
    </row>
    <row r="495" spans="1:5" s="1" customFormat="1" hidden="1" x14ac:dyDescent="0.2">
      <c r="A495" s="38" t="s">
        <v>549</v>
      </c>
      <c r="B495" s="81">
        <v>2</v>
      </c>
      <c r="C495" s="28"/>
      <c r="D495" s="53" t="s">
        <v>299</v>
      </c>
      <c r="E495" s="28"/>
    </row>
    <row r="496" spans="1:5" s="1" customFormat="1" hidden="1" x14ac:dyDescent="0.2">
      <c r="A496" s="46" t="s">
        <v>550</v>
      </c>
      <c r="B496" s="81">
        <v>2</v>
      </c>
      <c r="C496" s="57">
        <v>42816</v>
      </c>
      <c r="D496" s="47" t="s">
        <v>299</v>
      </c>
      <c r="E496" s="57">
        <v>42816</v>
      </c>
    </row>
    <row r="497" spans="1:5" s="1" customFormat="1" hidden="1" x14ac:dyDescent="0.2">
      <c r="A497" s="38" t="s">
        <v>551</v>
      </c>
      <c r="B497" s="81">
        <v>2</v>
      </c>
      <c r="C497" s="28"/>
      <c r="D497" s="53" t="s">
        <v>299</v>
      </c>
      <c r="E497" s="28"/>
    </row>
    <row r="498" spans="1:5" hidden="1" x14ac:dyDescent="0.25">
      <c r="A498" s="46" t="s">
        <v>552</v>
      </c>
      <c r="B498" s="81">
        <v>2</v>
      </c>
      <c r="C498" s="57">
        <v>42818</v>
      </c>
      <c r="D498" s="47" t="s">
        <v>299</v>
      </c>
      <c r="E498" s="57">
        <v>42818</v>
      </c>
    </row>
    <row r="499" spans="1:5" s="1" customFormat="1" hidden="1" x14ac:dyDescent="0.2">
      <c r="A499" s="38" t="s">
        <v>553</v>
      </c>
      <c r="B499" s="81">
        <v>2</v>
      </c>
      <c r="C499" s="59">
        <v>42829</v>
      </c>
      <c r="D499" s="36" t="s">
        <v>299</v>
      </c>
      <c r="E499" s="59">
        <v>42830</v>
      </c>
    </row>
    <row r="500" spans="1:5" hidden="1" x14ac:dyDescent="0.2">
      <c r="A500" s="38" t="s">
        <v>554</v>
      </c>
      <c r="B500" s="81">
        <v>2</v>
      </c>
      <c r="C500" s="28"/>
      <c r="D500" s="53" t="s">
        <v>299</v>
      </c>
      <c r="E500" s="28"/>
    </row>
    <row r="501" spans="1:5" s="1" customFormat="1" hidden="1" x14ac:dyDescent="0.2">
      <c r="A501" s="38" t="s">
        <v>555</v>
      </c>
      <c r="B501" s="81">
        <v>2</v>
      </c>
      <c r="C501" s="28"/>
      <c r="D501" s="36" t="s">
        <v>299</v>
      </c>
      <c r="E501" s="28"/>
    </row>
    <row r="502" spans="1:5" s="1" customFormat="1" hidden="1" x14ac:dyDescent="0.2">
      <c r="A502" s="38" t="s">
        <v>556</v>
      </c>
      <c r="B502" s="81">
        <v>2</v>
      </c>
      <c r="C502" s="28"/>
      <c r="D502" s="36" t="s">
        <v>299</v>
      </c>
      <c r="E502" s="28"/>
    </row>
    <row r="503" spans="1:5" s="1" customFormat="1" hidden="1" x14ac:dyDescent="0.2">
      <c r="A503" s="38" t="s">
        <v>557</v>
      </c>
      <c r="B503" s="81">
        <v>2</v>
      </c>
      <c r="C503" s="28"/>
      <c r="D503" s="53" t="s">
        <v>299</v>
      </c>
      <c r="E503" s="28"/>
    </row>
    <row r="504" spans="1:5" s="1" customFormat="1" hidden="1" x14ac:dyDescent="0.2">
      <c r="A504" s="38" t="s">
        <v>558</v>
      </c>
      <c r="B504" s="81">
        <v>2</v>
      </c>
      <c r="C504" s="28"/>
      <c r="D504" s="36" t="s">
        <v>299</v>
      </c>
      <c r="E504" s="28"/>
    </row>
    <row r="505" spans="1:5" s="1" customFormat="1" hidden="1" x14ac:dyDescent="0.2">
      <c r="A505" s="38" t="s">
        <v>559</v>
      </c>
      <c r="B505" s="81">
        <v>2</v>
      </c>
      <c r="C505" s="28"/>
      <c r="D505" s="53" t="s">
        <v>299</v>
      </c>
      <c r="E505" s="28"/>
    </row>
    <row r="506" spans="1:5" s="1" customFormat="1" hidden="1" x14ac:dyDescent="0.2">
      <c r="A506" s="38" t="s">
        <v>560</v>
      </c>
      <c r="B506" s="81">
        <v>2</v>
      </c>
      <c r="C506" s="28"/>
      <c r="D506" s="53" t="s">
        <v>299</v>
      </c>
      <c r="E506" s="28"/>
    </row>
    <row r="507" spans="1:5" s="1" customFormat="1" hidden="1" x14ac:dyDescent="0.2">
      <c r="A507" s="38" t="s">
        <v>561</v>
      </c>
      <c r="B507" s="81">
        <v>2</v>
      </c>
      <c r="C507" s="28"/>
      <c r="D507" s="36" t="s">
        <v>299</v>
      </c>
      <c r="E507" s="28"/>
    </row>
    <row r="508" spans="1:5" s="1" customFormat="1" hidden="1" x14ac:dyDescent="0.2">
      <c r="A508" s="38" t="s">
        <v>562</v>
      </c>
      <c r="B508" s="81">
        <v>2</v>
      </c>
      <c r="C508" s="28"/>
      <c r="D508" s="36" t="s">
        <v>299</v>
      </c>
      <c r="E508" s="28"/>
    </row>
    <row r="509" spans="1:5" s="1" customFormat="1" hidden="1" x14ac:dyDescent="0.2">
      <c r="A509" s="38" t="s">
        <v>563</v>
      </c>
      <c r="B509" s="81">
        <v>2</v>
      </c>
      <c r="C509" s="28"/>
      <c r="D509" s="36" t="s">
        <v>299</v>
      </c>
      <c r="E509" s="28"/>
    </row>
    <row r="510" spans="1:5" s="1" customFormat="1" hidden="1" x14ac:dyDescent="0.2">
      <c r="A510" s="38" t="s">
        <v>564</v>
      </c>
      <c r="B510" s="81">
        <v>2</v>
      </c>
      <c r="C510" s="28"/>
      <c r="D510" s="36" t="s">
        <v>299</v>
      </c>
      <c r="E510" s="28"/>
    </row>
    <row r="511" spans="1:5" s="1" customFormat="1" hidden="1" x14ac:dyDescent="0.2">
      <c r="A511" s="38" t="s">
        <v>565</v>
      </c>
      <c r="B511" s="81">
        <v>2</v>
      </c>
      <c r="C511" s="28"/>
      <c r="D511" s="36" t="s">
        <v>299</v>
      </c>
      <c r="E511" s="28"/>
    </row>
    <row r="512" spans="1:5" s="1" customFormat="1" hidden="1" x14ac:dyDescent="0.2">
      <c r="A512" s="38" t="s">
        <v>566</v>
      </c>
      <c r="B512" s="81">
        <v>2</v>
      </c>
      <c r="C512" s="28"/>
      <c r="D512" s="36" t="s">
        <v>299</v>
      </c>
      <c r="E512" s="28"/>
    </row>
    <row r="513" spans="1:5" s="1" customFormat="1" hidden="1" x14ac:dyDescent="0.2">
      <c r="A513" s="38" t="s">
        <v>567</v>
      </c>
      <c r="B513" s="81">
        <v>2</v>
      </c>
      <c r="C513" s="28"/>
      <c r="D513" s="36" t="s">
        <v>299</v>
      </c>
      <c r="E513" s="28"/>
    </row>
    <row r="514" spans="1:5" s="76" customFormat="1" ht="11.25" hidden="1" x14ac:dyDescent="0.25">
      <c r="A514" s="77" t="s">
        <v>568</v>
      </c>
      <c r="B514" s="84">
        <v>2</v>
      </c>
      <c r="C514" s="57">
        <v>42828</v>
      </c>
      <c r="D514" s="76" t="s">
        <v>288</v>
      </c>
      <c r="E514" s="57">
        <v>42829</v>
      </c>
    </row>
    <row r="515" spans="1:5" s="1" customFormat="1" hidden="1" x14ac:dyDescent="0.2">
      <c r="A515" s="38" t="s">
        <v>569</v>
      </c>
      <c r="B515" s="81">
        <v>2</v>
      </c>
      <c r="C515" s="28"/>
      <c r="D515" s="36" t="s">
        <v>299</v>
      </c>
      <c r="E515" s="28"/>
    </row>
    <row r="516" spans="1:5" s="1" customFormat="1" hidden="1" x14ac:dyDescent="0.2">
      <c r="A516" s="38" t="s">
        <v>570</v>
      </c>
      <c r="B516" s="81">
        <v>2</v>
      </c>
      <c r="C516" s="28"/>
      <c r="D516" s="53" t="s">
        <v>299</v>
      </c>
      <c r="E516" s="28"/>
    </row>
    <row r="517" spans="1:5" s="1" customFormat="1" hidden="1" x14ac:dyDescent="0.2">
      <c r="A517" s="38" t="s">
        <v>571</v>
      </c>
      <c r="B517" s="81">
        <v>2</v>
      </c>
      <c r="C517" s="28"/>
      <c r="D517" s="36" t="s">
        <v>299</v>
      </c>
      <c r="E517" s="28"/>
    </row>
    <row r="518" spans="1:5" s="1" customFormat="1" hidden="1" x14ac:dyDescent="0.2">
      <c r="A518" s="61" t="s">
        <v>572</v>
      </c>
      <c r="B518" s="81">
        <v>2</v>
      </c>
      <c r="C518" s="58">
        <v>42829</v>
      </c>
      <c r="D518" s="53" t="s">
        <v>288</v>
      </c>
      <c r="E518" s="58">
        <v>42830</v>
      </c>
    </row>
    <row r="519" spans="1:5" s="1" customFormat="1" hidden="1" x14ac:dyDescent="0.2">
      <c r="A519" s="38" t="s">
        <v>573</v>
      </c>
      <c r="B519" s="81">
        <v>2</v>
      </c>
      <c r="C519" s="28"/>
      <c r="D519" s="36" t="s">
        <v>299</v>
      </c>
      <c r="E519" s="28"/>
    </row>
    <row r="520" spans="1:5" s="1" customFormat="1" hidden="1" x14ac:dyDescent="0.2">
      <c r="A520" s="38" t="s">
        <v>574</v>
      </c>
      <c r="B520" s="81">
        <v>2</v>
      </c>
      <c r="C520" s="28"/>
      <c r="D520" s="36" t="s">
        <v>299</v>
      </c>
      <c r="E520" s="28"/>
    </row>
    <row r="521" spans="1:5" s="1" customFormat="1" hidden="1" x14ac:dyDescent="0.2">
      <c r="A521" s="38" t="s">
        <v>575</v>
      </c>
      <c r="B521" s="81">
        <v>2</v>
      </c>
      <c r="C521" s="28"/>
      <c r="D521" s="36" t="s">
        <v>299</v>
      </c>
      <c r="E521" s="28"/>
    </row>
    <row r="522" spans="1:5" s="1" customFormat="1" hidden="1" x14ac:dyDescent="0.2">
      <c r="A522" s="38" t="s">
        <v>576</v>
      </c>
      <c r="B522" s="81">
        <v>2</v>
      </c>
      <c r="C522" s="28"/>
      <c r="D522" s="36" t="s">
        <v>299</v>
      </c>
      <c r="E522" s="28"/>
    </row>
    <row r="523" spans="1:5" s="1" customFormat="1" hidden="1" x14ac:dyDescent="0.2">
      <c r="A523" s="38" t="s">
        <v>577</v>
      </c>
      <c r="B523" s="81">
        <v>2</v>
      </c>
      <c r="C523" s="28"/>
      <c r="D523" s="36" t="s">
        <v>299</v>
      </c>
      <c r="E523" s="28"/>
    </row>
    <row r="524" spans="1:5" s="1" customFormat="1" hidden="1" x14ac:dyDescent="0.2">
      <c r="A524" s="38" t="s">
        <v>578</v>
      </c>
      <c r="B524" s="81">
        <v>2</v>
      </c>
      <c r="C524" s="28"/>
      <c r="D524" s="36" t="s">
        <v>299</v>
      </c>
      <c r="E524" s="28"/>
    </row>
    <row r="525" spans="1:5" s="1" customFormat="1" hidden="1" x14ac:dyDescent="0.2">
      <c r="A525" s="38" t="s">
        <v>579</v>
      </c>
      <c r="B525" s="81">
        <v>2</v>
      </c>
      <c r="C525" s="28"/>
      <c r="D525" s="36" t="s">
        <v>299</v>
      </c>
      <c r="E525" s="28"/>
    </row>
    <row r="526" spans="1:5" s="1" customFormat="1" hidden="1" x14ac:dyDescent="0.2">
      <c r="A526" s="38" t="s">
        <v>580</v>
      </c>
      <c r="B526" s="81">
        <v>2</v>
      </c>
      <c r="C526" s="28"/>
      <c r="D526" s="36" t="s">
        <v>299</v>
      </c>
      <c r="E526" s="28"/>
    </row>
    <row r="527" spans="1:5" s="1" customFormat="1" hidden="1" x14ac:dyDescent="0.2">
      <c r="A527" s="38" t="s">
        <v>581</v>
      </c>
      <c r="B527" s="81">
        <v>2</v>
      </c>
      <c r="C527" s="28"/>
      <c r="D527" s="36" t="s">
        <v>299</v>
      </c>
      <c r="E527" s="28"/>
    </row>
    <row r="528" spans="1:5" s="1" customFormat="1" hidden="1" x14ac:dyDescent="0.2">
      <c r="A528" s="38" t="s">
        <v>582</v>
      </c>
      <c r="B528" s="81">
        <v>2</v>
      </c>
      <c r="C528" s="28"/>
      <c r="D528" s="36" t="s">
        <v>299</v>
      </c>
      <c r="E528" s="28"/>
    </row>
    <row r="529" spans="1:5" s="1" customFormat="1" hidden="1" x14ac:dyDescent="0.2">
      <c r="A529" s="38" t="s">
        <v>583</v>
      </c>
      <c r="B529" s="81">
        <v>2</v>
      </c>
      <c r="C529" s="28"/>
      <c r="D529" s="36" t="s">
        <v>299</v>
      </c>
      <c r="E529" s="28"/>
    </row>
    <row r="530" spans="1:5" s="1" customFormat="1" hidden="1" x14ac:dyDescent="0.2">
      <c r="A530" s="38" t="s">
        <v>584</v>
      </c>
      <c r="B530" s="81">
        <v>2</v>
      </c>
      <c r="C530" s="28"/>
      <c r="D530" s="36" t="s">
        <v>299</v>
      </c>
      <c r="E530" s="28"/>
    </row>
    <row r="531" spans="1:5" s="1" customFormat="1" hidden="1" x14ac:dyDescent="0.2">
      <c r="A531" s="46" t="s">
        <v>585</v>
      </c>
      <c r="B531" s="81">
        <v>2</v>
      </c>
      <c r="C531" s="57">
        <v>42816</v>
      </c>
      <c r="D531" s="47" t="s">
        <v>299</v>
      </c>
      <c r="E531" s="31">
        <v>42818</v>
      </c>
    </row>
    <row r="532" spans="1:5" s="1" customFormat="1" hidden="1" x14ac:dyDescent="0.2">
      <c r="A532" s="38" t="s">
        <v>586</v>
      </c>
      <c r="B532" s="81">
        <v>2</v>
      </c>
      <c r="C532" s="28"/>
      <c r="D532" s="36" t="s">
        <v>299</v>
      </c>
      <c r="E532" s="28"/>
    </row>
    <row r="533" spans="1:5" hidden="1" x14ac:dyDescent="0.25">
      <c r="A533" s="46" t="s">
        <v>587</v>
      </c>
      <c r="B533" s="81">
        <v>2</v>
      </c>
      <c r="C533" s="57">
        <v>42816</v>
      </c>
      <c r="D533" s="47" t="s">
        <v>299</v>
      </c>
      <c r="E533" s="57">
        <v>42816</v>
      </c>
    </row>
    <row r="534" spans="1:5" s="1" customFormat="1" hidden="1" x14ac:dyDescent="0.2">
      <c r="A534" s="46" t="s">
        <v>588</v>
      </c>
      <c r="B534" s="81">
        <v>2</v>
      </c>
      <c r="C534" s="57">
        <v>42822</v>
      </c>
      <c r="D534" s="47" t="s">
        <v>298</v>
      </c>
      <c r="E534" s="57">
        <v>42823</v>
      </c>
    </row>
    <row r="535" spans="1:5" hidden="1" x14ac:dyDescent="0.2">
      <c r="A535" s="38" t="s">
        <v>589</v>
      </c>
      <c r="B535" s="81">
        <v>2</v>
      </c>
      <c r="C535" s="28"/>
      <c r="D535" s="53" t="s">
        <v>299</v>
      </c>
      <c r="E535" s="28"/>
    </row>
    <row r="536" spans="1:5" hidden="1" x14ac:dyDescent="0.25">
      <c r="A536" s="40" t="s">
        <v>590</v>
      </c>
      <c r="B536" s="83">
        <v>2</v>
      </c>
      <c r="C536" s="57">
        <v>42818</v>
      </c>
      <c r="D536" s="47" t="s">
        <v>288</v>
      </c>
      <c r="E536" s="57">
        <v>42821</v>
      </c>
    </row>
    <row r="537" spans="1:5" s="1" customFormat="1" hidden="1" x14ac:dyDescent="0.2">
      <c r="A537" s="38" t="s">
        <v>591</v>
      </c>
      <c r="B537" s="81">
        <v>2</v>
      </c>
      <c r="C537" s="28"/>
      <c r="D537" s="36" t="s">
        <v>299</v>
      </c>
      <c r="E537" s="28"/>
    </row>
    <row r="538" spans="1:5" hidden="1" x14ac:dyDescent="0.2">
      <c r="A538" s="38" t="s">
        <v>592</v>
      </c>
      <c r="B538" s="81">
        <v>2</v>
      </c>
      <c r="C538" s="28"/>
      <c r="D538" s="53" t="s">
        <v>299</v>
      </c>
      <c r="E538" s="28"/>
    </row>
    <row r="539" spans="1:5" s="1" customFormat="1" hidden="1" x14ac:dyDescent="0.2">
      <c r="A539" s="38" t="s">
        <v>593</v>
      </c>
      <c r="B539" s="81">
        <v>2</v>
      </c>
      <c r="C539" s="28"/>
      <c r="D539" s="36" t="s">
        <v>299</v>
      </c>
      <c r="E539" s="28"/>
    </row>
    <row r="540" spans="1:5" s="1" customFormat="1" hidden="1" x14ac:dyDescent="0.2">
      <c r="A540" s="38" t="s">
        <v>594</v>
      </c>
      <c r="B540" s="81">
        <v>2</v>
      </c>
      <c r="C540" s="28"/>
      <c r="D540" s="53" t="s">
        <v>299</v>
      </c>
      <c r="E540" s="28"/>
    </row>
    <row r="541" spans="1:5" s="1" customFormat="1" hidden="1" x14ac:dyDescent="0.2">
      <c r="A541" s="38" t="s">
        <v>595</v>
      </c>
      <c r="B541" s="66">
        <v>2</v>
      </c>
      <c r="C541" s="58">
        <v>42823</v>
      </c>
      <c r="D541" s="53" t="s">
        <v>288</v>
      </c>
      <c r="E541" s="58">
        <v>42824</v>
      </c>
    </row>
    <row r="542" spans="1:5" s="1" customFormat="1" hidden="1" x14ac:dyDescent="0.2">
      <c r="A542" s="39" t="s">
        <v>596</v>
      </c>
      <c r="B542" s="66">
        <v>2</v>
      </c>
      <c r="C542" s="57">
        <v>42823</v>
      </c>
      <c r="D542" s="53" t="s">
        <v>291</v>
      </c>
      <c r="E542" s="57">
        <v>42824</v>
      </c>
    </row>
    <row r="543" spans="1:5" s="1" customFormat="1" hidden="1" x14ac:dyDescent="0.2">
      <c r="A543" s="38" t="s">
        <v>597</v>
      </c>
      <c r="B543" s="81">
        <v>2</v>
      </c>
      <c r="C543" s="28"/>
      <c r="D543" s="53" t="s">
        <v>299</v>
      </c>
      <c r="E543" s="28"/>
    </row>
    <row r="544" spans="1:5" s="1" customFormat="1" hidden="1" x14ac:dyDescent="0.2">
      <c r="A544" s="38" t="s">
        <v>598</v>
      </c>
      <c r="B544" s="81">
        <v>2</v>
      </c>
      <c r="C544" s="28"/>
      <c r="D544" s="36" t="s">
        <v>299</v>
      </c>
      <c r="E544" s="28"/>
    </row>
    <row r="545" spans="1:5" s="1" customFormat="1" hidden="1" x14ac:dyDescent="0.2">
      <c r="A545" s="61" t="s">
        <v>599</v>
      </c>
      <c r="B545" s="81">
        <v>2</v>
      </c>
      <c r="C545" s="58">
        <v>42829</v>
      </c>
      <c r="D545" s="53" t="s">
        <v>288</v>
      </c>
      <c r="E545" s="58">
        <v>42830</v>
      </c>
    </row>
    <row r="546" spans="1:5" s="1" customFormat="1" hidden="1" x14ac:dyDescent="0.2">
      <c r="A546" s="61" t="s">
        <v>600</v>
      </c>
      <c r="B546" s="81">
        <v>2</v>
      </c>
      <c r="C546" s="58">
        <v>42829</v>
      </c>
      <c r="D546" s="53" t="s">
        <v>288</v>
      </c>
      <c r="E546" s="58">
        <v>42830</v>
      </c>
    </row>
    <row r="547" spans="1:5" s="1" customFormat="1" hidden="1" x14ac:dyDescent="0.2">
      <c r="A547" s="61" t="s">
        <v>601</v>
      </c>
      <c r="B547" s="81">
        <v>2</v>
      </c>
      <c r="C547" s="58">
        <v>42829</v>
      </c>
      <c r="D547" s="53" t="s">
        <v>288</v>
      </c>
      <c r="E547" s="58">
        <v>42830</v>
      </c>
    </row>
    <row r="548" spans="1:5" s="1" customFormat="1" hidden="1" x14ac:dyDescent="0.2">
      <c r="A548" s="61" t="s">
        <v>602</v>
      </c>
      <c r="B548" s="81">
        <v>2</v>
      </c>
      <c r="C548" s="58">
        <v>42829</v>
      </c>
      <c r="D548" s="53" t="s">
        <v>288</v>
      </c>
      <c r="E548" s="58">
        <v>42830</v>
      </c>
    </row>
    <row r="549" spans="1:5" s="1" customFormat="1" ht="14.45" hidden="1" customHeight="1" x14ac:dyDescent="0.2">
      <c r="A549" s="46" t="s">
        <v>603</v>
      </c>
      <c r="B549" s="81">
        <v>2</v>
      </c>
      <c r="C549" s="57">
        <v>42818</v>
      </c>
      <c r="D549" s="47" t="s">
        <v>291</v>
      </c>
      <c r="E549" s="57">
        <v>42821</v>
      </c>
    </row>
    <row r="550" spans="1:5" s="1" customFormat="1" hidden="1" x14ac:dyDescent="0.2">
      <c r="A550" s="61" t="s">
        <v>604</v>
      </c>
      <c r="B550" s="66">
        <v>2</v>
      </c>
      <c r="C550" s="57">
        <v>42823</v>
      </c>
      <c r="D550" s="53" t="s">
        <v>291</v>
      </c>
      <c r="E550" s="89">
        <v>42824</v>
      </c>
    </row>
    <row r="551" spans="1:5" ht="15" hidden="1" customHeight="1" x14ac:dyDescent="0.2">
      <c r="A551" s="38" t="s">
        <v>605</v>
      </c>
      <c r="B551" s="81">
        <v>2</v>
      </c>
      <c r="C551" s="28"/>
      <c r="D551" s="53" t="s">
        <v>299</v>
      </c>
      <c r="E551" s="28"/>
    </row>
    <row r="552" spans="1:5" s="1" customFormat="1" hidden="1" x14ac:dyDescent="0.2">
      <c r="A552" s="38" t="s">
        <v>606</v>
      </c>
      <c r="B552" s="81">
        <v>2</v>
      </c>
      <c r="C552" s="28"/>
      <c r="D552" s="36" t="s">
        <v>299</v>
      </c>
      <c r="E552" s="28"/>
    </row>
    <row r="553" spans="1:5" s="1" customFormat="1" hidden="1" x14ac:dyDescent="0.2">
      <c r="A553" s="38" t="s">
        <v>607</v>
      </c>
      <c r="B553" s="66">
        <v>2</v>
      </c>
      <c r="C553" s="57">
        <v>42823</v>
      </c>
      <c r="D553" s="53" t="s">
        <v>291</v>
      </c>
      <c r="E553" s="57">
        <v>42824</v>
      </c>
    </row>
    <row r="554" spans="1:5" s="1" customFormat="1" hidden="1" x14ac:dyDescent="0.2">
      <c r="A554" s="38" t="s">
        <v>608</v>
      </c>
      <c r="B554" s="81">
        <v>2</v>
      </c>
      <c r="C554" s="28"/>
      <c r="D554" s="36" t="s">
        <v>299</v>
      </c>
      <c r="E554" s="28"/>
    </row>
    <row r="555" spans="1:5" s="1" customFormat="1" hidden="1" x14ac:dyDescent="0.2">
      <c r="A555" s="38" t="s">
        <v>609</v>
      </c>
      <c r="B555" s="81">
        <v>2</v>
      </c>
      <c r="C555" s="28"/>
      <c r="D555" s="36" t="s">
        <v>299</v>
      </c>
      <c r="E555" s="28"/>
    </row>
    <row r="556" spans="1:5" s="1" customFormat="1" ht="15" hidden="1" customHeight="1" x14ac:dyDescent="0.2">
      <c r="A556" s="38" t="s">
        <v>610</v>
      </c>
      <c r="B556" s="81">
        <v>2</v>
      </c>
      <c r="C556" s="28"/>
      <c r="D556" s="53" t="s">
        <v>299</v>
      </c>
      <c r="E556" s="28"/>
    </row>
    <row r="557" spans="1:5" s="1" customFormat="1" hidden="1" x14ac:dyDescent="0.2">
      <c r="A557" s="38" t="s">
        <v>611</v>
      </c>
      <c r="B557" s="81">
        <v>2</v>
      </c>
      <c r="C557" s="28"/>
      <c r="D557" s="36" t="s">
        <v>299</v>
      </c>
      <c r="E557" s="28"/>
    </row>
    <row r="558" spans="1:5" s="1" customFormat="1" hidden="1" x14ac:dyDescent="0.2">
      <c r="A558" s="38" t="s">
        <v>612</v>
      </c>
      <c r="B558" s="81">
        <v>2</v>
      </c>
      <c r="C558" s="28"/>
      <c r="D558" s="36" t="s">
        <v>299</v>
      </c>
      <c r="E558" s="28"/>
    </row>
    <row r="559" spans="1:5" s="1" customFormat="1" hidden="1" x14ac:dyDescent="0.2">
      <c r="A559" s="38" t="s">
        <v>613</v>
      </c>
      <c r="B559" s="81">
        <v>2</v>
      </c>
      <c r="C559" s="28"/>
      <c r="D559" s="36" t="s">
        <v>299</v>
      </c>
      <c r="E559" s="28"/>
    </row>
    <row r="560" spans="1:5" s="1" customFormat="1" hidden="1" x14ac:dyDescent="0.2">
      <c r="A560" s="38" t="s">
        <v>614</v>
      </c>
      <c r="B560" s="81">
        <v>2</v>
      </c>
      <c r="C560" s="28"/>
      <c r="D560" s="36" t="s">
        <v>299</v>
      </c>
      <c r="E560" s="28"/>
    </row>
    <row r="561" spans="1:5" s="35" customFormat="1" hidden="1" x14ac:dyDescent="0.2">
      <c r="A561" s="38" t="s">
        <v>615</v>
      </c>
      <c r="B561" s="81">
        <v>2</v>
      </c>
      <c r="C561" s="58">
        <v>42829</v>
      </c>
      <c r="D561" s="53" t="s">
        <v>288</v>
      </c>
      <c r="E561" s="58">
        <v>42830</v>
      </c>
    </row>
    <row r="562" spans="1:5" s="1" customFormat="1" hidden="1" x14ac:dyDescent="0.2">
      <c r="A562" s="38" t="s">
        <v>616</v>
      </c>
      <c r="B562" s="81">
        <v>2</v>
      </c>
      <c r="C562" s="28"/>
      <c r="D562" s="36" t="s">
        <v>299</v>
      </c>
      <c r="E562" s="28"/>
    </row>
    <row r="563" spans="1:5" s="1" customFormat="1" hidden="1" x14ac:dyDescent="0.2">
      <c r="A563" s="38" t="s">
        <v>617</v>
      </c>
      <c r="B563" s="81">
        <v>2</v>
      </c>
      <c r="C563" s="28"/>
      <c r="D563" s="36" t="s">
        <v>299</v>
      </c>
      <c r="E563" s="28"/>
    </row>
    <row r="564" spans="1:5" s="1" customFormat="1" hidden="1" x14ac:dyDescent="0.2">
      <c r="A564" s="46" t="s">
        <v>618</v>
      </c>
      <c r="B564" s="81">
        <v>2</v>
      </c>
      <c r="C564" s="58">
        <v>42822</v>
      </c>
      <c r="D564" s="47" t="s">
        <v>292</v>
      </c>
      <c r="E564" s="58">
        <v>42823</v>
      </c>
    </row>
    <row r="565" spans="1:5" s="1" customFormat="1" ht="14.45" hidden="1" customHeight="1" x14ac:dyDescent="0.2">
      <c r="A565" s="46" t="s">
        <v>619</v>
      </c>
      <c r="B565" s="81">
        <v>2</v>
      </c>
      <c r="C565" s="57">
        <v>42818</v>
      </c>
      <c r="D565" s="47" t="s">
        <v>299</v>
      </c>
      <c r="E565" s="57">
        <v>42818</v>
      </c>
    </row>
    <row r="566" spans="1:5" hidden="1" x14ac:dyDescent="0.2">
      <c r="A566" s="38" t="s">
        <v>620</v>
      </c>
      <c r="B566" s="81">
        <v>2</v>
      </c>
      <c r="C566" s="28"/>
      <c r="D566" s="53" t="s">
        <v>299</v>
      </c>
      <c r="E566" s="28"/>
    </row>
    <row r="567" spans="1:5" ht="56.25" hidden="1" customHeight="1" x14ac:dyDescent="0.2">
      <c r="A567" s="38" t="s">
        <v>621</v>
      </c>
      <c r="B567" s="81">
        <v>2</v>
      </c>
      <c r="C567" s="28"/>
      <c r="D567" s="53" t="s">
        <v>299</v>
      </c>
      <c r="E567" s="28"/>
    </row>
    <row r="568" spans="1:5" s="1" customFormat="1" hidden="1" x14ac:dyDescent="0.2">
      <c r="A568" s="38" t="s">
        <v>622</v>
      </c>
      <c r="B568" s="81">
        <v>2</v>
      </c>
      <c r="C568" s="28"/>
      <c r="D568" s="36" t="s">
        <v>299</v>
      </c>
      <c r="E568" s="28"/>
    </row>
    <row r="569" spans="1:5" s="1" customFormat="1" hidden="1" x14ac:dyDescent="0.2">
      <c r="A569" s="38" t="s">
        <v>623</v>
      </c>
      <c r="B569" s="81">
        <v>2</v>
      </c>
      <c r="C569" s="59">
        <v>42828</v>
      </c>
      <c r="D569" s="36" t="s">
        <v>293</v>
      </c>
      <c r="E569" s="57">
        <v>42828</v>
      </c>
    </row>
    <row r="570" spans="1:5" s="1" customFormat="1" hidden="1" x14ac:dyDescent="0.2">
      <c r="A570" s="38" t="s">
        <v>624</v>
      </c>
      <c r="B570" s="81">
        <v>2</v>
      </c>
      <c r="C570" s="28"/>
      <c r="D570" s="36" t="s">
        <v>299</v>
      </c>
      <c r="E570" s="28"/>
    </row>
    <row r="571" spans="1:5" s="1" customFormat="1" hidden="1" x14ac:dyDescent="0.2">
      <c r="A571" s="38" t="s">
        <v>625</v>
      </c>
      <c r="B571" s="81">
        <v>2</v>
      </c>
      <c r="C571" s="28"/>
      <c r="D571" s="53" t="s">
        <v>299</v>
      </c>
      <c r="E571" s="28"/>
    </row>
    <row r="572" spans="1:5" s="1" customFormat="1" ht="15" hidden="1" customHeight="1" x14ac:dyDescent="0.2">
      <c r="A572" s="38" t="s">
        <v>626</v>
      </c>
      <c r="B572" s="81">
        <v>2</v>
      </c>
      <c r="C572" s="28"/>
      <c r="D572" s="53" t="s">
        <v>299</v>
      </c>
      <c r="E572" s="28"/>
    </row>
    <row r="573" spans="1:5" s="1" customFormat="1" hidden="1" x14ac:dyDescent="0.2">
      <c r="A573" s="38" t="s">
        <v>627</v>
      </c>
      <c r="B573" s="81">
        <v>2</v>
      </c>
      <c r="C573" s="28"/>
      <c r="D573" s="36" t="s">
        <v>299</v>
      </c>
      <c r="E573" s="28"/>
    </row>
    <row r="574" spans="1:5" s="1" customFormat="1" hidden="1" x14ac:dyDescent="0.2">
      <c r="A574" s="38" t="s">
        <v>628</v>
      </c>
      <c r="B574" s="81">
        <v>2</v>
      </c>
      <c r="C574" s="28"/>
      <c r="D574" s="36" t="s">
        <v>299</v>
      </c>
      <c r="E574" s="28"/>
    </row>
    <row r="575" spans="1:5" s="1" customFormat="1" hidden="1" x14ac:dyDescent="0.2">
      <c r="A575" s="38" t="s">
        <v>629</v>
      </c>
      <c r="B575" s="81">
        <v>2</v>
      </c>
      <c r="C575" s="28"/>
      <c r="D575" s="36" t="s">
        <v>299</v>
      </c>
      <c r="E575" s="28"/>
    </row>
    <row r="576" spans="1:5" s="1" customFormat="1" hidden="1" x14ac:dyDescent="0.2">
      <c r="A576" s="38" t="s">
        <v>630</v>
      </c>
      <c r="B576" s="81">
        <v>2</v>
      </c>
      <c r="C576" s="59">
        <v>42829</v>
      </c>
      <c r="D576" s="53" t="s">
        <v>299</v>
      </c>
      <c r="E576" s="59">
        <v>42830</v>
      </c>
    </row>
    <row r="577" spans="1:5" s="1" customFormat="1" hidden="1" x14ac:dyDescent="0.2">
      <c r="A577" s="38" t="s">
        <v>631</v>
      </c>
      <c r="B577" s="81">
        <v>2</v>
      </c>
      <c r="C577" s="28"/>
      <c r="D577" s="36" t="s">
        <v>299</v>
      </c>
      <c r="E577" s="28"/>
    </row>
    <row r="578" spans="1:5" s="1" customFormat="1" hidden="1" x14ac:dyDescent="0.2">
      <c r="A578" s="38" t="s">
        <v>632</v>
      </c>
      <c r="B578" s="81">
        <v>2</v>
      </c>
      <c r="C578" s="28"/>
      <c r="D578" s="36" t="s">
        <v>299</v>
      </c>
      <c r="E578" s="28"/>
    </row>
    <row r="579" spans="1:5" s="76" customFormat="1" ht="11.25" hidden="1" x14ac:dyDescent="0.25">
      <c r="A579" s="74" t="s">
        <v>633</v>
      </c>
      <c r="B579" s="82">
        <v>2</v>
      </c>
      <c r="C579" s="56">
        <v>42828</v>
      </c>
      <c r="D579" s="75" t="s">
        <v>288</v>
      </c>
      <c r="E579" s="56">
        <v>42829</v>
      </c>
    </row>
    <row r="580" spans="1:5" s="1" customFormat="1" hidden="1" x14ac:dyDescent="0.2">
      <c r="A580" s="39" t="s">
        <v>634</v>
      </c>
      <c r="B580" s="83">
        <v>2</v>
      </c>
      <c r="C580" s="56">
        <v>42828</v>
      </c>
      <c r="D580" s="37" t="s">
        <v>299</v>
      </c>
      <c r="E580" s="56">
        <v>42829</v>
      </c>
    </row>
    <row r="581" spans="1:5" s="35" customFormat="1" hidden="1" x14ac:dyDescent="0.2">
      <c r="A581" s="38" t="s">
        <v>635</v>
      </c>
      <c r="B581" s="81">
        <v>2</v>
      </c>
      <c r="C581" s="28"/>
      <c r="D581" s="53" t="s">
        <v>299</v>
      </c>
      <c r="E581" s="28"/>
    </row>
    <row r="582" spans="1:5" s="35" customFormat="1" hidden="1" x14ac:dyDescent="0.2">
      <c r="A582" s="38" t="s">
        <v>636</v>
      </c>
      <c r="B582" s="81">
        <v>2</v>
      </c>
      <c r="C582" s="28"/>
      <c r="D582" s="53" t="s">
        <v>299</v>
      </c>
      <c r="E582" s="28"/>
    </row>
    <row r="583" spans="1:5" s="1" customFormat="1" hidden="1" x14ac:dyDescent="0.2">
      <c r="A583" s="38" t="s">
        <v>637</v>
      </c>
      <c r="B583" s="81">
        <v>2</v>
      </c>
      <c r="C583" s="28"/>
      <c r="D583" s="36" t="s">
        <v>299</v>
      </c>
      <c r="E583" s="28"/>
    </row>
    <row r="584" spans="1:5" s="35" customFormat="1" hidden="1" x14ac:dyDescent="0.2">
      <c r="A584" s="38" t="s">
        <v>638</v>
      </c>
      <c r="B584" s="81">
        <v>2</v>
      </c>
      <c r="C584" s="56">
        <v>42829</v>
      </c>
      <c r="D584" s="53" t="s">
        <v>299</v>
      </c>
      <c r="E584" s="56">
        <v>42830</v>
      </c>
    </row>
    <row r="585" spans="1:5" s="1" customFormat="1" hidden="1" x14ac:dyDescent="0.2">
      <c r="A585" s="38" t="s">
        <v>639</v>
      </c>
      <c r="B585" s="81">
        <v>2</v>
      </c>
      <c r="C585" s="28"/>
      <c r="D585" s="36" t="s">
        <v>299</v>
      </c>
      <c r="E585" s="28"/>
    </row>
    <row r="586" spans="1:5" s="1" customFormat="1" hidden="1" x14ac:dyDescent="0.2">
      <c r="A586" s="38" t="s">
        <v>640</v>
      </c>
      <c r="B586" s="81">
        <v>2</v>
      </c>
      <c r="C586" s="28"/>
      <c r="D586" s="53" t="s">
        <v>299</v>
      </c>
      <c r="E586" s="28"/>
    </row>
    <row r="587" spans="1:5" s="1" customFormat="1" hidden="1" x14ac:dyDescent="0.2">
      <c r="A587" s="38" t="s">
        <v>641</v>
      </c>
      <c r="B587" s="81">
        <v>2</v>
      </c>
      <c r="C587" s="28"/>
      <c r="D587" s="53" t="s">
        <v>299</v>
      </c>
      <c r="E587" s="28"/>
    </row>
    <row r="588" spans="1:5" s="76" customFormat="1" ht="11.25" hidden="1" x14ac:dyDescent="0.25">
      <c r="A588" s="74" t="s">
        <v>643</v>
      </c>
      <c r="B588" s="82">
        <v>2</v>
      </c>
      <c r="C588" s="56">
        <v>42828</v>
      </c>
      <c r="D588" s="75" t="s">
        <v>288</v>
      </c>
      <c r="E588" s="56">
        <v>42829</v>
      </c>
    </row>
    <row r="589" spans="1:5" s="1" customFormat="1" hidden="1" x14ac:dyDescent="0.2">
      <c r="A589" s="38" t="s">
        <v>644</v>
      </c>
      <c r="B589" s="81">
        <v>2</v>
      </c>
      <c r="C589" s="28"/>
      <c r="D589" s="36" t="s">
        <v>299</v>
      </c>
      <c r="E589" s="28"/>
    </row>
    <row r="590" spans="1:5" s="1" customFormat="1" hidden="1" x14ac:dyDescent="0.2">
      <c r="A590" s="38" t="s">
        <v>645</v>
      </c>
      <c r="B590" s="81">
        <v>2</v>
      </c>
      <c r="C590" s="28"/>
      <c r="D590" s="53" t="s">
        <v>299</v>
      </c>
      <c r="E590" s="28"/>
    </row>
    <row r="591" spans="1:5" s="35" customFormat="1" hidden="1" x14ac:dyDescent="0.2">
      <c r="A591" s="38" t="s">
        <v>647</v>
      </c>
      <c r="B591" s="81">
        <v>2</v>
      </c>
      <c r="C591" s="28"/>
      <c r="D591" s="53" t="s">
        <v>299</v>
      </c>
      <c r="E591" s="28"/>
    </row>
    <row r="592" spans="1:5" s="1" customFormat="1" hidden="1" x14ac:dyDescent="0.2">
      <c r="A592" s="38" t="s">
        <v>648</v>
      </c>
      <c r="B592" s="81">
        <v>2</v>
      </c>
      <c r="C592" s="28"/>
      <c r="D592" s="36" t="s">
        <v>299</v>
      </c>
      <c r="E592" s="28"/>
    </row>
    <row r="593" spans="1:5" s="1" customFormat="1" hidden="1" x14ac:dyDescent="0.2">
      <c r="A593" s="39" t="s">
        <v>649</v>
      </c>
      <c r="B593" s="83">
        <v>2</v>
      </c>
      <c r="C593" s="56">
        <v>42828</v>
      </c>
      <c r="D593" s="37" t="s">
        <v>299</v>
      </c>
      <c r="E593" s="56">
        <v>42829</v>
      </c>
    </row>
    <row r="594" spans="1:5" s="1" customFormat="1" hidden="1" x14ac:dyDescent="0.2">
      <c r="A594" s="38" t="s">
        <v>651</v>
      </c>
      <c r="B594" s="81">
        <v>2</v>
      </c>
      <c r="C594" s="28"/>
      <c r="D594" s="53" t="s">
        <v>299</v>
      </c>
      <c r="E594" s="28"/>
    </row>
    <row r="595" spans="1:5" s="1" customFormat="1" hidden="1" x14ac:dyDescent="0.2">
      <c r="A595" s="38" t="s">
        <v>652</v>
      </c>
      <c r="B595" s="81">
        <v>2</v>
      </c>
      <c r="C595" s="28"/>
      <c r="D595" s="53" t="s">
        <v>299</v>
      </c>
      <c r="E595" s="28"/>
    </row>
    <row r="596" spans="1:5" s="1" customFormat="1" hidden="1" x14ac:dyDescent="0.2">
      <c r="A596" s="38" t="s">
        <v>653</v>
      </c>
      <c r="B596" s="81">
        <v>2</v>
      </c>
      <c r="C596" s="28"/>
      <c r="D596" s="36" t="s">
        <v>299</v>
      </c>
      <c r="E596" s="28"/>
    </row>
    <row r="597" spans="1:5" s="35" customFormat="1" hidden="1" x14ac:dyDescent="0.2">
      <c r="A597" s="38" t="s">
        <v>654</v>
      </c>
      <c r="B597" s="81">
        <v>2</v>
      </c>
      <c r="C597" s="28"/>
      <c r="D597" s="53" t="s">
        <v>299</v>
      </c>
      <c r="E597" s="28"/>
    </row>
    <row r="598" spans="1:5" s="1" customFormat="1" hidden="1" x14ac:dyDescent="0.2">
      <c r="A598" s="38" t="s">
        <v>655</v>
      </c>
      <c r="B598" s="81">
        <v>2</v>
      </c>
      <c r="C598" s="28"/>
      <c r="D598" s="53" t="s">
        <v>299</v>
      </c>
      <c r="E598" s="28"/>
    </row>
    <row r="599" spans="1:5" s="76" customFormat="1" ht="11.25" hidden="1" x14ac:dyDescent="0.25">
      <c r="A599" s="79" t="s">
        <v>656</v>
      </c>
      <c r="B599" s="82">
        <v>2</v>
      </c>
      <c r="C599" s="59">
        <v>42829</v>
      </c>
      <c r="D599" s="75" t="s">
        <v>284</v>
      </c>
      <c r="E599" s="59">
        <v>42830</v>
      </c>
    </row>
    <row r="600" spans="1:5" s="1" customFormat="1" hidden="1" x14ac:dyDescent="0.2">
      <c r="A600" s="38" t="s">
        <v>657</v>
      </c>
      <c r="B600" s="81">
        <v>2</v>
      </c>
      <c r="C600" s="28"/>
      <c r="D600" s="53" t="s">
        <v>299</v>
      </c>
      <c r="E600" s="28"/>
    </row>
    <row r="601" spans="1:5" s="1" customFormat="1" hidden="1" x14ac:dyDescent="0.2">
      <c r="A601" s="38" t="s">
        <v>658</v>
      </c>
      <c r="B601" s="81">
        <v>2</v>
      </c>
      <c r="C601" s="57">
        <v>42828</v>
      </c>
      <c r="D601" s="36" t="s">
        <v>299</v>
      </c>
      <c r="E601" s="57">
        <v>42829</v>
      </c>
    </row>
    <row r="602" spans="1:5" s="75" customFormat="1" ht="11.25" hidden="1" x14ac:dyDescent="0.25">
      <c r="A602" s="77" t="s">
        <v>659</v>
      </c>
      <c r="B602" s="84">
        <v>2</v>
      </c>
      <c r="C602" s="57">
        <v>42828</v>
      </c>
      <c r="D602" s="76" t="s">
        <v>288</v>
      </c>
      <c r="E602" s="57">
        <v>42829</v>
      </c>
    </row>
    <row r="603" spans="1:5" s="1" customFormat="1" hidden="1" x14ac:dyDescent="0.2">
      <c r="A603" s="38" t="s">
        <v>661</v>
      </c>
      <c r="B603" s="81">
        <v>2</v>
      </c>
      <c r="C603" s="57">
        <v>42829</v>
      </c>
      <c r="D603" s="53" t="s">
        <v>299</v>
      </c>
      <c r="E603" s="57">
        <v>42830</v>
      </c>
    </row>
    <row r="604" spans="1:5" s="1" customFormat="1" hidden="1" x14ac:dyDescent="0.2">
      <c r="A604" s="38" t="s">
        <v>662</v>
      </c>
      <c r="B604" s="81">
        <v>2</v>
      </c>
      <c r="C604" s="28"/>
      <c r="D604" s="36" t="s">
        <v>299</v>
      </c>
      <c r="E604" s="28"/>
    </row>
    <row r="605" spans="1:5" s="1" customFormat="1" hidden="1" x14ac:dyDescent="0.2">
      <c r="A605" s="38" t="s">
        <v>663</v>
      </c>
      <c r="B605" s="81">
        <v>2</v>
      </c>
      <c r="C605" s="59">
        <v>42828</v>
      </c>
      <c r="D605" s="36" t="s">
        <v>283</v>
      </c>
      <c r="E605" s="58">
        <v>42828</v>
      </c>
    </row>
    <row r="606" spans="1:5" s="1" customFormat="1" hidden="1" x14ac:dyDescent="0.2">
      <c r="A606" s="38" t="s">
        <v>664</v>
      </c>
      <c r="B606" s="81">
        <v>2</v>
      </c>
      <c r="C606" s="28"/>
      <c r="D606" s="53" t="s">
        <v>299</v>
      </c>
      <c r="E606" s="28"/>
    </row>
    <row r="607" spans="1:5" s="1" customFormat="1" hidden="1" x14ac:dyDescent="0.2">
      <c r="A607" s="38" t="s">
        <v>665</v>
      </c>
      <c r="B607" s="81">
        <v>2</v>
      </c>
      <c r="C607" s="28"/>
      <c r="D607" s="53" t="s">
        <v>299</v>
      </c>
      <c r="E607" s="28"/>
    </row>
    <row r="608" spans="1:5" s="1" customFormat="1" hidden="1" x14ac:dyDescent="0.2">
      <c r="A608" s="38" t="s">
        <v>666</v>
      </c>
      <c r="B608" s="81">
        <v>2</v>
      </c>
      <c r="C608" s="28"/>
      <c r="D608" s="53" t="s">
        <v>299</v>
      </c>
      <c r="E608" s="28"/>
    </row>
    <row r="609" spans="1:5" s="1" customFormat="1" hidden="1" x14ac:dyDescent="0.2">
      <c r="A609" s="61" t="s">
        <v>667</v>
      </c>
      <c r="B609" s="81">
        <v>2</v>
      </c>
      <c r="C609" s="58">
        <v>42829</v>
      </c>
      <c r="D609" s="53" t="s">
        <v>298</v>
      </c>
      <c r="E609" s="58">
        <v>42830</v>
      </c>
    </row>
    <row r="610" spans="1:5" s="1" customFormat="1" hidden="1" x14ac:dyDescent="0.2">
      <c r="A610" s="38" t="s">
        <v>668</v>
      </c>
      <c r="B610" s="81">
        <v>2</v>
      </c>
      <c r="C610" s="28"/>
      <c r="D610" s="36" t="s">
        <v>299</v>
      </c>
      <c r="E610" s="28"/>
    </row>
    <row r="611" spans="1:5" s="1" customFormat="1" hidden="1" x14ac:dyDescent="0.2">
      <c r="A611" s="38" t="s">
        <v>669</v>
      </c>
      <c r="B611" s="81">
        <v>2</v>
      </c>
      <c r="C611" s="28"/>
      <c r="D611" s="53" t="s">
        <v>299</v>
      </c>
      <c r="E611" s="28"/>
    </row>
    <row r="612" spans="1:5" s="1" customFormat="1" hidden="1" x14ac:dyDescent="0.2">
      <c r="A612" s="38" t="s">
        <v>670</v>
      </c>
      <c r="B612" s="81">
        <v>2</v>
      </c>
      <c r="C612" s="28"/>
      <c r="D612" s="36" t="s">
        <v>299</v>
      </c>
      <c r="E612" s="28"/>
    </row>
    <row r="613" spans="1:5" s="1" customFormat="1" hidden="1" x14ac:dyDescent="0.2">
      <c r="A613" s="38" t="s">
        <v>671</v>
      </c>
      <c r="B613" s="81">
        <v>2</v>
      </c>
      <c r="C613" s="28"/>
      <c r="D613" s="36" t="s">
        <v>299</v>
      </c>
      <c r="E613" s="28"/>
    </row>
    <row r="614" spans="1:5" s="1" customFormat="1" hidden="1" x14ac:dyDescent="0.2">
      <c r="A614" s="38" t="s">
        <v>672</v>
      </c>
      <c r="B614" s="81">
        <v>2</v>
      </c>
      <c r="C614" s="28"/>
      <c r="D614" s="36" t="s">
        <v>299</v>
      </c>
      <c r="E614" s="28"/>
    </row>
    <row r="615" spans="1:5" s="1" customFormat="1" hidden="1" x14ac:dyDescent="0.2">
      <c r="A615" s="38" t="s">
        <v>673</v>
      </c>
      <c r="B615" s="81">
        <v>2</v>
      </c>
      <c r="C615" s="28"/>
      <c r="D615" s="36" t="s">
        <v>299</v>
      </c>
      <c r="E615" s="28"/>
    </row>
    <row r="616" spans="1:5" s="1" customFormat="1" hidden="1" x14ac:dyDescent="0.2">
      <c r="A616" s="38" t="s">
        <v>674</v>
      </c>
      <c r="B616" s="81">
        <v>2</v>
      </c>
      <c r="C616" s="28"/>
      <c r="D616" s="36" t="s">
        <v>299</v>
      </c>
      <c r="E616" s="28"/>
    </row>
    <row r="617" spans="1:5" s="1" customFormat="1" hidden="1" x14ac:dyDescent="0.2">
      <c r="A617" s="38" t="s">
        <v>675</v>
      </c>
      <c r="B617" s="81">
        <v>2</v>
      </c>
      <c r="C617" s="28"/>
      <c r="D617" s="36" t="s">
        <v>299</v>
      </c>
      <c r="E617" s="28"/>
    </row>
    <row r="618" spans="1:5" s="1" customFormat="1" hidden="1" x14ac:dyDescent="0.2">
      <c r="A618" s="38" t="s">
        <v>676</v>
      </c>
      <c r="B618" s="81">
        <v>2</v>
      </c>
      <c r="C618" s="28"/>
      <c r="D618" s="36" t="s">
        <v>299</v>
      </c>
      <c r="E618" s="28"/>
    </row>
    <row r="619" spans="1:5" s="1" customFormat="1" hidden="1" x14ac:dyDescent="0.2">
      <c r="A619" s="38" t="s">
        <v>677</v>
      </c>
      <c r="B619" s="81">
        <v>2</v>
      </c>
      <c r="C619" s="28"/>
      <c r="D619" s="36" t="s">
        <v>299</v>
      </c>
      <c r="E619" s="28"/>
    </row>
    <row r="620" spans="1:5" s="1" customFormat="1" hidden="1" x14ac:dyDescent="0.2">
      <c r="A620" s="38" t="s">
        <v>678</v>
      </c>
      <c r="B620" s="81">
        <v>2</v>
      </c>
      <c r="C620" s="28"/>
      <c r="D620" s="36" t="s">
        <v>299</v>
      </c>
      <c r="E620" s="28"/>
    </row>
    <row r="621" spans="1:5" s="1" customFormat="1" ht="14.45" hidden="1" customHeight="1" x14ac:dyDescent="0.2">
      <c r="A621" s="40" t="s">
        <v>679</v>
      </c>
      <c r="B621" s="83">
        <v>2</v>
      </c>
      <c r="C621" s="56">
        <v>42818</v>
      </c>
      <c r="D621" s="41" t="s">
        <v>291</v>
      </c>
      <c r="E621" s="56">
        <v>42821</v>
      </c>
    </row>
    <row r="622" spans="1:5" s="1" customFormat="1" hidden="1" x14ac:dyDescent="0.2">
      <c r="A622" s="38" t="s">
        <v>680</v>
      </c>
      <c r="B622" s="81">
        <v>2</v>
      </c>
      <c r="C622" s="28"/>
      <c r="D622" s="36" t="s">
        <v>299</v>
      </c>
      <c r="E622" s="28"/>
    </row>
    <row r="623" spans="1:5" s="1" customFormat="1" hidden="1" x14ac:dyDescent="0.2">
      <c r="A623" s="38" t="s">
        <v>681</v>
      </c>
      <c r="B623" s="81">
        <v>2</v>
      </c>
      <c r="C623" s="28"/>
      <c r="D623" s="36" t="s">
        <v>299</v>
      </c>
      <c r="E623" s="28"/>
    </row>
    <row r="624" spans="1:5" s="1" customFormat="1" hidden="1" x14ac:dyDescent="0.2">
      <c r="A624" s="38" t="s">
        <v>682</v>
      </c>
      <c r="B624" s="81">
        <v>2</v>
      </c>
      <c r="C624" s="28"/>
      <c r="D624" s="36" t="s">
        <v>299</v>
      </c>
      <c r="E624" s="28"/>
    </row>
    <row r="625" spans="1:5" s="1" customFormat="1" ht="14.45" hidden="1" customHeight="1" x14ac:dyDescent="0.2">
      <c r="A625" s="40" t="s">
        <v>683</v>
      </c>
      <c r="B625" s="83">
        <v>2</v>
      </c>
      <c r="C625" s="56">
        <v>42818</v>
      </c>
      <c r="D625" s="41" t="s">
        <v>291</v>
      </c>
      <c r="E625" s="56">
        <v>42821</v>
      </c>
    </row>
    <row r="626" spans="1:5" s="1" customFormat="1" hidden="1" x14ac:dyDescent="0.2">
      <c r="A626" s="38" t="s">
        <v>684</v>
      </c>
      <c r="B626" s="66">
        <v>2</v>
      </c>
      <c r="C626" s="57">
        <v>42823</v>
      </c>
      <c r="D626" s="36" t="s">
        <v>291</v>
      </c>
      <c r="E626" s="89">
        <v>42824</v>
      </c>
    </row>
    <row r="627" spans="1:5" s="41" customFormat="1" ht="15" hidden="1" customHeight="1" x14ac:dyDescent="0.2">
      <c r="A627" s="38" t="s">
        <v>685</v>
      </c>
      <c r="B627" s="81">
        <v>2</v>
      </c>
      <c r="C627" s="28"/>
      <c r="D627" s="53" t="s">
        <v>299</v>
      </c>
      <c r="E627" s="28"/>
    </row>
    <row r="628" spans="1:5" s="1" customFormat="1" ht="15" hidden="1" customHeight="1" x14ac:dyDescent="0.2">
      <c r="A628" s="46" t="s">
        <v>686</v>
      </c>
      <c r="B628" s="81">
        <v>2</v>
      </c>
      <c r="C628" s="57">
        <v>42818</v>
      </c>
      <c r="D628" s="47" t="s">
        <v>291</v>
      </c>
      <c r="E628" s="57">
        <v>42821</v>
      </c>
    </row>
    <row r="629" spans="1:5" s="1" customFormat="1" hidden="1" x14ac:dyDescent="0.2">
      <c r="A629" s="38" t="s">
        <v>687</v>
      </c>
      <c r="B629" s="81">
        <v>2</v>
      </c>
      <c r="C629" s="57">
        <v>42829</v>
      </c>
      <c r="D629" s="36" t="s">
        <v>296</v>
      </c>
      <c r="E629" s="58">
        <v>42830</v>
      </c>
    </row>
    <row r="630" spans="1:5" s="1" customFormat="1" hidden="1" x14ac:dyDescent="0.2">
      <c r="A630" s="38" t="s">
        <v>688</v>
      </c>
      <c r="B630" s="81">
        <v>2</v>
      </c>
      <c r="C630" s="28"/>
      <c r="D630" s="36" t="s">
        <v>299</v>
      </c>
      <c r="E630" s="28"/>
    </row>
    <row r="631" spans="1:5" s="41" customFormat="1" ht="15" hidden="1" customHeight="1" x14ac:dyDescent="0.2">
      <c r="A631" s="38" t="s">
        <v>689</v>
      </c>
      <c r="B631" s="81">
        <v>2</v>
      </c>
      <c r="C631" s="28"/>
      <c r="D631" s="53" t="s">
        <v>299</v>
      </c>
      <c r="E631" s="28"/>
    </row>
    <row r="632" spans="1:5" s="1" customFormat="1" ht="15" hidden="1" customHeight="1" x14ac:dyDescent="0.2">
      <c r="A632" s="38" t="s">
        <v>690</v>
      </c>
      <c r="B632" s="81">
        <v>2</v>
      </c>
      <c r="C632" s="28"/>
      <c r="D632" s="53" t="s">
        <v>299</v>
      </c>
      <c r="E632" s="28"/>
    </row>
    <row r="633" spans="1:5" s="1" customFormat="1" hidden="1" x14ac:dyDescent="0.2">
      <c r="A633" s="38" t="s">
        <v>691</v>
      </c>
      <c r="B633" s="81">
        <v>2</v>
      </c>
      <c r="C633" s="57">
        <v>42829</v>
      </c>
      <c r="D633" s="36" t="s">
        <v>291</v>
      </c>
      <c r="E633" s="57">
        <v>42829</v>
      </c>
    </row>
    <row r="634" spans="1:5" hidden="1" x14ac:dyDescent="0.25">
      <c r="A634" s="46" t="s">
        <v>692</v>
      </c>
      <c r="B634" s="81">
        <v>2</v>
      </c>
      <c r="C634" s="58">
        <v>42821</v>
      </c>
      <c r="D634" s="47" t="s">
        <v>298</v>
      </c>
      <c r="E634" s="58">
        <v>42822</v>
      </c>
    </row>
    <row r="635" spans="1:5" s="1" customFormat="1" hidden="1" x14ac:dyDescent="0.2">
      <c r="A635" s="46" t="s">
        <v>693</v>
      </c>
      <c r="B635" s="81">
        <v>2</v>
      </c>
      <c r="C635" s="57">
        <v>42818</v>
      </c>
      <c r="D635" s="47" t="s">
        <v>291</v>
      </c>
      <c r="E635" s="57">
        <v>42821</v>
      </c>
    </row>
    <row r="636" spans="1:5" s="1" customFormat="1" ht="14.45" hidden="1" customHeight="1" x14ac:dyDescent="0.2">
      <c r="A636" s="46" t="s">
        <v>694</v>
      </c>
      <c r="B636" s="81">
        <v>2</v>
      </c>
      <c r="C636" s="58">
        <v>42822</v>
      </c>
      <c r="D636" s="47" t="s">
        <v>299</v>
      </c>
      <c r="E636" s="57">
        <v>42821</v>
      </c>
    </row>
    <row r="637" spans="1:5" s="1" customFormat="1" hidden="1" x14ac:dyDescent="0.2">
      <c r="A637" s="38" t="s">
        <v>695</v>
      </c>
      <c r="B637" s="66">
        <v>2</v>
      </c>
      <c r="C637" s="58">
        <v>42821</v>
      </c>
      <c r="D637" s="36" t="s">
        <v>292</v>
      </c>
      <c r="E637" s="58">
        <v>42824</v>
      </c>
    </row>
    <row r="638" spans="1:5" s="76" customFormat="1" ht="11.25" hidden="1" x14ac:dyDescent="0.25">
      <c r="A638" s="78" t="s">
        <v>696</v>
      </c>
      <c r="B638" s="84">
        <v>2</v>
      </c>
      <c r="C638" s="59">
        <v>42829</v>
      </c>
      <c r="D638" s="75" t="s">
        <v>284</v>
      </c>
      <c r="E638" s="59">
        <v>42830</v>
      </c>
    </row>
    <row r="639" spans="1:5" s="1" customFormat="1" hidden="1" x14ac:dyDescent="0.2">
      <c r="A639" s="38" t="s">
        <v>697</v>
      </c>
      <c r="B639" s="81">
        <v>2</v>
      </c>
      <c r="C639" s="28"/>
      <c r="D639" s="53" t="s">
        <v>299</v>
      </c>
      <c r="E639" s="28"/>
    </row>
    <row r="640" spans="1:5" hidden="1" x14ac:dyDescent="0.2">
      <c r="A640" s="38" t="s">
        <v>698</v>
      </c>
      <c r="B640" s="81">
        <v>2</v>
      </c>
      <c r="C640" s="28"/>
      <c r="D640" s="53" t="s">
        <v>299</v>
      </c>
      <c r="E640" s="28"/>
    </row>
    <row r="641" spans="1:5" hidden="1" x14ac:dyDescent="0.2">
      <c r="A641" s="70" t="s">
        <v>699</v>
      </c>
      <c r="B641" s="66">
        <v>2</v>
      </c>
      <c r="C641" s="58">
        <v>42823</v>
      </c>
      <c r="D641" s="53" t="s">
        <v>292</v>
      </c>
      <c r="E641" s="58">
        <v>42824</v>
      </c>
    </row>
    <row r="642" spans="1:5" ht="60" hidden="1" customHeight="1" x14ac:dyDescent="0.2">
      <c r="A642" s="38" t="s">
        <v>700</v>
      </c>
      <c r="B642" s="81">
        <v>2</v>
      </c>
      <c r="C642" s="28"/>
      <c r="D642" s="53" t="s">
        <v>299</v>
      </c>
      <c r="E642" s="28"/>
    </row>
    <row r="643" spans="1:5" s="1" customFormat="1" ht="22.5" hidden="1" customHeight="1" x14ac:dyDescent="0.2">
      <c r="A643" s="38" t="s">
        <v>701</v>
      </c>
      <c r="B643" s="81">
        <v>2</v>
      </c>
      <c r="C643" s="28"/>
      <c r="D643" s="53" t="s">
        <v>299</v>
      </c>
      <c r="E643" s="28"/>
    </row>
    <row r="644" spans="1:5" s="1" customFormat="1" ht="20.45" hidden="1" customHeight="1" x14ac:dyDescent="0.2">
      <c r="A644" s="46" t="s">
        <v>702</v>
      </c>
      <c r="B644" s="81">
        <v>2</v>
      </c>
      <c r="C644" s="57">
        <v>42818</v>
      </c>
      <c r="D644" s="47" t="s">
        <v>299</v>
      </c>
      <c r="E644" s="57">
        <v>42818</v>
      </c>
    </row>
    <row r="645" spans="1:5" s="1" customFormat="1" hidden="1" x14ac:dyDescent="0.2">
      <c r="A645" s="38" t="s">
        <v>703</v>
      </c>
      <c r="B645" s="81">
        <v>2</v>
      </c>
      <c r="C645" s="28"/>
      <c r="D645" s="36" t="s">
        <v>299</v>
      </c>
      <c r="E645" s="28"/>
    </row>
    <row r="646" spans="1:5" s="1" customFormat="1" hidden="1" x14ac:dyDescent="0.2">
      <c r="A646" s="38" t="s">
        <v>705</v>
      </c>
      <c r="B646" s="81">
        <v>2</v>
      </c>
      <c r="C646" s="28"/>
      <c r="D646" s="36" t="s">
        <v>299</v>
      </c>
      <c r="E646" s="28"/>
    </row>
    <row r="647" spans="1:5" s="1" customFormat="1" hidden="1" x14ac:dyDescent="0.2">
      <c r="A647" s="38" t="s">
        <v>706</v>
      </c>
      <c r="B647" s="81">
        <v>2</v>
      </c>
      <c r="C647" s="57">
        <v>42829</v>
      </c>
      <c r="D647" s="53" t="s">
        <v>291</v>
      </c>
      <c r="E647" s="57">
        <v>42830</v>
      </c>
    </row>
    <row r="648" spans="1:5" s="1" customFormat="1" hidden="1" x14ac:dyDescent="0.2">
      <c r="A648" s="38" t="s">
        <v>707</v>
      </c>
      <c r="B648" s="81">
        <v>2</v>
      </c>
      <c r="C648" s="59">
        <v>42829</v>
      </c>
      <c r="D648" s="36" t="s">
        <v>299</v>
      </c>
      <c r="E648" s="59">
        <v>42830</v>
      </c>
    </row>
    <row r="649" spans="1:5" s="1" customFormat="1" hidden="1" x14ac:dyDescent="0.2">
      <c r="A649" s="38" t="s">
        <v>708</v>
      </c>
      <c r="B649" s="81">
        <v>2</v>
      </c>
      <c r="C649" s="57">
        <v>42829</v>
      </c>
      <c r="D649" s="53" t="s">
        <v>990</v>
      </c>
      <c r="E649" s="57">
        <v>42830</v>
      </c>
    </row>
    <row r="650" spans="1:5" ht="45" hidden="1" customHeight="1" x14ac:dyDescent="0.2">
      <c r="A650" s="38" t="s">
        <v>709</v>
      </c>
      <c r="B650" s="81">
        <v>2</v>
      </c>
      <c r="C650" s="28"/>
      <c r="D650" s="53" t="s">
        <v>299</v>
      </c>
      <c r="E650" s="28"/>
    </row>
    <row r="651" spans="1:5" s="1" customFormat="1" ht="15" hidden="1" customHeight="1" x14ac:dyDescent="0.2">
      <c r="A651" s="38" t="s">
        <v>710</v>
      </c>
      <c r="B651" s="81">
        <v>2</v>
      </c>
      <c r="C651" s="28"/>
      <c r="D651" s="53" t="s">
        <v>299</v>
      </c>
      <c r="E651" s="28"/>
    </row>
    <row r="652" spans="1:5" s="1" customFormat="1" ht="14.45" hidden="1" customHeight="1" x14ac:dyDescent="0.2">
      <c r="A652" s="46" t="s">
        <v>711</v>
      </c>
      <c r="B652" s="81">
        <v>2</v>
      </c>
      <c r="C652" s="57">
        <v>42818</v>
      </c>
      <c r="D652" s="47" t="s">
        <v>291</v>
      </c>
      <c r="E652" s="57">
        <v>42821</v>
      </c>
    </row>
    <row r="653" spans="1:5" s="1" customFormat="1" hidden="1" x14ac:dyDescent="0.2">
      <c r="A653" s="38" t="s">
        <v>712</v>
      </c>
      <c r="B653" s="81">
        <v>2</v>
      </c>
      <c r="C653" s="28"/>
      <c r="D653" s="36" t="s">
        <v>299</v>
      </c>
      <c r="E653" s="28"/>
    </row>
    <row r="654" spans="1:5" s="1" customFormat="1" hidden="1" x14ac:dyDescent="0.2">
      <c r="A654" s="38" t="s">
        <v>713</v>
      </c>
      <c r="B654" s="81">
        <v>2</v>
      </c>
      <c r="C654" s="31">
        <v>42829</v>
      </c>
      <c r="D654" s="36" t="s">
        <v>291</v>
      </c>
      <c r="E654" s="31">
        <v>42829</v>
      </c>
    </row>
    <row r="655" spans="1:5" s="1" customFormat="1" hidden="1" x14ac:dyDescent="0.2">
      <c r="A655" s="38" t="s">
        <v>714</v>
      </c>
      <c r="B655" s="81">
        <v>2</v>
      </c>
      <c r="C655" s="28"/>
      <c r="D655" s="53" t="s">
        <v>299</v>
      </c>
      <c r="E655" s="28"/>
    </row>
    <row r="656" spans="1:5" s="1" customFormat="1" hidden="1" x14ac:dyDescent="0.2">
      <c r="A656" s="38" t="s">
        <v>715</v>
      </c>
      <c r="B656" s="81">
        <v>2</v>
      </c>
      <c r="C656" s="28"/>
      <c r="D656" s="36" t="s">
        <v>299</v>
      </c>
      <c r="E656" s="28"/>
    </row>
    <row r="657" spans="1:5" s="1" customFormat="1" hidden="1" x14ac:dyDescent="0.2">
      <c r="A657" s="46" t="s">
        <v>716</v>
      </c>
      <c r="B657" s="81">
        <v>2</v>
      </c>
      <c r="C657" s="58">
        <v>42821</v>
      </c>
      <c r="D657" s="47" t="s">
        <v>292</v>
      </c>
      <c r="E657" s="58">
        <v>42823</v>
      </c>
    </row>
    <row r="658" spans="1:5" s="1" customFormat="1" hidden="1" x14ac:dyDescent="0.2">
      <c r="A658" s="46" t="s">
        <v>717</v>
      </c>
      <c r="B658" s="81">
        <v>2</v>
      </c>
      <c r="C658" s="58">
        <v>42821</v>
      </c>
      <c r="D658" s="47" t="s">
        <v>298</v>
      </c>
      <c r="E658" s="58">
        <v>42822</v>
      </c>
    </row>
    <row r="659" spans="1:5" ht="14.45" hidden="1" customHeight="1" x14ac:dyDescent="0.2">
      <c r="A659" s="38" t="s">
        <v>718</v>
      </c>
      <c r="B659" s="81">
        <v>2</v>
      </c>
      <c r="C659" s="58">
        <v>42829</v>
      </c>
      <c r="D659" s="53" t="s">
        <v>296</v>
      </c>
      <c r="E659" s="58">
        <v>42830</v>
      </c>
    </row>
    <row r="660" spans="1:5" s="1" customFormat="1" hidden="1" x14ac:dyDescent="0.2">
      <c r="A660" s="40" t="s">
        <v>719</v>
      </c>
      <c r="B660" s="83">
        <v>2</v>
      </c>
      <c r="C660" s="56">
        <v>42816</v>
      </c>
      <c r="D660" s="41" t="s">
        <v>299</v>
      </c>
      <c r="E660" s="56">
        <v>42816</v>
      </c>
    </row>
    <row r="661" spans="1:5" s="1" customFormat="1" hidden="1" x14ac:dyDescent="0.2">
      <c r="A661" s="38" t="s">
        <v>720</v>
      </c>
      <c r="B661" s="81">
        <v>2</v>
      </c>
      <c r="C661" s="28"/>
      <c r="D661" s="53" t="s">
        <v>299</v>
      </c>
      <c r="E661" s="28"/>
    </row>
    <row r="662" spans="1:5" s="76" customFormat="1" ht="11.25" hidden="1" x14ac:dyDescent="0.25">
      <c r="A662" s="78" t="s">
        <v>721</v>
      </c>
      <c r="B662" s="84">
        <v>2</v>
      </c>
      <c r="C662" s="59">
        <v>42829</v>
      </c>
      <c r="D662" s="75" t="s">
        <v>284</v>
      </c>
      <c r="E662" s="59">
        <v>42830</v>
      </c>
    </row>
    <row r="663" spans="1:5" s="1" customFormat="1" ht="14.45" hidden="1" customHeight="1" x14ac:dyDescent="0.2">
      <c r="A663" s="46" t="s">
        <v>722</v>
      </c>
      <c r="B663" s="81">
        <v>2</v>
      </c>
      <c r="C663" s="57">
        <v>42818</v>
      </c>
      <c r="D663" s="47" t="s">
        <v>291</v>
      </c>
      <c r="E663" s="57">
        <v>42821</v>
      </c>
    </row>
    <row r="664" spans="1:5" hidden="1" x14ac:dyDescent="0.2">
      <c r="A664" s="38" t="s">
        <v>723</v>
      </c>
      <c r="B664" s="81">
        <v>2</v>
      </c>
      <c r="C664" s="28"/>
      <c r="D664" s="53" t="s">
        <v>299</v>
      </c>
      <c r="E664" s="28"/>
    </row>
    <row r="665" spans="1:5" hidden="1" x14ac:dyDescent="0.25">
      <c r="A665" s="46" t="s">
        <v>724</v>
      </c>
      <c r="B665" s="81">
        <v>2</v>
      </c>
      <c r="C665" s="57">
        <v>42818</v>
      </c>
      <c r="D665" s="47" t="s">
        <v>291</v>
      </c>
      <c r="E665" s="57">
        <v>42821</v>
      </c>
    </row>
    <row r="666" spans="1:5" s="1" customFormat="1" hidden="1" x14ac:dyDescent="0.2">
      <c r="A666" s="38" t="s">
        <v>725</v>
      </c>
      <c r="B666" s="81">
        <v>2</v>
      </c>
      <c r="C666" s="57">
        <v>42829</v>
      </c>
      <c r="D666" s="53" t="s">
        <v>291</v>
      </c>
      <c r="E666" s="57">
        <v>42830</v>
      </c>
    </row>
    <row r="667" spans="1:5" s="41" customFormat="1" hidden="1" x14ac:dyDescent="0.2">
      <c r="A667" s="38" t="s">
        <v>726</v>
      </c>
      <c r="B667" s="81">
        <v>2</v>
      </c>
      <c r="C667" s="57">
        <v>42825</v>
      </c>
      <c r="D667" s="53" t="s">
        <v>287</v>
      </c>
      <c r="E667" s="57">
        <v>42825</v>
      </c>
    </row>
    <row r="668" spans="1:5" s="1" customFormat="1" hidden="1" x14ac:dyDescent="0.2">
      <c r="A668" s="46" t="s">
        <v>727</v>
      </c>
      <c r="B668" s="81">
        <v>2</v>
      </c>
      <c r="C668" s="57">
        <v>42816</v>
      </c>
      <c r="D668" s="41" t="s">
        <v>299</v>
      </c>
      <c r="E668" s="57">
        <v>42816</v>
      </c>
    </row>
    <row r="669" spans="1:5" s="1" customFormat="1" hidden="1" x14ac:dyDescent="0.2">
      <c r="A669" s="38" t="s">
        <v>728</v>
      </c>
      <c r="B669" s="81">
        <v>2</v>
      </c>
      <c r="C669" s="57">
        <v>42829</v>
      </c>
      <c r="D669" s="53" t="s">
        <v>291</v>
      </c>
      <c r="E669" s="57">
        <v>42830</v>
      </c>
    </row>
    <row r="670" spans="1:5" ht="28.9" hidden="1" customHeight="1" x14ac:dyDescent="0.2">
      <c r="A670" s="38" t="s">
        <v>729</v>
      </c>
      <c r="B670" s="66">
        <v>2</v>
      </c>
      <c r="C670" s="58">
        <v>42818</v>
      </c>
      <c r="D670" s="53" t="s">
        <v>299</v>
      </c>
      <c r="E670" s="58">
        <v>42824</v>
      </c>
    </row>
    <row r="671" spans="1:5" s="1" customFormat="1" hidden="1" x14ac:dyDescent="0.2">
      <c r="A671" s="38" t="s">
        <v>730</v>
      </c>
      <c r="B671" s="81">
        <v>2</v>
      </c>
      <c r="C671" s="28"/>
      <c r="D671" s="36" t="s">
        <v>299</v>
      </c>
      <c r="E671" s="28"/>
    </row>
    <row r="672" spans="1:5" s="1" customFormat="1" hidden="1" x14ac:dyDescent="0.2">
      <c r="A672" s="38" t="s">
        <v>731</v>
      </c>
      <c r="B672" s="81">
        <v>2</v>
      </c>
      <c r="C672" s="57">
        <v>42829</v>
      </c>
      <c r="D672" s="53" t="s">
        <v>291</v>
      </c>
      <c r="E672" s="57">
        <v>42830</v>
      </c>
    </row>
    <row r="673" spans="1:5" s="1" customFormat="1" hidden="1" x14ac:dyDescent="0.2">
      <c r="A673" s="38" t="s">
        <v>732</v>
      </c>
      <c r="B673" s="81">
        <v>2</v>
      </c>
      <c r="C673" s="28"/>
      <c r="D673" s="36" t="s">
        <v>299</v>
      </c>
      <c r="E673" s="28"/>
    </row>
    <row r="674" spans="1:5" s="1" customFormat="1" hidden="1" x14ac:dyDescent="0.2">
      <c r="A674" s="38" t="s">
        <v>733</v>
      </c>
      <c r="B674" s="81">
        <v>2</v>
      </c>
      <c r="C674" s="28"/>
      <c r="D674" s="53" t="s">
        <v>299</v>
      </c>
      <c r="E674" s="28"/>
    </row>
    <row r="675" spans="1:5" ht="14.45" hidden="1" customHeight="1" x14ac:dyDescent="0.25">
      <c r="A675" s="46" t="s">
        <v>734</v>
      </c>
      <c r="B675" s="81">
        <v>2</v>
      </c>
      <c r="C675" s="58">
        <v>42821</v>
      </c>
      <c r="D675" s="47" t="s">
        <v>298</v>
      </c>
      <c r="E675" s="58">
        <v>42822</v>
      </c>
    </row>
    <row r="676" spans="1:5" s="1" customFormat="1" ht="14.45" hidden="1" customHeight="1" x14ac:dyDescent="0.2">
      <c r="A676" s="46" t="s">
        <v>735</v>
      </c>
      <c r="B676" s="81">
        <v>2</v>
      </c>
      <c r="C676" s="58">
        <v>42822</v>
      </c>
      <c r="D676" s="47" t="s">
        <v>292</v>
      </c>
      <c r="E676" s="58">
        <v>42823</v>
      </c>
    </row>
    <row r="677" spans="1:5" s="1" customFormat="1" hidden="1" x14ac:dyDescent="0.2">
      <c r="A677" s="38" t="s">
        <v>736</v>
      </c>
      <c r="B677" s="66">
        <v>2</v>
      </c>
      <c r="C677" s="58">
        <v>42823</v>
      </c>
      <c r="D677" s="36" t="s">
        <v>292</v>
      </c>
      <c r="E677" s="58">
        <v>42824</v>
      </c>
    </row>
    <row r="678" spans="1:5" s="1" customFormat="1" hidden="1" x14ac:dyDescent="0.2">
      <c r="A678" s="38" t="s">
        <v>737</v>
      </c>
      <c r="B678" s="66">
        <v>2</v>
      </c>
      <c r="C678" s="58">
        <v>42818</v>
      </c>
      <c r="D678" s="36" t="s">
        <v>292</v>
      </c>
      <c r="E678" s="58">
        <v>42824</v>
      </c>
    </row>
    <row r="679" spans="1:5" s="1" customFormat="1" hidden="1" x14ac:dyDescent="0.2">
      <c r="A679" s="38" t="s">
        <v>738</v>
      </c>
      <c r="B679" s="81">
        <v>2</v>
      </c>
      <c r="C679" s="28"/>
      <c r="D679" s="36" t="s">
        <v>299</v>
      </c>
      <c r="E679" s="28"/>
    </row>
    <row r="680" spans="1:5" s="1" customFormat="1" hidden="1" x14ac:dyDescent="0.2">
      <c r="A680" s="38" t="s">
        <v>739</v>
      </c>
      <c r="B680" s="81">
        <v>2</v>
      </c>
      <c r="C680" s="28"/>
      <c r="D680" s="36" t="s">
        <v>299</v>
      </c>
      <c r="E680" s="28"/>
    </row>
    <row r="681" spans="1:5" s="1" customFormat="1" hidden="1" x14ac:dyDescent="0.2">
      <c r="A681" s="38" t="s">
        <v>740</v>
      </c>
      <c r="B681" s="81">
        <v>2</v>
      </c>
      <c r="C681" s="28"/>
      <c r="D681" s="36" t="s">
        <v>299</v>
      </c>
      <c r="E681" s="28"/>
    </row>
    <row r="682" spans="1:5" ht="30.6" hidden="1" customHeight="1" x14ac:dyDescent="0.2">
      <c r="A682" s="38" t="s">
        <v>741</v>
      </c>
      <c r="B682" s="81">
        <v>2</v>
      </c>
      <c r="C682" s="28"/>
      <c r="D682" s="53" t="s">
        <v>299</v>
      </c>
      <c r="E682" s="28"/>
    </row>
    <row r="683" spans="1:5" s="35" customFormat="1" hidden="1" x14ac:dyDescent="0.2">
      <c r="A683" s="39" t="s">
        <v>742</v>
      </c>
      <c r="B683" s="83">
        <v>2</v>
      </c>
      <c r="C683" s="59">
        <v>42825</v>
      </c>
      <c r="D683" s="37" t="s">
        <v>284</v>
      </c>
      <c r="E683" s="59">
        <v>42828</v>
      </c>
    </row>
    <row r="684" spans="1:5" s="1" customFormat="1" hidden="1" x14ac:dyDescent="0.2">
      <c r="A684" s="38" t="s">
        <v>743</v>
      </c>
      <c r="B684" s="81">
        <v>2</v>
      </c>
      <c r="C684" s="28"/>
      <c r="D684" s="36" t="s">
        <v>299</v>
      </c>
      <c r="E684" s="28"/>
    </row>
    <row r="685" spans="1:5" s="1" customFormat="1" hidden="1" x14ac:dyDescent="0.2">
      <c r="A685" s="38" t="s">
        <v>744</v>
      </c>
      <c r="B685" s="81">
        <v>2</v>
      </c>
      <c r="C685" s="28"/>
      <c r="D685" s="36" t="s">
        <v>299</v>
      </c>
      <c r="E685" s="28"/>
    </row>
    <row r="686" spans="1:5" hidden="1" x14ac:dyDescent="0.25">
      <c r="A686" s="46" t="s">
        <v>745</v>
      </c>
      <c r="B686" s="81">
        <v>2</v>
      </c>
      <c r="C686" s="57">
        <v>42822</v>
      </c>
      <c r="D686" s="47" t="s">
        <v>292</v>
      </c>
      <c r="E686" s="57">
        <v>42823</v>
      </c>
    </row>
    <row r="687" spans="1:5" s="1" customFormat="1" hidden="1" x14ac:dyDescent="0.2">
      <c r="A687" s="38" t="s">
        <v>746</v>
      </c>
      <c r="B687" s="81">
        <v>2</v>
      </c>
      <c r="C687" s="28"/>
      <c r="D687" s="36" t="s">
        <v>299</v>
      </c>
      <c r="E687" s="28"/>
    </row>
    <row r="688" spans="1:5" s="1" customFormat="1" hidden="1" x14ac:dyDescent="0.2">
      <c r="A688" s="40" t="s">
        <v>747</v>
      </c>
      <c r="B688" s="83">
        <v>2</v>
      </c>
      <c r="C688" s="56">
        <v>42822</v>
      </c>
      <c r="D688" s="41" t="s">
        <v>299</v>
      </c>
      <c r="E688" s="56">
        <v>42823</v>
      </c>
    </row>
    <row r="689" spans="1:5" s="1" customFormat="1" hidden="1" x14ac:dyDescent="0.2">
      <c r="A689" s="38" t="s">
        <v>748</v>
      </c>
      <c r="B689" s="81">
        <v>2</v>
      </c>
      <c r="C689" s="59">
        <v>42829</v>
      </c>
      <c r="D689" s="36" t="s">
        <v>299</v>
      </c>
      <c r="E689" s="59">
        <v>42830</v>
      </c>
    </row>
    <row r="690" spans="1:5" s="35" customFormat="1" hidden="1" x14ac:dyDescent="0.2">
      <c r="A690" s="46" t="s">
        <v>749</v>
      </c>
      <c r="B690" s="81">
        <v>2</v>
      </c>
      <c r="C690" s="57">
        <v>42816</v>
      </c>
      <c r="D690" s="47" t="s">
        <v>299</v>
      </c>
      <c r="E690" s="57">
        <v>42817</v>
      </c>
    </row>
    <row r="691" spans="1:5" s="1" customFormat="1" hidden="1" x14ac:dyDescent="0.2">
      <c r="A691" s="38" t="s">
        <v>750</v>
      </c>
      <c r="B691" s="81">
        <v>2</v>
      </c>
      <c r="C691" s="28"/>
      <c r="D691" s="36" t="s">
        <v>299</v>
      </c>
      <c r="E691" s="28"/>
    </row>
    <row r="692" spans="1:5" s="1" customFormat="1" hidden="1" x14ac:dyDescent="0.2">
      <c r="A692" s="38" t="s">
        <v>751</v>
      </c>
      <c r="B692" s="81">
        <v>2</v>
      </c>
      <c r="C692" s="28"/>
      <c r="D692" s="36" t="s">
        <v>299</v>
      </c>
      <c r="E692" s="28"/>
    </row>
    <row r="693" spans="1:5" hidden="1" x14ac:dyDescent="0.2">
      <c r="A693" s="38" t="s">
        <v>752</v>
      </c>
      <c r="B693" s="81">
        <v>2</v>
      </c>
      <c r="C693" s="28"/>
      <c r="D693" s="53" t="s">
        <v>299</v>
      </c>
      <c r="E693" s="28"/>
    </row>
    <row r="694" spans="1:5" s="1" customFormat="1" hidden="1" x14ac:dyDescent="0.2">
      <c r="A694" s="61" t="s">
        <v>753</v>
      </c>
      <c r="B694" s="81">
        <v>2</v>
      </c>
      <c r="C694" s="58">
        <v>42829</v>
      </c>
      <c r="D694" s="53" t="s">
        <v>298</v>
      </c>
      <c r="E694" s="58">
        <v>42830</v>
      </c>
    </row>
    <row r="695" spans="1:5" s="41" customFormat="1" hidden="1" x14ac:dyDescent="0.2">
      <c r="A695" s="38" t="s">
        <v>754</v>
      </c>
      <c r="B695" s="81">
        <v>2</v>
      </c>
      <c r="C695" s="28"/>
      <c r="D695" s="53" t="s">
        <v>299</v>
      </c>
      <c r="E695" s="28"/>
    </row>
    <row r="696" spans="1:5" s="1" customFormat="1" hidden="1" x14ac:dyDescent="0.2">
      <c r="A696" s="38" t="s">
        <v>755</v>
      </c>
      <c r="B696" s="81">
        <v>2</v>
      </c>
      <c r="C696" s="28"/>
      <c r="D696" s="53" t="s">
        <v>299</v>
      </c>
      <c r="E696" s="28"/>
    </row>
    <row r="697" spans="1:5" hidden="1" x14ac:dyDescent="0.2">
      <c r="A697" s="39" t="s">
        <v>756</v>
      </c>
      <c r="B697" s="83">
        <v>2</v>
      </c>
      <c r="C697" s="59">
        <v>42828</v>
      </c>
      <c r="D697" s="37" t="s">
        <v>284</v>
      </c>
      <c r="E697" s="59">
        <v>42829</v>
      </c>
    </row>
    <row r="698" spans="1:5" s="1" customFormat="1" hidden="1" x14ac:dyDescent="0.2">
      <c r="A698" s="38" t="s">
        <v>757</v>
      </c>
      <c r="B698" s="66">
        <v>2</v>
      </c>
      <c r="C698" s="58">
        <v>42823</v>
      </c>
      <c r="D698" s="36" t="s">
        <v>292</v>
      </c>
      <c r="E698" s="58">
        <v>42824</v>
      </c>
    </row>
    <row r="699" spans="1:5" s="1" customFormat="1" ht="14.45" hidden="1" customHeight="1" x14ac:dyDescent="0.2">
      <c r="A699" s="46" t="s">
        <v>758</v>
      </c>
      <c r="B699" s="81">
        <v>2</v>
      </c>
      <c r="C699" s="58">
        <v>42821</v>
      </c>
      <c r="D699" s="47" t="s">
        <v>291</v>
      </c>
      <c r="E699" s="58">
        <v>42822</v>
      </c>
    </row>
    <row r="700" spans="1:5" s="1" customFormat="1" hidden="1" x14ac:dyDescent="0.2">
      <c r="A700" s="46" t="s">
        <v>759</v>
      </c>
      <c r="B700" s="81">
        <v>2</v>
      </c>
      <c r="C700" s="57">
        <v>42816</v>
      </c>
      <c r="D700" s="47" t="s">
        <v>300</v>
      </c>
      <c r="E700" s="57">
        <v>42817</v>
      </c>
    </row>
    <row r="701" spans="1:5" s="1" customFormat="1" hidden="1" x14ac:dyDescent="0.2">
      <c r="A701" s="38" t="s">
        <v>760</v>
      </c>
      <c r="B701" s="81">
        <v>2</v>
      </c>
      <c r="C701" s="57">
        <v>42829</v>
      </c>
      <c r="D701" s="53" t="s">
        <v>990</v>
      </c>
      <c r="E701" s="57">
        <v>42830</v>
      </c>
    </row>
    <row r="702" spans="1:5" s="1" customFormat="1" hidden="1" x14ac:dyDescent="0.2">
      <c r="A702" s="38" t="s">
        <v>761</v>
      </c>
      <c r="B702" s="81">
        <v>2</v>
      </c>
      <c r="C702" s="28"/>
      <c r="D702" s="36" t="s">
        <v>300</v>
      </c>
      <c r="E702" s="28"/>
    </row>
    <row r="703" spans="1:5" s="1" customFormat="1" hidden="1" x14ac:dyDescent="0.2">
      <c r="A703" s="46" t="s">
        <v>762</v>
      </c>
      <c r="B703" s="81">
        <v>2</v>
      </c>
      <c r="C703" s="57">
        <v>42816</v>
      </c>
      <c r="D703" s="47" t="s">
        <v>300</v>
      </c>
      <c r="E703" s="57">
        <v>42817</v>
      </c>
    </row>
    <row r="704" spans="1:5" s="35" customFormat="1" hidden="1" x14ac:dyDescent="0.2">
      <c r="A704" s="38" t="s">
        <v>763</v>
      </c>
      <c r="B704" s="81">
        <v>2</v>
      </c>
      <c r="C704" s="28"/>
      <c r="D704" s="53" t="s">
        <v>300</v>
      </c>
      <c r="E704" s="28"/>
    </row>
    <row r="705" spans="1:5" s="1" customFormat="1" hidden="1" x14ac:dyDescent="0.2">
      <c r="A705" s="38" t="s">
        <v>764</v>
      </c>
      <c r="B705" s="81">
        <v>2</v>
      </c>
      <c r="C705" s="28"/>
      <c r="D705" s="36" t="s">
        <v>300</v>
      </c>
      <c r="E705" s="28"/>
    </row>
    <row r="706" spans="1:5" ht="14.45" hidden="1" customHeight="1" x14ac:dyDescent="0.2">
      <c r="A706" s="38" t="s">
        <v>765</v>
      </c>
      <c r="B706" s="81">
        <v>2</v>
      </c>
      <c r="C706" s="28"/>
      <c r="D706" s="53" t="s">
        <v>300</v>
      </c>
      <c r="E706" s="28"/>
    </row>
    <row r="707" spans="1:5" hidden="1" x14ac:dyDescent="0.2">
      <c r="A707" s="38" t="s">
        <v>766</v>
      </c>
      <c r="B707" s="81">
        <v>2</v>
      </c>
      <c r="C707" s="28"/>
      <c r="D707" s="53" t="s">
        <v>300</v>
      </c>
      <c r="E707" s="28"/>
    </row>
    <row r="708" spans="1:5" s="1" customFormat="1" hidden="1" x14ac:dyDescent="0.2">
      <c r="A708" s="38" t="s">
        <v>767</v>
      </c>
      <c r="B708" s="66">
        <v>2</v>
      </c>
      <c r="C708" s="57">
        <v>42823</v>
      </c>
      <c r="D708" s="53" t="s">
        <v>292</v>
      </c>
      <c r="E708" s="57">
        <v>42824</v>
      </c>
    </row>
    <row r="709" spans="1:5" s="1" customFormat="1" hidden="1" x14ac:dyDescent="0.2">
      <c r="A709" s="38" t="s">
        <v>768</v>
      </c>
      <c r="B709" s="81">
        <v>2</v>
      </c>
      <c r="C709" s="28"/>
      <c r="D709" s="36" t="s">
        <v>300</v>
      </c>
      <c r="E709" s="28"/>
    </row>
    <row r="710" spans="1:5" hidden="1" x14ac:dyDescent="0.2">
      <c r="A710" s="38" t="s">
        <v>769</v>
      </c>
      <c r="B710" s="81">
        <v>2</v>
      </c>
      <c r="C710" s="28"/>
      <c r="D710" s="53" t="s">
        <v>300</v>
      </c>
      <c r="E710" s="28"/>
    </row>
    <row r="711" spans="1:5" s="1" customFormat="1" hidden="1" x14ac:dyDescent="0.2">
      <c r="A711" s="38" t="s">
        <v>770</v>
      </c>
      <c r="B711" s="81">
        <v>2</v>
      </c>
      <c r="C711" s="56">
        <v>42829</v>
      </c>
      <c r="D711" s="36" t="s">
        <v>283</v>
      </c>
      <c r="E711" s="56">
        <v>42830</v>
      </c>
    </row>
    <row r="712" spans="1:5" s="41" customFormat="1" hidden="1" x14ac:dyDescent="0.25">
      <c r="A712" s="40" t="s">
        <v>771</v>
      </c>
      <c r="B712" s="83">
        <v>2</v>
      </c>
      <c r="C712" s="57">
        <v>42822</v>
      </c>
      <c r="D712" s="41" t="s">
        <v>299</v>
      </c>
      <c r="E712" s="57">
        <v>42823</v>
      </c>
    </row>
    <row r="713" spans="1:5" s="1" customFormat="1" hidden="1" x14ac:dyDescent="0.2">
      <c r="A713" s="38" t="s">
        <v>772</v>
      </c>
      <c r="B713" s="81">
        <v>2</v>
      </c>
      <c r="C713" s="28"/>
      <c r="D713" s="36" t="s">
        <v>300</v>
      </c>
      <c r="E713" s="28"/>
    </row>
    <row r="714" spans="1:5" s="1" customFormat="1" hidden="1" x14ac:dyDescent="0.2">
      <c r="A714" s="38" t="s">
        <v>773</v>
      </c>
      <c r="B714" s="81">
        <v>2</v>
      </c>
      <c r="C714" s="28"/>
      <c r="D714" s="36" t="s">
        <v>300</v>
      </c>
      <c r="E714" s="28"/>
    </row>
    <row r="715" spans="1:5" s="1" customFormat="1" hidden="1" x14ac:dyDescent="0.2">
      <c r="A715" s="38" t="s">
        <v>774</v>
      </c>
      <c r="B715" s="81">
        <v>2</v>
      </c>
      <c r="C715" s="28"/>
      <c r="D715" s="36" t="s">
        <v>300</v>
      </c>
      <c r="E715" s="28"/>
    </row>
    <row r="716" spans="1:5" s="1" customFormat="1" hidden="1" x14ac:dyDescent="0.2">
      <c r="A716" s="38" t="s">
        <v>775</v>
      </c>
      <c r="B716" s="81">
        <v>2</v>
      </c>
      <c r="C716" s="58">
        <v>42829</v>
      </c>
      <c r="D716" s="53" t="s">
        <v>288</v>
      </c>
      <c r="E716" s="58">
        <v>42830</v>
      </c>
    </row>
    <row r="717" spans="1:5" s="1" customFormat="1" hidden="1" x14ac:dyDescent="0.2">
      <c r="A717" s="38" t="s">
        <v>776</v>
      </c>
      <c r="B717" s="66">
        <v>2</v>
      </c>
      <c r="C717" s="58">
        <v>42820</v>
      </c>
      <c r="D717" s="53" t="s">
        <v>292</v>
      </c>
      <c r="E717" s="58">
        <v>42824</v>
      </c>
    </row>
    <row r="718" spans="1:5" s="1" customFormat="1" hidden="1" x14ac:dyDescent="0.2">
      <c r="A718" s="40" t="s">
        <v>777</v>
      </c>
      <c r="B718" s="83">
        <v>2</v>
      </c>
      <c r="C718" s="56">
        <v>42816</v>
      </c>
      <c r="D718" s="41" t="s">
        <v>300</v>
      </c>
      <c r="E718" s="56">
        <v>42816</v>
      </c>
    </row>
    <row r="719" spans="1:5" s="41" customFormat="1" hidden="1" x14ac:dyDescent="0.2">
      <c r="A719" s="38" t="s">
        <v>778</v>
      </c>
      <c r="B719" s="81">
        <v>2</v>
      </c>
      <c r="C719" s="28"/>
      <c r="D719" s="53" t="s">
        <v>300</v>
      </c>
      <c r="E719" s="28"/>
    </row>
    <row r="720" spans="1:5" s="1" customFormat="1" hidden="1" x14ac:dyDescent="0.2">
      <c r="A720" s="39" t="s">
        <v>779</v>
      </c>
      <c r="B720" s="83">
        <v>2</v>
      </c>
      <c r="C720" s="58">
        <v>42825</v>
      </c>
      <c r="D720" s="36" t="s">
        <v>300</v>
      </c>
      <c r="E720" s="58">
        <v>42828</v>
      </c>
    </row>
    <row r="721" spans="1:5" s="1" customFormat="1" hidden="1" x14ac:dyDescent="0.2">
      <c r="A721" s="46" t="s">
        <v>780</v>
      </c>
      <c r="B721" s="81">
        <v>2</v>
      </c>
      <c r="C721" s="57">
        <v>42818</v>
      </c>
      <c r="D721" s="47" t="s">
        <v>300</v>
      </c>
      <c r="E721" s="57">
        <v>42818</v>
      </c>
    </row>
    <row r="722" spans="1:5" s="1" customFormat="1" hidden="1" x14ac:dyDescent="0.2">
      <c r="A722" s="38" t="s">
        <v>781</v>
      </c>
      <c r="B722" s="81">
        <v>2</v>
      </c>
      <c r="C722" s="28"/>
      <c r="D722" s="36" t="s">
        <v>300</v>
      </c>
      <c r="E722" s="28"/>
    </row>
    <row r="723" spans="1:5" s="1" customFormat="1" hidden="1" x14ac:dyDescent="0.2">
      <c r="A723" s="38" t="s">
        <v>782</v>
      </c>
      <c r="B723" s="66">
        <v>2</v>
      </c>
      <c r="C723" s="89">
        <v>42818</v>
      </c>
      <c r="D723" s="36" t="s">
        <v>300</v>
      </c>
      <c r="E723" s="89">
        <v>42821</v>
      </c>
    </row>
    <row r="724" spans="1:5" s="1" customFormat="1" hidden="1" x14ac:dyDescent="0.2">
      <c r="A724" s="38" t="s">
        <v>783</v>
      </c>
      <c r="B724" s="81">
        <v>2</v>
      </c>
      <c r="C724" s="28"/>
      <c r="D724" s="36" t="s">
        <v>300</v>
      </c>
      <c r="E724" s="28"/>
    </row>
    <row r="725" spans="1:5" s="41" customFormat="1" hidden="1" x14ac:dyDescent="0.25">
      <c r="A725" s="46" t="s">
        <v>784</v>
      </c>
      <c r="B725" s="81">
        <v>2</v>
      </c>
      <c r="C725" s="57">
        <v>42817</v>
      </c>
      <c r="D725" s="47" t="s">
        <v>300</v>
      </c>
      <c r="E725" s="57">
        <v>42817</v>
      </c>
    </row>
    <row r="726" spans="1:5" s="1" customFormat="1" hidden="1" x14ac:dyDescent="0.2">
      <c r="A726" s="38" t="s">
        <v>785</v>
      </c>
      <c r="B726" s="81">
        <v>2</v>
      </c>
      <c r="C726" s="28"/>
      <c r="D726" s="36" t="s">
        <v>300</v>
      </c>
      <c r="E726" s="28"/>
    </row>
    <row r="727" spans="1:5" s="1" customFormat="1" hidden="1" x14ac:dyDescent="0.2">
      <c r="A727" s="46" t="s">
        <v>786</v>
      </c>
      <c r="B727" s="81">
        <v>2</v>
      </c>
      <c r="C727" s="57">
        <v>42816</v>
      </c>
      <c r="D727" s="47" t="s">
        <v>300</v>
      </c>
      <c r="E727" s="57">
        <v>42816</v>
      </c>
    </row>
    <row r="728" spans="1:5" hidden="1" x14ac:dyDescent="0.25">
      <c r="A728" s="46" t="s">
        <v>787</v>
      </c>
      <c r="B728" s="81">
        <v>2</v>
      </c>
      <c r="C728" s="57">
        <v>42816</v>
      </c>
      <c r="D728" s="47" t="s">
        <v>300</v>
      </c>
      <c r="E728" s="57">
        <v>42816</v>
      </c>
    </row>
    <row r="729" spans="1:5" s="1" customFormat="1" hidden="1" x14ac:dyDescent="0.2">
      <c r="A729" s="38" t="s">
        <v>788</v>
      </c>
      <c r="B729" s="81">
        <v>2</v>
      </c>
      <c r="C729" s="28"/>
      <c r="D729" s="36" t="s">
        <v>300</v>
      </c>
      <c r="E729" s="28"/>
    </row>
    <row r="730" spans="1:5" s="1" customFormat="1" hidden="1" x14ac:dyDescent="0.2">
      <c r="A730" s="38" t="s">
        <v>789</v>
      </c>
      <c r="B730" s="81">
        <v>2</v>
      </c>
      <c r="C730" s="28"/>
      <c r="D730" s="36" t="s">
        <v>300</v>
      </c>
      <c r="E730" s="28"/>
    </row>
    <row r="731" spans="1:5" s="1" customFormat="1" hidden="1" x14ac:dyDescent="0.2">
      <c r="A731" s="38" t="s">
        <v>790</v>
      </c>
      <c r="B731" s="81">
        <v>2</v>
      </c>
      <c r="C731" s="28"/>
      <c r="D731" s="36" t="s">
        <v>300</v>
      </c>
      <c r="E731" s="28"/>
    </row>
    <row r="732" spans="1:5" hidden="1" x14ac:dyDescent="0.2">
      <c r="A732" s="38" t="s">
        <v>791</v>
      </c>
      <c r="B732" s="81">
        <v>2</v>
      </c>
      <c r="C732" s="28"/>
      <c r="D732" s="53" t="s">
        <v>300</v>
      </c>
      <c r="E732" s="28"/>
    </row>
    <row r="733" spans="1:5" s="1" customFormat="1" hidden="1" x14ac:dyDescent="0.2">
      <c r="A733" s="38" t="s">
        <v>792</v>
      </c>
      <c r="B733" s="81">
        <v>2</v>
      </c>
      <c r="C733" s="28"/>
      <c r="D733" s="36" t="s">
        <v>300</v>
      </c>
      <c r="E733" s="28"/>
    </row>
    <row r="734" spans="1:5" hidden="1" x14ac:dyDescent="0.2">
      <c r="A734" s="38" t="s">
        <v>793</v>
      </c>
      <c r="B734" s="81">
        <v>2</v>
      </c>
      <c r="C734" s="28"/>
      <c r="D734" s="53" t="s">
        <v>300</v>
      </c>
      <c r="E734" s="28"/>
    </row>
    <row r="735" spans="1:5" hidden="1" x14ac:dyDescent="0.2">
      <c r="A735" s="38" t="s">
        <v>794</v>
      </c>
      <c r="B735" s="81">
        <v>2</v>
      </c>
      <c r="C735" s="28"/>
      <c r="D735" s="53" t="s">
        <v>300</v>
      </c>
      <c r="E735" s="28"/>
    </row>
    <row r="736" spans="1:5" s="1" customFormat="1" hidden="1" x14ac:dyDescent="0.2">
      <c r="A736" s="38" t="s">
        <v>795</v>
      </c>
      <c r="B736" s="81">
        <v>2</v>
      </c>
      <c r="C736" s="28"/>
      <c r="D736" s="36" t="s">
        <v>300</v>
      </c>
      <c r="E736" s="28"/>
    </row>
    <row r="737" spans="1:5" s="1" customFormat="1" hidden="1" x14ac:dyDescent="0.2">
      <c r="A737" s="38" t="s">
        <v>796</v>
      </c>
      <c r="B737" s="81">
        <v>2</v>
      </c>
      <c r="C737" s="28"/>
      <c r="D737" s="36" t="s">
        <v>300</v>
      </c>
      <c r="E737" s="28"/>
    </row>
    <row r="738" spans="1:5" s="1" customFormat="1" hidden="1" x14ac:dyDescent="0.2">
      <c r="A738" s="38" t="s">
        <v>797</v>
      </c>
      <c r="B738" s="81">
        <v>2</v>
      </c>
      <c r="C738" s="28"/>
      <c r="D738" s="36" t="s">
        <v>300</v>
      </c>
      <c r="E738" s="28"/>
    </row>
    <row r="739" spans="1:5" s="1" customFormat="1" hidden="1" x14ac:dyDescent="0.2">
      <c r="A739" s="38" t="s">
        <v>798</v>
      </c>
      <c r="B739" s="81">
        <v>2</v>
      </c>
      <c r="C739" s="28"/>
      <c r="D739" s="36" t="s">
        <v>300</v>
      </c>
      <c r="E739" s="28"/>
    </row>
    <row r="740" spans="1:5" s="1" customFormat="1" hidden="1" x14ac:dyDescent="0.2">
      <c r="A740" s="38" t="s">
        <v>799</v>
      </c>
      <c r="B740" s="81">
        <v>2</v>
      </c>
      <c r="C740" s="59">
        <v>42828</v>
      </c>
      <c r="D740" s="36" t="s">
        <v>291</v>
      </c>
      <c r="E740" s="59">
        <v>42829</v>
      </c>
    </row>
    <row r="741" spans="1:5" s="1" customFormat="1" hidden="1" x14ac:dyDescent="0.2">
      <c r="A741" s="38" t="s">
        <v>800</v>
      </c>
      <c r="B741" s="81">
        <v>2</v>
      </c>
      <c r="C741" s="28"/>
      <c r="D741" s="36" t="s">
        <v>300</v>
      </c>
      <c r="E741" s="28"/>
    </row>
    <row r="742" spans="1:5" s="1" customFormat="1" hidden="1" x14ac:dyDescent="0.2">
      <c r="A742" s="38" t="s">
        <v>801</v>
      </c>
      <c r="B742" s="81">
        <v>2</v>
      </c>
      <c r="C742" s="28"/>
      <c r="D742" s="36" t="s">
        <v>300</v>
      </c>
      <c r="E742" s="28"/>
    </row>
    <row r="743" spans="1:5" s="1" customFormat="1" hidden="1" x14ac:dyDescent="0.2">
      <c r="A743" s="38" t="s">
        <v>802</v>
      </c>
      <c r="B743" s="81">
        <v>2</v>
      </c>
      <c r="C743" s="28"/>
      <c r="D743" s="36" t="s">
        <v>300</v>
      </c>
      <c r="E743" s="28"/>
    </row>
    <row r="744" spans="1:5" s="1" customFormat="1" hidden="1" x14ac:dyDescent="0.2">
      <c r="A744" s="38" t="s">
        <v>803</v>
      </c>
      <c r="B744" s="81">
        <v>2</v>
      </c>
      <c r="C744" s="28"/>
      <c r="D744" s="36" t="s">
        <v>300</v>
      </c>
      <c r="E744" s="28"/>
    </row>
    <row r="745" spans="1:5" s="1" customFormat="1" hidden="1" x14ac:dyDescent="0.2">
      <c r="A745" s="38" t="s">
        <v>804</v>
      </c>
      <c r="B745" s="81">
        <v>2</v>
      </c>
      <c r="C745" s="28"/>
      <c r="D745" s="36" t="s">
        <v>300</v>
      </c>
      <c r="E745" s="28"/>
    </row>
    <row r="746" spans="1:5" s="1" customFormat="1" hidden="1" x14ac:dyDescent="0.2">
      <c r="A746" s="38" t="s">
        <v>805</v>
      </c>
      <c r="B746" s="81">
        <v>2</v>
      </c>
      <c r="C746" s="28"/>
      <c r="D746" s="36" t="s">
        <v>300</v>
      </c>
      <c r="E746" s="28"/>
    </row>
    <row r="747" spans="1:5" s="1" customFormat="1" hidden="1" x14ac:dyDescent="0.2">
      <c r="A747" s="38" t="s">
        <v>806</v>
      </c>
      <c r="B747" s="81">
        <v>2</v>
      </c>
      <c r="C747" s="28"/>
      <c r="D747" s="53" t="s">
        <v>300</v>
      </c>
      <c r="E747" s="28"/>
    </row>
    <row r="748" spans="1:5" s="1" customFormat="1" hidden="1" x14ac:dyDescent="0.2">
      <c r="A748" s="38" t="s">
        <v>807</v>
      </c>
      <c r="B748" s="81">
        <v>2</v>
      </c>
      <c r="C748" s="57">
        <v>42825</v>
      </c>
      <c r="D748" s="36" t="s">
        <v>287</v>
      </c>
      <c r="E748" s="57">
        <v>42825</v>
      </c>
    </row>
    <row r="749" spans="1:5" s="1" customFormat="1" hidden="1" x14ac:dyDescent="0.2">
      <c r="A749" s="38" t="s">
        <v>808</v>
      </c>
      <c r="B749" s="81">
        <v>2</v>
      </c>
      <c r="C749" s="28"/>
      <c r="D749" s="36" t="s">
        <v>300</v>
      </c>
      <c r="E749" s="28"/>
    </row>
    <row r="750" spans="1:5" s="1" customFormat="1" hidden="1" x14ac:dyDescent="0.2">
      <c r="A750" s="38" t="s">
        <v>809</v>
      </c>
      <c r="B750" s="81">
        <v>2</v>
      </c>
      <c r="C750" s="28"/>
      <c r="D750" s="36" t="s">
        <v>300</v>
      </c>
      <c r="E750" s="28"/>
    </row>
    <row r="751" spans="1:5" s="1" customFormat="1" hidden="1" x14ac:dyDescent="0.2">
      <c r="A751" s="38" t="s">
        <v>810</v>
      </c>
      <c r="B751" s="81">
        <v>2</v>
      </c>
      <c r="C751" s="28"/>
      <c r="D751" s="36" t="s">
        <v>300</v>
      </c>
      <c r="E751" s="28"/>
    </row>
    <row r="752" spans="1:5" s="1" customFormat="1" hidden="1" x14ac:dyDescent="0.2">
      <c r="A752" s="38" t="s">
        <v>811</v>
      </c>
      <c r="B752" s="81">
        <v>2</v>
      </c>
      <c r="C752" s="28"/>
      <c r="D752" s="36" t="s">
        <v>300</v>
      </c>
      <c r="E752" s="28"/>
    </row>
    <row r="753" spans="1:5" s="1" customFormat="1" hidden="1" x14ac:dyDescent="0.2">
      <c r="A753" s="38" t="s">
        <v>812</v>
      </c>
      <c r="B753" s="81">
        <v>2</v>
      </c>
      <c r="C753" s="28"/>
      <c r="D753" s="36" t="s">
        <v>300</v>
      </c>
      <c r="E753" s="28"/>
    </row>
    <row r="754" spans="1:5" s="1" customFormat="1" hidden="1" x14ac:dyDescent="0.2">
      <c r="A754" s="38" t="s">
        <v>813</v>
      </c>
      <c r="B754" s="81">
        <v>2</v>
      </c>
      <c r="C754" s="28"/>
      <c r="D754" s="36" t="s">
        <v>300</v>
      </c>
      <c r="E754" s="28"/>
    </row>
    <row r="755" spans="1:5" s="1" customFormat="1" hidden="1" x14ac:dyDescent="0.2">
      <c r="A755" s="38" t="s">
        <v>814</v>
      </c>
      <c r="B755" s="81">
        <v>2</v>
      </c>
      <c r="C755" s="28"/>
      <c r="D755" s="53" t="s">
        <v>300</v>
      </c>
      <c r="E755" s="28"/>
    </row>
    <row r="756" spans="1:5" s="1" customFormat="1" hidden="1" x14ac:dyDescent="0.2">
      <c r="A756" s="38" t="s">
        <v>815</v>
      </c>
      <c r="B756" s="81">
        <v>2</v>
      </c>
      <c r="C756" s="28"/>
      <c r="D756" s="36" t="s">
        <v>300</v>
      </c>
      <c r="E756" s="28"/>
    </row>
    <row r="757" spans="1:5" s="1" customFormat="1" hidden="1" x14ac:dyDescent="0.2">
      <c r="A757" s="46" t="s">
        <v>816</v>
      </c>
      <c r="B757" s="81">
        <v>2</v>
      </c>
      <c r="C757" s="57">
        <v>42816</v>
      </c>
      <c r="D757" s="47" t="s">
        <v>300</v>
      </c>
      <c r="E757" s="57">
        <v>42816</v>
      </c>
    </row>
    <row r="758" spans="1:5" s="1" customFormat="1" hidden="1" x14ac:dyDescent="0.2">
      <c r="A758" s="38" t="s">
        <v>817</v>
      </c>
      <c r="B758" s="81">
        <v>2</v>
      </c>
      <c r="C758" s="57">
        <v>42828</v>
      </c>
      <c r="D758" s="53" t="s">
        <v>293</v>
      </c>
      <c r="E758" s="57">
        <v>42828</v>
      </c>
    </row>
    <row r="759" spans="1:5" s="1" customFormat="1" hidden="1" x14ac:dyDescent="0.2">
      <c r="A759" s="38" t="s">
        <v>818</v>
      </c>
      <c r="B759" s="81">
        <v>2</v>
      </c>
      <c r="C759" s="28"/>
      <c r="D759" s="36" t="s">
        <v>300</v>
      </c>
      <c r="E759" s="28"/>
    </row>
    <row r="760" spans="1:5" s="1" customFormat="1" hidden="1" x14ac:dyDescent="0.2">
      <c r="A760" s="38" t="s">
        <v>819</v>
      </c>
      <c r="B760" s="81">
        <v>2</v>
      </c>
      <c r="C760" s="28"/>
      <c r="D760" s="36" t="s">
        <v>300</v>
      </c>
      <c r="E760" s="28"/>
    </row>
    <row r="761" spans="1:5" s="1" customFormat="1" hidden="1" x14ac:dyDescent="0.2">
      <c r="A761" s="38" t="s">
        <v>820</v>
      </c>
      <c r="B761" s="81">
        <v>2</v>
      </c>
      <c r="C761" s="57">
        <v>42825</v>
      </c>
      <c r="D761" s="36" t="s">
        <v>287</v>
      </c>
      <c r="E761" s="57">
        <v>42825</v>
      </c>
    </row>
    <row r="762" spans="1:5" s="1" customFormat="1" hidden="1" x14ac:dyDescent="0.2">
      <c r="A762" s="38" t="s">
        <v>821</v>
      </c>
      <c r="B762" s="81">
        <v>2</v>
      </c>
      <c r="C762" s="28"/>
      <c r="D762" s="36" t="s">
        <v>300</v>
      </c>
      <c r="E762" s="28"/>
    </row>
    <row r="763" spans="1:5" s="1" customFormat="1" hidden="1" x14ac:dyDescent="0.2">
      <c r="A763" s="61" t="s">
        <v>822</v>
      </c>
      <c r="B763" s="81">
        <v>2</v>
      </c>
      <c r="C763" s="58">
        <v>42829</v>
      </c>
      <c r="D763" s="53" t="s">
        <v>298</v>
      </c>
      <c r="E763" s="58">
        <v>42830</v>
      </c>
    </row>
    <row r="764" spans="1:5" hidden="1" x14ac:dyDescent="0.2">
      <c r="A764" s="38" t="s">
        <v>823</v>
      </c>
      <c r="B764" s="81">
        <v>2</v>
      </c>
      <c r="C764" s="28"/>
      <c r="D764" s="53" t="s">
        <v>300</v>
      </c>
      <c r="E764" s="28"/>
    </row>
    <row r="765" spans="1:5" s="1" customFormat="1" hidden="1" x14ac:dyDescent="0.2">
      <c r="A765" s="38" t="s">
        <v>824</v>
      </c>
      <c r="B765" s="81">
        <v>2</v>
      </c>
      <c r="C765" s="28"/>
      <c r="D765" s="53" t="s">
        <v>300</v>
      </c>
      <c r="E765" s="28"/>
    </row>
    <row r="766" spans="1:5" s="1" customFormat="1" hidden="1" x14ac:dyDescent="0.2">
      <c r="A766" s="40" t="s">
        <v>825</v>
      </c>
      <c r="B766" s="83">
        <v>2</v>
      </c>
      <c r="C766" s="56">
        <v>42818</v>
      </c>
      <c r="D766" s="41" t="s">
        <v>300</v>
      </c>
      <c r="E766" s="56">
        <v>42818</v>
      </c>
    </row>
    <row r="767" spans="1:5" s="35" customFormat="1" hidden="1" x14ac:dyDescent="0.2">
      <c r="A767" s="39" t="s">
        <v>826</v>
      </c>
      <c r="B767" s="51">
        <v>2</v>
      </c>
      <c r="C767" s="57">
        <v>42823</v>
      </c>
      <c r="D767" s="37" t="s">
        <v>299</v>
      </c>
      <c r="E767" s="57">
        <v>42824</v>
      </c>
    </row>
    <row r="768" spans="1:5" s="1" customFormat="1" hidden="1" x14ac:dyDescent="0.2">
      <c r="A768" s="38" t="s">
        <v>829</v>
      </c>
      <c r="B768" s="66">
        <v>2</v>
      </c>
      <c r="C768" s="89">
        <v>42821</v>
      </c>
      <c r="D768" s="53" t="s">
        <v>300</v>
      </c>
      <c r="E768" s="89">
        <v>42821</v>
      </c>
    </row>
    <row r="769" spans="1:5" s="1" customFormat="1" hidden="1" x14ac:dyDescent="0.2">
      <c r="A769" s="40" t="s">
        <v>827</v>
      </c>
      <c r="B769" s="83">
        <v>2</v>
      </c>
      <c r="C769" s="56">
        <v>42816</v>
      </c>
      <c r="D769" s="41" t="s">
        <v>300</v>
      </c>
      <c r="E769" s="56">
        <v>42817</v>
      </c>
    </row>
    <row r="770" spans="1:5" s="1" customFormat="1" hidden="1" x14ac:dyDescent="0.2">
      <c r="A770" s="38" t="s">
        <v>828</v>
      </c>
      <c r="B770" s="81">
        <v>2</v>
      </c>
      <c r="C770" s="28"/>
      <c r="D770" s="36" t="s">
        <v>300</v>
      </c>
      <c r="E770" s="28"/>
    </row>
    <row r="771" spans="1:5" s="1" customFormat="1" hidden="1" x14ac:dyDescent="0.2">
      <c r="A771" s="38" t="s">
        <v>829</v>
      </c>
      <c r="B771" s="81">
        <v>2</v>
      </c>
      <c r="C771" s="28"/>
      <c r="D771" s="36" t="s">
        <v>300</v>
      </c>
      <c r="E771" s="28"/>
    </row>
    <row r="772" spans="1:5" s="1" customFormat="1" hidden="1" x14ac:dyDescent="0.2">
      <c r="A772" s="46" t="s">
        <v>830</v>
      </c>
      <c r="B772" s="81">
        <v>2</v>
      </c>
      <c r="C772" s="57">
        <v>42816</v>
      </c>
      <c r="D772" s="47" t="s">
        <v>300</v>
      </c>
      <c r="E772" s="57">
        <v>42817</v>
      </c>
    </row>
    <row r="773" spans="1:5" s="41" customFormat="1" hidden="1" x14ac:dyDescent="0.2">
      <c r="A773" s="38" t="s">
        <v>831</v>
      </c>
      <c r="B773" s="81">
        <v>2</v>
      </c>
      <c r="C773" s="28"/>
      <c r="D773" s="53" t="s">
        <v>300</v>
      </c>
      <c r="E773" s="28"/>
    </row>
    <row r="774" spans="1:5" s="35" customFormat="1" hidden="1" x14ac:dyDescent="0.2">
      <c r="A774" s="40" t="s">
        <v>832</v>
      </c>
      <c r="B774" s="83">
        <v>2</v>
      </c>
      <c r="C774" s="56">
        <v>42822</v>
      </c>
      <c r="D774" s="41" t="s">
        <v>299</v>
      </c>
      <c r="E774" s="56">
        <v>42823</v>
      </c>
    </row>
    <row r="775" spans="1:5" s="1" customFormat="1" hidden="1" x14ac:dyDescent="0.2">
      <c r="A775" s="38" t="s">
        <v>833</v>
      </c>
      <c r="B775" s="81">
        <v>2</v>
      </c>
      <c r="C775" s="28"/>
      <c r="D775" s="36" t="s">
        <v>300</v>
      </c>
      <c r="E775" s="28"/>
    </row>
    <row r="776" spans="1:5" s="41" customFormat="1" hidden="1" x14ac:dyDescent="0.2">
      <c r="A776" s="39" t="s">
        <v>834</v>
      </c>
      <c r="B776" s="83">
        <v>2</v>
      </c>
      <c r="C776" s="59">
        <v>42828</v>
      </c>
      <c r="D776" s="37" t="s">
        <v>300</v>
      </c>
      <c r="E776" s="59">
        <v>42829</v>
      </c>
    </row>
    <row r="777" spans="1:5" s="1" customFormat="1" hidden="1" x14ac:dyDescent="0.2">
      <c r="A777" s="38" t="s">
        <v>835</v>
      </c>
      <c r="B777" s="81">
        <v>2</v>
      </c>
      <c r="C777" s="57">
        <v>42829</v>
      </c>
      <c r="D777" s="53" t="s">
        <v>291</v>
      </c>
      <c r="E777" s="57">
        <v>42830</v>
      </c>
    </row>
    <row r="778" spans="1:5" s="1" customFormat="1" hidden="1" x14ac:dyDescent="0.2">
      <c r="A778" s="46" t="s">
        <v>836</v>
      </c>
      <c r="B778" s="81">
        <v>2</v>
      </c>
      <c r="C778" s="57">
        <v>42816</v>
      </c>
      <c r="D778" s="47" t="s">
        <v>300</v>
      </c>
      <c r="E778" s="57">
        <v>42816</v>
      </c>
    </row>
    <row r="779" spans="1:5" ht="14.45" hidden="1" customHeight="1" x14ac:dyDescent="0.25">
      <c r="A779" s="46" t="s">
        <v>837</v>
      </c>
      <c r="B779" s="81">
        <v>2</v>
      </c>
      <c r="C779" s="58">
        <v>42821</v>
      </c>
      <c r="D779" s="47" t="s">
        <v>293</v>
      </c>
      <c r="E779" s="58">
        <v>42821</v>
      </c>
    </row>
    <row r="780" spans="1:5" s="1" customFormat="1" hidden="1" x14ac:dyDescent="0.2">
      <c r="A780" s="38" t="s">
        <v>838</v>
      </c>
      <c r="B780" s="81">
        <v>2</v>
      </c>
      <c r="C780" s="58">
        <v>42829</v>
      </c>
      <c r="D780" s="36" t="s">
        <v>283</v>
      </c>
      <c r="E780" s="58">
        <v>42830</v>
      </c>
    </row>
    <row r="781" spans="1:5" s="41" customFormat="1" hidden="1" x14ac:dyDescent="0.2">
      <c r="A781" s="38" t="s">
        <v>839</v>
      </c>
      <c r="B781" s="81">
        <v>2</v>
      </c>
      <c r="C781" s="58">
        <v>42825</v>
      </c>
      <c r="D781" s="53" t="s">
        <v>298</v>
      </c>
      <c r="E781" s="58">
        <v>42828</v>
      </c>
    </row>
    <row r="782" spans="1:5" s="1" customFormat="1" hidden="1" x14ac:dyDescent="0.2">
      <c r="A782" s="38" t="s">
        <v>840</v>
      </c>
      <c r="B782" s="81">
        <v>2</v>
      </c>
      <c r="C782" s="28"/>
      <c r="D782" s="36" t="s">
        <v>300</v>
      </c>
      <c r="E782" s="28"/>
    </row>
    <row r="783" spans="1:5" s="35" customFormat="1" hidden="1" x14ac:dyDescent="0.2">
      <c r="A783" s="38" t="s">
        <v>841</v>
      </c>
      <c r="B783" s="81">
        <v>2</v>
      </c>
      <c r="C783" s="28"/>
      <c r="D783" s="53" t="s">
        <v>300</v>
      </c>
      <c r="E783" s="28"/>
    </row>
    <row r="784" spans="1:5" s="1" customFormat="1" hidden="1" x14ac:dyDescent="0.2">
      <c r="A784" s="46" t="s">
        <v>842</v>
      </c>
      <c r="B784" s="81">
        <v>2</v>
      </c>
      <c r="C784" s="57">
        <v>42816</v>
      </c>
      <c r="D784" s="47" t="s">
        <v>300</v>
      </c>
      <c r="E784" s="57">
        <v>42817</v>
      </c>
    </row>
    <row r="785" spans="1:5" hidden="1" x14ac:dyDescent="0.2">
      <c r="A785" s="38" t="s">
        <v>843</v>
      </c>
      <c r="B785" s="81">
        <v>2</v>
      </c>
      <c r="C785" s="28"/>
      <c r="D785" s="53" t="s">
        <v>300</v>
      </c>
      <c r="E785" s="28"/>
    </row>
    <row r="786" spans="1:5" ht="14.45" hidden="1" customHeight="1" x14ac:dyDescent="0.2">
      <c r="A786" s="38" t="s">
        <v>844</v>
      </c>
      <c r="B786" s="66">
        <v>2</v>
      </c>
      <c r="C786" s="58">
        <v>42823</v>
      </c>
      <c r="D786" s="53" t="s">
        <v>299</v>
      </c>
      <c r="E786" s="58">
        <v>42824</v>
      </c>
    </row>
    <row r="787" spans="1:5" s="1" customFormat="1" hidden="1" x14ac:dyDescent="0.2">
      <c r="A787" s="38" t="s">
        <v>845</v>
      </c>
      <c r="B787" s="81">
        <v>2</v>
      </c>
      <c r="C787" s="28"/>
      <c r="D787" s="53" t="s">
        <v>300</v>
      </c>
      <c r="E787" s="28"/>
    </row>
    <row r="788" spans="1:5" s="1" customFormat="1" ht="60.75" hidden="1" customHeight="1" x14ac:dyDescent="0.2">
      <c r="A788" s="38" t="s">
        <v>846</v>
      </c>
      <c r="B788" s="81">
        <v>2</v>
      </c>
      <c r="C788" s="28"/>
      <c r="D788" s="53" t="s">
        <v>300</v>
      </c>
      <c r="E788" s="28"/>
    </row>
    <row r="789" spans="1:5" s="1" customFormat="1" hidden="1" x14ac:dyDescent="0.2">
      <c r="A789" s="38" t="s">
        <v>847</v>
      </c>
      <c r="B789" s="81">
        <v>2</v>
      </c>
      <c r="C789" s="28"/>
      <c r="D789" s="36" t="s">
        <v>300</v>
      </c>
      <c r="E789" s="28"/>
    </row>
    <row r="790" spans="1:5" s="1" customFormat="1" hidden="1" x14ac:dyDescent="0.2">
      <c r="A790" s="38" t="s">
        <v>848</v>
      </c>
      <c r="B790" s="81">
        <v>2</v>
      </c>
      <c r="C790" s="28"/>
      <c r="D790" s="36" t="s">
        <v>300</v>
      </c>
      <c r="E790" s="28"/>
    </row>
    <row r="791" spans="1:5" hidden="1" x14ac:dyDescent="0.2">
      <c r="A791" s="38" t="s">
        <v>849</v>
      </c>
      <c r="B791" s="81">
        <v>2</v>
      </c>
      <c r="C791" s="28"/>
      <c r="D791" s="53" t="s">
        <v>300</v>
      </c>
      <c r="E791" s="28"/>
    </row>
    <row r="792" spans="1:5" s="1" customFormat="1" hidden="1" x14ac:dyDescent="0.2">
      <c r="A792" s="38" t="s">
        <v>850</v>
      </c>
      <c r="B792" s="81">
        <v>2</v>
      </c>
      <c r="C792" s="28"/>
      <c r="D792" s="36" t="s">
        <v>300</v>
      </c>
      <c r="E792" s="28"/>
    </row>
    <row r="793" spans="1:5" s="1" customFormat="1" hidden="1" x14ac:dyDescent="0.2">
      <c r="A793" s="38" t="s">
        <v>851</v>
      </c>
      <c r="B793" s="81">
        <v>2</v>
      </c>
      <c r="C793" s="28"/>
      <c r="D793" s="53" t="s">
        <v>300</v>
      </c>
      <c r="E793" s="28"/>
    </row>
    <row r="794" spans="1:5" s="1" customFormat="1" hidden="1" x14ac:dyDescent="0.2">
      <c r="A794" s="38" t="s">
        <v>852</v>
      </c>
      <c r="B794" s="81">
        <v>2</v>
      </c>
      <c r="C794" s="28"/>
      <c r="D794" s="36" t="s">
        <v>300</v>
      </c>
      <c r="E794" s="28"/>
    </row>
    <row r="795" spans="1:5" s="1" customFormat="1" hidden="1" x14ac:dyDescent="0.2">
      <c r="A795" s="40" t="s">
        <v>853</v>
      </c>
      <c r="B795" s="83">
        <v>2</v>
      </c>
      <c r="C795" s="56">
        <v>42818</v>
      </c>
      <c r="D795" s="41" t="s">
        <v>300</v>
      </c>
      <c r="E795" s="56">
        <v>42818</v>
      </c>
    </row>
    <row r="796" spans="1:5" s="1" customFormat="1" hidden="1" x14ac:dyDescent="0.2">
      <c r="A796" s="38" t="s">
        <v>854</v>
      </c>
      <c r="B796" s="81">
        <v>2</v>
      </c>
      <c r="C796" s="28"/>
      <c r="D796" s="36" t="s">
        <v>300</v>
      </c>
      <c r="E796" s="28"/>
    </row>
    <row r="797" spans="1:5" s="1" customFormat="1" hidden="1" x14ac:dyDescent="0.2">
      <c r="A797" s="38" t="s">
        <v>855</v>
      </c>
      <c r="B797" s="81">
        <v>2</v>
      </c>
      <c r="C797" s="28"/>
      <c r="D797" s="36" t="s">
        <v>300</v>
      </c>
      <c r="E797" s="28"/>
    </row>
    <row r="798" spans="1:5" s="1" customFormat="1" hidden="1" x14ac:dyDescent="0.2">
      <c r="A798" s="38" t="s">
        <v>856</v>
      </c>
      <c r="B798" s="81">
        <v>2</v>
      </c>
      <c r="C798" s="28"/>
      <c r="D798" s="36" t="s">
        <v>300</v>
      </c>
      <c r="E798" s="28"/>
    </row>
    <row r="799" spans="1:5" s="1" customFormat="1" hidden="1" x14ac:dyDescent="0.2">
      <c r="A799" s="38" t="s">
        <v>857</v>
      </c>
      <c r="B799" s="81">
        <v>2</v>
      </c>
      <c r="C799" s="28"/>
      <c r="D799" s="36" t="s">
        <v>300</v>
      </c>
      <c r="E799" s="28"/>
    </row>
    <row r="800" spans="1:5" s="1" customFormat="1" hidden="1" x14ac:dyDescent="0.2">
      <c r="A800" s="38" t="s">
        <v>858</v>
      </c>
      <c r="B800" s="81">
        <v>2</v>
      </c>
      <c r="C800" s="28"/>
      <c r="D800" s="36" t="s">
        <v>300</v>
      </c>
      <c r="E800" s="28"/>
    </row>
    <row r="801" spans="1:5" s="1" customFormat="1" hidden="1" x14ac:dyDescent="0.2">
      <c r="A801" s="46" t="s">
        <v>859</v>
      </c>
      <c r="B801" s="81">
        <v>2</v>
      </c>
      <c r="C801" s="58">
        <v>42818</v>
      </c>
      <c r="D801" s="47" t="s">
        <v>293</v>
      </c>
      <c r="E801" s="58">
        <v>42821</v>
      </c>
    </row>
    <row r="802" spans="1:5" s="41" customFormat="1" hidden="1" x14ac:dyDescent="0.25">
      <c r="A802" s="46" t="s">
        <v>860</v>
      </c>
      <c r="B802" s="81">
        <v>2</v>
      </c>
      <c r="C802" s="57">
        <v>42815</v>
      </c>
      <c r="D802" s="41" t="s">
        <v>300</v>
      </c>
      <c r="E802" s="57">
        <v>42816</v>
      </c>
    </row>
    <row r="803" spans="1:5" s="1" customFormat="1" hidden="1" x14ac:dyDescent="0.2">
      <c r="A803" s="38" t="s">
        <v>861</v>
      </c>
      <c r="B803" s="81">
        <v>2</v>
      </c>
      <c r="C803" s="57">
        <v>42825</v>
      </c>
      <c r="D803" s="36" t="s">
        <v>291</v>
      </c>
      <c r="E803" s="57">
        <v>42825</v>
      </c>
    </row>
    <row r="804" spans="1:5" s="1" customFormat="1" hidden="1" x14ac:dyDescent="0.2">
      <c r="A804" s="38" t="s">
        <v>862</v>
      </c>
      <c r="B804" s="66">
        <v>2</v>
      </c>
      <c r="C804" s="58">
        <v>42823</v>
      </c>
      <c r="D804" s="36" t="s">
        <v>299</v>
      </c>
      <c r="E804" s="58">
        <v>42824</v>
      </c>
    </row>
    <row r="805" spans="1:5" s="1" customFormat="1" hidden="1" x14ac:dyDescent="0.2">
      <c r="A805" s="38" t="s">
        <v>863</v>
      </c>
      <c r="B805" s="81">
        <v>2</v>
      </c>
      <c r="C805" s="28"/>
      <c r="D805" s="36" t="s">
        <v>300</v>
      </c>
      <c r="E805" s="28"/>
    </row>
    <row r="806" spans="1:5" s="1" customFormat="1" hidden="1" x14ac:dyDescent="0.2">
      <c r="A806" s="38" t="s">
        <v>864</v>
      </c>
      <c r="B806" s="81">
        <v>2</v>
      </c>
      <c r="C806" s="28"/>
      <c r="D806" s="36" t="s">
        <v>300</v>
      </c>
      <c r="E806" s="28"/>
    </row>
    <row r="807" spans="1:5" s="1" customFormat="1" hidden="1" x14ac:dyDescent="0.2">
      <c r="A807" s="38" t="s">
        <v>865</v>
      </c>
      <c r="B807" s="81">
        <v>2</v>
      </c>
      <c r="C807" s="58">
        <v>42829</v>
      </c>
      <c r="D807" s="36" t="s">
        <v>296</v>
      </c>
      <c r="E807" s="58">
        <v>42830</v>
      </c>
    </row>
    <row r="808" spans="1:5" hidden="1" x14ac:dyDescent="0.2">
      <c r="A808" s="38" t="s">
        <v>866</v>
      </c>
      <c r="B808" s="81">
        <v>2</v>
      </c>
      <c r="C808" s="28"/>
      <c r="D808" s="53" t="s">
        <v>300</v>
      </c>
      <c r="E808" s="28"/>
    </row>
    <row r="809" spans="1:5" hidden="1" x14ac:dyDescent="0.2">
      <c r="A809" s="38" t="s">
        <v>867</v>
      </c>
      <c r="B809" s="81">
        <v>2</v>
      </c>
      <c r="C809" s="58">
        <v>42825</v>
      </c>
      <c r="D809" s="53" t="s">
        <v>292</v>
      </c>
      <c r="E809" s="58">
        <v>42828</v>
      </c>
    </row>
    <row r="810" spans="1:5" s="1" customFormat="1" hidden="1" x14ac:dyDescent="0.2">
      <c r="A810" s="38" t="s">
        <v>868</v>
      </c>
      <c r="B810" s="81">
        <v>2</v>
      </c>
      <c r="C810" s="28"/>
      <c r="D810" s="53" t="s">
        <v>300</v>
      </c>
      <c r="E810" s="28"/>
    </row>
    <row r="811" spans="1:5" s="1" customFormat="1" hidden="1" x14ac:dyDescent="0.2">
      <c r="A811" s="38" t="s">
        <v>869</v>
      </c>
      <c r="B811" s="81">
        <v>2</v>
      </c>
      <c r="C811" s="58">
        <v>42824</v>
      </c>
      <c r="D811" s="53" t="s">
        <v>287</v>
      </c>
      <c r="E811" s="58">
        <v>42825</v>
      </c>
    </row>
    <row r="812" spans="1:5" s="1" customFormat="1" hidden="1" x14ac:dyDescent="0.2">
      <c r="A812" s="38" t="s">
        <v>870</v>
      </c>
      <c r="B812" s="81">
        <v>2</v>
      </c>
      <c r="C812" s="58">
        <v>42824</v>
      </c>
      <c r="D812" s="36" t="s">
        <v>287</v>
      </c>
      <c r="E812" s="58">
        <v>42825</v>
      </c>
    </row>
    <row r="813" spans="1:5" s="1" customFormat="1" hidden="1" x14ac:dyDescent="0.2">
      <c r="A813" s="38" t="s">
        <v>871</v>
      </c>
      <c r="B813" s="81">
        <v>2</v>
      </c>
      <c r="C813" s="58">
        <v>42828</v>
      </c>
      <c r="D813" s="36" t="s">
        <v>298</v>
      </c>
      <c r="E813" s="58">
        <v>42829</v>
      </c>
    </row>
    <row r="814" spans="1:5" s="49" customFormat="1" hidden="1" x14ac:dyDescent="0.25">
      <c r="A814" s="73" t="s">
        <v>872</v>
      </c>
      <c r="B814" s="85">
        <v>2</v>
      </c>
      <c r="C814" s="57">
        <v>42822</v>
      </c>
      <c r="D814" s="49" t="s">
        <v>299</v>
      </c>
      <c r="E814" s="57">
        <v>42823</v>
      </c>
    </row>
    <row r="815" spans="1:5" s="49" customFormat="1" hidden="1" x14ac:dyDescent="0.25">
      <c r="A815" s="73" t="s">
        <v>873</v>
      </c>
      <c r="B815" s="85">
        <v>2</v>
      </c>
      <c r="C815" s="57">
        <v>42822</v>
      </c>
      <c r="D815" s="49" t="s">
        <v>299</v>
      </c>
      <c r="E815" s="57">
        <v>42823</v>
      </c>
    </row>
    <row r="816" spans="1:5" s="1" customFormat="1" hidden="1" x14ac:dyDescent="0.2">
      <c r="A816" s="46" t="s">
        <v>874</v>
      </c>
      <c r="B816" s="81">
        <v>2</v>
      </c>
      <c r="C816" s="58">
        <v>42818</v>
      </c>
      <c r="D816" s="47" t="s">
        <v>293</v>
      </c>
      <c r="E816" s="58">
        <v>42821</v>
      </c>
    </row>
    <row r="817" spans="1:5" s="1" customFormat="1" hidden="1" x14ac:dyDescent="0.2">
      <c r="A817" s="40" t="s">
        <v>875</v>
      </c>
      <c r="B817" s="83">
        <v>2</v>
      </c>
      <c r="C817" s="56">
        <v>42822</v>
      </c>
      <c r="D817" s="41" t="s">
        <v>291</v>
      </c>
      <c r="E817" s="58">
        <v>42823</v>
      </c>
    </row>
    <row r="818" spans="1:5" hidden="1" x14ac:dyDescent="0.25">
      <c r="A818" s="46" t="s">
        <v>876</v>
      </c>
      <c r="B818" s="81">
        <v>2</v>
      </c>
      <c r="C818" s="57">
        <v>42822</v>
      </c>
      <c r="D818" s="47" t="s">
        <v>291</v>
      </c>
      <c r="E818" s="57">
        <v>42823</v>
      </c>
    </row>
    <row r="819" spans="1:5" s="1" customFormat="1" hidden="1" x14ac:dyDescent="0.2">
      <c r="A819" s="38" t="s">
        <v>877</v>
      </c>
      <c r="B819" s="81">
        <v>2</v>
      </c>
      <c r="C819" s="28"/>
      <c r="D819" s="36" t="s">
        <v>300</v>
      </c>
      <c r="E819" s="28"/>
    </row>
    <row r="820" spans="1:5" s="1" customFormat="1" ht="66" hidden="1" customHeight="1" x14ac:dyDescent="0.2">
      <c r="A820" s="46" t="s">
        <v>878</v>
      </c>
      <c r="B820" s="81">
        <v>2</v>
      </c>
      <c r="C820" s="58">
        <v>42818</v>
      </c>
      <c r="D820" s="47" t="s">
        <v>293</v>
      </c>
      <c r="E820" s="58">
        <v>42821</v>
      </c>
    </row>
    <row r="821" spans="1:5" s="49" customFormat="1" hidden="1" x14ac:dyDescent="0.2">
      <c r="A821" s="71" t="s">
        <v>879</v>
      </c>
      <c r="B821" s="86">
        <v>2</v>
      </c>
      <c r="C821" s="90"/>
      <c r="D821" s="72" t="s">
        <v>300</v>
      </c>
      <c r="E821" s="90"/>
    </row>
    <row r="822" spans="1:5" s="49" customFormat="1" hidden="1" x14ac:dyDescent="0.2">
      <c r="A822" s="71" t="s">
        <v>880</v>
      </c>
      <c r="B822" s="86">
        <v>2</v>
      </c>
      <c r="C822" s="90"/>
      <c r="D822" s="72" t="s">
        <v>300</v>
      </c>
      <c r="E822" s="90"/>
    </row>
    <row r="823" spans="1:5" hidden="1" x14ac:dyDescent="0.2">
      <c r="A823" s="38" t="s">
        <v>881</v>
      </c>
      <c r="B823" s="81">
        <v>2</v>
      </c>
      <c r="C823" s="28"/>
      <c r="D823" s="53" t="s">
        <v>300</v>
      </c>
      <c r="E823" s="28"/>
    </row>
    <row r="824" spans="1:5" s="41" customFormat="1" hidden="1" x14ac:dyDescent="0.2">
      <c r="A824" s="38" t="s">
        <v>882</v>
      </c>
      <c r="B824" s="66">
        <v>2</v>
      </c>
      <c r="C824" s="58">
        <v>42823</v>
      </c>
      <c r="D824" s="53" t="s">
        <v>299</v>
      </c>
      <c r="E824" s="58">
        <v>42824</v>
      </c>
    </row>
    <row r="825" spans="1:5" hidden="1" x14ac:dyDescent="0.2">
      <c r="A825" s="38" t="s">
        <v>883</v>
      </c>
      <c r="B825" s="81">
        <v>2</v>
      </c>
      <c r="C825" s="28"/>
      <c r="D825" s="53" t="s">
        <v>300</v>
      </c>
      <c r="E825" s="28"/>
    </row>
    <row r="826" spans="1:5" s="1" customFormat="1" hidden="1" x14ac:dyDescent="0.2">
      <c r="A826" s="39" t="s">
        <v>884</v>
      </c>
      <c r="B826" s="83">
        <v>2</v>
      </c>
      <c r="C826" s="59">
        <v>42828</v>
      </c>
      <c r="D826" s="37" t="s">
        <v>298</v>
      </c>
      <c r="E826" s="59">
        <v>42829</v>
      </c>
    </row>
    <row r="827" spans="1:5" ht="20.45" hidden="1" customHeight="1" x14ac:dyDescent="0.2">
      <c r="A827" s="38" t="s">
        <v>885</v>
      </c>
      <c r="B827" s="81">
        <v>2</v>
      </c>
      <c r="C827" s="28"/>
      <c r="D827" s="53" t="s">
        <v>300</v>
      </c>
      <c r="E827" s="28"/>
    </row>
    <row r="828" spans="1:5" s="1" customFormat="1" hidden="1" x14ac:dyDescent="0.2">
      <c r="A828" s="38" t="s">
        <v>886</v>
      </c>
      <c r="B828" s="81">
        <v>2</v>
      </c>
      <c r="C828" s="57">
        <v>42829</v>
      </c>
      <c r="D828" s="53" t="s">
        <v>291</v>
      </c>
      <c r="E828" s="57">
        <v>42830</v>
      </c>
    </row>
    <row r="829" spans="1:5" s="1" customFormat="1" hidden="1" x14ac:dyDescent="0.2">
      <c r="A829" s="38" t="s">
        <v>887</v>
      </c>
      <c r="B829" s="81">
        <v>2</v>
      </c>
      <c r="C829" s="28"/>
      <c r="D829" s="36" t="s">
        <v>300</v>
      </c>
      <c r="E829" s="28"/>
    </row>
    <row r="830" spans="1:5" s="1" customFormat="1" hidden="1" x14ac:dyDescent="0.2">
      <c r="A830" s="46" t="s">
        <v>888</v>
      </c>
      <c r="B830" s="81">
        <v>2</v>
      </c>
      <c r="C830" s="57">
        <v>42822</v>
      </c>
      <c r="D830" s="47" t="s">
        <v>291</v>
      </c>
      <c r="E830" s="58">
        <v>42823</v>
      </c>
    </row>
    <row r="831" spans="1:5" s="1" customFormat="1" hidden="1" x14ac:dyDescent="0.2">
      <c r="A831" s="38" t="s">
        <v>889</v>
      </c>
      <c r="B831" s="81">
        <v>2</v>
      </c>
      <c r="C831" s="28"/>
      <c r="D831" s="53" t="s">
        <v>300</v>
      </c>
      <c r="E831" s="28"/>
    </row>
    <row r="832" spans="1:5" s="1" customFormat="1" hidden="1" x14ac:dyDescent="0.2">
      <c r="A832" s="46" t="s">
        <v>890</v>
      </c>
      <c r="B832" s="81">
        <v>2</v>
      </c>
      <c r="C832" s="57">
        <v>42817</v>
      </c>
      <c r="D832" s="47" t="s">
        <v>300</v>
      </c>
      <c r="E832" s="57">
        <v>42821</v>
      </c>
    </row>
    <row r="833" spans="1:5" s="35" customFormat="1" ht="45" hidden="1" customHeight="1" x14ac:dyDescent="0.2">
      <c r="A833" s="38" t="s">
        <v>891</v>
      </c>
      <c r="B833" s="81">
        <v>2</v>
      </c>
      <c r="C833" s="28"/>
      <c r="D833" s="53" t="s">
        <v>300</v>
      </c>
      <c r="E833" s="28"/>
    </row>
    <row r="834" spans="1:5" s="1" customFormat="1" hidden="1" x14ac:dyDescent="0.2">
      <c r="A834" s="38" t="s">
        <v>892</v>
      </c>
      <c r="B834" s="81">
        <v>2</v>
      </c>
      <c r="C834" s="28"/>
      <c r="D834" s="36" t="s">
        <v>300</v>
      </c>
      <c r="E834" s="28"/>
    </row>
    <row r="835" spans="1:5" s="1" customFormat="1" hidden="1" x14ac:dyDescent="0.2">
      <c r="A835" s="38" t="s">
        <v>893</v>
      </c>
      <c r="B835" s="81">
        <v>2</v>
      </c>
      <c r="C835" s="28"/>
      <c r="D835" s="36" t="s">
        <v>300</v>
      </c>
      <c r="E835" s="28"/>
    </row>
    <row r="836" spans="1:5" s="1" customFormat="1" hidden="1" x14ac:dyDescent="0.2">
      <c r="A836" s="38" t="s">
        <v>894</v>
      </c>
      <c r="B836" s="81">
        <v>2</v>
      </c>
      <c r="C836" s="28"/>
      <c r="D836" s="36" t="s">
        <v>300</v>
      </c>
      <c r="E836" s="28"/>
    </row>
    <row r="837" spans="1:5" ht="79.5" hidden="1" customHeight="1" x14ac:dyDescent="0.2">
      <c r="A837" s="38" t="s">
        <v>895</v>
      </c>
      <c r="B837" s="81">
        <v>2</v>
      </c>
      <c r="C837" s="28"/>
      <c r="D837" s="53" t="s">
        <v>300</v>
      </c>
      <c r="E837" s="28"/>
    </row>
    <row r="838" spans="1:5" s="1" customFormat="1" hidden="1" x14ac:dyDescent="0.2">
      <c r="A838" s="38" t="s">
        <v>896</v>
      </c>
      <c r="B838" s="81">
        <v>2</v>
      </c>
      <c r="C838" s="28"/>
      <c r="D838" s="36" t="s">
        <v>300</v>
      </c>
      <c r="E838" s="28"/>
    </row>
    <row r="839" spans="1:5" hidden="1" x14ac:dyDescent="0.2">
      <c r="A839" s="38" t="s">
        <v>897</v>
      </c>
      <c r="B839" s="81">
        <v>2</v>
      </c>
      <c r="C839" s="28"/>
      <c r="D839" s="53" t="s">
        <v>300</v>
      </c>
      <c r="E839" s="28"/>
    </row>
    <row r="840" spans="1:5" s="1" customFormat="1" hidden="1" x14ac:dyDescent="0.2">
      <c r="A840" s="38" t="s">
        <v>898</v>
      </c>
      <c r="B840" s="81">
        <v>2</v>
      </c>
      <c r="C840" s="28"/>
      <c r="D840" s="36" t="s">
        <v>300</v>
      </c>
      <c r="E840" s="28"/>
    </row>
    <row r="841" spans="1:5" s="1" customFormat="1" hidden="1" x14ac:dyDescent="0.2">
      <c r="A841" s="38" t="s">
        <v>899</v>
      </c>
      <c r="B841" s="81">
        <v>2</v>
      </c>
      <c r="C841" s="28"/>
      <c r="D841" s="36" t="s">
        <v>300</v>
      </c>
      <c r="E841" s="28"/>
    </row>
    <row r="842" spans="1:5" s="1" customFormat="1" hidden="1" x14ac:dyDescent="0.2">
      <c r="A842" s="38" t="s">
        <v>900</v>
      </c>
      <c r="B842" s="81">
        <v>2</v>
      </c>
      <c r="C842" s="28"/>
      <c r="D842" s="36" t="s">
        <v>300</v>
      </c>
      <c r="E842" s="28"/>
    </row>
    <row r="843" spans="1:5" s="1" customFormat="1" hidden="1" x14ac:dyDescent="0.2">
      <c r="A843" s="46" t="s">
        <v>901</v>
      </c>
      <c r="B843" s="81">
        <v>2</v>
      </c>
      <c r="C843" s="57">
        <v>42816</v>
      </c>
      <c r="D843" s="47" t="s">
        <v>300</v>
      </c>
      <c r="E843" s="57">
        <v>42817</v>
      </c>
    </row>
    <row r="844" spans="1:5" s="1" customFormat="1" hidden="1" x14ac:dyDescent="0.2">
      <c r="A844" s="38" t="s">
        <v>902</v>
      </c>
      <c r="B844" s="81">
        <v>2</v>
      </c>
      <c r="C844" s="28"/>
      <c r="D844" s="36" t="s">
        <v>300</v>
      </c>
      <c r="E844" s="28"/>
    </row>
    <row r="845" spans="1:5" s="1" customFormat="1" hidden="1" x14ac:dyDescent="0.2">
      <c r="A845" s="38" t="s">
        <v>903</v>
      </c>
      <c r="B845" s="81">
        <v>2</v>
      </c>
      <c r="C845" s="28"/>
      <c r="D845" s="36" t="s">
        <v>300</v>
      </c>
      <c r="E845" s="28"/>
    </row>
    <row r="846" spans="1:5" s="1" customFormat="1" hidden="1" x14ac:dyDescent="0.2">
      <c r="A846" s="38" t="s">
        <v>904</v>
      </c>
      <c r="B846" s="81">
        <v>2</v>
      </c>
      <c r="C846" s="28"/>
      <c r="D846" s="36" t="s">
        <v>300</v>
      </c>
      <c r="E846" s="28"/>
    </row>
    <row r="847" spans="1:5" s="1" customFormat="1" hidden="1" x14ac:dyDescent="0.2">
      <c r="A847" s="38" t="s">
        <v>905</v>
      </c>
      <c r="B847" s="81">
        <v>2</v>
      </c>
      <c r="C847" s="58">
        <v>42825</v>
      </c>
      <c r="D847" s="36" t="s">
        <v>299</v>
      </c>
      <c r="E847" s="58">
        <v>42828</v>
      </c>
    </row>
    <row r="848" spans="1:5" s="1" customFormat="1" ht="14.45" hidden="1" customHeight="1" x14ac:dyDescent="0.2">
      <c r="A848" s="46" t="s">
        <v>906</v>
      </c>
      <c r="B848" s="81">
        <v>2</v>
      </c>
      <c r="C848" s="58">
        <v>42818</v>
      </c>
      <c r="D848" s="47" t="s">
        <v>293</v>
      </c>
      <c r="E848" s="58">
        <v>42821</v>
      </c>
    </row>
    <row r="849" spans="1:5" s="1" customFormat="1" hidden="1" x14ac:dyDescent="0.2">
      <c r="A849" s="38" t="s">
        <v>907</v>
      </c>
      <c r="B849" s="81">
        <v>2</v>
      </c>
      <c r="C849" s="28"/>
      <c r="D849" s="36" t="s">
        <v>300</v>
      </c>
      <c r="E849" s="28"/>
    </row>
    <row r="850" spans="1:5" hidden="1" x14ac:dyDescent="0.2">
      <c r="A850" s="38" t="s">
        <v>908</v>
      </c>
      <c r="B850" s="81">
        <v>2</v>
      </c>
      <c r="C850" s="28"/>
      <c r="D850" s="53" t="s">
        <v>300</v>
      </c>
      <c r="E850" s="28"/>
    </row>
    <row r="851" spans="1:5" s="1" customFormat="1" hidden="1" x14ac:dyDescent="0.2">
      <c r="A851" s="38" t="s">
        <v>909</v>
      </c>
      <c r="B851" s="81">
        <v>2</v>
      </c>
      <c r="C851" s="28"/>
      <c r="D851" s="36" t="s">
        <v>300</v>
      </c>
      <c r="E851" s="28"/>
    </row>
    <row r="852" spans="1:5" s="1" customFormat="1" hidden="1" x14ac:dyDescent="0.2">
      <c r="A852" s="46" t="s">
        <v>910</v>
      </c>
      <c r="B852" s="81">
        <v>2</v>
      </c>
      <c r="C852" s="58">
        <v>42818</v>
      </c>
      <c r="D852" s="47" t="s">
        <v>293</v>
      </c>
      <c r="E852" s="58">
        <v>42821</v>
      </c>
    </row>
    <row r="853" spans="1:5" s="1" customFormat="1" hidden="1" x14ac:dyDescent="0.2">
      <c r="A853" s="38" t="s">
        <v>911</v>
      </c>
      <c r="B853" s="81">
        <v>2</v>
      </c>
      <c r="C853" s="28"/>
      <c r="D853" s="36" t="s">
        <v>300</v>
      </c>
      <c r="E853" s="28"/>
    </row>
    <row r="854" spans="1:5" s="1" customFormat="1" hidden="1" x14ac:dyDescent="0.2">
      <c r="A854" s="38" t="s">
        <v>912</v>
      </c>
      <c r="B854" s="81">
        <v>2</v>
      </c>
      <c r="C854" s="28"/>
      <c r="D854" s="53" t="s">
        <v>300</v>
      </c>
      <c r="E854" s="28"/>
    </row>
    <row r="855" spans="1:5" ht="14.45" hidden="1" customHeight="1" x14ac:dyDescent="0.2">
      <c r="A855" s="38" t="s">
        <v>913</v>
      </c>
      <c r="B855" s="81">
        <v>2</v>
      </c>
      <c r="C855" s="28"/>
      <c r="D855" s="53" t="s">
        <v>300</v>
      </c>
      <c r="E855" s="28"/>
    </row>
    <row r="856" spans="1:5" s="1" customFormat="1" hidden="1" x14ac:dyDescent="0.2">
      <c r="A856" s="38" t="s">
        <v>914</v>
      </c>
      <c r="B856" s="81">
        <v>2</v>
      </c>
      <c r="C856" s="28"/>
      <c r="D856" s="36" t="s">
        <v>300</v>
      </c>
      <c r="E856" s="28"/>
    </row>
    <row r="857" spans="1:5" s="1" customFormat="1" hidden="1" x14ac:dyDescent="0.2">
      <c r="A857" s="61" t="s">
        <v>915</v>
      </c>
      <c r="B857" s="81">
        <v>2</v>
      </c>
      <c r="C857" s="58">
        <v>42829</v>
      </c>
      <c r="D857" s="53" t="s">
        <v>298</v>
      </c>
      <c r="E857" s="58">
        <v>42830</v>
      </c>
    </row>
    <row r="858" spans="1:5" s="1" customFormat="1" hidden="1" x14ac:dyDescent="0.2">
      <c r="A858" s="38" t="s">
        <v>916</v>
      </c>
      <c r="B858" s="81">
        <v>2</v>
      </c>
      <c r="C858" s="28"/>
      <c r="D858" s="36" t="s">
        <v>300</v>
      </c>
      <c r="E858" s="28"/>
    </row>
    <row r="859" spans="1:5" hidden="1" x14ac:dyDescent="0.2">
      <c r="A859" s="38" t="s">
        <v>917</v>
      </c>
      <c r="B859" s="81">
        <v>2</v>
      </c>
      <c r="C859" s="28"/>
      <c r="D859" s="53" t="s">
        <v>300</v>
      </c>
      <c r="E859" s="28"/>
    </row>
    <row r="860" spans="1:5" s="1" customFormat="1" hidden="1" x14ac:dyDescent="0.2">
      <c r="A860" s="38" t="s">
        <v>918</v>
      </c>
      <c r="B860" s="81">
        <v>2</v>
      </c>
      <c r="C860" s="28"/>
      <c r="D860" s="36" t="s">
        <v>300</v>
      </c>
      <c r="E860" s="28"/>
    </row>
    <row r="861" spans="1:5" s="1" customFormat="1" hidden="1" x14ac:dyDescent="0.2">
      <c r="A861" s="38" t="s">
        <v>919</v>
      </c>
      <c r="B861" s="81">
        <v>2</v>
      </c>
      <c r="C861" s="28"/>
      <c r="D861" s="36" t="s">
        <v>300</v>
      </c>
      <c r="E861" s="28"/>
    </row>
    <row r="862" spans="1:5" s="1" customFormat="1" hidden="1" x14ac:dyDescent="0.2">
      <c r="A862" s="38" t="s">
        <v>920</v>
      </c>
      <c r="B862" s="81">
        <v>2</v>
      </c>
      <c r="C862" s="28"/>
      <c r="D862" s="36" t="s">
        <v>300</v>
      </c>
      <c r="E862" s="28"/>
    </row>
    <row r="863" spans="1:5" s="1" customFormat="1" hidden="1" x14ac:dyDescent="0.2">
      <c r="A863" s="38" t="s">
        <v>921</v>
      </c>
      <c r="B863" s="81">
        <v>2</v>
      </c>
      <c r="C863" s="28"/>
      <c r="D863" s="36" t="s">
        <v>300</v>
      </c>
      <c r="E863" s="28"/>
    </row>
    <row r="864" spans="1:5" s="1" customFormat="1" hidden="1" x14ac:dyDescent="0.2">
      <c r="A864" s="38" t="s">
        <v>922</v>
      </c>
      <c r="B864" s="81">
        <v>2</v>
      </c>
      <c r="C864" s="28"/>
      <c r="D864" s="36" t="s">
        <v>300</v>
      </c>
      <c r="E864" s="28"/>
    </row>
    <row r="865" spans="1:5" s="1" customFormat="1" hidden="1" x14ac:dyDescent="0.2">
      <c r="A865" s="38" t="s">
        <v>923</v>
      </c>
      <c r="B865" s="81">
        <v>2</v>
      </c>
      <c r="C865" s="28"/>
      <c r="D865" s="36" t="s">
        <v>300</v>
      </c>
      <c r="E865" s="28"/>
    </row>
    <row r="866" spans="1:5" s="1" customFormat="1" hidden="1" x14ac:dyDescent="0.2">
      <c r="A866" s="38" t="s">
        <v>924</v>
      </c>
      <c r="B866" s="81">
        <v>2</v>
      </c>
      <c r="C866" s="28"/>
      <c r="D866" s="36" t="s">
        <v>300</v>
      </c>
      <c r="E866" s="28"/>
    </row>
    <row r="867" spans="1:5" s="1" customFormat="1" hidden="1" x14ac:dyDescent="0.2">
      <c r="A867" s="38" t="s">
        <v>925</v>
      </c>
      <c r="B867" s="81">
        <v>2</v>
      </c>
      <c r="C867" s="28"/>
      <c r="D867" s="36" t="s">
        <v>300</v>
      </c>
      <c r="E867" s="28"/>
    </row>
    <row r="868" spans="1:5" s="1" customFormat="1" hidden="1" x14ac:dyDescent="0.2">
      <c r="A868" s="38" t="s">
        <v>926</v>
      </c>
      <c r="B868" s="81">
        <v>2</v>
      </c>
      <c r="C868" s="28"/>
      <c r="D868" s="36" t="s">
        <v>300</v>
      </c>
      <c r="E868" s="28"/>
    </row>
    <row r="869" spans="1:5" s="1" customFormat="1" hidden="1" x14ac:dyDescent="0.2">
      <c r="A869" s="40" t="s">
        <v>927</v>
      </c>
      <c r="B869" s="83">
        <v>2</v>
      </c>
      <c r="C869" s="56">
        <v>42822</v>
      </c>
      <c r="D869" s="41" t="s">
        <v>291</v>
      </c>
      <c r="E869" s="56">
        <v>42823</v>
      </c>
    </row>
    <row r="870" spans="1:5" s="1" customFormat="1" ht="14.45" hidden="1" customHeight="1" x14ac:dyDescent="0.2">
      <c r="A870" s="46" t="s">
        <v>928</v>
      </c>
      <c r="B870" s="81">
        <v>2</v>
      </c>
      <c r="C870" s="57">
        <v>42818</v>
      </c>
      <c r="D870" s="47" t="s">
        <v>291</v>
      </c>
      <c r="E870" s="57">
        <v>42821</v>
      </c>
    </row>
    <row r="871" spans="1:5" s="1" customFormat="1" hidden="1" x14ac:dyDescent="0.2">
      <c r="A871" s="46" t="s">
        <v>929</v>
      </c>
      <c r="B871" s="81">
        <v>2</v>
      </c>
      <c r="C871" s="57">
        <v>42817</v>
      </c>
      <c r="D871" s="47" t="s">
        <v>300</v>
      </c>
      <c r="E871" s="57">
        <v>42817</v>
      </c>
    </row>
    <row r="872" spans="1:5" s="1" customFormat="1" hidden="1" x14ac:dyDescent="0.2">
      <c r="A872" s="39" t="s">
        <v>930</v>
      </c>
      <c r="B872" s="83">
        <v>2</v>
      </c>
      <c r="C872" s="56">
        <v>42828</v>
      </c>
      <c r="D872" s="37" t="s">
        <v>299</v>
      </c>
      <c r="E872" s="56">
        <v>42829</v>
      </c>
    </row>
    <row r="873" spans="1:5" s="1" customFormat="1" hidden="1" x14ac:dyDescent="0.2">
      <c r="A873" s="38" t="s">
        <v>931</v>
      </c>
      <c r="B873" s="81">
        <v>2</v>
      </c>
      <c r="C873" s="28"/>
      <c r="D873" s="36" t="s">
        <v>300</v>
      </c>
      <c r="E873" s="28"/>
    </row>
    <row r="874" spans="1:5" s="1" customFormat="1" hidden="1" x14ac:dyDescent="0.2">
      <c r="A874" s="38" t="s">
        <v>932</v>
      </c>
      <c r="B874" s="81">
        <v>2</v>
      </c>
      <c r="C874" s="28"/>
      <c r="D874" s="36" t="s">
        <v>300</v>
      </c>
      <c r="E874" s="28"/>
    </row>
    <row r="875" spans="1:5" s="1" customFormat="1" hidden="1" x14ac:dyDescent="0.2">
      <c r="A875" s="38" t="s">
        <v>933</v>
      </c>
      <c r="B875" s="81">
        <v>2</v>
      </c>
      <c r="C875" s="59">
        <v>42829</v>
      </c>
      <c r="D875" s="36" t="s">
        <v>291</v>
      </c>
      <c r="E875" s="59">
        <v>42829</v>
      </c>
    </row>
    <row r="876" spans="1:5" s="35" customFormat="1" hidden="1" x14ac:dyDescent="0.2">
      <c r="A876" s="38" t="s">
        <v>934</v>
      </c>
      <c r="B876" s="81">
        <v>2</v>
      </c>
      <c r="C876" s="59">
        <v>42829</v>
      </c>
      <c r="D876" s="53" t="s">
        <v>291</v>
      </c>
      <c r="E876" s="59">
        <v>42829</v>
      </c>
    </row>
    <row r="877" spans="1:5" ht="40.9" hidden="1" customHeight="1" x14ac:dyDescent="0.2">
      <c r="A877" s="38" t="s">
        <v>935</v>
      </c>
      <c r="B877" s="81">
        <v>2</v>
      </c>
      <c r="C877" s="28"/>
      <c r="D877" s="53" t="s">
        <v>300</v>
      </c>
      <c r="E877" s="28"/>
    </row>
    <row r="878" spans="1:5" hidden="1" x14ac:dyDescent="0.2">
      <c r="A878" s="38" t="s">
        <v>936</v>
      </c>
      <c r="B878" s="81">
        <v>2</v>
      </c>
      <c r="C878" s="28"/>
      <c r="D878" s="53" t="s">
        <v>300</v>
      </c>
      <c r="E878" s="28"/>
    </row>
    <row r="879" spans="1:5" s="35" customFormat="1" hidden="1" x14ac:dyDescent="0.2">
      <c r="A879" s="38" t="s">
        <v>937</v>
      </c>
      <c r="B879" s="81">
        <v>2</v>
      </c>
      <c r="C879" s="28"/>
      <c r="D879" s="53" t="s">
        <v>300</v>
      </c>
      <c r="E879" s="28"/>
    </row>
    <row r="880" spans="1:5" s="1" customFormat="1" hidden="1" x14ac:dyDescent="0.2">
      <c r="A880" s="38" t="s">
        <v>938</v>
      </c>
      <c r="B880" s="81">
        <v>2</v>
      </c>
      <c r="C880" s="28"/>
      <c r="D880" s="36" t="s">
        <v>300</v>
      </c>
      <c r="E880" s="28"/>
    </row>
    <row r="881" spans="1:5" s="1" customFormat="1" hidden="1" x14ac:dyDescent="0.2">
      <c r="A881" s="38" t="s">
        <v>939</v>
      </c>
      <c r="B881" s="81">
        <v>2</v>
      </c>
      <c r="C881" s="28"/>
      <c r="D881" s="36" t="s">
        <v>300</v>
      </c>
      <c r="E881" s="28"/>
    </row>
    <row r="882" spans="1:5" s="1" customFormat="1" hidden="1" x14ac:dyDescent="0.2">
      <c r="A882" s="38" t="s">
        <v>940</v>
      </c>
      <c r="B882" s="66">
        <v>2</v>
      </c>
      <c r="C882" s="58">
        <v>42818</v>
      </c>
      <c r="D882" s="53" t="s">
        <v>297</v>
      </c>
      <c r="E882" s="58">
        <v>42821</v>
      </c>
    </row>
    <row r="883" spans="1:5" s="1" customFormat="1" hidden="1" x14ac:dyDescent="0.2">
      <c r="A883" s="38" t="s">
        <v>941</v>
      </c>
      <c r="B883" s="81">
        <v>2</v>
      </c>
      <c r="C883" s="28"/>
      <c r="D883" s="53" t="s">
        <v>300</v>
      </c>
      <c r="E883" s="28"/>
    </row>
    <row r="884" spans="1:5" s="1" customFormat="1" hidden="1" x14ac:dyDescent="0.2">
      <c r="A884" s="38" t="s">
        <v>942</v>
      </c>
      <c r="B884" s="81">
        <v>2</v>
      </c>
      <c r="C884" s="28"/>
      <c r="D884" s="36" t="s">
        <v>300</v>
      </c>
      <c r="E884" s="28"/>
    </row>
    <row r="885" spans="1:5" s="1" customFormat="1" hidden="1" x14ac:dyDescent="0.2">
      <c r="A885" s="38" t="s">
        <v>943</v>
      </c>
      <c r="B885" s="81">
        <v>2</v>
      </c>
      <c r="C885" s="28"/>
      <c r="D885" s="36" t="s">
        <v>300</v>
      </c>
      <c r="E885" s="28"/>
    </row>
    <row r="886" spans="1:5" s="1" customFormat="1" hidden="1" x14ac:dyDescent="0.2">
      <c r="A886" s="38" t="s">
        <v>944</v>
      </c>
      <c r="B886" s="81">
        <v>2</v>
      </c>
      <c r="C886" s="28"/>
      <c r="D886" s="36" t="s">
        <v>300</v>
      </c>
      <c r="E886" s="28"/>
    </row>
    <row r="887" spans="1:5" s="1" customFormat="1" hidden="1" x14ac:dyDescent="0.2">
      <c r="A887" s="38" t="s">
        <v>945</v>
      </c>
      <c r="B887" s="81">
        <v>2</v>
      </c>
      <c r="C887" s="28"/>
      <c r="D887" s="36" t="s">
        <v>300</v>
      </c>
      <c r="E887" s="28"/>
    </row>
    <row r="888" spans="1:5" s="1" customFormat="1" hidden="1" x14ac:dyDescent="0.2">
      <c r="A888" s="38" t="s">
        <v>946</v>
      </c>
      <c r="B888" s="81">
        <v>2</v>
      </c>
      <c r="C888" s="28"/>
      <c r="D888" s="36" t="s">
        <v>300</v>
      </c>
      <c r="E888" s="28"/>
    </row>
    <row r="889" spans="1:5" s="1" customFormat="1" ht="93" hidden="1" customHeight="1" x14ac:dyDescent="0.2">
      <c r="A889" s="38" t="s">
        <v>947</v>
      </c>
      <c r="B889" s="81">
        <v>2</v>
      </c>
      <c r="C889" s="28"/>
      <c r="D889" s="36" t="s">
        <v>300</v>
      </c>
      <c r="E889" s="28"/>
    </row>
    <row r="890" spans="1:5" s="1" customFormat="1" hidden="1" x14ac:dyDescent="0.2">
      <c r="A890" s="39" t="s">
        <v>948</v>
      </c>
      <c r="B890" s="83">
        <v>2</v>
      </c>
      <c r="C890" s="59">
        <v>42828</v>
      </c>
      <c r="D890" s="37" t="s">
        <v>284</v>
      </c>
      <c r="E890" s="59">
        <v>42829</v>
      </c>
    </row>
    <row r="891" spans="1:5" s="1" customFormat="1" hidden="1" x14ac:dyDescent="0.2">
      <c r="A891" s="38" t="s">
        <v>949</v>
      </c>
      <c r="B891" s="81">
        <v>2</v>
      </c>
      <c r="C891" s="57">
        <v>42825</v>
      </c>
      <c r="D891" s="36" t="s">
        <v>288</v>
      </c>
      <c r="E891" s="57">
        <v>42828</v>
      </c>
    </row>
    <row r="892" spans="1:5" s="1" customFormat="1" hidden="1" x14ac:dyDescent="0.2">
      <c r="A892" s="46" t="s">
        <v>950</v>
      </c>
      <c r="B892" s="81">
        <v>2</v>
      </c>
      <c r="C892" s="57">
        <v>42809</v>
      </c>
      <c r="D892" s="47" t="s">
        <v>989</v>
      </c>
      <c r="E892" s="57">
        <v>42809</v>
      </c>
    </row>
    <row r="893" spans="1:5" s="1" customFormat="1" hidden="1" x14ac:dyDescent="0.2">
      <c r="A893" s="38" t="s">
        <v>951</v>
      </c>
      <c r="B893" s="81">
        <v>2</v>
      </c>
      <c r="C893" s="87"/>
      <c r="D893" s="37" t="s">
        <v>300</v>
      </c>
      <c r="E893" s="87"/>
    </row>
    <row r="894" spans="1:5" s="1" customFormat="1" hidden="1" x14ac:dyDescent="0.2">
      <c r="A894" s="38" t="s">
        <v>952</v>
      </c>
      <c r="B894" s="81">
        <v>2</v>
      </c>
      <c r="C894" s="28"/>
      <c r="D894" s="36" t="s">
        <v>300</v>
      </c>
      <c r="E894" s="28"/>
    </row>
    <row r="895" spans="1:5" s="1" customFormat="1" hidden="1" x14ac:dyDescent="0.2">
      <c r="A895" s="38" t="s">
        <v>953</v>
      </c>
      <c r="B895" s="81">
        <v>2</v>
      </c>
      <c r="C895" s="28"/>
      <c r="D895" s="36" t="s">
        <v>300</v>
      </c>
      <c r="E895" s="28"/>
    </row>
    <row r="896" spans="1:5" s="1" customFormat="1" hidden="1" x14ac:dyDescent="0.2">
      <c r="A896" s="38" t="s">
        <v>954</v>
      </c>
      <c r="B896" s="81">
        <v>2</v>
      </c>
      <c r="C896" s="28"/>
      <c r="D896" s="36" t="s">
        <v>300</v>
      </c>
      <c r="E896" s="28"/>
    </row>
    <row r="897" spans="1:5" s="35" customFormat="1" ht="14.45" hidden="1" customHeight="1" x14ac:dyDescent="0.2">
      <c r="A897" s="46" t="s">
        <v>955</v>
      </c>
      <c r="B897" s="81">
        <v>2</v>
      </c>
      <c r="C897" s="57">
        <v>42817</v>
      </c>
      <c r="D897" s="47" t="s">
        <v>300</v>
      </c>
      <c r="E897" s="57">
        <v>42817</v>
      </c>
    </row>
    <row r="898" spans="1:5" s="1" customFormat="1" hidden="1" x14ac:dyDescent="0.2">
      <c r="A898" s="38" t="s">
        <v>956</v>
      </c>
      <c r="B898" s="81">
        <v>2</v>
      </c>
      <c r="C898" s="28"/>
      <c r="D898" s="53" t="s">
        <v>300</v>
      </c>
      <c r="E898" s="28"/>
    </row>
    <row r="899" spans="1:5" hidden="1" x14ac:dyDescent="0.2">
      <c r="A899" s="38" t="s">
        <v>957</v>
      </c>
      <c r="B899" s="81">
        <v>2</v>
      </c>
      <c r="C899" s="28"/>
      <c r="D899" s="53" t="s">
        <v>300</v>
      </c>
      <c r="E899" s="28"/>
    </row>
    <row r="900" spans="1:5" s="35" customFormat="1" hidden="1" x14ac:dyDescent="0.2">
      <c r="A900" s="38" t="s">
        <v>958</v>
      </c>
      <c r="B900" s="81">
        <v>2</v>
      </c>
      <c r="C900" s="58">
        <v>42829</v>
      </c>
      <c r="D900" s="53" t="s">
        <v>298</v>
      </c>
      <c r="E900" s="58">
        <v>42830</v>
      </c>
    </row>
    <row r="901" spans="1:5" s="1" customFormat="1" hidden="1" x14ac:dyDescent="0.2">
      <c r="A901" s="38" t="s">
        <v>959</v>
      </c>
      <c r="B901" s="66">
        <v>2</v>
      </c>
      <c r="C901" s="57">
        <v>42823</v>
      </c>
      <c r="D901" s="36" t="s">
        <v>298</v>
      </c>
      <c r="E901" s="57">
        <v>42824</v>
      </c>
    </row>
    <row r="902" spans="1:5" s="1" customFormat="1" hidden="1" x14ac:dyDescent="0.2">
      <c r="A902" s="38" t="s">
        <v>960</v>
      </c>
      <c r="B902" s="81">
        <v>2</v>
      </c>
      <c r="C902" s="28"/>
      <c r="D902" s="36" t="s">
        <v>300</v>
      </c>
      <c r="E902" s="28"/>
    </row>
    <row r="903" spans="1:5" s="1" customFormat="1" ht="14.45" hidden="1" customHeight="1" x14ac:dyDescent="0.2">
      <c r="A903" s="46" t="s">
        <v>961</v>
      </c>
      <c r="B903" s="81">
        <v>2</v>
      </c>
      <c r="C903" s="57">
        <v>42816</v>
      </c>
      <c r="D903" s="47" t="s">
        <v>300</v>
      </c>
      <c r="E903" s="57">
        <v>42817</v>
      </c>
    </row>
    <row r="904" spans="1:5" ht="61.15" hidden="1" customHeight="1" x14ac:dyDescent="0.25">
      <c r="A904" s="46" t="s">
        <v>962</v>
      </c>
      <c r="B904" s="81">
        <v>2</v>
      </c>
      <c r="C904" s="57">
        <v>42815</v>
      </c>
      <c r="D904" s="41" t="s">
        <v>300</v>
      </c>
      <c r="E904" s="57">
        <v>42816</v>
      </c>
    </row>
    <row r="905" spans="1:5" s="1" customFormat="1" hidden="1" x14ac:dyDescent="0.2">
      <c r="A905" s="46" t="s">
        <v>963</v>
      </c>
      <c r="B905" s="81">
        <v>2</v>
      </c>
      <c r="C905" s="57">
        <v>42815</v>
      </c>
      <c r="D905" s="41" t="s">
        <v>300</v>
      </c>
      <c r="E905" s="57">
        <v>42816</v>
      </c>
    </row>
    <row r="906" spans="1:5" s="1" customFormat="1" hidden="1" x14ac:dyDescent="0.2">
      <c r="A906" s="38" t="s">
        <v>964</v>
      </c>
      <c r="B906" s="81">
        <v>2</v>
      </c>
      <c r="C906" s="28"/>
      <c r="D906" s="36" t="s">
        <v>300</v>
      </c>
      <c r="E906" s="28"/>
    </row>
    <row r="907" spans="1:5" s="1" customFormat="1" hidden="1" x14ac:dyDescent="0.2">
      <c r="A907" s="38" t="s">
        <v>965</v>
      </c>
      <c r="B907" s="81">
        <v>2</v>
      </c>
      <c r="C907" s="28"/>
      <c r="D907" s="36" t="s">
        <v>300</v>
      </c>
      <c r="E907" s="28"/>
    </row>
    <row r="908" spans="1:5" s="1" customFormat="1" ht="88.5" hidden="1" customHeight="1" x14ac:dyDescent="0.2">
      <c r="A908" s="38" t="s">
        <v>966</v>
      </c>
      <c r="B908" s="66">
        <v>2</v>
      </c>
      <c r="C908" s="57">
        <v>42818</v>
      </c>
      <c r="D908" s="36" t="s">
        <v>300</v>
      </c>
      <c r="E908" s="89">
        <v>42821</v>
      </c>
    </row>
    <row r="909" spans="1:5" s="1" customFormat="1" hidden="1" x14ac:dyDescent="0.2">
      <c r="A909" s="38" t="s">
        <v>967</v>
      </c>
      <c r="B909" s="81">
        <v>2</v>
      </c>
      <c r="C909" s="28"/>
      <c r="D909" s="36" t="s">
        <v>300</v>
      </c>
      <c r="E909" s="28"/>
    </row>
    <row r="910" spans="1:5" ht="30.6" hidden="1" customHeight="1" x14ac:dyDescent="0.2">
      <c r="A910" s="46" t="s">
        <v>968</v>
      </c>
      <c r="B910" s="81">
        <v>2</v>
      </c>
      <c r="C910" s="57">
        <v>42821</v>
      </c>
      <c r="D910" s="53" t="s">
        <v>299</v>
      </c>
      <c r="E910" s="57">
        <v>42822</v>
      </c>
    </row>
    <row r="911" spans="1:5" hidden="1" x14ac:dyDescent="0.2">
      <c r="A911" s="38" t="s">
        <v>969</v>
      </c>
      <c r="B911" s="81">
        <v>2</v>
      </c>
      <c r="C911" s="28"/>
      <c r="D911" s="53" t="s">
        <v>300</v>
      </c>
      <c r="E911" s="28"/>
    </row>
    <row r="912" spans="1:5" hidden="1" x14ac:dyDescent="0.2">
      <c r="A912" s="38" t="s">
        <v>970</v>
      </c>
      <c r="B912" s="81">
        <v>2</v>
      </c>
      <c r="C912" s="28"/>
      <c r="D912" s="53" t="s">
        <v>300</v>
      </c>
      <c r="E912" s="28"/>
    </row>
    <row r="913" spans="1:5" s="1" customFormat="1" ht="14.45" hidden="1" customHeight="1" x14ac:dyDescent="0.2">
      <c r="A913" s="46" t="s">
        <v>971</v>
      </c>
      <c r="B913" s="81">
        <v>2</v>
      </c>
      <c r="C913" s="57">
        <v>42822</v>
      </c>
      <c r="D913" s="47" t="s">
        <v>291</v>
      </c>
      <c r="E913" s="57">
        <v>42823</v>
      </c>
    </row>
    <row r="914" spans="1:5" s="1" customFormat="1" hidden="1" x14ac:dyDescent="0.2">
      <c r="A914" s="38" t="s">
        <v>972</v>
      </c>
      <c r="B914" s="81">
        <v>2</v>
      </c>
      <c r="C914" s="28"/>
      <c r="D914" s="36" t="s">
        <v>300</v>
      </c>
      <c r="E914" s="28"/>
    </row>
    <row r="915" spans="1:5" s="1" customFormat="1" hidden="1" x14ac:dyDescent="0.2">
      <c r="A915" s="38" t="s">
        <v>973</v>
      </c>
      <c r="B915" s="66">
        <v>2</v>
      </c>
      <c r="C915" s="57">
        <v>42823</v>
      </c>
      <c r="D915" s="36" t="s">
        <v>298</v>
      </c>
      <c r="E915" s="57">
        <v>42824</v>
      </c>
    </row>
    <row r="916" spans="1:5" s="1" customFormat="1" ht="14.45" hidden="1" customHeight="1" x14ac:dyDescent="0.2">
      <c r="A916" s="46" t="s">
        <v>974</v>
      </c>
      <c r="B916" s="81">
        <v>2</v>
      </c>
      <c r="C916" s="57">
        <v>42822</v>
      </c>
      <c r="D916" s="47" t="s">
        <v>291</v>
      </c>
      <c r="E916" s="57">
        <v>42823</v>
      </c>
    </row>
    <row r="917" spans="1:5" hidden="1" x14ac:dyDescent="0.2">
      <c r="A917" s="38" t="s">
        <v>975</v>
      </c>
      <c r="B917" s="81">
        <v>2</v>
      </c>
      <c r="C917" s="28"/>
      <c r="D917" s="53" t="s">
        <v>300</v>
      </c>
      <c r="E917" s="28"/>
    </row>
    <row r="918" spans="1:5" s="1" customFormat="1" hidden="1" x14ac:dyDescent="0.2">
      <c r="A918" s="46" t="s">
        <v>976</v>
      </c>
      <c r="B918" s="81">
        <v>2</v>
      </c>
      <c r="C918" s="57">
        <v>42816</v>
      </c>
      <c r="D918" s="47" t="s">
        <v>300</v>
      </c>
      <c r="E918" s="57">
        <v>42817</v>
      </c>
    </row>
    <row r="919" spans="1:5" s="1" customFormat="1" hidden="1" x14ac:dyDescent="0.2">
      <c r="A919" s="38" t="s">
        <v>977</v>
      </c>
      <c r="B919" s="66">
        <v>2</v>
      </c>
      <c r="C919" s="57">
        <v>42823</v>
      </c>
      <c r="D919" s="53" t="s">
        <v>298</v>
      </c>
      <c r="E919" s="57">
        <v>42824</v>
      </c>
    </row>
    <row r="920" spans="1:5" hidden="1" x14ac:dyDescent="0.25">
      <c r="A920" s="46" t="s">
        <v>978</v>
      </c>
      <c r="B920" s="81">
        <v>2</v>
      </c>
      <c r="C920" s="57">
        <v>42822</v>
      </c>
      <c r="D920" s="47" t="s">
        <v>291</v>
      </c>
      <c r="E920" s="57">
        <v>42823</v>
      </c>
    </row>
    <row r="921" spans="1:5" s="1" customFormat="1" hidden="1" x14ac:dyDescent="0.2">
      <c r="A921" s="46" t="s">
        <v>979</v>
      </c>
      <c r="B921" s="81">
        <v>2</v>
      </c>
      <c r="C921" s="57">
        <v>42816</v>
      </c>
      <c r="D921" s="47" t="s">
        <v>300</v>
      </c>
      <c r="E921" s="57">
        <v>42817</v>
      </c>
    </row>
    <row r="922" spans="1:5" s="1" customFormat="1" ht="208.5" hidden="1" customHeight="1" x14ac:dyDescent="0.2">
      <c r="A922" s="38" t="s">
        <v>980</v>
      </c>
      <c r="B922" s="66">
        <v>2</v>
      </c>
      <c r="C922" s="57">
        <v>42823</v>
      </c>
      <c r="D922" s="36" t="s">
        <v>298</v>
      </c>
      <c r="E922" s="57">
        <v>42824</v>
      </c>
    </row>
    <row r="923" spans="1:5" ht="72" hidden="1" customHeight="1" x14ac:dyDescent="0.25">
      <c r="A923" s="46" t="s">
        <v>981</v>
      </c>
      <c r="B923" s="81">
        <v>2</v>
      </c>
      <c r="C923" s="57">
        <v>42816</v>
      </c>
      <c r="D923" s="47" t="s">
        <v>300</v>
      </c>
      <c r="E923" s="57">
        <v>42817</v>
      </c>
    </row>
    <row r="924" spans="1:5" s="1" customFormat="1" hidden="1" x14ac:dyDescent="0.2">
      <c r="A924" s="38" t="s">
        <v>982</v>
      </c>
      <c r="B924" s="81">
        <v>2</v>
      </c>
      <c r="C924" s="28"/>
      <c r="D924" s="36" t="s">
        <v>300</v>
      </c>
      <c r="E924" s="28"/>
    </row>
    <row r="925" spans="1:5" hidden="1" x14ac:dyDescent="0.2">
      <c r="A925" s="38" t="s">
        <v>983</v>
      </c>
      <c r="B925" s="81">
        <v>2</v>
      </c>
      <c r="C925" s="28"/>
      <c r="D925" s="53" t="s">
        <v>300</v>
      </c>
      <c r="E925" s="28"/>
    </row>
    <row r="926" spans="1:5" s="1" customFormat="1" ht="148.5" hidden="1" customHeight="1" x14ac:dyDescent="0.2">
      <c r="A926" s="38" t="s">
        <v>984</v>
      </c>
      <c r="B926" s="81">
        <v>2</v>
      </c>
      <c r="C926" s="28"/>
      <c r="D926" s="36" t="s">
        <v>300</v>
      </c>
      <c r="E926" s="28"/>
    </row>
    <row r="927" spans="1:5" ht="43.15" hidden="1" customHeight="1" x14ac:dyDescent="0.2">
      <c r="A927" s="38" t="s">
        <v>985</v>
      </c>
      <c r="B927" s="81">
        <v>2</v>
      </c>
      <c r="C927" s="28"/>
      <c r="D927" s="53" t="s">
        <v>300</v>
      </c>
      <c r="E927" s="28"/>
    </row>
    <row r="928" spans="1:5" hidden="1" x14ac:dyDescent="0.2">
      <c r="A928" s="54" t="s">
        <v>991</v>
      </c>
      <c r="B928" s="83">
        <v>2</v>
      </c>
      <c r="C928" s="91">
        <v>42825</v>
      </c>
      <c r="D928" s="55" t="s">
        <v>284</v>
      </c>
      <c r="E928" s="56">
        <v>42828</v>
      </c>
    </row>
    <row r="929" spans="1:5" s="1" customFormat="1" ht="179.25" hidden="1" customHeight="1" x14ac:dyDescent="0.2">
      <c r="A929" s="42" t="s">
        <v>992</v>
      </c>
      <c r="B929" s="81">
        <v>2</v>
      </c>
      <c r="C929" s="66"/>
      <c r="D929" s="43" t="s">
        <v>300</v>
      </c>
      <c r="E929" s="64"/>
    </row>
    <row r="930" spans="1:5" hidden="1" x14ac:dyDescent="0.2">
      <c r="A930" s="42" t="s">
        <v>993</v>
      </c>
      <c r="B930" s="81">
        <v>2</v>
      </c>
      <c r="D930" s="43" t="s">
        <v>300</v>
      </c>
    </row>
    <row r="931" spans="1:5" s="1" customFormat="1" hidden="1" x14ac:dyDescent="0.2">
      <c r="A931" s="42" t="s">
        <v>994</v>
      </c>
      <c r="B931" s="81">
        <v>2</v>
      </c>
      <c r="C931" s="66"/>
      <c r="D931" s="43" t="s">
        <v>300</v>
      </c>
      <c r="E931" s="64"/>
    </row>
    <row r="932" spans="1:5" s="1" customFormat="1" hidden="1" x14ac:dyDescent="0.2">
      <c r="A932" s="42" t="s">
        <v>995</v>
      </c>
      <c r="B932" s="81">
        <v>2</v>
      </c>
      <c r="C932" s="66"/>
      <c r="D932" s="43" t="s">
        <v>300</v>
      </c>
      <c r="E932" s="64"/>
    </row>
    <row r="933" spans="1:5" s="1" customFormat="1" hidden="1" x14ac:dyDescent="0.2">
      <c r="A933" s="42" t="s">
        <v>996</v>
      </c>
      <c r="B933" s="81">
        <v>2</v>
      </c>
      <c r="C933" s="66"/>
      <c r="D933" s="43" t="s">
        <v>300</v>
      </c>
      <c r="E933" s="64"/>
    </row>
    <row r="934" spans="1:5" s="1" customFormat="1" hidden="1" x14ac:dyDescent="0.2">
      <c r="A934" s="42" t="s">
        <v>997</v>
      </c>
      <c r="B934" s="81">
        <v>2</v>
      </c>
      <c r="C934" s="66"/>
      <c r="D934" s="43" t="s">
        <v>300</v>
      </c>
      <c r="E934" s="64"/>
    </row>
    <row r="935" spans="1:5" s="35" customFormat="1" hidden="1" x14ac:dyDescent="0.2">
      <c r="A935" s="42" t="s">
        <v>998</v>
      </c>
      <c r="B935" s="81">
        <v>2</v>
      </c>
      <c r="C935" s="66"/>
      <c r="D935" s="43" t="s">
        <v>300</v>
      </c>
      <c r="E935" s="64"/>
    </row>
    <row r="936" spans="1:5" s="1" customFormat="1" hidden="1" x14ac:dyDescent="0.2">
      <c r="A936" s="42" t="s">
        <v>999</v>
      </c>
      <c r="B936" s="81">
        <v>2</v>
      </c>
      <c r="C936" s="66"/>
      <c r="D936" s="43" t="s">
        <v>300</v>
      </c>
      <c r="E936" s="64"/>
    </row>
    <row r="937" spans="1:5" s="1" customFormat="1" hidden="1" x14ac:dyDescent="0.2">
      <c r="A937" s="42" t="s">
        <v>1000</v>
      </c>
      <c r="B937" s="81">
        <v>2</v>
      </c>
      <c r="C937" s="66"/>
      <c r="D937" s="43" t="s">
        <v>300</v>
      </c>
      <c r="E937" s="64"/>
    </row>
    <row r="938" spans="1:5" s="1" customFormat="1" hidden="1" x14ac:dyDescent="0.2">
      <c r="A938" s="39" t="s">
        <v>309</v>
      </c>
      <c r="B938" s="83">
        <v>2</v>
      </c>
      <c r="C938" s="56">
        <v>42825</v>
      </c>
      <c r="D938" s="37" t="s">
        <v>287</v>
      </c>
      <c r="E938" s="56">
        <v>42825</v>
      </c>
    </row>
    <row r="939" spans="1:5" s="1" customFormat="1" hidden="1" x14ac:dyDescent="0.2">
      <c r="A939" s="38" t="s">
        <v>363</v>
      </c>
      <c r="B939" s="81">
        <v>2</v>
      </c>
      <c r="C939" s="59">
        <v>42828</v>
      </c>
      <c r="D939" s="53" t="s">
        <v>293</v>
      </c>
      <c r="E939" s="57">
        <v>42828</v>
      </c>
    </row>
    <row r="940" spans="1:5" s="1" customFormat="1" hidden="1" x14ac:dyDescent="0.2">
      <c r="A940" s="38" t="s">
        <v>405</v>
      </c>
      <c r="B940" s="81">
        <v>2</v>
      </c>
      <c r="C940" s="59">
        <v>42828</v>
      </c>
      <c r="D940" s="53" t="s">
        <v>297</v>
      </c>
      <c r="E940" s="57">
        <v>42828</v>
      </c>
    </row>
    <row r="941" spans="1:5" s="1" customFormat="1" hidden="1" x14ac:dyDescent="0.2">
      <c r="A941" s="38" t="s">
        <v>416</v>
      </c>
      <c r="B941" s="81">
        <v>2</v>
      </c>
      <c r="C941" s="59">
        <v>42828</v>
      </c>
      <c r="D941" s="53" t="s">
        <v>297</v>
      </c>
      <c r="E941" s="57">
        <v>42828</v>
      </c>
    </row>
    <row r="942" spans="1:5" s="1" customFormat="1" hidden="1" x14ac:dyDescent="0.2">
      <c r="A942" s="38" t="s">
        <v>449</v>
      </c>
      <c r="B942" s="81">
        <v>2</v>
      </c>
      <c r="C942" s="59">
        <v>42828</v>
      </c>
      <c r="D942" s="53" t="s">
        <v>296</v>
      </c>
      <c r="E942" s="57">
        <v>42829</v>
      </c>
    </row>
    <row r="943" spans="1:5" s="1" customFormat="1" hidden="1" x14ac:dyDescent="0.2">
      <c r="A943" s="38" t="s">
        <v>481</v>
      </c>
      <c r="B943" s="81">
        <v>2</v>
      </c>
      <c r="C943" s="59">
        <v>42830</v>
      </c>
      <c r="D943" s="53" t="s">
        <v>300</v>
      </c>
      <c r="E943" s="59">
        <v>42830</v>
      </c>
    </row>
    <row r="944" spans="1:5" s="1" customFormat="1" hidden="1" x14ac:dyDescent="0.2">
      <c r="A944" s="38" t="s">
        <v>517</v>
      </c>
      <c r="B944" s="81">
        <v>2</v>
      </c>
      <c r="C944" s="59">
        <v>42828</v>
      </c>
      <c r="D944" s="53" t="s">
        <v>293</v>
      </c>
      <c r="E944" s="57">
        <v>42828</v>
      </c>
    </row>
    <row r="945" spans="1:4" x14ac:dyDescent="0.25">
      <c r="A945" s="50"/>
    </row>
    <row r="946" spans="1:4" x14ac:dyDescent="0.25">
      <c r="A946" s="50"/>
    </row>
    <row r="947" spans="1:4" x14ac:dyDescent="0.25">
      <c r="A947" s="50"/>
    </row>
    <row r="948" spans="1:4" x14ac:dyDescent="0.25">
      <c r="A948" s="50"/>
      <c r="D948" s="67"/>
    </row>
    <row r="949" spans="1:4" x14ac:dyDescent="0.25">
      <c r="A949" s="50"/>
    </row>
    <row r="950" spans="1:4" x14ac:dyDescent="0.25">
      <c r="A950" s="50"/>
    </row>
    <row r="951" spans="1:4" x14ac:dyDescent="0.25">
      <c r="A951" s="50"/>
    </row>
    <row r="952" spans="1:4" x14ac:dyDescent="0.25">
      <c r="A952" s="50"/>
    </row>
    <row r="953" spans="1:4" x14ac:dyDescent="0.25">
      <c r="A953" s="50"/>
    </row>
    <row r="954" spans="1:4" x14ac:dyDescent="0.25">
      <c r="A954" s="50"/>
    </row>
    <row r="955" spans="1:4" x14ac:dyDescent="0.25">
      <c r="A955" s="50"/>
    </row>
    <row r="956" spans="1:4" x14ac:dyDescent="0.25">
      <c r="A956" s="50"/>
    </row>
    <row r="957" spans="1:4" x14ac:dyDescent="0.25">
      <c r="A957" s="50"/>
    </row>
    <row r="958" spans="1:4" x14ac:dyDescent="0.25">
      <c r="A958" s="50"/>
    </row>
    <row r="959" spans="1:4" x14ac:dyDescent="0.25">
      <c r="A959" s="50"/>
    </row>
    <row r="960" spans="1:4" x14ac:dyDescent="0.25">
      <c r="A960" s="50"/>
    </row>
    <row r="961" spans="1:1" x14ac:dyDescent="0.25">
      <c r="A961" s="50"/>
    </row>
    <row r="962" spans="1:1" x14ac:dyDescent="0.25">
      <c r="A962" s="50"/>
    </row>
    <row r="963" spans="1:1" x14ac:dyDescent="0.25">
      <c r="A963" s="50"/>
    </row>
    <row r="964" spans="1:1" x14ac:dyDescent="0.25">
      <c r="A964" s="50"/>
    </row>
    <row r="965" spans="1:1" x14ac:dyDescent="0.25">
      <c r="A965" s="50"/>
    </row>
    <row r="966" spans="1:1" x14ac:dyDescent="0.25">
      <c r="A966" s="50"/>
    </row>
    <row r="967" spans="1:1" x14ac:dyDescent="0.25">
      <c r="A967" s="50"/>
    </row>
    <row r="968" spans="1:1" x14ac:dyDescent="0.25">
      <c r="A968" s="50"/>
    </row>
    <row r="969" spans="1:1" x14ac:dyDescent="0.25">
      <c r="A969" s="50"/>
    </row>
    <row r="970" spans="1:1" x14ac:dyDescent="0.25">
      <c r="A970" s="50"/>
    </row>
    <row r="971" spans="1:1" x14ac:dyDescent="0.25">
      <c r="A971" s="50"/>
    </row>
    <row r="972" spans="1:1" x14ac:dyDescent="0.25">
      <c r="A972" s="50"/>
    </row>
    <row r="973" spans="1:1" x14ac:dyDescent="0.25">
      <c r="A973" s="50"/>
    </row>
    <row r="974" spans="1:1" x14ac:dyDescent="0.25">
      <c r="A974" s="50"/>
    </row>
    <row r="975" spans="1:1" x14ac:dyDescent="0.25">
      <c r="A975" s="50"/>
    </row>
    <row r="976" spans="1:1" x14ac:dyDescent="0.25">
      <c r="A976" s="50"/>
    </row>
    <row r="977" spans="1:1" x14ac:dyDescent="0.25">
      <c r="A977" s="50"/>
    </row>
    <row r="978" spans="1:1" x14ac:dyDescent="0.25">
      <c r="A978" s="50"/>
    </row>
    <row r="979" spans="1:1" x14ac:dyDescent="0.25">
      <c r="A979" s="50"/>
    </row>
    <row r="980" spans="1:1" x14ac:dyDescent="0.25">
      <c r="A980" s="50"/>
    </row>
    <row r="981" spans="1:1" x14ac:dyDescent="0.25">
      <c r="A981" s="50"/>
    </row>
    <row r="982" spans="1:1" x14ac:dyDescent="0.25">
      <c r="A982" s="50"/>
    </row>
    <row r="983" spans="1:1" x14ac:dyDescent="0.25">
      <c r="A983" s="50"/>
    </row>
    <row r="984" spans="1:1" x14ac:dyDescent="0.25">
      <c r="A984" s="50"/>
    </row>
    <row r="985" spans="1:1" x14ac:dyDescent="0.25">
      <c r="A985" s="50"/>
    </row>
    <row r="986" spans="1:1" x14ac:dyDescent="0.25">
      <c r="A986" s="50"/>
    </row>
    <row r="987" spans="1:1" x14ac:dyDescent="0.25">
      <c r="A987" s="50"/>
    </row>
    <row r="988" spans="1:1" x14ac:dyDescent="0.25">
      <c r="A988" s="50"/>
    </row>
    <row r="989" spans="1:1" x14ac:dyDescent="0.25">
      <c r="A989" s="50"/>
    </row>
  </sheetData>
  <autoFilter ref="A1:E944">
    <filterColumn colId="1">
      <filters>
        <filter val="1"/>
      </filters>
    </filterColumn>
  </autoFilter>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0"/>
  <sheetViews>
    <sheetView workbookViewId="0">
      <selection activeCell="D4" sqref="D4"/>
    </sheetView>
  </sheetViews>
  <sheetFormatPr defaultRowHeight="15" x14ac:dyDescent="0.25"/>
  <cols>
    <col min="1" max="1" width="24.7109375" customWidth="1"/>
    <col min="2" max="2" width="17.28515625" customWidth="1"/>
    <col min="3" max="3" width="3.7109375" customWidth="1"/>
    <col min="4" max="4" width="64.140625" customWidth="1"/>
    <col min="5" max="5" width="22.28515625" style="5" customWidth="1"/>
    <col min="6" max="6" width="13" customWidth="1"/>
    <col min="7" max="7" width="26.28515625" customWidth="1"/>
    <col min="8" max="8" width="15" customWidth="1"/>
    <col min="9" max="9" width="14.7109375" customWidth="1"/>
  </cols>
  <sheetData>
    <row r="1" spans="1:5" x14ac:dyDescent="0.25">
      <c r="A1" s="2" t="s">
        <v>11</v>
      </c>
      <c r="B1" t="s">
        <v>2</v>
      </c>
    </row>
    <row r="3" spans="1:5" ht="30" x14ac:dyDescent="0.25">
      <c r="A3" s="2" t="s">
        <v>9</v>
      </c>
      <c r="D3" s="2" t="s">
        <v>9</v>
      </c>
      <c r="E3" s="6" t="s">
        <v>12</v>
      </c>
    </row>
    <row r="4" spans="1:5" x14ac:dyDescent="0.25">
      <c r="A4" s="3" t="s">
        <v>0</v>
      </c>
      <c r="D4" s="3" t="s">
        <v>0</v>
      </c>
      <c r="E4" s="5">
        <v>29</v>
      </c>
    </row>
    <row r="5" spans="1:5" x14ac:dyDescent="0.25">
      <c r="A5" s="4" t="s">
        <v>3</v>
      </c>
      <c r="D5" s="3" t="s">
        <v>6</v>
      </c>
      <c r="E5" s="5">
        <v>7</v>
      </c>
    </row>
    <row r="6" spans="1:5" x14ac:dyDescent="0.25">
      <c r="A6" s="3" t="s">
        <v>10</v>
      </c>
      <c r="D6" s="3" t="s">
        <v>8</v>
      </c>
      <c r="E6" s="5">
        <v>7</v>
      </c>
    </row>
    <row r="7" spans="1:5" x14ac:dyDescent="0.25">
      <c r="D7" s="3" t="s">
        <v>7</v>
      </c>
      <c r="E7" s="5">
        <v>3</v>
      </c>
    </row>
    <row r="8" spans="1:5" x14ac:dyDescent="0.25">
      <c r="D8" s="3" t="s">
        <v>5</v>
      </c>
      <c r="E8" s="5">
        <v>3</v>
      </c>
    </row>
    <row r="9" spans="1:5" ht="52.15" customHeight="1" x14ac:dyDescent="0.25">
      <c r="D9" s="3" t="s">
        <v>4</v>
      </c>
      <c r="E9" s="5">
        <v>1</v>
      </c>
    </row>
    <row r="10" spans="1:5" x14ac:dyDescent="0.25">
      <c r="D10" s="3" t="s">
        <v>10</v>
      </c>
      <c r="E10" s="5">
        <v>50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C8"/>
  <sheetViews>
    <sheetView workbookViewId="0">
      <selection activeCell="C12" sqref="C12"/>
    </sheetView>
  </sheetViews>
  <sheetFormatPr defaultRowHeight="15" x14ac:dyDescent="0.25"/>
  <cols>
    <col min="1" max="1" width="12.5703125" customWidth="1"/>
    <col min="2" max="2" width="9.85546875" bestFit="1" customWidth="1"/>
    <col min="3" max="3" width="10.7109375" bestFit="1" customWidth="1"/>
    <col min="4" max="4" width="46.28515625" bestFit="1" customWidth="1"/>
    <col min="5" max="5" width="21.140625" bestFit="1" customWidth="1"/>
    <col min="8" max="8" width="12.5703125" bestFit="1" customWidth="1"/>
    <col min="9" max="9" width="14.140625" bestFit="1" customWidth="1"/>
  </cols>
  <sheetData>
    <row r="3" spans="1:3" x14ac:dyDescent="0.25">
      <c r="A3" s="2" t="s">
        <v>9</v>
      </c>
      <c r="B3" t="s">
        <v>13</v>
      </c>
      <c r="C3" t="s">
        <v>14</v>
      </c>
    </row>
    <row r="4" spans="1:3" x14ac:dyDescent="0.25">
      <c r="A4" s="7">
        <v>42801</v>
      </c>
      <c r="B4" s="5">
        <v>10</v>
      </c>
      <c r="C4" s="5">
        <v>10</v>
      </c>
    </row>
    <row r="5" spans="1:3" x14ac:dyDescent="0.25">
      <c r="A5" s="7">
        <v>42802</v>
      </c>
      <c r="B5" s="5">
        <v>51</v>
      </c>
      <c r="C5" s="5">
        <v>44</v>
      </c>
    </row>
    <row r="6" spans="1:3" x14ac:dyDescent="0.25">
      <c r="A6" s="7">
        <v>42803</v>
      </c>
      <c r="B6" s="5">
        <v>2</v>
      </c>
      <c r="C6" s="5">
        <v>2</v>
      </c>
    </row>
    <row r="7" spans="1:3" x14ac:dyDescent="0.25">
      <c r="A7" s="7">
        <v>42804</v>
      </c>
      <c r="B7" s="5">
        <v>12</v>
      </c>
      <c r="C7" s="5">
        <v>12</v>
      </c>
    </row>
    <row r="8" spans="1:3" x14ac:dyDescent="0.25">
      <c r="A8" s="3" t="s">
        <v>10</v>
      </c>
      <c r="B8" s="5">
        <v>75</v>
      </c>
      <c r="C8" s="5">
        <v>68</v>
      </c>
    </row>
  </sheetData>
  <pageMargins left="0.7" right="0.7" top="0.75" bottom="0.75" header="0.3" footer="0.3"/>
  <pageSetup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04F12188851347B4FD54AA2F6877EF" ma:contentTypeVersion="1" ma:contentTypeDescription="Create a new document." ma:contentTypeScope="" ma:versionID="9f4beb058b79927c53afe034e9ffac58">
  <xsd:schema xmlns:xsd="http://www.w3.org/2001/XMLSchema" xmlns:xs="http://www.w3.org/2001/XMLSchema" xmlns:p="http://schemas.microsoft.com/office/2006/metadata/properties" xmlns:ns2="5f90ec25-9dc9-46e9-b7c0-27b31efa976c" targetNamespace="http://schemas.microsoft.com/office/2006/metadata/properties" ma:root="true" ma:fieldsID="a36fb017b75d596f8bb9e0b3f77a2c53" ns2:_="">
    <xsd:import namespace="5f90ec25-9dc9-46e9-b7c0-27b31efa976c"/>
    <xsd:element name="properties">
      <xsd:complexType>
        <xsd:sequence>
          <xsd:element name="documentManagement">
            <xsd:complexType>
              <xsd:all>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90ec25-9dc9-46e9-b7c0-27b31efa976c" elementFormDefault="qualified">
    <xsd:import namespace="http://schemas.microsoft.com/office/2006/documentManagement/types"/>
    <xsd:import namespace="http://schemas.microsoft.com/office/infopath/2007/PartnerControls"/>
    <xsd:element name="Comments" ma:index="8" nillable="true" ma:displayName="Comments" ma:description="Details of last change" ma:internalName="Comments">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f90ec25-9dc9-46e9-b7c0-27b31efa976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273C0E-DBBB-4EFC-BA35-D576C169CC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90ec25-9dc9-46e9-b7c0-27b31efa9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AACCC4-6ABB-4A25-B2D1-62CCC43449CE}">
  <ds:schemaRefs>
    <ds:schemaRef ds:uri="http://schemas.microsoft.com/office/2006/documentManagement/types"/>
    <ds:schemaRef ds:uri="http://purl.org/dc/terms/"/>
    <ds:schemaRef ds:uri="http://schemas.microsoft.com/office/2006/metadata/properties"/>
    <ds:schemaRef ds:uri="http://www.w3.org/XML/1998/namespace"/>
    <ds:schemaRef ds:uri="http://schemas.microsoft.com/office/infopath/2007/PartnerControls"/>
    <ds:schemaRef ds:uri="http://purl.org/dc/elements/1.1/"/>
    <ds:schemaRef ds:uri="5f90ec25-9dc9-46e9-b7c0-27b31efa976c"/>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E2A99DE6-DA61-466E-A614-6293FA80E3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ReviewDetails</vt:lpstr>
      <vt:lpstr>EmptyBlankReport</vt:lpstr>
      <vt:lpstr>ReportData</vt:lpstr>
    </vt:vector>
  </TitlesOfParts>
  <Company>Fujitsu North America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Kuldeep.B Singh</cp:lastModifiedBy>
  <dcterms:created xsi:type="dcterms:W3CDTF">2017-03-06T16:32:33Z</dcterms:created>
  <dcterms:modified xsi:type="dcterms:W3CDTF">2017-04-06T15:23:57Z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875d8185-872f-4ec8-b677-865ada711fd8</vt:lpwstr>
  </property>
  <property fmtid="{D5CDD505-2E9C-101B-9397-08002B2CF9AE}" pid="3" name="ContentTypeId">
    <vt:lpwstr>0x0101006B04F12188851347B4FD54AA2F6877EF</vt:lpwstr>
  </property>
</Properties>
</file>