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kulik\PycharmProjects\Matic_cert\matic\templates\"/>
    </mc:Choice>
  </mc:AlternateContent>
  <xr:revisionPtr revIDLastSave="0" documentId="13_ncr:1_{57DE8F0A-FC56-4D7B-8544-1B2C5FFBA69B}" xr6:coauthVersionLast="47" xr6:coauthVersionMax="47" xr10:uidLastSave="{00000000-0000-0000-0000-000000000000}"/>
  <bookViews>
    <workbookView xWindow="7845" yWindow="1230" windowWidth="16380" windowHeight="13410" xr2:uid="{00000000-000D-0000-FFFF-FFFF00000000}"/>
  </bookViews>
  <sheets>
    <sheet name="Racun uz situacij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cp4fhAXvNeS2RsJh9/+wm4hjPzXyR6o/o0HNZs4mcs="/>
    </ext>
  </extLst>
</workbook>
</file>

<file path=xl/calcChain.xml><?xml version="1.0" encoding="utf-8"?>
<calcChain xmlns="http://schemas.openxmlformats.org/spreadsheetml/2006/main">
  <c r="D31" i="1" l="1"/>
  <c r="H30" i="1"/>
  <c r="H29" i="1"/>
  <c r="H27" i="1"/>
  <c r="D33" i="1" l="1"/>
  <c r="H31" i="1"/>
  <c r="D34" i="1" l="1"/>
  <c r="H34" i="1" s="1"/>
  <c r="H33" i="1"/>
  <c r="D35" i="1"/>
  <c r="D36" i="1" l="1"/>
  <c r="H35" i="1"/>
  <c r="H36" i="1" l="1"/>
  <c r="D32" i="1"/>
  <c r="H32" i="1" l="1"/>
  <c r="D28" i="1"/>
  <c r="H28" i="1" s="1"/>
</calcChain>
</file>

<file path=xl/sharedStrings.xml><?xml version="1.0" encoding="utf-8"?>
<sst xmlns="http://schemas.openxmlformats.org/spreadsheetml/2006/main" count="93" uniqueCount="66">
  <si>
    <t>MATIC TEAM DOO</t>
  </si>
  <si>
    <t>11127, Beograd-Zvezdara</t>
  </si>
  <si>
    <t>Bulevar Kralja Aleksandra 225/81</t>
  </si>
  <si>
    <t>PIB: 111964121</t>
  </si>
  <si>
    <t>Tekući račun; 220-163622-46</t>
  </si>
  <si>
    <t>PROCREDIT BANK</t>
  </si>
  <si>
    <t>MB: 21582646</t>
  </si>
  <si>
    <r>
      <rPr>
        <sz val="10"/>
        <rFont val="Arial"/>
        <family val="2"/>
        <charset val="204"/>
      </rPr>
      <t xml:space="preserve">m. </t>
    </r>
    <r>
      <rPr>
        <u/>
        <sz val="10"/>
        <color rgb="FF0000FF"/>
        <rFont val="Arial"/>
        <family val="2"/>
        <charset val="204"/>
      </rPr>
      <t>office@maticteam.rs</t>
    </r>
  </si>
  <si>
    <t>Investitor</t>
  </si>
  <si>
    <t>RADUN INŽENJERING DOO</t>
  </si>
  <si>
    <t>Izvođač</t>
  </si>
  <si>
    <t>Adresa</t>
  </si>
  <si>
    <t>Ul.Drugo Železnučko naselje br.11, Bačka Palanka</t>
  </si>
  <si>
    <t>PIB</t>
  </si>
  <si>
    <t>Matični broj</t>
  </si>
  <si>
    <t>Tekući račun</t>
  </si>
  <si>
    <t>340-0000011032239-98</t>
  </si>
  <si>
    <t>ERSTE BANK</t>
  </si>
  <si>
    <t>Datum i mesto izdavanja:</t>
  </si>
  <si>
    <t>Datum prometa</t>
  </si>
  <si>
    <t>RAČUN BROJ:</t>
  </si>
  <si>
    <t>Objekat</t>
  </si>
  <si>
    <t>DELTA IRON - FAZA II</t>
  </si>
  <si>
    <t>Broj ugovora</t>
  </si>
  <si>
    <t>U1/25 od 18.01.2025.</t>
  </si>
  <si>
    <t>Investitora</t>
  </si>
  <si>
    <t>18/25 od 18.01.2025.</t>
  </si>
  <si>
    <t>Ukupna vrednsot ugovorenih radova bez PDV-a</t>
  </si>
  <si>
    <t>EUR</t>
  </si>
  <si>
    <t>DIN</t>
  </si>
  <si>
    <t>Opis</t>
  </si>
  <si>
    <t>Val.</t>
  </si>
  <si>
    <t>Vrednost bez PDV-a</t>
  </si>
  <si>
    <t>PDV 20%</t>
  </si>
  <si>
    <t>Svega radovi sa PDV-om</t>
  </si>
  <si>
    <t>Ukupna vrednost izvedenih radova</t>
  </si>
  <si>
    <t>€</t>
  </si>
  <si>
    <t>Din.</t>
  </si>
  <si>
    <t>Vrednost radova izvedenih po prethodnim situacijama</t>
  </si>
  <si>
    <t>Vrednost radova izvedena po ovoj situaciji</t>
  </si>
  <si>
    <t>Odbija se avans po avansnom računu br.         05/25Av od 14.02.2025.</t>
  </si>
  <si>
    <t>Kurs EUR</t>
  </si>
  <si>
    <t>Za naplatu po ovom računu</t>
  </si>
  <si>
    <t>Napomena</t>
  </si>
  <si>
    <t>Fakturisano po srednjem kursu NBS na dan:</t>
  </si>
  <si>
    <t>Obračun se vrši po srednjem kursu NBS na dan plaćanja</t>
  </si>
  <si>
    <t xml:space="preserve">
PDV-e nije uračunat u datu cenu u skladu sa odredbom člana 10. stav2. tačka3 zakona o PDV-u. 
MATIC TEAM DOO je u sistemu PDV-a.</t>
  </si>
  <si>
    <t xml:space="preserve">Plaćanje računa izvršiće se po ugovoru na TEKUĆI RAČUN Izvođača broj:    340-0000011032239-98 ERSTE BANK                                                                                          </t>
  </si>
  <si>
    <t>ukoliko se plaćanje vrši posle ugovorenog roka, naručilac je dužan da plati izvođaču zateznu kamatu po Zakonu o visini stope zatezne kamate.</t>
  </si>
  <si>
    <t>OVERAVAJU</t>
  </si>
  <si>
    <t>Rukovodilac radova</t>
  </si>
  <si>
    <t>M.P.</t>
  </si>
  <si>
    <t>Direktor</t>
  </si>
  <si>
    <t>Nataša Stepanović</t>
  </si>
  <si>
    <t>Ivan Matić</t>
  </si>
  <si>
    <t>Da su radovi u ovoj situaciji zaista izvršeni i obračunati na osnovu stvarne količine radova iz građevinske knjige po ovim ugovorenim cenama te da se takvi mogu isplatiti tvrde i overavaju</t>
  </si>
  <si>
    <t>Nadzorni organ</t>
  </si>
  <si>
    <t>[date]</t>
  </si>
  <si>
    <r>
      <t>Beograd,</t>
    </r>
    <r>
      <rPr>
        <b/>
        <sz val="11"/>
        <color rgb="FF002060"/>
        <rFont val="Arial"/>
        <family val="2"/>
        <charset val="204"/>
      </rPr>
      <t xml:space="preserve"> [date]</t>
    </r>
  </si>
  <si>
    <t>[number]</t>
  </si>
  <si>
    <t>po  1.  PRIVREMENOJ SITUACIJI br.</t>
  </si>
  <si>
    <t>[previous_total]</t>
  </si>
  <si>
    <t>[advance_rate_exchange]</t>
  </si>
  <si>
    <t>[bill_rate_exchange]</t>
  </si>
  <si>
    <t>[all_total_on date]</t>
  </si>
  <si>
    <t>[total_amount_din]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</si>
</sst>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</font>
    <font>
      <sz val="20"/>
      <color theme="1"/>
      <name val="Times New Roman"/>
      <family val="1"/>
      <charset val="204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rgb="FF2E74B5"/>
      <name val="Times New Roman"/>
      <family val="1"/>
      <charset val="204"/>
    </font>
    <font>
      <sz val="8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rgb="FF003366"/>
      <name val="Arial"/>
      <family val="2"/>
      <charset val="204"/>
    </font>
    <font>
      <i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FFFFFF"/>
      <name val="Arial"/>
      <family val="2"/>
      <charset val="204"/>
    </font>
    <font>
      <u/>
      <sz val="11"/>
      <color theme="1"/>
      <name val="Arial"/>
      <family val="2"/>
      <charset val="204"/>
    </font>
    <font>
      <sz val="10"/>
      <color rgb="FF002060"/>
      <name val="Arial"/>
      <family val="2"/>
      <charset val="204"/>
    </font>
    <font>
      <b/>
      <sz val="11"/>
      <color rgb="FF002060"/>
      <name val="Arial"/>
      <family val="2"/>
      <charset val="204"/>
    </font>
    <font>
      <b/>
      <sz val="10"/>
      <color rgb="FF00206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96969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vertical="center"/>
    </xf>
    <xf numFmtId="49" fontId="4" fillId="0" borderId="0" xfId="0" applyNumberFormat="1" applyFont="1"/>
    <xf numFmtId="49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8" fillId="0" borderId="0" xfId="0" applyFont="1"/>
    <xf numFmtId="0" fontId="8" fillId="0" borderId="2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 wrapText="1"/>
    </xf>
    <xf numFmtId="4" fontId="8" fillId="0" borderId="8" xfId="0" applyNumberFormat="1" applyFont="1" applyBorder="1" applyAlignment="1">
      <alignment horizontal="right" vertical="center" wrapText="1"/>
    </xf>
    <xf numFmtId="164" fontId="1" fillId="0" borderId="9" xfId="0" applyNumberFormat="1" applyFont="1" applyBorder="1" applyAlignment="1">
      <alignment vertical="center"/>
    </xf>
    <xf numFmtId="4" fontId="8" fillId="0" borderId="10" xfId="0" applyNumberFormat="1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right" vertical="center" wrapText="1"/>
    </xf>
    <xf numFmtId="4" fontId="1" fillId="0" borderId="0" xfId="0" applyNumberFormat="1" applyFont="1"/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49" fontId="8" fillId="0" borderId="13" xfId="0" applyNumberFormat="1" applyFont="1" applyBorder="1" applyAlignment="1">
      <alignment vertical="center" wrapText="1"/>
    </xf>
    <xf numFmtId="49" fontId="8" fillId="0" borderId="13" xfId="0" applyNumberFormat="1" applyFont="1" applyBorder="1" applyAlignment="1">
      <alignment horizontal="center" vertical="center"/>
    </xf>
    <xf numFmtId="0" fontId="10" fillId="0" borderId="0" xfId="0" applyFont="1"/>
    <xf numFmtId="0" fontId="11" fillId="0" borderId="18" xfId="0" applyFont="1" applyBorder="1"/>
    <xf numFmtId="4" fontId="1" fillId="0" borderId="18" xfId="0" applyNumberFormat="1" applyFont="1" applyBorder="1" applyAlignment="1">
      <alignment horizontal="right" vertical="center" wrapText="1"/>
    </xf>
    <xf numFmtId="0" fontId="11" fillId="0" borderId="5" xfId="0" applyFont="1" applyBorder="1"/>
    <xf numFmtId="4" fontId="1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0" fillId="0" borderId="0" xfId="0" applyNumberFormat="1" applyFont="1"/>
    <xf numFmtId="4" fontId="8" fillId="0" borderId="5" xfId="0" applyNumberFormat="1" applyFont="1" applyBorder="1" applyAlignment="1">
      <alignment horizontal="right" vertical="center" wrapText="1"/>
    </xf>
    <xf numFmtId="0" fontId="12" fillId="0" borderId="5" xfId="0" applyFont="1" applyBorder="1"/>
    <xf numFmtId="0" fontId="8" fillId="0" borderId="19" xfId="0" applyFont="1" applyBorder="1" applyAlignment="1">
      <alignment vertical="center"/>
    </xf>
    <xf numFmtId="4" fontId="12" fillId="0" borderId="5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1" fillId="0" borderId="0" xfId="0" applyFont="1"/>
    <xf numFmtId="4" fontId="12" fillId="0" borderId="0" xfId="0" applyNumberFormat="1" applyFont="1" applyAlignment="1">
      <alignment horizontal="right" vertical="center" wrapText="1"/>
    </xf>
    <xf numFmtId="0" fontId="12" fillId="0" borderId="0" xfId="0" applyFont="1"/>
    <xf numFmtId="0" fontId="1" fillId="0" borderId="0" xfId="0" applyFont="1" applyAlignment="1">
      <alignment horizontal="left" vertical="center" wrapText="1"/>
    </xf>
    <xf numFmtId="0" fontId="13" fillId="0" borderId="0" xfId="0" applyFont="1"/>
    <xf numFmtId="164" fontId="14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0" borderId="7" xfId="0" applyFont="1" applyBorder="1" applyAlignment="1"/>
    <xf numFmtId="0" fontId="9" fillId="0" borderId="7" xfId="0" applyFont="1" applyBorder="1" applyAlignment="1"/>
    <xf numFmtId="0" fontId="1" fillId="0" borderId="0" xfId="0" applyFont="1" applyAlignment="1"/>
    <xf numFmtId="0" fontId="8" fillId="0" borderId="0" xfId="0" applyFont="1" applyBorder="1"/>
    <xf numFmtId="0" fontId="1" fillId="0" borderId="0" xfId="0" applyFont="1" applyBorder="1" applyAlignment="1"/>
    <xf numFmtId="0" fontId="17" fillId="0" borderId="20" xfId="0" applyFont="1" applyBorder="1" applyAlignment="1">
      <alignment vertical="center"/>
    </xf>
    <xf numFmtId="164" fontId="17" fillId="0" borderId="0" xfId="0" applyNumberFormat="1" applyFont="1" applyAlignment="1">
      <alignment vertical="center"/>
    </xf>
    <xf numFmtId="0" fontId="18" fillId="0" borderId="7" xfId="0" applyFont="1" applyBorder="1" applyAlignment="1"/>
    <xf numFmtId="0" fontId="13" fillId="0" borderId="0" xfId="0" applyFont="1" applyAlignment="1"/>
    <xf numFmtId="0" fontId="17" fillId="0" borderId="0" xfId="0" applyFont="1" applyBorder="1" applyAlignment="1"/>
    <xf numFmtId="0" fontId="0" fillId="0" borderId="0" xfId="0"/>
    <xf numFmtId="49" fontId="17" fillId="0" borderId="0" xfId="0" applyNumberFormat="1" applyFont="1" applyBorder="1"/>
    <xf numFmtId="0" fontId="8" fillId="0" borderId="0" xfId="0" applyFont="1" applyAlignment="1">
      <alignment horizontal="left" wrapText="1"/>
    </xf>
    <xf numFmtId="0" fontId="0" fillId="0" borderId="0" xfId="0"/>
    <xf numFmtId="0" fontId="1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9" fillId="0" borderId="7" xfId="0" applyFont="1" applyBorder="1"/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applyFont="1" applyBorder="1"/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8" fillId="0" borderId="0" xfId="0" applyFont="1" applyBorder="1" applyAlignment="1">
      <alignment horizontal="right"/>
    </xf>
    <xf numFmtId="0" fontId="0" fillId="0" borderId="0" xfId="0" applyFont="1" applyBorder="1" applyAlignment="1"/>
    <xf numFmtId="49" fontId="8" fillId="0" borderId="14" xfId="0" applyNumberFormat="1" applyFont="1" applyBorder="1" applyAlignment="1">
      <alignment horizontal="center" vertical="center" wrapText="1"/>
    </xf>
    <xf numFmtId="0" fontId="9" fillId="0" borderId="12" xfId="0" applyFont="1" applyBorder="1"/>
    <xf numFmtId="4" fontId="17" fillId="0" borderId="19" xfId="0" applyNumberFormat="1" applyFont="1" applyBorder="1" applyAlignment="1">
      <alignment horizontal="right" vertical="center"/>
    </xf>
    <xf numFmtId="4" fontId="16" fillId="0" borderId="20" xfId="0" applyNumberFormat="1" applyFont="1" applyBorder="1"/>
    <xf numFmtId="0" fontId="8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0" fontId="9" fillId="0" borderId="15" xfId="0" applyFont="1" applyBorder="1"/>
    <xf numFmtId="4" fontId="8" fillId="0" borderId="2" xfId="0" applyNumberFormat="1" applyFont="1" applyBorder="1" applyAlignment="1">
      <alignment horizontal="right" vertical="center"/>
    </xf>
    <xf numFmtId="4" fontId="9" fillId="0" borderId="4" xfId="0" applyNumberFormat="1" applyFont="1" applyBorder="1"/>
    <xf numFmtId="0" fontId="1" fillId="0" borderId="0" xfId="0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9" fillId="0" borderId="17" xfId="0" applyFont="1" applyBorder="1"/>
    <xf numFmtId="0" fontId="9" fillId="0" borderId="19" xfId="0" applyFont="1" applyBorder="1"/>
    <xf numFmtId="0" fontId="9" fillId="0" borderId="20" xfId="0" applyFont="1" applyBorder="1"/>
    <xf numFmtId="4" fontId="11" fillId="0" borderId="2" xfId="0" applyNumberFormat="1" applyFont="1" applyBorder="1" applyAlignment="1">
      <alignment horizontal="right" vertical="center" wrapText="1"/>
    </xf>
    <xf numFmtId="0" fontId="8" fillId="0" borderId="21" xfId="0" applyFont="1" applyBorder="1" applyAlignment="1">
      <alignment horizontal="left" vertical="center" wrapText="1"/>
    </xf>
    <xf numFmtId="0" fontId="9" fillId="0" borderId="22" xfId="0" applyFont="1" applyBorder="1"/>
    <xf numFmtId="4" fontId="17" fillId="0" borderId="2" xfId="0" applyNumberFormat="1" applyFont="1" applyBorder="1" applyAlignment="1">
      <alignment horizontal="right" vertical="center"/>
    </xf>
    <xf numFmtId="4" fontId="18" fillId="0" borderId="4" xfId="0" applyNumberFormat="1" applyFont="1" applyBorder="1"/>
    <xf numFmtId="0" fontId="17" fillId="0" borderId="3" xfId="0" applyFont="1" applyBorder="1" applyAlignment="1">
      <alignment horizontal="left"/>
    </xf>
    <xf numFmtId="49" fontId="12" fillId="0" borderId="23" xfId="0" applyNumberFormat="1" applyFont="1" applyBorder="1" applyAlignment="1">
      <alignment horizontal="center" vertical="center" wrapText="1"/>
    </xf>
    <xf numFmtId="0" fontId="9" fillId="0" borderId="24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 applyFont="1" applyAlignment="1"/>
    <xf numFmtId="4" fontId="11" fillId="0" borderId="4" xfId="0" applyNumberFormat="1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8</xdr:row>
      <xdr:rowOff>-19050</xdr:rowOff>
    </xdr:from>
    <xdr:ext cx="7800975" cy="571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1409700"/>
          <a:ext cx="7800975" cy="57150"/>
          <a:chOff x="1445513" y="3775238"/>
          <a:chExt cx="7800975" cy="95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rot="10800000">
            <a:off x="1445513" y="3775238"/>
            <a:ext cx="7800975" cy="9525"/>
          </a:xfrm>
          <a:prstGeom prst="straightConnector1">
            <a:avLst/>
          </a:prstGeom>
          <a:noFill/>
          <a:ln w="57150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0</xdr:colOff>
      <xdr:row>0</xdr:row>
      <xdr:rowOff>76200</xdr:rowOff>
    </xdr:from>
    <xdr:ext cx="1524000" cy="12954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45</xdr:row>
      <xdr:rowOff>28575</xdr:rowOff>
    </xdr:from>
    <xdr:ext cx="1314450" cy="409575"/>
    <xdr:pic>
      <xdr:nvPicPr>
        <xdr:cNvPr id="5" name="image1.gif">
          <a:extLst>
            <a:ext uri="{FF2B5EF4-FFF2-40B4-BE49-F238E27FC236}">
              <a16:creationId xmlns:a16="http://schemas.microsoft.com/office/drawing/2014/main" id="{0F54CCD6-8EE5-4595-9EC5-08A3031838B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4875" y="10458450"/>
          <a:ext cx="1314450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904875</xdr:colOff>
      <xdr:row>42</xdr:row>
      <xdr:rowOff>19050</xdr:rowOff>
    </xdr:from>
    <xdr:ext cx="2057400" cy="1571625"/>
    <xdr:pic>
      <xdr:nvPicPr>
        <xdr:cNvPr id="6" name="image2.gif">
          <a:extLst>
            <a:ext uri="{FF2B5EF4-FFF2-40B4-BE49-F238E27FC236}">
              <a16:creationId xmlns:a16="http://schemas.microsoft.com/office/drawing/2014/main" id="{B4AC48B6-BA28-4480-9CDA-84A421BCBA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09750" y="9772650"/>
          <a:ext cx="2057400" cy="15716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933450</xdr:colOff>
      <xdr:row>44</xdr:row>
      <xdr:rowOff>28575</xdr:rowOff>
    </xdr:from>
    <xdr:ext cx="1990725" cy="571500"/>
    <xdr:pic>
      <xdr:nvPicPr>
        <xdr:cNvPr id="7" name="image4.gif">
          <a:extLst>
            <a:ext uri="{FF2B5EF4-FFF2-40B4-BE49-F238E27FC236}">
              <a16:creationId xmlns:a16="http://schemas.microsoft.com/office/drawing/2014/main" id="{D42B0BC5-10CF-42E7-A2BB-C37A4BCA23A4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619625" y="10391775"/>
          <a:ext cx="1990725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42</xdr:row>
      <xdr:rowOff>180975</xdr:rowOff>
    </xdr:from>
    <xdr:ext cx="1476375" cy="1343025"/>
    <xdr:pic>
      <xdr:nvPicPr>
        <xdr:cNvPr id="8" name="image3.gif">
          <a:extLst>
            <a:ext uri="{FF2B5EF4-FFF2-40B4-BE49-F238E27FC236}">
              <a16:creationId xmlns:a16="http://schemas.microsoft.com/office/drawing/2014/main" id="{00912CCF-7F98-441E-B0F6-4BBA13C3386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781425" y="9934575"/>
          <a:ext cx="1476375" cy="1343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ffice@maticteam.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5"/>
  <sheetViews>
    <sheetView tabSelected="1" topLeftCell="A17" workbookViewId="0">
      <selection activeCell="D30" sqref="D30:E30"/>
    </sheetView>
  </sheetViews>
  <sheetFormatPr defaultColWidth="12.5703125" defaultRowHeight="15" customHeight="1" x14ac:dyDescent="0.2"/>
  <cols>
    <col min="1" max="1" width="13.5703125" customWidth="1"/>
    <col min="2" max="2" width="20.42578125" customWidth="1"/>
    <col min="3" max="3" width="5.85546875" customWidth="1"/>
    <col min="4" max="4" width="9.42578125" customWidth="1"/>
    <col min="5" max="5" width="8.28515625" customWidth="1"/>
    <col min="6" max="6" width="17.85546875" customWidth="1"/>
    <col min="7" max="7" width="7.42578125" customWidth="1"/>
    <col min="8" max="8" width="9.42578125" customWidth="1"/>
    <col min="9" max="9" width="14" customWidth="1"/>
    <col min="10" max="10" width="9.85546875" customWidth="1"/>
    <col min="11" max="11" width="13.42578125" customWidth="1"/>
    <col min="12" max="26" width="9.140625" customWidth="1"/>
  </cols>
  <sheetData>
    <row r="1" spans="1:26" ht="13.5" customHeight="1" x14ac:dyDescent="0.4">
      <c r="A1" s="1"/>
      <c r="B1" s="1"/>
      <c r="C1" s="1"/>
      <c r="D1" s="1"/>
      <c r="E1" s="1"/>
      <c r="F1" s="2" t="s">
        <v>0</v>
      </c>
      <c r="G1" s="3"/>
      <c r="H1" s="3"/>
      <c r="I1" s="4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1"/>
      <c r="B2" s="1"/>
      <c r="C2" s="1"/>
      <c r="D2" s="1"/>
      <c r="E2" s="1"/>
      <c r="F2" s="5" t="s">
        <v>1</v>
      </c>
      <c r="G2" s="3"/>
      <c r="H2" s="3"/>
      <c r="I2" s="4"/>
      <c r="J2" s="4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1"/>
      <c r="B3" s="1"/>
      <c r="C3" s="1"/>
      <c r="D3" s="1"/>
      <c r="E3" s="1"/>
      <c r="F3" s="5" t="s">
        <v>2</v>
      </c>
      <c r="G3" s="6"/>
      <c r="H3" s="6"/>
      <c r="I3" s="7"/>
      <c r="J3" s="7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1"/>
      <c r="B4" s="1"/>
      <c r="C4" s="1"/>
      <c r="D4" s="1"/>
      <c r="E4" s="1"/>
      <c r="F4" s="5" t="s">
        <v>3</v>
      </c>
      <c r="G4" s="6"/>
      <c r="H4" s="8"/>
      <c r="I4" s="8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1"/>
      <c r="B5" s="1"/>
      <c r="C5" s="1"/>
      <c r="D5" s="1"/>
      <c r="E5" s="1"/>
      <c r="F5" s="5" t="s">
        <v>4</v>
      </c>
      <c r="G5" s="6"/>
      <c r="H5" s="6"/>
      <c r="I5" s="10"/>
      <c r="J5" s="10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"/>
      <c r="C6" s="1"/>
      <c r="D6" s="1"/>
      <c r="E6" s="1"/>
      <c r="F6" s="5" t="s">
        <v>5</v>
      </c>
      <c r="G6" s="6"/>
      <c r="H6" s="6"/>
      <c r="I6" s="10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"/>
      <c r="C7" s="1"/>
      <c r="D7" s="1"/>
      <c r="E7" s="1"/>
      <c r="F7" s="5" t="s">
        <v>6</v>
      </c>
      <c r="G7" s="11"/>
      <c r="H7" s="11"/>
      <c r="I7" s="11"/>
      <c r="J7" s="11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">
      <c r="A8" s="1"/>
      <c r="B8" s="1"/>
      <c r="C8" s="1"/>
      <c r="D8" s="1"/>
      <c r="E8" s="1"/>
      <c r="F8" s="12" t="s">
        <v>7</v>
      </c>
      <c r="G8" s="13"/>
      <c r="H8" s="13"/>
      <c r="I8" s="13"/>
      <c r="J8" s="13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4" t="s">
        <v>8</v>
      </c>
      <c r="B10" s="81" t="s">
        <v>9</v>
      </c>
      <c r="C10" s="79"/>
      <c r="D10" s="80"/>
      <c r="E10" s="1"/>
      <c r="F10" s="15" t="s">
        <v>10</v>
      </c>
      <c r="G10" s="82" t="s">
        <v>0</v>
      </c>
      <c r="H10" s="79"/>
      <c r="I10" s="8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5" t="s">
        <v>11</v>
      </c>
      <c r="B11" s="83" t="s">
        <v>12</v>
      </c>
      <c r="C11" s="79"/>
      <c r="D11" s="80"/>
      <c r="E11" s="1"/>
      <c r="F11" s="15" t="s">
        <v>11</v>
      </c>
      <c r="G11" s="84" t="s">
        <v>2</v>
      </c>
      <c r="H11" s="79"/>
      <c r="I11" s="8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">
      <c r="A12" s="15" t="s">
        <v>13</v>
      </c>
      <c r="B12" s="78">
        <v>100453170</v>
      </c>
      <c r="C12" s="79"/>
      <c r="D12" s="80"/>
      <c r="E12" s="1"/>
      <c r="F12" s="15" t="s">
        <v>13</v>
      </c>
      <c r="G12" s="78">
        <v>111964121</v>
      </c>
      <c r="H12" s="79"/>
      <c r="I12" s="8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16"/>
      <c r="B13" s="77"/>
      <c r="C13" s="73"/>
      <c r="D13" s="73"/>
      <c r="E13" s="1"/>
      <c r="F13" s="15" t="s">
        <v>14</v>
      </c>
      <c r="G13" s="78">
        <v>21582646</v>
      </c>
      <c r="H13" s="79"/>
      <c r="I13" s="8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">
      <c r="A14" s="17"/>
      <c r="B14" s="18"/>
      <c r="C14" s="18"/>
      <c r="D14" s="19"/>
      <c r="E14" s="17"/>
      <c r="F14" s="15" t="s">
        <v>15</v>
      </c>
      <c r="G14" s="78" t="s">
        <v>16</v>
      </c>
      <c r="H14" s="79"/>
      <c r="I14" s="8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">
      <c r="A15" s="17"/>
      <c r="B15" s="18"/>
      <c r="C15" s="18"/>
      <c r="D15" s="19"/>
      <c r="E15" s="17"/>
      <c r="F15" s="18"/>
      <c r="G15" s="77" t="s">
        <v>17</v>
      </c>
      <c r="H15" s="73"/>
      <c r="I15" s="7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 x14ac:dyDescent="0.25">
      <c r="A16" s="17"/>
      <c r="B16" s="18"/>
      <c r="C16" s="18"/>
      <c r="D16" s="19"/>
      <c r="E16" s="17"/>
      <c r="F16" s="20" t="s">
        <v>18</v>
      </c>
      <c r="G16" s="55" t="s">
        <v>58</v>
      </c>
      <c r="H16" s="56"/>
      <c r="I16" s="5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x14ac:dyDescent="0.25">
      <c r="A17" s="17"/>
      <c r="B17" s="18"/>
      <c r="C17" s="18"/>
      <c r="D17" s="19"/>
      <c r="E17" s="17"/>
      <c r="F17" s="18" t="s">
        <v>19</v>
      </c>
      <c r="G17" s="107" t="s">
        <v>57</v>
      </c>
      <c r="H17" s="107"/>
      <c r="I17" s="6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">
      <c r="A18" s="17"/>
      <c r="B18" s="18"/>
      <c r="C18" s="18"/>
      <c r="D18" s="19"/>
      <c r="E18" s="17"/>
      <c r="F18" s="18"/>
      <c r="G18" s="18"/>
      <c r="H18" s="18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85" t="s">
        <v>20</v>
      </c>
      <c r="B19" s="86"/>
      <c r="C19" s="86"/>
      <c r="D19" s="86"/>
      <c r="E19" s="86"/>
      <c r="F19" s="66" t="s">
        <v>59</v>
      </c>
      <c r="G19" s="58"/>
      <c r="H19" s="58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59"/>
      <c r="B20" s="59"/>
      <c r="C20" s="97" t="s">
        <v>60</v>
      </c>
      <c r="D20" s="97"/>
      <c r="E20" s="97"/>
      <c r="F20" s="97"/>
      <c r="G20" s="66" t="s">
        <v>59</v>
      </c>
      <c r="H20" s="59"/>
      <c r="I20" s="5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22" t="s">
        <v>21</v>
      </c>
      <c r="B22" s="91" t="s">
        <v>22</v>
      </c>
      <c r="C22" s="79"/>
      <c r="D22" s="79"/>
      <c r="E22" s="79"/>
      <c r="F22" s="79"/>
      <c r="G22" s="79"/>
      <c r="H22" s="79"/>
      <c r="I22" s="8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">
      <c r="A23" s="23" t="s">
        <v>23</v>
      </c>
      <c r="B23" s="91" t="s">
        <v>24</v>
      </c>
      <c r="C23" s="79"/>
      <c r="D23" s="79"/>
      <c r="E23" s="79"/>
      <c r="F23" s="24" t="s">
        <v>25</v>
      </c>
      <c r="G23" s="91" t="s">
        <v>26</v>
      </c>
      <c r="H23" s="79"/>
      <c r="I23" s="7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.75" customHeight="1" x14ac:dyDescent="0.2">
      <c r="A24" s="92" t="s">
        <v>27</v>
      </c>
      <c r="B24" s="79"/>
      <c r="C24" s="79"/>
      <c r="D24" s="79"/>
      <c r="E24" s="25" t="s">
        <v>28</v>
      </c>
      <c r="F24" s="26">
        <v>568283.06999999995</v>
      </c>
      <c r="G24" s="27"/>
      <c r="H24" s="28" t="s">
        <v>29</v>
      </c>
      <c r="I24" s="29"/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31"/>
      <c r="B25" s="31"/>
      <c r="C25" s="31"/>
      <c r="D25" s="31"/>
      <c r="E25" s="31"/>
      <c r="F25" s="31"/>
      <c r="G25" s="32"/>
      <c r="H25" s="33"/>
      <c r="I25" s="3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5.25" customHeight="1" x14ac:dyDescent="0.2">
      <c r="A26" s="93" t="s">
        <v>30</v>
      </c>
      <c r="B26" s="88"/>
      <c r="C26" s="34" t="s">
        <v>31</v>
      </c>
      <c r="D26" s="87" t="s">
        <v>32</v>
      </c>
      <c r="E26" s="88"/>
      <c r="F26" s="35" t="s">
        <v>33</v>
      </c>
      <c r="G26" s="34" t="s">
        <v>31</v>
      </c>
      <c r="H26" s="87" t="s">
        <v>34</v>
      </c>
      <c r="I26" s="94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8" customHeight="1" x14ac:dyDescent="0.2">
      <c r="A27" s="98" t="s">
        <v>35</v>
      </c>
      <c r="B27" s="99"/>
      <c r="C27" s="37" t="s">
        <v>36</v>
      </c>
      <c r="D27" s="89" t="s">
        <v>64</v>
      </c>
      <c r="E27" s="90"/>
      <c r="F27" s="38">
        <v>0</v>
      </c>
      <c r="G27" s="37" t="s">
        <v>36</v>
      </c>
      <c r="H27" s="95" t="e">
        <f>+D27+F27</f>
        <v>#VALUE!</v>
      </c>
      <c r="I27" s="9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8" customHeight="1" x14ac:dyDescent="0.2">
      <c r="A28" s="100"/>
      <c r="B28" s="101"/>
      <c r="C28" s="39" t="s">
        <v>37</v>
      </c>
      <c r="D28" s="102" t="e">
        <f>+D30+D32</f>
        <v>#VALUE!</v>
      </c>
      <c r="E28" s="96"/>
      <c r="F28" s="40">
        <v>0</v>
      </c>
      <c r="G28" s="39" t="s">
        <v>37</v>
      </c>
      <c r="H28" s="102" t="e">
        <f>D28+F28</f>
        <v>#VALUE!</v>
      </c>
      <c r="I28" s="9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8" customHeight="1" x14ac:dyDescent="0.2">
      <c r="A29" s="103" t="s">
        <v>38</v>
      </c>
      <c r="B29" s="104"/>
      <c r="C29" s="39" t="s">
        <v>36</v>
      </c>
      <c r="D29" s="105" t="s">
        <v>61</v>
      </c>
      <c r="E29" s="106"/>
      <c r="F29" s="41">
        <v>0</v>
      </c>
      <c r="G29" s="39" t="s">
        <v>36</v>
      </c>
      <c r="H29" s="102" t="e">
        <f>+D29+F29</f>
        <v>#VALUE!</v>
      </c>
      <c r="I29" s="96"/>
      <c r="J29" s="36"/>
      <c r="K29" s="36"/>
      <c r="L29" s="36"/>
      <c r="M29" s="108"/>
      <c r="N29" s="109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8" customHeight="1" x14ac:dyDescent="0.2">
      <c r="A30" s="100"/>
      <c r="B30" s="101"/>
      <c r="C30" s="39" t="s">
        <v>37</v>
      </c>
      <c r="D30" s="105" t="s">
        <v>65</v>
      </c>
      <c r="E30" s="106"/>
      <c r="F30" s="40">
        <v>0</v>
      </c>
      <c r="G30" s="39" t="s">
        <v>37</v>
      </c>
      <c r="H30" s="102" t="e">
        <f>D30+F30</f>
        <v>#VALUE!</v>
      </c>
      <c r="I30" s="9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8" customHeight="1" x14ac:dyDescent="0.2">
      <c r="A31" s="103" t="s">
        <v>39</v>
      </c>
      <c r="B31" s="104"/>
      <c r="C31" s="39" t="s">
        <v>36</v>
      </c>
      <c r="D31" s="102" t="e">
        <f>+D27-D29</f>
        <v>#VALUE!</v>
      </c>
      <c r="E31" s="112"/>
      <c r="F31" s="41">
        <v>0</v>
      </c>
      <c r="G31" s="39" t="s">
        <v>36</v>
      </c>
      <c r="H31" s="102" t="e">
        <f>+D31+F31</f>
        <v>#VALUE!</v>
      </c>
      <c r="I31" s="9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8" customHeight="1" x14ac:dyDescent="0.2">
      <c r="A32" s="100"/>
      <c r="B32" s="101"/>
      <c r="C32" s="39" t="s">
        <v>37</v>
      </c>
      <c r="D32" s="102" t="e">
        <f>+D36+D34</f>
        <v>#VALUE!</v>
      </c>
      <c r="E32" s="96"/>
      <c r="F32" s="40">
        <v>0</v>
      </c>
      <c r="G32" s="39" t="s">
        <v>37</v>
      </c>
      <c r="H32" s="102" t="e">
        <f>D32+F32</f>
        <v>#VALUE!</v>
      </c>
      <c r="I32" s="96"/>
      <c r="J32" s="36"/>
      <c r="K32" s="42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38.25" customHeight="1" x14ac:dyDescent="0.2">
      <c r="A33" s="103" t="s">
        <v>40</v>
      </c>
      <c r="B33" s="104"/>
      <c r="C33" s="39" t="s">
        <v>36</v>
      </c>
      <c r="D33" s="95" t="e">
        <f>+D31*0.05</f>
        <v>#VALUE!</v>
      </c>
      <c r="E33" s="96"/>
      <c r="F33" s="43">
        <v>0</v>
      </c>
      <c r="G33" s="44" t="s">
        <v>36</v>
      </c>
      <c r="H33" s="95" t="e">
        <f>+D33+F33</f>
        <v>#VALUE!</v>
      </c>
      <c r="I33" s="9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8" customHeight="1" x14ac:dyDescent="0.2">
      <c r="A34" s="45" t="s">
        <v>41</v>
      </c>
      <c r="B34" s="60" t="s">
        <v>62</v>
      </c>
      <c r="C34" s="39" t="s">
        <v>37</v>
      </c>
      <c r="D34" s="95" t="e">
        <f>+D33*B34</f>
        <v>#VALUE!</v>
      </c>
      <c r="E34" s="96"/>
      <c r="F34" s="46">
        <v>0</v>
      </c>
      <c r="G34" s="44" t="s">
        <v>37</v>
      </c>
      <c r="H34" s="95" t="e">
        <f>D34+F34</f>
        <v>#VALUE!</v>
      </c>
      <c r="I34" s="9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8" customHeight="1" x14ac:dyDescent="0.2">
      <c r="A35" s="103" t="s">
        <v>42</v>
      </c>
      <c r="B35" s="104"/>
      <c r="C35" s="39" t="s">
        <v>36</v>
      </c>
      <c r="D35" s="95" t="e">
        <f>+D31-D33</f>
        <v>#VALUE!</v>
      </c>
      <c r="E35" s="96"/>
      <c r="F35" s="43">
        <v>0</v>
      </c>
      <c r="G35" s="44" t="s">
        <v>36</v>
      </c>
      <c r="H35" s="95" t="e">
        <f>+F35+D35</f>
        <v>#VALUE!</v>
      </c>
      <c r="I35" s="9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8" customHeight="1" x14ac:dyDescent="0.2">
      <c r="A36" s="100"/>
      <c r="B36" s="101"/>
      <c r="C36" s="39" t="s">
        <v>37</v>
      </c>
      <c r="D36" s="95" t="e">
        <f>+D35*H39</f>
        <v>#VALUE!</v>
      </c>
      <c r="E36" s="96"/>
      <c r="F36" s="46">
        <v>0</v>
      </c>
      <c r="G36" s="44" t="s">
        <v>37</v>
      </c>
      <c r="H36" s="95" t="e">
        <f>D36+F36</f>
        <v>#VALUE!</v>
      </c>
      <c r="I36" s="9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9" customHeight="1" x14ac:dyDescent="0.2">
      <c r="A37" s="47"/>
      <c r="B37" s="47"/>
      <c r="C37" s="48"/>
      <c r="D37" s="49"/>
      <c r="E37" s="49"/>
      <c r="F37" s="49"/>
      <c r="G37" s="50"/>
      <c r="H37" s="49"/>
      <c r="I37" s="49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3.5" customHeight="1" x14ac:dyDescent="0.2">
      <c r="A38" s="110" t="s">
        <v>43</v>
      </c>
      <c r="B38" s="111"/>
      <c r="C38" s="51"/>
      <c r="D38" s="51"/>
      <c r="E38" s="51"/>
      <c r="F38" s="51"/>
      <c r="G38" s="32"/>
      <c r="H38" s="32"/>
      <c r="I38" s="32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" customHeight="1" x14ac:dyDescent="0.25">
      <c r="A39" s="52" t="s">
        <v>44</v>
      </c>
      <c r="B39" s="52"/>
      <c r="C39" s="52"/>
      <c r="D39" s="52"/>
      <c r="E39" s="63"/>
      <c r="F39" s="64" t="s">
        <v>57</v>
      </c>
      <c r="G39" s="53"/>
      <c r="H39" s="61" t="s">
        <v>63</v>
      </c>
      <c r="I39" s="52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s="65" customFormat="1" ht="15" customHeight="1" x14ac:dyDescent="0.25">
      <c r="A40" s="52" t="s">
        <v>45</v>
      </c>
      <c r="B40" s="52"/>
      <c r="C40" s="52"/>
      <c r="D40" s="52"/>
      <c r="E40" s="52"/>
      <c r="F40" s="52"/>
      <c r="G40" s="52"/>
      <c r="H40" s="52"/>
      <c r="I40" s="52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</row>
    <row r="41" spans="1:26" s="65" customFormat="1" ht="32.25" customHeight="1" x14ac:dyDescent="0.25">
      <c r="A41" s="67" t="s">
        <v>46</v>
      </c>
      <c r="B41" s="68"/>
      <c r="C41" s="68"/>
      <c r="D41" s="68"/>
      <c r="E41" s="68"/>
      <c r="F41" s="68"/>
      <c r="G41" s="68"/>
      <c r="H41" s="68"/>
      <c r="I41" s="68"/>
      <c r="J41" s="1"/>
      <c r="K41" s="1"/>
      <c r="L41" s="1"/>
      <c r="M41" s="1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 spans="1:26" s="65" customFormat="1" ht="33" customHeight="1" x14ac:dyDescent="0.2">
      <c r="A42" s="69" t="s">
        <v>47</v>
      </c>
      <c r="B42" s="68"/>
      <c r="C42" s="68"/>
      <c r="D42" s="68"/>
      <c r="E42" s="68"/>
      <c r="F42" s="68"/>
      <c r="G42" s="68"/>
      <c r="H42" s="68"/>
      <c r="I42" s="68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</row>
    <row r="43" spans="1:26" s="65" customFormat="1" ht="34.5" customHeight="1" x14ac:dyDescent="0.2">
      <c r="A43" s="70" t="s">
        <v>48</v>
      </c>
      <c r="B43" s="68"/>
      <c r="C43" s="68"/>
      <c r="D43" s="68"/>
      <c r="E43" s="68"/>
      <c r="F43" s="68"/>
      <c r="G43" s="68"/>
      <c r="H43" s="68"/>
      <c r="I43" s="6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6" s="65" customFormat="1" ht="13.5" customHeight="1" x14ac:dyDescent="0.25">
      <c r="A44" s="71" t="s">
        <v>49</v>
      </c>
      <c r="B44" s="68"/>
      <c r="C44" s="68"/>
      <c r="D44" s="68"/>
      <c r="E44" s="68"/>
      <c r="F44" s="68"/>
      <c r="G44" s="68"/>
      <c r="H44" s="68"/>
      <c r="I44" s="6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6" s="65" customFormat="1" ht="5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6" s="65" customFormat="1" ht="13.5" customHeight="1" x14ac:dyDescent="0.2">
      <c r="A46" s="74" t="s">
        <v>50</v>
      </c>
      <c r="B46" s="68"/>
      <c r="C46" s="68"/>
      <c r="D46" s="74" t="s">
        <v>51</v>
      </c>
      <c r="E46" s="68"/>
      <c r="F46" s="74" t="s">
        <v>52</v>
      </c>
      <c r="G46" s="68"/>
      <c r="H46" s="68"/>
      <c r="I46" s="6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6" s="65" customFormat="1" ht="14.25" customHeight="1" x14ac:dyDescent="0.2">
      <c r="A47" s="75"/>
      <c r="B47" s="76"/>
      <c r="C47" s="76"/>
      <c r="D47" s="1"/>
      <c r="E47" s="1"/>
      <c r="F47" s="75"/>
      <c r="G47" s="76"/>
      <c r="H47" s="76"/>
      <c r="I47" s="7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6" s="65" customFormat="1" ht="12" customHeight="1" x14ac:dyDescent="0.25">
      <c r="A48" s="72" t="s">
        <v>53</v>
      </c>
      <c r="B48" s="73"/>
      <c r="C48" s="73"/>
      <c r="D48" s="1"/>
      <c r="E48" s="1"/>
      <c r="F48" s="72" t="s">
        <v>54</v>
      </c>
      <c r="G48" s="73"/>
      <c r="H48" s="73"/>
      <c r="I48" s="7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6" s="65" customFormat="1" ht="30.75" customHeight="1" x14ac:dyDescent="0.2">
      <c r="A49" s="70" t="s">
        <v>55</v>
      </c>
      <c r="B49" s="68"/>
      <c r="C49" s="68"/>
      <c r="D49" s="68"/>
      <c r="E49" s="68"/>
      <c r="F49" s="68"/>
      <c r="G49" s="68"/>
      <c r="H49" s="68"/>
      <c r="I49" s="68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</row>
    <row r="50" spans="1:26" s="65" customFormat="1" ht="6.7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6" s="65" customFormat="1" ht="13.5" customHeight="1" x14ac:dyDescent="0.2">
      <c r="A51" s="74" t="s">
        <v>56</v>
      </c>
      <c r="B51" s="68"/>
      <c r="C51" s="68"/>
      <c r="D51" s="74" t="s">
        <v>51</v>
      </c>
      <c r="E51" s="68"/>
      <c r="F51" s="74" t="s">
        <v>8</v>
      </c>
      <c r="G51" s="68"/>
      <c r="H51" s="68"/>
      <c r="I51" s="6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3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mergeCells count="62">
    <mergeCell ref="G17:H17"/>
    <mergeCell ref="M29:N29"/>
    <mergeCell ref="H31:I31"/>
    <mergeCell ref="A35:B36"/>
    <mergeCell ref="A38:B38"/>
    <mergeCell ref="H35:I35"/>
    <mergeCell ref="H36:I36"/>
    <mergeCell ref="H32:I32"/>
    <mergeCell ref="H33:I33"/>
    <mergeCell ref="H34:I34"/>
    <mergeCell ref="D34:E34"/>
    <mergeCell ref="D35:E35"/>
    <mergeCell ref="D36:E36"/>
    <mergeCell ref="D31:E31"/>
    <mergeCell ref="A31:B32"/>
    <mergeCell ref="D32:E32"/>
    <mergeCell ref="A33:B33"/>
    <mergeCell ref="A29:B30"/>
    <mergeCell ref="D29:E29"/>
    <mergeCell ref="H29:I29"/>
    <mergeCell ref="H30:I30"/>
    <mergeCell ref="D30:E30"/>
    <mergeCell ref="D33:E33"/>
    <mergeCell ref="A19:E19"/>
    <mergeCell ref="D26:E26"/>
    <mergeCell ref="D27:E27"/>
    <mergeCell ref="B22:I22"/>
    <mergeCell ref="B23:E23"/>
    <mergeCell ref="G23:I23"/>
    <mergeCell ref="A24:D24"/>
    <mergeCell ref="A26:B26"/>
    <mergeCell ref="H26:I26"/>
    <mergeCell ref="H27:I27"/>
    <mergeCell ref="C20:F20"/>
    <mergeCell ref="A27:B28"/>
    <mergeCell ref="D28:E28"/>
    <mergeCell ref="H28:I28"/>
    <mergeCell ref="B13:D13"/>
    <mergeCell ref="G13:I13"/>
    <mergeCell ref="G14:I14"/>
    <mergeCell ref="G15:I15"/>
    <mergeCell ref="B10:D10"/>
    <mergeCell ref="G10:I10"/>
    <mergeCell ref="B11:D11"/>
    <mergeCell ref="G11:I11"/>
    <mergeCell ref="B12:D12"/>
    <mergeCell ref="G12:I12"/>
    <mergeCell ref="F51:I51"/>
    <mergeCell ref="A46:C46"/>
    <mergeCell ref="D46:E46"/>
    <mergeCell ref="F46:I46"/>
    <mergeCell ref="A47:C47"/>
    <mergeCell ref="F47:I47"/>
    <mergeCell ref="F48:I48"/>
    <mergeCell ref="A49:I49"/>
    <mergeCell ref="A51:C51"/>
    <mergeCell ref="D51:E51"/>
    <mergeCell ref="A41:I41"/>
    <mergeCell ref="A42:I42"/>
    <mergeCell ref="A43:I43"/>
    <mergeCell ref="A44:I44"/>
    <mergeCell ref="A48:C48"/>
  </mergeCells>
  <hyperlinks>
    <hyperlink ref="F8" r:id="rId1" xr:uid="{00000000-0004-0000-0000-000000000000}"/>
  </hyperlinks>
  <pageMargins left="0.93" right="0.27559055118110198" top="0.69" bottom="0.27559055118110198" header="0" footer="0"/>
  <pageSetup paperSize="9" scale="84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Racun uz situaciju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Aleksei Kulikov</cp:lastModifiedBy>
  <dcterms:created xsi:type="dcterms:W3CDTF">2005-02-24T09:21:00Z</dcterms:created>
  <dcterms:modified xsi:type="dcterms:W3CDTF">2025-04-24T12:09:44Z</dcterms:modified>
</cp:coreProperties>
</file>