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_tmp_UtilIDZon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I96" i="1" l="1"/>
  <c r="G96" i="1"/>
  <c r="A96" i="1"/>
  <c r="I95" i="1"/>
  <c r="G95" i="1"/>
  <c r="A95" i="1"/>
  <c r="I94" i="1"/>
  <c r="G94" i="1"/>
  <c r="A94" i="1"/>
  <c r="I93" i="1"/>
  <c r="G93" i="1"/>
  <c r="A93" i="1"/>
  <c r="I92" i="1"/>
  <c r="G92" i="1"/>
  <c r="A92" i="1"/>
  <c r="I91" i="1"/>
  <c r="G91" i="1"/>
  <c r="A91" i="1"/>
  <c r="I90" i="1"/>
  <c r="G90" i="1"/>
  <c r="A90" i="1"/>
  <c r="I89" i="1"/>
  <c r="G89" i="1"/>
  <c r="A89" i="1"/>
  <c r="I88" i="1"/>
  <c r="G88" i="1"/>
  <c r="A88" i="1"/>
  <c r="I87" i="1"/>
  <c r="G87" i="1"/>
  <c r="A87" i="1"/>
  <c r="I86" i="1"/>
  <c r="G86" i="1"/>
  <c r="A86" i="1"/>
  <c r="I85" i="1"/>
  <c r="G85" i="1"/>
  <c r="A85" i="1"/>
  <c r="I84" i="1"/>
  <c r="G84" i="1"/>
  <c r="A84" i="1"/>
  <c r="I83" i="1"/>
  <c r="G83" i="1"/>
  <c r="A83" i="1"/>
  <c r="I82" i="1"/>
  <c r="G82" i="1"/>
  <c r="A82" i="1"/>
  <c r="I81" i="1"/>
  <c r="G81" i="1"/>
  <c r="A81" i="1"/>
  <c r="I80" i="1"/>
  <c r="G80" i="1"/>
  <c r="A80" i="1"/>
  <c r="I79" i="1"/>
  <c r="G79" i="1"/>
  <c r="A79" i="1"/>
  <c r="I78" i="1"/>
  <c r="G78" i="1"/>
  <c r="A78" i="1"/>
  <c r="I77" i="1"/>
  <c r="G77" i="1"/>
  <c r="A77" i="1"/>
  <c r="I76" i="1"/>
  <c r="G76" i="1"/>
  <c r="A76" i="1"/>
  <c r="I75" i="1"/>
  <c r="G75" i="1"/>
  <c r="A75" i="1"/>
  <c r="I74" i="1"/>
  <c r="G74" i="1"/>
  <c r="A74" i="1"/>
  <c r="I73" i="1"/>
  <c r="G73" i="1"/>
  <c r="A73" i="1"/>
  <c r="I72" i="1"/>
  <c r="G72" i="1"/>
  <c r="A72" i="1"/>
  <c r="I71" i="1"/>
  <c r="G71" i="1"/>
  <c r="A71" i="1"/>
  <c r="I70" i="1"/>
  <c r="G70" i="1"/>
  <c r="A70" i="1"/>
  <c r="I69" i="1"/>
  <c r="G69" i="1"/>
  <c r="A69" i="1"/>
  <c r="I68" i="1"/>
  <c r="G68" i="1"/>
  <c r="A68" i="1"/>
  <c r="I67" i="1"/>
  <c r="G67" i="1"/>
  <c r="A67" i="1"/>
  <c r="I66" i="1"/>
  <c r="G66" i="1"/>
  <c r="A66" i="1"/>
  <c r="I65" i="1"/>
  <c r="G65" i="1"/>
  <c r="A65" i="1"/>
  <c r="I64" i="1"/>
  <c r="G64" i="1"/>
  <c r="A64" i="1"/>
  <c r="I63" i="1"/>
  <c r="G63" i="1"/>
  <c r="A63" i="1"/>
  <c r="I62" i="1"/>
  <c r="G62" i="1"/>
  <c r="A62" i="1"/>
  <c r="I61" i="1"/>
  <c r="G61" i="1"/>
  <c r="A61" i="1"/>
  <c r="I60" i="1"/>
  <c r="G60" i="1"/>
  <c r="A60" i="1"/>
  <c r="I59" i="1"/>
  <c r="G59" i="1"/>
  <c r="A59" i="1"/>
  <c r="I58" i="1"/>
  <c r="G58" i="1"/>
  <c r="A58" i="1"/>
  <c r="I57" i="1"/>
  <c r="G57" i="1"/>
  <c r="A57" i="1"/>
  <c r="I56" i="1"/>
  <c r="G56" i="1"/>
  <c r="A56" i="1"/>
  <c r="I55" i="1"/>
  <c r="G55" i="1"/>
  <c r="A55" i="1"/>
  <c r="I54" i="1"/>
  <c r="G54" i="1"/>
  <c r="A54" i="1"/>
  <c r="I53" i="1"/>
  <c r="G53" i="1"/>
  <c r="A53" i="1"/>
  <c r="I52" i="1"/>
  <c r="G52" i="1"/>
  <c r="A52" i="1"/>
  <c r="I51" i="1"/>
  <c r="G51" i="1"/>
  <c r="A51" i="1"/>
  <c r="I50" i="1"/>
  <c r="G50" i="1"/>
  <c r="A50" i="1"/>
  <c r="I49" i="1"/>
  <c r="G49" i="1"/>
  <c r="A49" i="1"/>
  <c r="I48" i="1"/>
  <c r="G48" i="1"/>
  <c r="A48" i="1"/>
  <c r="I47" i="1"/>
  <c r="G47" i="1"/>
  <c r="A47" i="1"/>
  <c r="I46" i="1"/>
  <c r="G46" i="1"/>
  <c r="A46" i="1"/>
  <c r="I45" i="1"/>
  <c r="G45" i="1"/>
  <c r="A45" i="1"/>
  <c r="I44" i="1"/>
  <c r="G44" i="1"/>
  <c r="A44" i="1"/>
  <c r="I43" i="1"/>
  <c r="G43" i="1"/>
  <c r="A43" i="1"/>
  <c r="I42" i="1"/>
  <c r="G42" i="1"/>
  <c r="A42" i="1"/>
  <c r="I41" i="1"/>
  <c r="G41" i="1"/>
  <c r="A41" i="1"/>
  <c r="I40" i="1"/>
  <c r="G40" i="1"/>
  <c r="A40" i="1"/>
  <c r="I39" i="1"/>
  <c r="G39" i="1"/>
  <c r="A39" i="1"/>
  <c r="I38" i="1"/>
  <c r="G38" i="1"/>
  <c r="A38" i="1"/>
  <c r="I37" i="1"/>
  <c r="G37" i="1"/>
  <c r="A37" i="1"/>
  <c r="I36" i="1"/>
  <c r="G36" i="1"/>
  <c r="A36" i="1"/>
  <c r="I35" i="1"/>
  <c r="G35" i="1"/>
  <c r="A35" i="1"/>
  <c r="I34" i="1"/>
  <c r="G34" i="1"/>
  <c r="A34" i="1"/>
  <c r="I33" i="1"/>
  <c r="G33" i="1"/>
  <c r="A33" i="1"/>
  <c r="I32" i="1"/>
  <c r="G32" i="1"/>
  <c r="A32" i="1"/>
  <c r="I31" i="1"/>
  <c r="G31" i="1"/>
  <c r="A31" i="1"/>
  <c r="I30" i="1"/>
  <c r="G30" i="1"/>
  <c r="A30" i="1"/>
  <c r="I29" i="1"/>
  <c r="G29" i="1"/>
  <c r="A29" i="1"/>
  <c r="I28" i="1"/>
  <c r="G28" i="1"/>
  <c r="A28" i="1"/>
  <c r="I27" i="1"/>
  <c r="G27" i="1"/>
  <c r="A27" i="1"/>
  <c r="I26" i="1"/>
  <c r="G26" i="1"/>
  <c r="A26" i="1"/>
  <c r="I25" i="1"/>
  <c r="G25" i="1"/>
  <c r="A25" i="1"/>
  <c r="I24" i="1"/>
  <c r="G24" i="1"/>
  <c r="A24" i="1"/>
  <c r="I23" i="1"/>
  <c r="G23" i="1"/>
  <c r="A23" i="1"/>
  <c r="I22" i="1"/>
  <c r="G22" i="1"/>
  <c r="A22" i="1"/>
  <c r="I21" i="1"/>
  <c r="G21" i="1"/>
  <c r="A21" i="1"/>
  <c r="I20" i="1"/>
  <c r="G20" i="1"/>
  <c r="A20" i="1"/>
  <c r="I19" i="1"/>
  <c r="G19" i="1"/>
  <c r="A19" i="1"/>
  <c r="I18" i="1"/>
  <c r="G18" i="1"/>
  <c r="A18" i="1"/>
  <c r="I17" i="1"/>
  <c r="G17" i="1"/>
  <c r="A17" i="1"/>
  <c r="I16" i="1"/>
  <c r="G16" i="1"/>
  <c r="A16" i="1"/>
  <c r="I15" i="1"/>
  <c r="G15" i="1"/>
  <c r="A15" i="1"/>
  <c r="I14" i="1"/>
  <c r="G14" i="1"/>
  <c r="A14" i="1"/>
  <c r="I13" i="1"/>
  <c r="G13" i="1"/>
  <c r="A13" i="1"/>
  <c r="I12" i="1"/>
  <c r="G12" i="1"/>
  <c r="A12" i="1"/>
  <c r="I11" i="1"/>
  <c r="G11" i="1"/>
  <c r="A11" i="1"/>
  <c r="I10" i="1"/>
  <c r="G10" i="1"/>
  <c r="A10" i="1"/>
  <c r="I9" i="1"/>
  <c r="G9" i="1"/>
  <c r="A9" i="1"/>
  <c r="I8" i="1"/>
  <c r="G8" i="1"/>
  <c r="A8" i="1"/>
  <c r="I7" i="1"/>
  <c r="G7" i="1"/>
  <c r="A7" i="1"/>
  <c r="I6" i="1"/>
  <c r="G6" i="1"/>
  <c r="A6" i="1"/>
  <c r="I5" i="1"/>
  <c r="G5" i="1"/>
  <c r="A5" i="1"/>
  <c r="I4" i="1"/>
  <c r="G4" i="1"/>
  <c r="A4" i="1"/>
  <c r="I3" i="1"/>
  <c r="G3" i="1"/>
  <c r="A3" i="1"/>
  <c r="I2" i="1"/>
  <c r="G2" i="1"/>
  <c r="A2" i="1"/>
</calcChain>
</file>

<file path=xl/sharedStrings.xml><?xml version="1.0" encoding="utf-8"?>
<sst xmlns="http://schemas.openxmlformats.org/spreadsheetml/2006/main" count="388" uniqueCount="119">
  <si>
    <t>UtilID&amp;EnrollZone</t>
  </si>
  <si>
    <t>UtilityID</t>
  </si>
  <si>
    <t>ISO</t>
  </si>
  <si>
    <t>EnrollmentZone</t>
  </si>
  <si>
    <t>ZainetZone</t>
  </si>
  <si>
    <t>Util_Code</t>
  </si>
  <si>
    <t>Util Full Name</t>
  </si>
  <si>
    <t>Overlap?</t>
  </si>
  <si>
    <t>ERCOT</t>
  </si>
  <si>
    <t>HOUSTON</t>
  </si>
  <si>
    <t>HOUST</t>
  </si>
  <si>
    <t>AEPCE</t>
  </si>
  <si>
    <t>SOUTH</t>
  </si>
  <si>
    <t>WEST</t>
  </si>
  <si>
    <t>NORTH</t>
  </si>
  <si>
    <t>AEPNO</t>
  </si>
  <si>
    <t>CTPEN</t>
  </si>
  <si>
    <t>TXNMP</t>
  </si>
  <si>
    <t>ONCOR</t>
  </si>
  <si>
    <t>TXU-SESCO</t>
  </si>
  <si>
    <t>PJM</t>
  </si>
  <si>
    <t>AECO</t>
  </si>
  <si>
    <t>ACE</t>
  </si>
  <si>
    <t>APS</t>
  </si>
  <si>
    <t>ALLEGMD</t>
  </si>
  <si>
    <t>MISO</t>
  </si>
  <si>
    <t>AMIL.LPC1</t>
  </si>
  <si>
    <t>LPC1</t>
  </si>
  <si>
    <t>AMEREN</t>
  </si>
  <si>
    <t>NEISO</t>
  </si>
  <si>
    <t>ME</t>
  </si>
  <si>
    <t>BANGOR</t>
  </si>
  <si>
    <t>BGE</t>
  </si>
  <si>
    <t>NYISO</t>
  </si>
  <si>
    <t>G</t>
  </si>
  <si>
    <t>ZONE G</t>
  </si>
  <si>
    <t>CENHUD</t>
  </si>
  <si>
    <t>CT</t>
  </si>
  <si>
    <t>CL&amp;P</t>
  </si>
  <si>
    <t>CMP</t>
  </si>
  <si>
    <t>COMED</t>
  </si>
  <si>
    <t>H</t>
  </si>
  <si>
    <t>ZONE H</t>
  </si>
  <si>
    <t>CONED</t>
  </si>
  <si>
    <t>I</t>
  </si>
  <si>
    <t>ZONE I</t>
  </si>
  <si>
    <t>J</t>
  </si>
  <si>
    <t>ZONE J</t>
  </si>
  <si>
    <t>DPL</t>
  </si>
  <si>
    <t>DELDE</t>
  </si>
  <si>
    <t>DELMD</t>
  </si>
  <si>
    <t>DUQ</t>
  </si>
  <si>
    <t>JCPL</t>
  </si>
  <si>
    <t>JCP&amp;L</t>
  </si>
  <si>
    <t>NEMA</t>
  </si>
  <si>
    <t>NEMASS</t>
  </si>
  <si>
    <t>MECO</t>
  </si>
  <si>
    <t>SEMA</t>
  </si>
  <si>
    <t>SEMASS</t>
  </si>
  <si>
    <t>WCMA</t>
  </si>
  <si>
    <t>WCMASS</t>
  </si>
  <si>
    <t>NANT</t>
  </si>
  <si>
    <t>NECO</t>
  </si>
  <si>
    <t>RI</t>
  </si>
  <si>
    <t>A</t>
  </si>
  <si>
    <t>ZONE A</t>
  </si>
  <si>
    <t>NIMO</t>
  </si>
  <si>
    <t>B</t>
  </si>
  <si>
    <t>ZONE B</t>
  </si>
  <si>
    <t>C</t>
  </si>
  <si>
    <t>ZONE C</t>
  </si>
  <si>
    <t>D</t>
  </si>
  <si>
    <t>ZONE D</t>
  </si>
  <si>
    <t>E</t>
  </si>
  <si>
    <t>ZONE E</t>
  </si>
  <si>
    <t>F</t>
  </si>
  <si>
    <t>ZONE F</t>
  </si>
  <si>
    <t>NSTAR-BOS</t>
  </si>
  <si>
    <t>NSTAR-CAMB</t>
  </si>
  <si>
    <t>NSTAR-COMM</t>
  </si>
  <si>
    <t>NYSEG</t>
  </si>
  <si>
    <t>O&amp;R</t>
  </si>
  <si>
    <t>ONCOR-SESCO</t>
  </si>
  <si>
    <t>RECO</t>
  </si>
  <si>
    <t>ORNJ</t>
  </si>
  <si>
    <t>PEPCO</t>
  </si>
  <si>
    <t>PEPCO-DC</t>
  </si>
  <si>
    <t>PEPCO-MD</t>
  </si>
  <si>
    <t>CAISO</t>
  </si>
  <si>
    <t>PGE</t>
  </si>
  <si>
    <t>PPL</t>
  </si>
  <si>
    <t>PSEG</t>
  </si>
  <si>
    <t>RGE</t>
  </si>
  <si>
    <t>ROCKLAND</t>
  </si>
  <si>
    <t>SCE</t>
  </si>
  <si>
    <t>SDGE</t>
  </si>
  <si>
    <t>SHARYLAND</t>
  </si>
  <si>
    <t>TXU</t>
  </si>
  <si>
    <t>UGI</t>
  </si>
  <si>
    <t>UI</t>
  </si>
  <si>
    <t>UNITIL</t>
  </si>
  <si>
    <t>WMECO</t>
  </si>
  <si>
    <t>METED</t>
  </si>
  <si>
    <t>PENELEC</t>
  </si>
  <si>
    <t>PENELE</t>
  </si>
  <si>
    <t>ATSI</t>
  </si>
  <si>
    <t>PENNPR</t>
  </si>
  <si>
    <t>PECO</t>
  </si>
  <si>
    <t>WPP</t>
  </si>
  <si>
    <t>AEP</t>
  </si>
  <si>
    <t>OHP</t>
  </si>
  <si>
    <t>CSP</t>
  </si>
  <si>
    <t>DEOK</t>
  </si>
  <si>
    <t>DUKE</t>
  </si>
  <si>
    <t>DAY</t>
  </si>
  <si>
    <t>DAYTON</t>
  </si>
  <si>
    <t>CEI</t>
  </si>
  <si>
    <t>TOLED</t>
  </si>
  <si>
    <t>OHED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</si>
</sst>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0" xfId="0" applyFill="1"/>
    <xf numFmtId="0" fontId="2" fillId="10" borderId="0" xfId="0" applyFont="1" applyFill="1"/>
    <xf numFmtId="0" fontId="0" fillId="11" borderId="0" xfId="0" applyFill="1"/>
  </cellXfs>
  <cellStyles count="3">
    <cellStyle name="Normal" xfId="0" builtinId="0"/>
    <cellStyle name="Normal 2" xfId="1"/>
    <cellStyle name="Normal 3" xfId="2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odes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Utility"/>
      <sheetName val="Util_ID_Zone"/>
      <sheetName val="Andrei_Dictionary"/>
      <sheetName val="Clean"/>
      <sheetName val="Notes"/>
      <sheetName val="X"/>
      <sheetName val="ERCOT"/>
      <sheetName val="NEISO"/>
      <sheetName val="NYISO"/>
      <sheetName val="MISO"/>
      <sheetName val="CAISO"/>
      <sheetName val="PJM"/>
      <sheetName val="OG_G_table"/>
    </sheetNames>
    <sheetDataSet>
      <sheetData sheetId="0"/>
      <sheetData sheetId="1">
        <row r="2">
          <cell r="D2">
            <v>36</v>
          </cell>
          <cell r="E2" t="str">
            <v>PGE</v>
          </cell>
          <cell r="F2" t="str">
            <v>CAISO</v>
          </cell>
          <cell r="G2" t="str">
            <v>PGE (PACIFIC GAS AND ELECTRIC COMPANY)</v>
          </cell>
        </row>
        <row r="3">
          <cell r="D3">
            <v>41</v>
          </cell>
          <cell r="E3" t="str">
            <v>SCE</v>
          </cell>
          <cell r="F3" t="str">
            <v>CAISO</v>
          </cell>
          <cell r="G3" t="str">
            <v>SCE (SOUTHERN CALIFORNIA EDISON)</v>
          </cell>
        </row>
        <row r="4">
          <cell r="D4">
            <v>42</v>
          </cell>
          <cell r="E4" t="str">
            <v>SDGE</v>
          </cell>
          <cell r="F4" t="str">
            <v>CAISO</v>
          </cell>
          <cell r="G4" t="str">
            <v>SDGE (SAN DIEGO GAS AND ELECTRIC)</v>
          </cell>
        </row>
        <row r="5">
          <cell r="D5">
            <v>1</v>
          </cell>
          <cell r="E5" t="str">
            <v>AEPCE</v>
          </cell>
          <cell r="F5" t="str">
            <v>ERCOT</v>
          </cell>
          <cell r="G5" t="str">
            <v>AEP Texas Central (Corpus Christi Area)</v>
          </cell>
        </row>
        <row r="6">
          <cell r="D6">
            <v>2</v>
          </cell>
          <cell r="E6" t="str">
            <v>AEPNO</v>
          </cell>
          <cell r="F6" t="str">
            <v>ERCOT</v>
          </cell>
          <cell r="G6" t="str">
            <v>AEP Texas North (Abilene Area)</v>
          </cell>
        </row>
        <row r="7">
          <cell r="D7">
            <v>2</v>
          </cell>
          <cell r="E7" t="str">
            <v>AEPNO</v>
          </cell>
          <cell r="F7" t="str">
            <v>ERCOT</v>
          </cell>
          <cell r="G7" t="str">
            <v>AEP Texas North (Abilene Area)</v>
          </cell>
        </row>
        <row r="8">
          <cell r="D8">
            <v>3</v>
          </cell>
          <cell r="E8" t="str">
            <v>CTPEN</v>
          </cell>
          <cell r="F8" t="str">
            <v>ERCOT</v>
          </cell>
          <cell r="G8" t="str">
            <v>Centerpoint Energy (Houston Area)</v>
          </cell>
        </row>
        <row r="9">
          <cell r="D9">
            <v>3</v>
          </cell>
          <cell r="E9" t="str">
            <v>CTPEN</v>
          </cell>
          <cell r="F9" t="str">
            <v>ERCOT</v>
          </cell>
          <cell r="G9" t="str">
            <v>Centerpoint Energy (Houston Area)</v>
          </cell>
        </row>
        <row r="10">
          <cell r="D10">
            <v>4</v>
          </cell>
          <cell r="E10" t="str">
            <v>TXNMP</v>
          </cell>
          <cell r="F10" t="str">
            <v>ERCOT</v>
          </cell>
          <cell r="G10" t="str">
            <v>TNMP (Texas New Mexico Power Area)</v>
          </cell>
        </row>
        <row r="11">
          <cell r="D11">
            <v>4</v>
          </cell>
          <cell r="E11" t="str">
            <v>TXNMP</v>
          </cell>
          <cell r="F11" t="str">
            <v>ERCOT</v>
          </cell>
          <cell r="G11" t="str">
            <v>TNMP (Texas New Mexico Power Area)</v>
          </cell>
        </row>
        <row r="12">
          <cell r="D12">
            <v>4</v>
          </cell>
          <cell r="E12" t="str">
            <v>TXNMP</v>
          </cell>
          <cell r="F12" t="str">
            <v>ERCOT</v>
          </cell>
          <cell r="G12" t="str">
            <v>TNMP (Texas New Mexico Power Area)</v>
          </cell>
        </row>
        <row r="13">
          <cell r="D13">
            <v>5</v>
          </cell>
          <cell r="E13" t="str">
            <v>ONCOR</v>
          </cell>
          <cell r="F13" t="str">
            <v>ERCOT</v>
          </cell>
          <cell r="G13" t="str">
            <v>ONCOR ELECTRIC DELIVERY</v>
          </cell>
        </row>
        <row r="14">
          <cell r="D14">
            <v>5</v>
          </cell>
          <cell r="E14" t="str">
            <v>ONCOR</v>
          </cell>
          <cell r="F14" t="str">
            <v>ERCOT</v>
          </cell>
          <cell r="G14" t="str">
            <v>ONCOR ELECTRIC DELIVERY</v>
          </cell>
        </row>
        <row r="15">
          <cell r="D15">
            <v>5</v>
          </cell>
          <cell r="E15" t="str">
            <v>ONCOR</v>
          </cell>
          <cell r="F15" t="str">
            <v>ERCOT</v>
          </cell>
          <cell r="G15" t="str">
            <v>ONCOR ELECTRIC DELIVERY</v>
          </cell>
        </row>
        <row r="16">
          <cell r="D16">
            <v>8</v>
          </cell>
          <cell r="E16" t="str">
            <v>TXU-SESCO</v>
          </cell>
          <cell r="F16" t="str">
            <v>ERCOT</v>
          </cell>
          <cell r="G16" t="str">
            <v>Oncor Electric Delivery (SESCO)</v>
          </cell>
        </row>
        <row r="17">
          <cell r="D17">
            <v>32</v>
          </cell>
          <cell r="E17" t="str">
            <v>ONCOR-SESCO</v>
          </cell>
          <cell r="F17" t="str">
            <v>ERCOT</v>
          </cell>
          <cell r="G17" t="str">
            <v>ONCOR-SESCO (ONCOR ELECTRIC DELIVERY SESCO)</v>
          </cell>
        </row>
        <row r="18">
          <cell r="D18">
            <v>32</v>
          </cell>
          <cell r="E18" t="str">
            <v>ONCOR-SESCO</v>
          </cell>
          <cell r="F18" t="str">
            <v>ERCOT</v>
          </cell>
          <cell r="G18" t="str">
            <v>ONCOR-SESCO (ONCOR ELECTRIC DELIVERY SESCO)</v>
          </cell>
        </row>
        <row r="19">
          <cell r="D19">
            <v>32</v>
          </cell>
          <cell r="E19" t="str">
            <v>ONCOR-SESCO</v>
          </cell>
          <cell r="F19" t="str">
            <v>ERCOT</v>
          </cell>
          <cell r="G19" t="str">
            <v>ONCOR-SESCO (ONCOR ELECTRIC DELIVERY SESCO)</v>
          </cell>
        </row>
        <row r="20">
          <cell r="D20">
            <v>43</v>
          </cell>
          <cell r="E20" t="str">
            <v>SHARYLAND</v>
          </cell>
          <cell r="F20" t="str">
            <v>ERCOT</v>
          </cell>
          <cell r="G20" t="str">
            <v>SHARYLAND UTILITIES</v>
          </cell>
        </row>
        <row r="21">
          <cell r="D21">
            <v>44</v>
          </cell>
          <cell r="E21" t="str">
            <v>TXU</v>
          </cell>
          <cell r="F21" t="str">
            <v>ERCOT</v>
          </cell>
          <cell r="G21" t="str">
            <v>TXU ELECTRIC DELIVERY</v>
          </cell>
        </row>
        <row r="22">
          <cell r="D22">
            <v>11</v>
          </cell>
          <cell r="E22" t="str">
            <v>AMEREN</v>
          </cell>
          <cell r="F22" t="str">
            <v>MISO</v>
          </cell>
          <cell r="G22" t="str">
            <v>AMEREN ELECTRIC</v>
          </cell>
        </row>
        <row r="23">
          <cell r="D23">
            <v>12</v>
          </cell>
          <cell r="E23" t="str">
            <v>BANGOR</v>
          </cell>
          <cell r="F23" t="str">
            <v>NEISO</v>
          </cell>
          <cell r="G23" t="str">
            <v>BANGOR-HYD (BANGOR HYDRO ELECTRIC CO.)</v>
          </cell>
        </row>
        <row r="24">
          <cell r="D24">
            <v>15</v>
          </cell>
          <cell r="E24" t="str">
            <v>CL&amp;P</v>
          </cell>
          <cell r="F24" t="str">
            <v>NEISO</v>
          </cell>
          <cell r="G24" t="str">
            <v>CL&amp;P (CONNECTICUT LIGHT AND POWER)</v>
          </cell>
        </row>
        <row r="25">
          <cell r="D25">
            <v>16</v>
          </cell>
          <cell r="E25" t="str">
            <v>CMP</v>
          </cell>
          <cell r="F25" t="str">
            <v>NEISO</v>
          </cell>
          <cell r="G25" t="str">
            <v>CMP (CENTRAL MAINE POWER)</v>
          </cell>
        </row>
        <row r="26">
          <cell r="D26">
            <v>23</v>
          </cell>
          <cell r="E26" t="str">
            <v>MECO</v>
          </cell>
          <cell r="F26" t="str">
            <v>NEISO</v>
          </cell>
          <cell r="G26" t="str">
            <v>MECO (MASSACHUSETTS ELECTRIC CO - NATIONAL GRID)</v>
          </cell>
        </row>
        <row r="27">
          <cell r="D27">
            <v>23</v>
          </cell>
          <cell r="E27" t="str">
            <v>MECO</v>
          </cell>
          <cell r="F27" t="str">
            <v>NEISO</v>
          </cell>
          <cell r="G27" t="str">
            <v>MECO (MASSACHUSETTS ELECTRIC CO - NATIONAL GRID)</v>
          </cell>
        </row>
        <row r="28">
          <cell r="D28">
            <v>23</v>
          </cell>
          <cell r="E28" t="str">
            <v>MECO</v>
          </cell>
          <cell r="F28" t="str">
            <v>NEISO</v>
          </cell>
          <cell r="G28" t="str">
            <v>MECO (MASSACHUSETTS ELECTRIC CO - NATIONAL GRID)</v>
          </cell>
        </row>
        <row r="29">
          <cell r="D29">
            <v>23</v>
          </cell>
          <cell r="E29" t="str">
            <v>MECO</v>
          </cell>
          <cell r="F29" t="str">
            <v>NEISO</v>
          </cell>
          <cell r="G29" t="str">
            <v>MECO (MASSACHUSETTS ELECTRIC CO - NATIONAL GRID)</v>
          </cell>
        </row>
        <row r="30">
          <cell r="D30">
            <v>24</v>
          </cell>
          <cell r="E30" t="str">
            <v>NANT</v>
          </cell>
          <cell r="F30" t="str">
            <v>NEISO</v>
          </cell>
          <cell r="G30" t="str">
            <v>NANT (NANTUCKET ELECTRIC CO. - NATIONAL GRID)</v>
          </cell>
        </row>
        <row r="31">
          <cell r="D31">
            <v>25</v>
          </cell>
          <cell r="E31" t="str">
            <v>NECO</v>
          </cell>
          <cell r="F31" t="str">
            <v>NEISO</v>
          </cell>
          <cell r="G31" t="str">
            <v>NECO (NARRANGANSETT ELECTRIC CO. - NATIONAL GRID)</v>
          </cell>
        </row>
        <row r="32">
          <cell r="D32">
            <v>25</v>
          </cell>
          <cell r="E32" t="str">
            <v>NECO</v>
          </cell>
          <cell r="F32" t="str">
            <v>NEISO</v>
          </cell>
          <cell r="G32" t="str">
            <v>NECO (NARRANGANSETT ELECTRIC CO. - NATIONAL GRID)</v>
          </cell>
        </row>
        <row r="33">
          <cell r="D33">
            <v>27</v>
          </cell>
          <cell r="E33" t="str">
            <v>NSTAR-BOS</v>
          </cell>
          <cell r="F33" t="str">
            <v>NEISO</v>
          </cell>
          <cell r="G33" t="str">
            <v>NSTAR-BOS (NSTAR BOSTON EDISON)</v>
          </cell>
        </row>
        <row r="34">
          <cell r="D34">
            <v>27</v>
          </cell>
          <cell r="E34" t="str">
            <v>NSTAR-BOS</v>
          </cell>
          <cell r="F34" t="str">
            <v>NEISO</v>
          </cell>
          <cell r="G34" t="str">
            <v>NSTAR-BOS (NSTAR BOSTON EDISON)</v>
          </cell>
        </row>
        <row r="35">
          <cell r="D35">
            <v>28</v>
          </cell>
          <cell r="E35" t="str">
            <v>NSTAR-CAMB</v>
          </cell>
          <cell r="F35" t="str">
            <v>NEISO</v>
          </cell>
          <cell r="G35" t="str">
            <v>NSTAR-CAMB (NSTAR CAMBRIDGE)</v>
          </cell>
        </row>
        <row r="36">
          <cell r="D36">
            <v>29</v>
          </cell>
          <cell r="E36" t="str">
            <v>NSTAR-COMM</v>
          </cell>
          <cell r="F36" t="str">
            <v>NEISO</v>
          </cell>
          <cell r="G36" t="str">
            <v>NSTAR-COMM (NSTAR COMMONWEALTH)</v>
          </cell>
        </row>
        <row r="37">
          <cell r="D37">
            <v>46</v>
          </cell>
          <cell r="E37" t="str">
            <v>UI</v>
          </cell>
          <cell r="F37" t="str">
            <v>NEISO</v>
          </cell>
          <cell r="G37" t="str">
            <v>UI (UNITED ILLUMINATING)</v>
          </cell>
        </row>
        <row r="38">
          <cell r="D38">
            <v>47</v>
          </cell>
          <cell r="E38" t="str">
            <v>UNITIL</v>
          </cell>
          <cell r="F38" t="str">
            <v>NEISO</v>
          </cell>
          <cell r="G38" t="str">
            <v>UNITIL (FITCHBURG GAS &amp; ELECTRIC CO)</v>
          </cell>
        </row>
        <row r="39">
          <cell r="D39">
            <v>48</v>
          </cell>
          <cell r="E39" t="str">
            <v>WMECO</v>
          </cell>
          <cell r="F39" t="str">
            <v>NEISO</v>
          </cell>
          <cell r="G39" t="str">
            <v>WMECO (WESTERN MASSACHUSETTS CO)</v>
          </cell>
        </row>
        <row r="40">
          <cell r="D40">
            <v>14</v>
          </cell>
          <cell r="E40" t="str">
            <v>CENHUD</v>
          </cell>
          <cell r="F40" t="str">
            <v>NYISO</v>
          </cell>
          <cell r="G40" t="str">
            <v>CENHUD (CENTRAL HUDSON)</v>
          </cell>
        </row>
        <row r="41">
          <cell r="D41">
            <v>18</v>
          </cell>
          <cell r="E41" t="str">
            <v>CONED</v>
          </cell>
          <cell r="F41" t="str">
            <v>NYISO</v>
          </cell>
          <cell r="G41" t="str">
            <v>CONED (CON EDISON COMPANY OF NEW YORK)</v>
          </cell>
        </row>
        <row r="42">
          <cell r="D42">
            <v>18</v>
          </cell>
          <cell r="E42" t="str">
            <v>CONED</v>
          </cell>
          <cell r="F42" t="str">
            <v>NYISO</v>
          </cell>
          <cell r="G42" t="str">
            <v>CONED (CON EDISON COMPANY OF NEW YORK)</v>
          </cell>
        </row>
        <row r="43">
          <cell r="D43">
            <v>18</v>
          </cell>
          <cell r="E43" t="str">
            <v>CONED</v>
          </cell>
          <cell r="F43" t="str">
            <v>NYISO</v>
          </cell>
          <cell r="G43" t="str">
            <v>CONED (CON EDISON COMPANY OF NEW YORK)</v>
          </cell>
        </row>
        <row r="44">
          <cell r="D44">
            <v>26</v>
          </cell>
          <cell r="E44" t="str">
            <v>NIMO</v>
          </cell>
          <cell r="F44" t="str">
            <v>NYISO</v>
          </cell>
          <cell r="G44" t="str">
            <v>NIMO (NIAGARA MOHAWK)</v>
          </cell>
        </row>
        <row r="45">
          <cell r="D45">
            <v>26</v>
          </cell>
          <cell r="E45" t="str">
            <v>NIMO</v>
          </cell>
          <cell r="F45" t="str">
            <v>NYISO</v>
          </cell>
          <cell r="G45" t="str">
            <v>NIMO (NIAGARA MOHAWK)</v>
          </cell>
        </row>
        <row r="46">
          <cell r="D46">
            <v>26</v>
          </cell>
          <cell r="E46" t="str">
            <v>NIMO</v>
          </cell>
          <cell r="F46" t="str">
            <v>NYISO</v>
          </cell>
          <cell r="G46" t="str">
            <v>NIMO (NIAGARA MOHAWK)</v>
          </cell>
        </row>
        <row r="47">
          <cell r="D47">
            <v>26</v>
          </cell>
          <cell r="E47" t="str">
            <v>NIMO</v>
          </cell>
          <cell r="F47" t="str">
            <v>NYISO</v>
          </cell>
          <cell r="G47" t="str">
            <v>NIMO (NIAGARA MOHAWK)</v>
          </cell>
        </row>
        <row r="48">
          <cell r="D48">
            <v>26</v>
          </cell>
          <cell r="E48" t="str">
            <v>NIMO</v>
          </cell>
          <cell r="F48" t="str">
            <v>NYISO</v>
          </cell>
          <cell r="G48" t="str">
            <v>NIMO (NIAGARA MOHAWK)</v>
          </cell>
        </row>
        <row r="49">
          <cell r="D49">
            <v>26</v>
          </cell>
          <cell r="E49" t="str">
            <v>NIMO</v>
          </cell>
          <cell r="F49" t="str">
            <v>NYISO</v>
          </cell>
          <cell r="G49" t="str">
            <v>NIMO (NIAGARA MOHAWK)</v>
          </cell>
        </row>
        <row r="50">
          <cell r="D50">
            <v>30</v>
          </cell>
          <cell r="E50" t="str">
            <v>NYSEG</v>
          </cell>
          <cell r="F50" t="str">
            <v>NYISO</v>
          </cell>
          <cell r="G50" t="str">
            <v>NYSEG (NEW YORK STATE ELECTRIC AND GAS)</v>
          </cell>
        </row>
        <row r="51">
          <cell r="D51">
            <v>30</v>
          </cell>
          <cell r="E51" t="str">
            <v>NYSEG</v>
          </cell>
          <cell r="F51" t="str">
            <v>NYISO</v>
          </cell>
          <cell r="G51" t="str">
            <v>NYSEG (NEW YORK STATE ELECTRIC AND GAS)</v>
          </cell>
        </row>
        <row r="52">
          <cell r="D52">
            <v>30</v>
          </cell>
          <cell r="E52" t="str">
            <v>NYSEG</v>
          </cell>
          <cell r="F52" t="str">
            <v>NYISO</v>
          </cell>
          <cell r="G52" t="str">
            <v>NYSEG (NEW YORK STATE ELECTRIC AND GAS)</v>
          </cell>
        </row>
        <row r="53">
          <cell r="D53">
            <v>30</v>
          </cell>
          <cell r="E53" t="str">
            <v>NYSEG</v>
          </cell>
          <cell r="F53" t="str">
            <v>NYISO</v>
          </cell>
          <cell r="G53" t="str">
            <v>NYSEG (NEW YORK STATE ELECTRIC AND GAS)</v>
          </cell>
        </row>
        <row r="54">
          <cell r="D54">
            <v>30</v>
          </cell>
          <cell r="E54" t="str">
            <v>NYSEG</v>
          </cell>
          <cell r="F54" t="str">
            <v>NYISO</v>
          </cell>
          <cell r="G54" t="str">
            <v>NYSEG (NEW YORK STATE ELECTRIC AND GAS)</v>
          </cell>
        </row>
        <row r="55">
          <cell r="D55">
            <v>30</v>
          </cell>
          <cell r="E55" t="str">
            <v>NYSEG</v>
          </cell>
          <cell r="F55" t="str">
            <v>NYISO</v>
          </cell>
          <cell r="G55" t="str">
            <v>NYSEG (NEW YORK STATE ELECTRIC AND GAS)</v>
          </cell>
        </row>
        <row r="56">
          <cell r="D56">
            <v>31</v>
          </cell>
          <cell r="E56" t="str">
            <v>O&amp;R</v>
          </cell>
          <cell r="F56" t="str">
            <v>NYISO</v>
          </cell>
          <cell r="G56" t="str">
            <v>ORANGE AND ROCKLAND</v>
          </cell>
        </row>
        <row r="57">
          <cell r="D57">
            <v>39</v>
          </cell>
          <cell r="E57" t="str">
            <v>RGE</v>
          </cell>
          <cell r="F57" t="str">
            <v>NYISO</v>
          </cell>
          <cell r="G57" t="str">
            <v>RGE (ROCHESTER GAS &amp; ELECTRIC)</v>
          </cell>
        </row>
        <row r="58">
          <cell r="D58">
            <v>9</v>
          </cell>
          <cell r="E58" t="str">
            <v>ACE</v>
          </cell>
          <cell r="F58" t="str">
            <v>PJM</v>
          </cell>
          <cell r="G58" t="str">
            <v>ACE (ATLANTIC CITY ELECTRIC)</v>
          </cell>
        </row>
        <row r="59">
          <cell r="D59">
            <v>10</v>
          </cell>
          <cell r="E59" t="str">
            <v>ALLEGMD</v>
          </cell>
          <cell r="F59" t="str">
            <v>PJM</v>
          </cell>
          <cell r="G59" t="str">
            <v>POTOMAC EDISON (ALLEGHENY POWER)</v>
          </cell>
        </row>
        <row r="60">
          <cell r="D60">
            <v>13</v>
          </cell>
          <cell r="E60" t="str">
            <v>BGE</v>
          </cell>
          <cell r="F60" t="str">
            <v>PJM</v>
          </cell>
          <cell r="G60" t="str">
            <v>BGE (BALTIMORE GAS AND ELECTRIC)</v>
          </cell>
        </row>
        <row r="61">
          <cell r="D61">
            <v>17</v>
          </cell>
          <cell r="E61" t="str">
            <v>COMED</v>
          </cell>
          <cell r="F61" t="str">
            <v>PJM</v>
          </cell>
          <cell r="G61" t="str">
            <v>COMED (COMMONWEALTH EDISON)</v>
          </cell>
        </row>
        <row r="62">
          <cell r="D62">
            <v>19</v>
          </cell>
          <cell r="E62" t="str">
            <v>DELDE</v>
          </cell>
          <cell r="F62" t="str">
            <v>PJM</v>
          </cell>
          <cell r="G62" t="str">
            <v>DELDE (DELMARVA POWER)</v>
          </cell>
        </row>
        <row r="63">
          <cell r="D63">
            <v>20</v>
          </cell>
          <cell r="E63" t="str">
            <v>DELMD</v>
          </cell>
          <cell r="F63" t="str">
            <v>PJM</v>
          </cell>
          <cell r="G63" t="str">
            <v>DELMD (DELMARVA POWER)</v>
          </cell>
        </row>
        <row r="64">
          <cell r="D64">
            <v>21</v>
          </cell>
          <cell r="E64" t="str">
            <v>DUQ</v>
          </cell>
          <cell r="F64" t="str">
            <v>PJM</v>
          </cell>
          <cell r="G64" t="str">
            <v>DUQ (DUQUESNE LIGHT AND POWER)</v>
          </cell>
        </row>
        <row r="65">
          <cell r="D65">
            <v>22</v>
          </cell>
          <cell r="E65" t="str">
            <v>JCP&amp;L</v>
          </cell>
          <cell r="F65" t="str">
            <v>PJM</v>
          </cell>
          <cell r="G65" t="str">
            <v>JCP&amp;L (JERSEY CENTRAL POWER &amp; LIGHT)</v>
          </cell>
        </row>
        <row r="66">
          <cell r="D66">
            <v>33</v>
          </cell>
          <cell r="E66" t="str">
            <v>ORNJ</v>
          </cell>
          <cell r="F66" t="str">
            <v>PJM</v>
          </cell>
          <cell r="G66" t="str">
            <v>ROCKLAND NEW JERSEY</v>
          </cell>
        </row>
        <row r="67">
          <cell r="D67">
            <v>34</v>
          </cell>
          <cell r="E67" t="str">
            <v>PEPCO-DC</v>
          </cell>
          <cell r="F67" t="str">
            <v>PJM</v>
          </cell>
          <cell r="G67" t="str">
            <v>PEPCO-DC (POTOMAC ELECTRIC POWER COMPANY DC)</v>
          </cell>
        </row>
        <row r="68">
          <cell r="D68">
            <v>35</v>
          </cell>
          <cell r="E68" t="str">
            <v>PEPCO-MD</v>
          </cell>
          <cell r="F68" t="str">
            <v>PJM</v>
          </cell>
          <cell r="G68" t="str">
            <v>PEPCO-MD (POTOMAC ELECTRIC POWER COMPANY MARYLAND)</v>
          </cell>
        </row>
        <row r="69">
          <cell r="D69">
            <v>37</v>
          </cell>
          <cell r="E69" t="str">
            <v>PPL</v>
          </cell>
          <cell r="F69" t="str">
            <v>PJM</v>
          </cell>
          <cell r="G69" t="str">
            <v>PPL (PENNSYLVANIA POWER AND LIGHT)</v>
          </cell>
        </row>
        <row r="70">
          <cell r="D70">
            <v>38</v>
          </cell>
          <cell r="E70" t="str">
            <v>PSEG</v>
          </cell>
          <cell r="F70" t="str">
            <v>PJM</v>
          </cell>
          <cell r="G70" t="str">
            <v>PSEG (PUBLIC SERVICE ELECTRIC &amp; GAS)</v>
          </cell>
        </row>
        <row r="71">
          <cell r="D71">
            <v>40</v>
          </cell>
          <cell r="E71" t="str">
            <v>ROCKLAND</v>
          </cell>
          <cell r="F71" t="str">
            <v>PJM</v>
          </cell>
          <cell r="G71" t="str">
            <v>ROCKLAND ELECTRIC</v>
          </cell>
        </row>
        <row r="72">
          <cell r="D72">
            <v>45</v>
          </cell>
          <cell r="E72" t="str">
            <v>UGI</v>
          </cell>
          <cell r="F72" t="str">
            <v>PJM</v>
          </cell>
          <cell r="G72" t="str">
            <v>UGI (UGI UTILITIES)</v>
          </cell>
        </row>
        <row r="73">
          <cell r="D73">
            <v>49</v>
          </cell>
          <cell r="E73" t="str">
            <v>METED</v>
          </cell>
          <cell r="F73" t="str">
            <v>PJM</v>
          </cell>
          <cell r="G73" t="str">
            <v>METED (METROPOLITAN EDISON COMPANY)</v>
          </cell>
        </row>
        <row r="74">
          <cell r="D74">
            <v>50</v>
          </cell>
          <cell r="E74" t="str">
            <v>PENELEC</v>
          </cell>
          <cell r="F74" t="str">
            <v>PJM</v>
          </cell>
          <cell r="G74" t="str">
            <v>PENELEC (PENNSYLVANIA ELECTRIC COMPANY)</v>
          </cell>
        </row>
        <row r="75">
          <cell r="D75">
            <v>51</v>
          </cell>
          <cell r="E75" t="str">
            <v>PENNPR</v>
          </cell>
          <cell r="F75" t="str">
            <v>PJM</v>
          </cell>
          <cell r="G75" t="str">
            <v>PENNPR (PENN POWER)</v>
          </cell>
        </row>
        <row r="76">
          <cell r="D76">
            <v>55</v>
          </cell>
          <cell r="E76" t="str">
            <v>PECO</v>
          </cell>
          <cell r="F76" t="str">
            <v>PJM</v>
          </cell>
          <cell r="G76" t="str">
            <v>PECO ENERGY (EXELON)</v>
          </cell>
        </row>
        <row r="77">
          <cell r="D77">
            <v>56</v>
          </cell>
          <cell r="E77" t="str">
            <v>WPP</v>
          </cell>
          <cell r="F77" t="str">
            <v>PJM</v>
          </cell>
          <cell r="G77" t="str">
            <v>WEST PENN POWER (ALLEGHENY)</v>
          </cell>
        </row>
        <row r="78">
          <cell r="D78">
            <v>58</v>
          </cell>
          <cell r="E78" t="str">
            <v>OHP</v>
          </cell>
          <cell r="F78" t="str">
            <v>PJM</v>
          </cell>
          <cell r="G78" t="str">
            <v>AEP OHIO POWER</v>
          </cell>
        </row>
        <row r="79">
          <cell r="D79">
            <v>59</v>
          </cell>
          <cell r="E79" t="str">
            <v>CSP</v>
          </cell>
          <cell r="F79" t="str">
            <v>PJM</v>
          </cell>
          <cell r="G79" t="str">
            <v>AEP COLUMBUS SOUTHERN POWER</v>
          </cell>
        </row>
        <row r="80">
          <cell r="D80">
            <v>60</v>
          </cell>
          <cell r="E80" t="str">
            <v>DUKE</v>
          </cell>
          <cell r="F80" t="str">
            <v>PJM</v>
          </cell>
          <cell r="G80" t="str">
            <v>DUKE ENERGY</v>
          </cell>
        </row>
        <row r="81">
          <cell r="D81">
            <v>61</v>
          </cell>
          <cell r="E81" t="str">
            <v>DAYTON</v>
          </cell>
          <cell r="F81" t="str">
            <v>PJM</v>
          </cell>
          <cell r="G81" t="str">
            <v>DAYTON POWER &amp; LIGHT</v>
          </cell>
        </row>
        <row r="82">
          <cell r="D82">
            <v>62</v>
          </cell>
          <cell r="E82" t="str">
            <v>CEI</v>
          </cell>
          <cell r="F82" t="str">
            <v>PJM</v>
          </cell>
          <cell r="G82" t="str">
            <v>CLEVELAND ILLUMINATING</v>
          </cell>
        </row>
        <row r="83">
          <cell r="D83">
            <v>63</v>
          </cell>
          <cell r="E83" t="str">
            <v>TOLED</v>
          </cell>
          <cell r="F83" t="str">
            <v>PJM</v>
          </cell>
          <cell r="G83" t="str">
            <v>TOLEDO EDISON</v>
          </cell>
        </row>
        <row r="84">
          <cell r="D84">
            <v>64</v>
          </cell>
          <cell r="E84" t="str">
            <v>OHED</v>
          </cell>
          <cell r="F84" t="str">
            <v>PJM</v>
          </cell>
          <cell r="G84" t="str">
            <v>OHIO EDISON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96"/>
  <sheetViews>
    <sheetView tabSelected="1" zoomScale="80" zoomScaleNormal="80" workbookViewId="0">
      <pane ySplit="1" topLeftCell="A8" activePane="bottomLeft" state="frozen"/>
      <selection pane="bottomLeft" activeCell="K29" sqref="K29"/>
    </sheetView>
  </sheetViews>
  <sheetFormatPr defaultRowHeight="15" x14ac:dyDescent="0.25"/>
  <cols>
    <col min="1" max="1" width="19.28515625" bestFit="1" customWidth="1"/>
    <col min="2" max="2" width="9.28515625" bestFit="1" customWidth="1"/>
    <col min="4" max="4" width="25.28515625" customWidth="1"/>
    <col min="5" max="5" width="25" customWidth="1"/>
    <col min="6" max="6" width="22" customWidth="1"/>
    <col min="7" max="7" width="58.42578125" bestFit="1" customWidth="1"/>
    <col min="8" max="8" width="15.28515625" customWidth="1"/>
    <col min="9" max="9" width="22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tr">
        <f>B2&amp;D2</f>
        <v>1HOUSTON</v>
      </c>
      <c r="B2" s="1">
        <v>1</v>
      </c>
      <c r="C2" t="s">
        <v>8</v>
      </c>
      <c r="D2" t="s">
        <v>9</v>
      </c>
      <c r="E2" t="s">
        <v>10</v>
      </c>
      <c r="F2" t="s">
        <v>11</v>
      </c>
      <c r="G2" t="str">
        <f>VLOOKUP(B2,[1]Utility!$D$2:$G$84,4,FALSE)</f>
        <v>AEP Texas Central (Corpus Christi Area)</v>
      </c>
      <c r="H2">
        <v>1</v>
      </c>
      <c r="I2" t="str">
        <f>F2&amp;"_"&amp;D2</f>
        <v>AEPCE_HOUSTON</v>
      </c>
    </row>
    <row r="3" spans="1:9" x14ac:dyDescent="0.25">
      <c r="A3" t="str">
        <f t="shared" ref="A3:A66" si="0">B3&amp;D3</f>
        <v>1SOUTH</v>
      </c>
      <c r="B3" s="1">
        <v>1</v>
      </c>
      <c r="C3" t="s">
        <v>8</v>
      </c>
      <c r="D3" t="s">
        <v>12</v>
      </c>
      <c r="E3" t="s">
        <v>12</v>
      </c>
      <c r="F3" t="s">
        <v>11</v>
      </c>
      <c r="G3" t="str">
        <f>VLOOKUP(B3,[1]Utility!$D$2:$G$84,4,FALSE)</f>
        <v>AEP Texas Central (Corpus Christi Area)</v>
      </c>
      <c r="H3">
        <v>1</v>
      </c>
      <c r="I3" t="str">
        <f t="shared" ref="I3:I66" si="1">F3&amp;"_"&amp;D3</f>
        <v>AEPCE_SOUTH</v>
      </c>
    </row>
    <row r="4" spans="1:9" x14ac:dyDescent="0.25">
      <c r="A4" t="str">
        <f t="shared" si="0"/>
        <v>1WEST</v>
      </c>
      <c r="B4" s="1">
        <v>1</v>
      </c>
      <c r="C4" t="s">
        <v>8</v>
      </c>
      <c r="D4" t="s">
        <v>13</v>
      </c>
      <c r="E4" t="s">
        <v>13</v>
      </c>
      <c r="F4" t="s">
        <v>11</v>
      </c>
      <c r="G4" t="str">
        <f>VLOOKUP(B4,[1]Utility!$D$2:$G$84,4,FALSE)</f>
        <v>AEP Texas Central (Corpus Christi Area)</v>
      </c>
      <c r="H4">
        <v>1</v>
      </c>
      <c r="I4" t="str">
        <f t="shared" si="1"/>
        <v>AEPCE_WEST</v>
      </c>
    </row>
    <row r="5" spans="1:9" x14ac:dyDescent="0.25">
      <c r="A5" t="str">
        <f t="shared" si="0"/>
        <v>2NORTH</v>
      </c>
      <c r="B5" s="2">
        <v>2</v>
      </c>
      <c r="C5" t="s">
        <v>8</v>
      </c>
      <c r="D5" t="s">
        <v>14</v>
      </c>
      <c r="E5" t="s">
        <v>14</v>
      </c>
      <c r="F5" t="s">
        <v>15</v>
      </c>
      <c r="G5" t="str">
        <f>VLOOKUP(B5,[1]Utility!$D$2:$G$84,4,FALSE)</f>
        <v>AEP Texas North (Abilene Area)</v>
      </c>
      <c r="H5">
        <v>1</v>
      </c>
      <c r="I5" t="str">
        <f t="shared" si="1"/>
        <v>AEPNO_NORTH</v>
      </c>
    </row>
    <row r="6" spans="1:9" x14ac:dyDescent="0.25">
      <c r="A6" t="str">
        <f t="shared" si="0"/>
        <v>2SOUTH</v>
      </c>
      <c r="B6" s="2">
        <v>2</v>
      </c>
      <c r="C6" t="s">
        <v>8</v>
      </c>
      <c r="D6" t="s">
        <v>12</v>
      </c>
      <c r="E6" t="s">
        <v>12</v>
      </c>
      <c r="F6" t="s">
        <v>15</v>
      </c>
      <c r="G6" t="str">
        <f>VLOOKUP(B6,[1]Utility!$D$2:$G$84,4,FALSE)</f>
        <v>AEP Texas North (Abilene Area)</v>
      </c>
      <c r="H6">
        <v>1</v>
      </c>
      <c r="I6" t="str">
        <f t="shared" si="1"/>
        <v>AEPNO_SOUTH</v>
      </c>
    </row>
    <row r="7" spans="1:9" x14ac:dyDescent="0.25">
      <c r="A7" t="str">
        <f t="shared" si="0"/>
        <v>2WEST</v>
      </c>
      <c r="B7" s="2">
        <v>2</v>
      </c>
      <c r="C7" t="s">
        <v>8</v>
      </c>
      <c r="D7" t="s">
        <v>13</v>
      </c>
      <c r="E7" t="s">
        <v>13</v>
      </c>
      <c r="F7" t="s">
        <v>15</v>
      </c>
      <c r="G7" t="str">
        <f>VLOOKUP(B7,[1]Utility!$D$2:$G$84,4,FALSE)</f>
        <v>AEP Texas North (Abilene Area)</v>
      </c>
      <c r="H7">
        <v>1</v>
      </c>
      <c r="I7" t="str">
        <f t="shared" si="1"/>
        <v>AEPNO_WEST</v>
      </c>
    </row>
    <row r="8" spans="1:9" x14ac:dyDescent="0.25">
      <c r="A8" t="str">
        <f t="shared" si="0"/>
        <v>3HOUSTON</v>
      </c>
      <c r="B8" s="3">
        <v>3</v>
      </c>
      <c r="C8" t="s">
        <v>8</v>
      </c>
      <c r="D8" t="s">
        <v>9</v>
      </c>
      <c r="E8" t="s">
        <v>10</v>
      </c>
      <c r="F8" t="s">
        <v>16</v>
      </c>
      <c r="G8" t="str">
        <f>VLOOKUP(B8,[1]Utility!$D$2:$G$84,4,FALSE)</f>
        <v>Centerpoint Energy (Houston Area)</v>
      </c>
      <c r="H8">
        <v>1</v>
      </c>
      <c r="I8" t="str">
        <f t="shared" si="1"/>
        <v>CTPEN_HOUSTON</v>
      </c>
    </row>
    <row r="9" spans="1:9" x14ac:dyDescent="0.25">
      <c r="A9" t="str">
        <f t="shared" si="0"/>
        <v>3NORTH</v>
      </c>
      <c r="B9" s="3">
        <v>3</v>
      </c>
      <c r="C9" t="s">
        <v>8</v>
      </c>
      <c r="D9" t="s">
        <v>14</v>
      </c>
      <c r="E9" t="s">
        <v>14</v>
      </c>
      <c r="F9" t="s">
        <v>16</v>
      </c>
      <c r="G9" t="str">
        <f>VLOOKUP(B9,[1]Utility!$D$2:$G$84,4,FALSE)</f>
        <v>Centerpoint Energy (Houston Area)</v>
      </c>
      <c r="H9">
        <v>1</v>
      </c>
      <c r="I9" t="str">
        <f t="shared" si="1"/>
        <v>CTPEN_NORTH</v>
      </c>
    </row>
    <row r="10" spans="1:9" x14ac:dyDescent="0.25">
      <c r="A10" t="str">
        <f t="shared" si="0"/>
        <v>3SOUTH</v>
      </c>
      <c r="B10" s="3">
        <v>3</v>
      </c>
      <c r="C10" t="s">
        <v>8</v>
      </c>
      <c r="D10" t="s">
        <v>12</v>
      </c>
      <c r="E10" t="s">
        <v>12</v>
      </c>
      <c r="F10" t="s">
        <v>16</v>
      </c>
      <c r="G10" t="str">
        <f>VLOOKUP(B10,[1]Utility!$D$2:$G$84,4,FALSE)</f>
        <v>Centerpoint Energy (Houston Area)</v>
      </c>
      <c r="H10">
        <v>1</v>
      </c>
      <c r="I10" t="str">
        <f t="shared" si="1"/>
        <v>CTPEN_SOUTH</v>
      </c>
    </row>
    <row r="11" spans="1:9" x14ac:dyDescent="0.25">
      <c r="A11" t="str">
        <f t="shared" si="0"/>
        <v>4HOUSTON</v>
      </c>
      <c r="B11" s="4">
        <v>4</v>
      </c>
      <c r="C11" t="s">
        <v>8</v>
      </c>
      <c r="D11" t="s">
        <v>9</v>
      </c>
      <c r="E11" t="s">
        <v>10</v>
      </c>
      <c r="F11" t="s">
        <v>17</v>
      </c>
      <c r="G11" t="str">
        <f>VLOOKUP(B11,[1]Utility!$D$2:$G$84,4,FALSE)</f>
        <v>TNMP (Texas New Mexico Power Area)</v>
      </c>
      <c r="H11">
        <v>1</v>
      </c>
      <c r="I11" t="str">
        <f t="shared" si="1"/>
        <v>TXNMP_HOUSTON</v>
      </c>
    </row>
    <row r="12" spans="1:9" x14ac:dyDescent="0.25">
      <c r="A12" t="str">
        <f t="shared" si="0"/>
        <v>4NORTH</v>
      </c>
      <c r="B12" s="4">
        <v>4</v>
      </c>
      <c r="C12" t="s">
        <v>8</v>
      </c>
      <c r="D12" t="s">
        <v>14</v>
      </c>
      <c r="E12" t="s">
        <v>14</v>
      </c>
      <c r="F12" t="s">
        <v>17</v>
      </c>
      <c r="G12" t="str">
        <f>VLOOKUP(B12,[1]Utility!$D$2:$G$84,4,FALSE)</f>
        <v>TNMP (Texas New Mexico Power Area)</v>
      </c>
      <c r="H12">
        <v>1</v>
      </c>
      <c r="I12" t="str">
        <f t="shared" si="1"/>
        <v>TXNMP_NORTH</v>
      </c>
    </row>
    <row r="13" spans="1:9" x14ac:dyDescent="0.25">
      <c r="A13" t="str">
        <f t="shared" si="0"/>
        <v>4WEST</v>
      </c>
      <c r="B13" s="4">
        <v>4</v>
      </c>
      <c r="C13" t="s">
        <v>8</v>
      </c>
      <c r="D13" t="s">
        <v>13</v>
      </c>
      <c r="E13" t="s">
        <v>13</v>
      </c>
      <c r="F13" t="s">
        <v>17</v>
      </c>
      <c r="G13" t="str">
        <f>VLOOKUP(B13,[1]Utility!$D$2:$G$84,4,FALSE)</f>
        <v>TNMP (Texas New Mexico Power Area)</v>
      </c>
      <c r="H13">
        <v>1</v>
      </c>
      <c r="I13" t="str">
        <f t="shared" si="1"/>
        <v>TXNMP_WEST</v>
      </c>
    </row>
    <row r="14" spans="1:9" x14ac:dyDescent="0.25">
      <c r="A14" t="str">
        <f t="shared" si="0"/>
        <v>5HOUSTON</v>
      </c>
      <c r="B14" s="5">
        <v>5</v>
      </c>
      <c r="C14" t="s">
        <v>8</v>
      </c>
      <c r="D14" t="s">
        <v>9</v>
      </c>
      <c r="E14" t="s">
        <v>10</v>
      </c>
      <c r="F14" t="s">
        <v>18</v>
      </c>
      <c r="G14" t="str">
        <f>VLOOKUP(B14,[1]Utility!$D$2:$G$84,4,FALSE)</f>
        <v>ONCOR ELECTRIC DELIVERY</v>
      </c>
      <c r="H14">
        <v>1</v>
      </c>
      <c r="I14" t="str">
        <f t="shared" si="1"/>
        <v>ONCOR_HOUSTON</v>
      </c>
    </row>
    <row r="15" spans="1:9" x14ac:dyDescent="0.25">
      <c r="A15" t="str">
        <f t="shared" si="0"/>
        <v>5NORTH</v>
      </c>
      <c r="B15" s="5">
        <v>5</v>
      </c>
      <c r="C15" t="s">
        <v>8</v>
      </c>
      <c r="D15" t="s">
        <v>14</v>
      </c>
      <c r="E15" t="s">
        <v>14</v>
      </c>
      <c r="F15" t="s">
        <v>18</v>
      </c>
      <c r="G15" t="str">
        <f>VLOOKUP(B15,[1]Utility!$D$2:$G$84,4,FALSE)</f>
        <v>ONCOR ELECTRIC DELIVERY</v>
      </c>
      <c r="H15">
        <v>1</v>
      </c>
      <c r="I15" t="str">
        <f t="shared" si="1"/>
        <v>ONCOR_NORTH</v>
      </c>
    </row>
    <row r="16" spans="1:9" x14ac:dyDescent="0.25">
      <c r="A16" t="str">
        <f t="shared" si="0"/>
        <v>5SOUTH</v>
      </c>
      <c r="B16" s="5">
        <v>5</v>
      </c>
      <c r="C16" t="s">
        <v>8</v>
      </c>
      <c r="D16" t="s">
        <v>12</v>
      </c>
      <c r="E16" t="s">
        <v>12</v>
      </c>
      <c r="F16" t="s">
        <v>18</v>
      </c>
      <c r="G16" t="str">
        <f>VLOOKUP(B16,[1]Utility!$D$2:$G$84,4,FALSE)</f>
        <v>ONCOR ELECTRIC DELIVERY</v>
      </c>
      <c r="H16">
        <v>1</v>
      </c>
      <c r="I16" t="str">
        <f t="shared" si="1"/>
        <v>ONCOR_SOUTH</v>
      </c>
    </row>
    <row r="17" spans="1:9" x14ac:dyDescent="0.25">
      <c r="A17" t="str">
        <f t="shared" si="0"/>
        <v>5WEST</v>
      </c>
      <c r="B17" s="5">
        <v>5</v>
      </c>
      <c r="C17" t="s">
        <v>8</v>
      </c>
      <c r="D17" t="s">
        <v>13</v>
      </c>
      <c r="E17" t="s">
        <v>13</v>
      </c>
      <c r="F17" t="s">
        <v>18</v>
      </c>
      <c r="G17" t="str">
        <f>VLOOKUP(B17,[1]Utility!$D$2:$G$84,4,FALSE)</f>
        <v>ONCOR ELECTRIC DELIVERY</v>
      </c>
      <c r="H17">
        <v>1</v>
      </c>
      <c r="I17" t="str">
        <f t="shared" si="1"/>
        <v>ONCOR_WEST</v>
      </c>
    </row>
    <row r="18" spans="1:9" x14ac:dyDescent="0.25">
      <c r="A18" t="str">
        <f t="shared" si="0"/>
        <v>8NORTH</v>
      </c>
      <c r="B18">
        <v>8</v>
      </c>
      <c r="C18" t="s">
        <v>8</v>
      </c>
      <c r="D18" t="s">
        <v>14</v>
      </c>
      <c r="E18" t="s">
        <v>14</v>
      </c>
      <c r="F18" t="s">
        <v>19</v>
      </c>
      <c r="G18" t="str">
        <f>VLOOKUP(B18,[1]Utility!$D$2:$G$84,4,FALSE)</f>
        <v>Oncor Electric Delivery (SESCO)</v>
      </c>
      <c r="H18">
        <v>0</v>
      </c>
      <c r="I18" t="str">
        <f t="shared" si="1"/>
        <v>TXU-SESCO_NORTH</v>
      </c>
    </row>
    <row r="19" spans="1:9" x14ac:dyDescent="0.25">
      <c r="A19" t="str">
        <f t="shared" si="0"/>
        <v>9AECO</v>
      </c>
      <c r="B19">
        <v>9</v>
      </c>
      <c r="C19" t="s">
        <v>20</v>
      </c>
      <c r="D19" t="s">
        <v>21</v>
      </c>
      <c r="E19" t="s">
        <v>21</v>
      </c>
      <c r="F19" t="s">
        <v>22</v>
      </c>
      <c r="G19" t="str">
        <f>VLOOKUP(B19,[1]Utility!$D$2:$G$84,4,FALSE)</f>
        <v>ACE (ATLANTIC CITY ELECTRIC)</v>
      </c>
      <c r="H19">
        <v>0</v>
      </c>
      <c r="I19" t="str">
        <f t="shared" si="1"/>
        <v>ACE_AECO</v>
      </c>
    </row>
    <row r="20" spans="1:9" x14ac:dyDescent="0.25">
      <c r="A20" t="str">
        <f t="shared" si="0"/>
        <v>10APS</v>
      </c>
      <c r="B20">
        <v>10</v>
      </c>
      <c r="C20" t="s">
        <v>20</v>
      </c>
      <c r="D20" t="s">
        <v>23</v>
      </c>
      <c r="E20" t="s">
        <v>23</v>
      </c>
      <c r="F20" t="s">
        <v>24</v>
      </c>
      <c r="G20" t="str">
        <f>VLOOKUP(B20,[1]Utility!$D$2:$G$84,4,FALSE)</f>
        <v>POTOMAC EDISON (ALLEGHENY POWER)</v>
      </c>
      <c r="H20">
        <v>0</v>
      </c>
      <c r="I20" t="str">
        <f t="shared" si="1"/>
        <v>ALLEGMD_APS</v>
      </c>
    </row>
    <row r="21" spans="1:9" x14ac:dyDescent="0.25">
      <c r="A21" t="str">
        <f t="shared" si="0"/>
        <v>11AMIL.LPC1</v>
      </c>
      <c r="B21">
        <v>11</v>
      </c>
      <c r="C21" t="s">
        <v>25</v>
      </c>
      <c r="D21" t="s">
        <v>26</v>
      </c>
      <c r="E21" t="s">
        <v>27</v>
      </c>
      <c r="F21" t="s">
        <v>28</v>
      </c>
      <c r="G21" t="str">
        <f>VLOOKUP(B21,[1]Utility!$D$2:$G$84,4,FALSE)</f>
        <v>AMEREN ELECTRIC</v>
      </c>
      <c r="H21">
        <v>0</v>
      </c>
      <c r="I21" t="str">
        <f t="shared" si="1"/>
        <v>AMEREN_AMIL.LPC1</v>
      </c>
    </row>
    <row r="22" spans="1:9" x14ac:dyDescent="0.25">
      <c r="A22" t="str">
        <f t="shared" si="0"/>
        <v>12ME</v>
      </c>
      <c r="B22">
        <v>12</v>
      </c>
      <c r="C22" t="s">
        <v>29</v>
      </c>
      <c r="D22" t="s">
        <v>30</v>
      </c>
      <c r="E22" t="s">
        <v>30</v>
      </c>
      <c r="F22" t="s">
        <v>31</v>
      </c>
      <c r="G22" t="str">
        <f>VLOOKUP(B22,[1]Utility!$D$2:$G$84,4,FALSE)</f>
        <v>BANGOR-HYD (BANGOR HYDRO ELECTRIC CO.)</v>
      </c>
      <c r="H22">
        <v>0</v>
      </c>
      <c r="I22" t="str">
        <f t="shared" si="1"/>
        <v>BANGOR_ME</v>
      </c>
    </row>
    <row r="23" spans="1:9" x14ac:dyDescent="0.25">
      <c r="A23" t="str">
        <f t="shared" si="0"/>
        <v>13BGE</v>
      </c>
      <c r="B23">
        <v>13</v>
      </c>
      <c r="C23" t="s">
        <v>20</v>
      </c>
      <c r="D23" t="s">
        <v>32</v>
      </c>
      <c r="E23" t="s">
        <v>32</v>
      </c>
      <c r="F23" t="s">
        <v>32</v>
      </c>
      <c r="G23" t="str">
        <f>VLOOKUP(B23,[1]Utility!$D$2:$G$84,4,FALSE)</f>
        <v>BGE (BALTIMORE GAS AND ELECTRIC)</v>
      </c>
      <c r="H23">
        <v>0</v>
      </c>
      <c r="I23" t="str">
        <f t="shared" si="1"/>
        <v>BGE_BGE</v>
      </c>
    </row>
    <row r="24" spans="1:9" x14ac:dyDescent="0.25">
      <c r="A24" t="str">
        <f t="shared" si="0"/>
        <v>14G</v>
      </c>
      <c r="B24">
        <v>14</v>
      </c>
      <c r="C24" t="s">
        <v>33</v>
      </c>
      <c r="D24" t="s">
        <v>34</v>
      </c>
      <c r="E24" t="s">
        <v>35</v>
      </c>
      <c r="F24" t="s">
        <v>36</v>
      </c>
      <c r="G24" t="str">
        <f>VLOOKUP(B24,[1]Utility!$D$2:$G$84,4,FALSE)</f>
        <v>CENHUD (CENTRAL HUDSON)</v>
      </c>
      <c r="H24">
        <v>0</v>
      </c>
      <c r="I24" t="str">
        <f t="shared" si="1"/>
        <v>CENHUD_G</v>
      </c>
    </row>
    <row r="25" spans="1:9" x14ac:dyDescent="0.25">
      <c r="A25" t="str">
        <f t="shared" si="0"/>
        <v>15CT</v>
      </c>
      <c r="B25">
        <v>15</v>
      </c>
      <c r="C25" t="s">
        <v>29</v>
      </c>
      <c r="D25" t="s">
        <v>37</v>
      </c>
      <c r="E25" t="s">
        <v>37</v>
      </c>
      <c r="F25" t="s">
        <v>38</v>
      </c>
      <c r="G25" t="str">
        <f>VLOOKUP(B25,[1]Utility!$D$2:$G$84,4,FALSE)</f>
        <v>CL&amp;P (CONNECTICUT LIGHT AND POWER)</v>
      </c>
      <c r="H25">
        <v>0</v>
      </c>
      <c r="I25" t="str">
        <f t="shared" si="1"/>
        <v>CL&amp;P_CT</v>
      </c>
    </row>
    <row r="26" spans="1:9" x14ac:dyDescent="0.25">
      <c r="A26" t="str">
        <f t="shared" si="0"/>
        <v>16ME</v>
      </c>
      <c r="B26">
        <v>16</v>
      </c>
      <c r="C26" t="s">
        <v>29</v>
      </c>
      <c r="D26" t="s">
        <v>30</v>
      </c>
      <c r="E26" t="s">
        <v>30</v>
      </c>
      <c r="F26" t="s">
        <v>39</v>
      </c>
      <c r="G26" t="str">
        <f>VLOOKUP(B26,[1]Utility!$D$2:$G$84,4,FALSE)</f>
        <v>CMP (CENTRAL MAINE POWER)</v>
      </c>
      <c r="H26">
        <v>0</v>
      </c>
      <c r="I26" t="str">
        <f t="shared" si="1"/>
        <v>CMP_ME</v>
      </c>
    </row>
    <row r="27" spans="1:9" x14ac:dyDescent="0.25">
      <c r="A27" t="str">
        <f t="shared" si="0"/>
        <v>17COMED</v>
      </c>
      <c r="B27">
        <v>17</v>
      </c>
      <c r="C27" t="s">
        <v>20</v>
      </c>
      <c r="D27" t="s">
        <v>40</v>
      </c>
      <c r="E27" t="s">
        <v>40</v>
      </c>
      <c r="F27" t="s">
        <v>40</v>
      </c>
      <c r="G27" t="str">
        <f>VLOOKUP(B27,[1]Utility!$D$2:$G$84,4,FALSE)</f>
        <v>COMED (COMMONWEALTH EDISON)</v>
      </c>
      <c r="H27">
        <v>0</v>
      </c>
      <c r="I27" t="str">
        <f t="shared" si="1"/>
        <v>COMED_COMED</v>
      </c>
    </row>
    <row r="28" spans="1:9" x14ac:dyDescent="0.25">
      <c r="A28" t="str">
        <f t="shared" si="0"/>
        <v>18H</v>
      </c>
      <c r="B28" s="5">
        <v>18</v>
      </c>
      <c r="C28" t="s">
        <v>33</v>
      </c>
      <c r="D28" t="s">
        <v>41</v>
      </c>
      <c r="E28" t="s">
        <v>42</v>
      </c>
      <c r="F28" t="s">
        <v>43</v>
      </c>
      <c r="G28" t="str">
        <f>VLOOKUP(B28,[1]Utility!$D$2:$G$84,4,FALSE)</f>
        <v>CONED (CON EDISON COMPANY OF NEW YORK)</v>
      </c>
      <c r="H28">
        <v>1</v>
      </c>
      <c r="I28" t="str">
        <f t="shared" si="1"/>
        <v>CONED_H</v>
      </c>
    </row>
    <row r="29" spans="1:9" x14ac:dyDescent="0.25">
      <c r="A29" t="str">
        <f t="shared" si="0"/>
        <v>18I</v>
      </c>
      <c r="B29" s="5">
        <v>18</v>
      </c>
      <c r="C29" t="s">
        <v>33</v>
      </c>
      <c r="D29" t="s">
        <v>44</v>
      </c>
      <c r="E29" t="s">
        <v>45</v>
      </c>
      <c r="F29" t="s">
        <v>43</v>
      </c>
      <c r="G29" t="str">
        <f>VLOOKUP(B29,[1]Utility!$D$2:$G$84,4,FALSE)</f>
        <v>CONED (CON EDISON COMPANY OF NEW YORK)</v>
      </c>
      <c r="H29">
        <v>1</v>
      </c>
      <c r="I29" t="str">
        <f t="shared" si="1"/>
        <v>CONED_I</v>
      </c>
    </row>
    <row r="30" spans="1:9" x14ac:dyDescent="0.25">
      <c r="A30" t="str">
        <f t="shared" si="0"/>
        <v>18J</v>
      </c>
      <c r="B30" s="5">
        <v>18</v>
      </c>
      <c r="C30" t="s">
        <v>33</v>
      </c>
      <c r="D30" t="s">
        <v>46</v>
      </c>
      <c r="E30" t="s">
        <v>47</v>
      </c>
      <c r="F30" t="s">
        <v>43</v>
      </c>
      <c r="G30" t="str">
        <f>VLOOKUP(B30,[1]Utility!$D$2:$G$84,4,FALSE)</f>
        <v>CONED (CON EDISON COMPANY OF NEW YORK)</v>
      </c>
      <c r="H30">
        <v>1</v>
      </c>
      <c r="I30" t="str">
        <f t="shared" si="1"/>
        <v>CONED_J</v>
      </c>
    </row>
    <row r="31" spans="1:9" x14ac:dyDescent="0.25">
      <c r="A31" t="str">
        <f t="shared" si="0"/>
        <v>19DPL</v>
      </c>
      <c r="B31">
        <v>19</v>
      </c>
      <c r="C31" t="s">
        <v>20</v>
      </c>
      <c r="D31" t="s">
        <v>48</v>
      </c>
      <c r="E31" t="s">
        <v>48</v>
      </c>
      <c r="F31" t="s">
        <v>49</v>
      </c>
      <c r="G31" t="str">
        <f>VLOOKUP(B31,[1]Utility!$D$2:$G$84,4,FALSE)</f>
        <v>DELDE (DELMARVA POWER)</v>
      </c>
      <c r="H31">
        <v>0</v>
      </c>
      <c r="I31" t="str">
        <f t="shared" si="1"/>
        <v>DELDE_DPL</v>
      </c>
    </row>
    <row r="32" spans="1:9" x14ac:dyDescent="0.25">
      <c r="A32" t="str">
        <f t="shared" si="0"/>
        <v>20DPL</v>
      </c>
      <c r="B32">
        <v>20</v>
      </c>
      <c r="C32" t="s">
        <v>20</v>
      </c>
      <c r="D32" t="s">
        <v>48</v>
      </c>
      <c r="E32" t="s">
        <v>48</v>
      </c>
      <c r="F32" t="s">
        <v>50</v>
      </c>
      <c r="G32" t="str">
        <f>VLOOKUP(B32,[1]Utility!$D$2:$G$84,4,FALSE)</f>
        <v>DELMD (DELMARVA POWER)</v>
      </c>
      <c r="H32">
        <v>0</v>
      </c>
      <c r="I32" t="str">
        <f t="shared" si="1"/>
        <v>DELMD_DPL</v>
      </c>
    </row>
    <row r="33" spans="1:9" x14ac:dyDescent="0.25">
      <c r="A33" t="str">
        <f t="shared" si="0"/>
        <v>21DUQ</v>
      </c>
      <c r="B33">
        <v>21</v>
      </c>
      <c r="C33" t="s">
        <v>20</v>
      </c>
      <c r="D33" t="s">
        <v>51</v>
      </c>
      <c r="E33" t="s">
        <v>51</v>
      </c>
      <c r="F33" t="s">
        <v>51</v>
      </c>
      <c r="G33" t="str">
        <f>VLOOKUP(B33,[1]Utility!$D$2:$G$84,4,FALSE)</f>
        <v>DUQ (DUQUESNE LIGHT AND POWER)</v>
      </c>
      <c r="H33">
        <v>0</v>
      </c>
      <c r="I33" t="str">
        <f t="shared" si="1"/>
        <v>DUQ_DUQ</v>
      </c>
    </row>
    <row r="34" spans="1:9" x14ac:dyDescent="0.25">
      <c r="A34" t="str">
        <f t="shared" si="0"/>
        <v>22JCPL</v>
      </c>
      <c r="B34">
        <v>22</v>
      </c>
      <c r="C34" t="s">
        <v>20</v>
      </c>
      <c r="D34" t="s">
        <v>52</v>
      </c>
      <c r="E34" t="s">
        <v>52</v>
      </c>
      <c r="F34" t="s">
        <v>53</v>
      </c>
      <c r="G34" t="str">
        <f>VLOOKUP(B34,[1]Utility!$D$2:$G$84,4,FALSE)</f>
        <v>JCP&amp;L (JERSEY CENTRAL POWER &amp; LIGHT)</v>
      </c>
      <c r="H34">
        <v>0</v>
      </c>
      <c r="I34" t="str">
        <f t="shared" si="1"/>
        <v>JCP&amp;L_JCPL</v>
      </c>
    </row>
    <row r="35" spans="1:9" x14ac:dyDescent="0.25">
      <c r="A35" t="str">
        <f t="shared" si="0"/>
        <v>23NEMA</v>
      </c>
      <c r="B35" s="1">
        <v>23</v>
      </c>
      <c r="C35" t="s">
        <v>29</v>
      </c>
      <c r="D35" t="s">
        <v>54</v>
      </c>
      <c r="E35" t="s">
        <v>55</v>
      </c>
      <c r="F35" t="s">
        <v>56</v>
      </c>
      <c r="G35" t="str">
        <f>VLOOKUP(B35,[1]Utility!$D$2:$G$84,4,FALSE)</f>
        <v>MECO (MASSACHUSETTS ELECTRIC CO - NATIONAL GRID)</v>
      </c>
      <c r="H35">
        <v>1</v>
      </c>
      <c r="I35" t="str">
        <f t="shared" si="1"/>
        <v>MECO_NEMA</v>
      </c>
    </row>
    <row r="36" spans="1:9" x14ac:dyDescent="0.25">
      <c r="A36" t="str">
        <f t="shared" si="0"/>
        <v>23SEMA</v>
      </c>
      <c r="B36" s="1">
        <v>23</v>
      </c>
      <c r="C36" t="s">
        <v>29</v>
      </c>
      <c r="D36" t="s">
        <v>57</v>
      </c>
      <c r="E36" t="s">
        <v>58</v>
      </c>
      <c r="F36" t="s">
        <v>56</v>
      </c>
      <c r="G36" t="str">
        <f>VLOOKUP(B36,[1]Utility!$D$2:$G$84,4,FALSE)</f>
        <v>MECO (MASSACHUSETTS ELECTRIC CO - NATIONAL GRID)</v>
      </c>
      <c r="H36">
        <v>1</v>
      </c>
      <c r="I36" t="str">
        <f t="shared" si="1"/>
        <v>MECO_SEMA</v>
      </c>
    </row>
    <row r="37" spans="1:9" x14ac:dyDescent="0.25">
      <c r="A37" t="str">
        <f t="shared" si="0"/>
        <v>23WCMA</v>
      </c>
      <c r="B37" s="1">
        <v>23</v>
      </c>
      <c r="C37" t="s">
        <v>29</v>
      </c>
      <c r="D37" t="s">
        <v>59</v>
      </c>
      <c r="E37" t="s">
        <v>60</v>
      </c>
      <c r="F37" t="s">
        <v>56</v>
      </c>
      <c r="G37" t="str">
        <f>VLOOKUP(B37,[1]Utility!$D$2:$G$84,4,FALSE)</f>
        <v>MECO (MASSACHUSETTS ELECTRIC CO - NATIONAL GRID)</v>
      </c>
      <c r="H37">
        <v>1</v>
      </c>
      <c r="I37" t="str">
        <f t="shared" si="1"/>
        <v>MECO_WCMA</v>
      </c>
    </row>
    <row r="38" spans="1:9" x14ac:dyDescent="0.25">
      <c r="A38" t="str">
        <f t="shared" si="0"/>
        <v>24SEMA</v>
      </c>
      <c r="B38" s="2">
        <v>24</v>
      </c>
      <c r="C38" t="s">
        <v>29</v>
      </c>
      <c r="D38" t="s">
        <v>57</v>
      </c>
      <c r="E38" t="s">
        <v>58</v>
      </c>
      <c r="F38" t="s">
        <v>61</v>
      </c>
      <c r="G38" t="str">
        <f>VLOOKUP(B38,[1]Utility!$D$2:$G$84,4,FALSE)</f>
        <v>NANT (NANTUCKET ELECTRIC CO. - NATIONAL GRID)</v>
      </c>
      <c r="H38">
        <v>1</v>
      </c>
      <c r="I38" t="str">
        <f t="shared" si="1"/>
        <v>NANT_SEMA</v>
      </c>
    </row>
    <row r="39" spans="1:9" x14ac:dyDescent="0.25">
      <c r="A39" t="str">
        <f t="shared" si="0"/>
        <v>24WCMA</v>
      </c>
      <c r="B39" s="2">
        <v>24</v>
      </c>
      <c r="C39" t="s">
        <v>29</v>
      </c>
      <c r="D39" t="s">
        <v>59</v>
      </c>
      <c r="E39" t="s">
        <v>60</v>
      </c>
      <c r="F39" t="s">
        <v>61</v>
      </c>
      <c r="G39" t="str">
        <f>VLOOKUP(B39,[1]Utility!$D$2:$G$84,4,FALSE)</f>
        <v>NANT (NANTUCKET ELECTRIC CO. - NATIONAL GRID)</v>
      </c>
      <c r="H39">
        <v>1</v>
      </c>
      <c r="I39" t="str">
        <f t="shared" si="1"/>
        <v>NANT_WCMA</v>
      </c>
    </row>
    <row r="40" spans="1:9" x14ac:dyDescent="0.25">
      <c r="A40" t="str">
        <f t="shared" si="0"/>
        <v>25WCMA</v>
      </c>
      <c r="B40" s="3">
        <v>25</v>
      </c>
      <c r="C40" t="s">
        <v>29</v>
      </c>
      <c r="D40" t="s">
        <v>59</v>
      </c>
      <c r="E40" t="s">
        <v>60</v>
      </c>
      <c r="F40" t="s">
        <v>62</v>
      </c>
      <c r="G40" t="str">
        <f>VLOOKUP(B40,[1]Utility!$D$2:$G$84,4,FALSE)</f>
        <v>NECO (NARRANGANSETT ELECTRIC CO. - NATIONAL GRID)</v>
      </c>
      <c r="H40">
        <v>1</v>
      </c>
      <c r="I40" t="str">
        <f t="shared" si="1"/>
        <v>NECO_WCMA</v>
      </c>
    </row>
    <row r="41" spans="1:9" x14ac:dyDescent="0.25">
      <c r="A41" t="str">
        <f t="shared" si="0"/>
        <v>25RI</v>
      </c>
      <c r="B41" s="3">
        <v>25</v>
      </c>
      <c r="C41" t="s">
        <v>29</v>
      </c>
      <c r="D41" t="s">
        <v>63</v>
      </c>
      <c r="E41" t="s">
        <v>63</v>
      </c>
      <c r="F41" t="s">
        <v>62</v>
      </c>
      <c r="G41" t="str">
        <f>VLOOKUP(B41,[1]Utility!$D$2:$G$84,4,FALSE)</f>
        <v>NECO (NARRANGANSETT ELECTRIC CO. - NATIONAL GRID)</v>
      </c>
      <c r="H41">
        <v>1</v>
      </c>
      <c r="I41" t="str">
        <f t="shared" si="1"/>
        <v>NECO_RI</v>
      </c>
    </row>
    <row r="42" spans="1:9" x14ac:dyDescent="0.25">
      <c r="A42" t="str">
        <f t="shared" si="0"/>
        <v>26A</v>
      </c>
      <c r="B42" s="4">
        <v>26</v>
      </c>
      <c r="C42" t="s">
        <v>33</v>
      </c>
      <c r="D42" t="s">
        <v>64</v>
      </c>
      <c r="E42" t="s">
        <v>65</v>
      </c>
      <c r="F42" t="s">
        <v>66</v>
      </c>
      <c r="G42" t="str">
        <f>VLOOKUP(B42,[1]Utility!$D$2:$G$84,4,FALSE)</f>
        <v>NIMO (NIAGARA MOHAWK)</v>
      </c>
      <c r="H42">
        <v>1</v>
      </c>
      <c r="I42" t="str">
        <f t="shared" si="1"/>
        <v>NIMO_A</v>
      </c>
    </row>
    <row r="43" spans="1:9" x14ac:dyDescent="0.25">
      <c r="A43" t="str">
        <f t="shared" si="0"/>
        <v>26B</v>
      </c>
      <c r="B43" s="4">
        <v>26</v>
      </c>
      <c r="C43" t="s">
        <v>33</v>
      </c>
      <c r="D43" t="s">
        <v>67</v>
      </c>
      <c r="E43" t="s">
        <v>68</v>
      </c>
      <c r="F43" t="s">
        <v>66</v>
      </c>
      <c r="G43" t="str">
        <f>VLOOKUP(B43,[1]Utility!$D$2:$G$84,4,FALSE)</f>
        <v>NIMO (NIAGARA MOHAWK)</v>
      </c>
      <c r="H43">
        <v>1</v>
      </c>
      <c r="I43" t="str">
        <f t="shared" si="1"/>
        <v>NIMO_B</v>
      </c>
    </row>
    <row r="44" spans="1:9" x14ac:dyDescent="0.25">
      <c r="A44" t="str">
        <f t="shared" si="0"/>
        <v>26C</v>
      </c>
      <c r="B44" s="4">
        <v>26</v>
      </c>
      <c r="C44" t="s">
        <v>33</v>
      </c>
      <c r="D44" t="s">
        <v>69</v>
      </c>
      <c r="E44" t="s">
        <v>70</v>
      </c>
      <c r="F44" t="s">
        <v>66</v>
      </c>
      <c r="G44" t="str">
        <f>VLOOKUP(B44,[1]Utility!$D$2:$G$84,4,FALSE)</f>
        <v>NIMO (NIAGARA MOHAWK)</v>
      </c>
      <c r="H44">
        <v>1</v>
      </c>
      <c r="I44" t="str">
        <f t="shared" si="1"/>
        <v>NIMO_C</v>
      </c>
    </row>
    <row r="45" spans="1:9" x14ac:dyDescent="0.25">
      <c r="A45" t="str">
        <f t="shared" si="0"/>
        <v>26D</v>
      </c>
      <c r="B45" s="4">
        <v>26</v>
      </c>
      <c r="C45" t="s">
        <v>33</v>
      </c>
      <c r="D45" t="s">
        <v>71</v>
      </c>
      <c r="E45" t="s">
        <v>72</v>
      </c>
      <c r="F45" t="s">
        <v>66</v>
      </c>
      <c r="G45" t="str">
        <f>VLOOKUP(B45,[1]Utility!$D$2:$G$84,4,FALSE)</f>
        <v>NIMO (NIAGARA MOHAWK)</v>
      </c>
      <c r="H45">
        <v>1</v>
      </c>
      <c r="I45" t="str">
        <f t="shared" si="1"/>
        <v>NIMO_D</v>
      </c>
    </row>
    <row r="46" spans="1:9" x14ac:dyDescent="0.25">
      <c r="A46" t="str">
        <f t="shared" si="0"/>
        <v>26E</v>
      </c>
      <c r="B46" s="4">
        <v>26</v>
      </c>
      <c r="C46" t="s">
        <v>33</v>
      </c>
      <c r="D46" t="s">
        <v>73</v>
      </c>
      <c r="E46" t="s">
        <v>74</v>
      </c>
      <c r="F46" t="s">
        <v>66</v>
      </c>
      <c r="G46" t="str">
        <f>VLOOKUP(B46,[1]Utility!$D$2:$G$84,4,FALSE)</f>
        <v>NIMO (NIAGARA MOHAWK)</v>
      </c>
      <c r="H46">
        <v>1</v>
      </c>
      <c r="I46" t="str">
        <f t="shared" si="1"/>
        <v>NIMO_E</v>
      </c>
    </row>
    <row r="47" spans="1:9" x14ac:dyDescent="0.25">
      <c r="A47" t="str">
        <f t="shared" si="0"/>
        <v>26F</v>
      </c>
      <c r="B47" s="4">
        <v>26</v>
      </c>
      <c r="C47" t="s">
        <v>33</v>
      </c>
      <c r="D47" t="s">
        <v>75</v>
      </c>
      <c r="E47" t="s">
        <v>76</v>
      </c>
      <c r="F47" t="s">
        <v>66</v>
      </c>
      <c r="G47" t="str">
        <f>VLOOKUP(B47,[1]Utility!$D$2:$G$84,4,FALSE)</f>
        <v>NIMO (NIAGARA MOHAWK)</v>
      </c>
      <c r="H47">
        <v>1</v>
      </c>
      <c r="I47" t="str">
        <f t="shared" si="1"/>
        <v>NIMO_F</v>
      </c>
    </row>
    <row r="48" spans="1:9" x14ac:dyDescent="0.25">
      <c r="A48" t="str">
        <f t="shared" si="0"/>
        <v>27NEMA</v>
      </c>
      <c r="B48" s="5">
        <v>27</v>
      </c>
      <c r="C48" t="s">
        <v>29</v>
      </c>
      <c r="D48" t="s">
        <v>54</v>
      </c>
      <c r="E48" t="s">
        <v>55</v>
      </c>
      <c r="F48" t="s">
        <v>77</v>
      </c>
      <c r="G48" t="str">
        <f>VLOOKUP(B48,[1]Utility!$D$2:$G$84,4,FALSE)</f>
        <v>NSTAR-BOS (NSTAR BOSTON EDISON)</v>
      </c>
      <c r="H48">
        <v>1</v>
      </c>
      <c r="I48" t="str">
        <f t="shared" si="1"/>
        <v>NSTAR-BOS_NEMA</v>
      </c>
    </row>
    <row r="49" spans="1:9" x14ac:dyDescent="0.25">
      <c r="A49" t="str">
        <f t="shared" si="0"/>
        <v>27SEMA</v>
      </c>
      <c r="B49" s="5">
        <v>27</v>
      </c>
      <c r="C49" t="s">
        <v>29</v>
      </c>
      <c r="D49" t="s">
        <v>57</v>
      </c>
      <c r="E49" t="s">
        <v>58</v>
      </c>
      <c r="F49" t="s">
        <v>77</v>
      </c>
      <c r="G49" t="str">
        <f>VLOOKUP(B49,[1]Utility!$D$2:$G$84,4,FALSE)</f>
        <v>NSTAR-BOS (NSTAR BOSTON EDISON)</v>
      </c>
      <c r="H49">
        <v>1</v>
      </c>
      <c r="I49" t="str">
        <f t="shared" si="1"/>
        <v>NSTAR-BOS_SEMA</v>
      </c>
    </row>
    <row r="50" spans="1:9" x14ac:dyDescent="0.25">
      <c r="A50" t="str">
        <f t="shared" si="0"/>
        <v>28NEMA</v>
      </c>
      <c r="B50" s="6">
        <v>28</v>
      </c>
      <c r="C50" t="s">
        <v>29</v>
      </c>
      <c r="D50" t="s">
        <v>54</v>
      </c>
      <c r="E50" t="s">
        <v>55</v>
      </c>
      <c r="F50" t="s">
        <v>78</v>
      </c>
      <c r="G50" t="str">
        <f>VLOOKUP(B50,[1]Utility!$D$2:$G$84,4,FALSE)</f>
        <v>NSTAR-CAMB (NSTAR CAMBRIDGE)</v>
      </c>
      <c r="H50">
        <v>1</v>
      </c>
      <c r="I50" t="str">
        <f t="shared" si="1"/>
        <v>NSTAR-CAMB_NEMA</v>
      </c>
    </row>
    <row r="51" spans="1:9" x14ac:dyDescent="0.25">
      <c r="A51" t="str">
        <f t="shared" si="0"/>
        <v>28SEMA</v>
      </c>
      <c r="B51" s="6">
        <v>28</v>
      </c>
      <c r="C51" t="s">
        <v>29</v>
      </c>
      <c r="D51" t="s">
        <v>57</v>
      </c>
      <c r="E51" t="s">
        <v>58</v>
      </c>
      <c r="F51" t="s">
        <v>78</v>
      </c>
      <c r="G51" t="str">
        <f>VLOOKUP(B51,[1]Utility!$D$2:$G$84,4,FALSE)</f>
        <v>NSTAR-CAMB (NSTAR CAMBRIDGE)</v>
      </c>
      <c r="H51">
        <v>1</v>
      </c>
      <c r="I51" t="str">
        <f t="shared" si="1"/>
        <v>NSTAR-CAMB_SEMA</v>
      </c>
    </row>
    <row r="52" spans="1:9" x14ac:dyDescent="0.25">
      <c r="A52" t="str">
        <f t="shared" si="0"/>
        <v>29NEMA</v>
      </c>
      <c r="B52" s="7">
        <v>29</v>
      </c>
      <c r="C52" t="s">
        <v>29</v>
      </c>
      <c r="D52" t="s">
        <v>54</v>
      </c>
      <c r="E52" t="s">
        <v>55</v>
      </c>
      <c r="F52" t="s">
        <v>79</v>
      </c>
      <c r="G52" t="str">
        <f>VLOOKUP(B52,[1]Utility!$D$2:$G$84,4,FALSE)</f>
        <v>NSTAR-COMM (NSTAR COMMONWEALTH)</v>
      </c>
      <c r="H52">
        <v>1</v>
      </c>
      <c r="I52" t="str">
        <f t="shared" si="1"/>
        <v>NSTAR-COMM_NEMA</v>
      </c>
    </row>
    <row r="53" spans="1:9" x14ac:dyDescent="0.25">
      <c r="A53" t="str">
        <f t="shared" si="0"/>
        <v>29SEMA</v>
      </c>
      <c r="B53" s="7">
        <v>29</v>
      </c>
      <c r="C53" t="s">
        <v>29</v>
      </c>
      <c r="D53" t="s">
        <v>57</v>
      </c>
      <c r="E53" t="s">
        <v>58</v>
      </c>
      <c r="F53" t="s">
        <v>79</v>
      </c>
      <c r="G53" t="str">
        <f>VLOOKUP(B53,[1]Utility!$D$2:$G$84,4,FALSE)</f>
        <v>NSTAR-COMM (NSTAR COMMONWEALTH)</v>
      </c>
      <c r="H53">
        <v>1</v>
      </c>
      <c r="I53" t="str">
        <f t="shared" si="1"/>
        <v>NSTAR-COMM_SEMA</v>
      </c>
    </row>
    <row r="54" spans="1:9" x14ac:dyDescent="0.25">
      <c r="A54" t="str">
        <f t="shared" si="0"/>
        <v>30A</v>
      </c>
      <c r="B54" s="8">
        <v>30</v>
      </c>
      <c r="C54" t="s">
        <v>33</v>
      </c>
      <c r="D54" t="s">
        <v>64</v>
      </c>
      <c r="E54" t="s">
        <v>65</v>
      </c>
      <c r="F54" t="s">
        <v>80</v>
      </c>
      <c r="G54" t="str">
        <f>VLOOKUP(B54,[1]Utility!$D$2:$G$84,4,FALSE)</f>
        <v>NYSEG (NEW YORK STATE ELECTRIC AND GAS)</v>
      </c>
      <c r="H54">
        <v>1</v>
      </c>
      <c r="I54" t="str">
        <f t="shared" si="1"/>
        <v>NYSEG_A</v>
      </c>
    </row>
    <row r="55" spans="1:9" x14ac:dyDescent="0.25">
      <c r="A55" t="str">
        <f t="shared" si="0"/>
        <v>30C</v>
      </c>
      <c r="B55" s="8">
        <v>30</v>
      </c>
      <c r="C55" t="s">
        <v>33</v>
      </c>
      <c r="D55" t="s">
        <v>69</v>
      </c>
      <c r="E55" t="s">
        <v>70</v>
      </c>
      <c r="F55" t="s">
        <v>80</v>
      </c>
      <c r="G55" t="str">
        <f>VLOOKUP(B55,[1]Utility!$D$2:$G$84,4,FALSE)</f>
        <v>NYSEG (NEW YORK STATE ELECTRIC AND GAS)</v>
      </c>
      <c r="H55">
        <v>1</v>
      </c>
      <c r="I55" t="str">
        <f t="shared" si="1"/>
        <v>NYSEG_C</v>
      </c>
    </row>
    <row r="56" spans="1:9" x14ac:dyDescent="0.25">
      <c r="A56" t="str">
        <f t="shared" si="0"/>
        <v>30D</v>
      </c>
      <c r="B56" s="8">
        <v>30</v>
      </c>
      <c r="C56" t="s">
        <v>33</v>
      </c>
      <c r="D56" t="s">
        <v>71</v>
      </c>
      <c r="E56" t="s">
        <v>72</v>
      </c>
      <c r="F56" t="s">
        <v>80</v>
      </c>
      <c r="G56" t="str">
        <f>VLOOKUP(B56,[1]Utility!$D$2:$G$84,4,FALSE)</f>
        <v>NYSEG (NEW YORK STATE ELECTRIC AND GAS)</v>
      </c>
      <c r="H56">
        <v>1</v>
      </c>
      <c r="I56" t="str">
        <f t="shared" si="1"/>
        <v>NYSEG_D</v>
      </c>
    </row>
    <row r="57" spans="1:9" x14ac:dyDescent="0.25">
      <c r="A57" t="str">
        <f t="shared" si="0"/>
        <v>30E</v>
      </c>
      <c r="B57" s="8">
        <v>30</v>
      </c>
      <c r="C57" t="s">
        <v>33</v>
      </c>
      <c r="D57" t="s">
        <v>73</v>
      </c>
      <c r="E57" t="s">
        <v>74</v>
      </c>
      <c r="F57" t="s">
        <v>80</v>
      </c>
      <c r="G57" t="str">
        <f>VLOOKUP(B57,[1]Utility!$D$2:$G$84,4,FALSE)</f>
        <v>NYSEG (NEW YORK STATE ELECTRIC AND GAS)</v>
      </c>
      <c r="H57">
        <v>1</v>
      </c>
      <c r="I57" t="str">
        <f t="shared" si="1"/>
        <v>NYSEG_E</v>
      </c>
    </row>
    <row r="58" spans="1:9" x14ac:dyDescent="0.25">
      <c r="A58" t="str">
        <f t="shared" si="0"/>
        <v>30F</v>
      </c>
      <c r="B58" s="8">
        <v>30</v>
      </c>
      <c r="C58" t="s">
        <v>33</v>
      </c>
      <c r="D58" t="s">
        <v>75</v>
      </c>
      <c r="E58" t="s">
        <v>76</v>
      </c>
      <c r="F58" t="s">
        <v>80</v>
      </c>
      <c r="G58" t="str">
        <f>VLOOKUP(B58,[1]Utility!$D$2:$G$84,4,FALSE)</f>
        <v>NYSEG (NEW YORK STATE ELECTRIC AND GAS)</v>
      </c>
      <c r="H58">
        <v>1</v>
      </c>
      <c r="I58" t="str">
        <f t="shared" si="1"/>
        <v>NYSEG_F</v>
      </c>
    </row>
    <row r="59" spans="1:9" x14ac:dyDescent="0.25">
      <c r="A59" t="str">
        <f t="shared" si="0"/>
        <v>30H</v>
      </c>
      <c r="B59" s="8">
        <v>30</v>
      </c>
      <c r="C59" t="s">
        <v>33</v>
      </c>
      <c r="D59" s="9" t="s">
        <v>41</v>
      </c>
      <c r="E59" s="9" t="s">
        <v>42</v>
      </c>
      <c r="F59" t="s">
        <v>80</v>
      </c>
      <c r="G59" t="str">
        <f>VLOOKUP(B59,[1]Utility!$D$2:$G$84,4,FALSE)</f>
        <v>NYSEG (NEW YORK STATE ELECTRIC AND GAS)</v>
      </c>
      <c r="H59">
        <v>1</v>
      </c>
      <c r="I59" t="str">
        <f t="shared" si="1"/>
        <v>NYSEG_H</v>
      </c>
    </row>
    <row r="60" spans="1:9" x14ac:dyDescent="0.25">
      <c r="A60" t="str">
        <f t="shared" si="0"/>
        <v>31G</v>
      </c>
      <c r="B60">
        <v>31</v>
      </c>
      <c r="C60" t="s">
        <v>33</v>
      </c>
      <c r="D60" t="s">
        <v>34</v>
      </c>
      <c r="E60" t="s">
        <v>35</v>
      </c>
      <c r="F60" t="s">
        <v>81</v>
      </c>
      <c r="G60" t="str">
        <f>VLOOKUP(B60,[1]Utility!$D$2:$G$84,4,FALSE)</f>
        <v>ORANGE AND ROCKLAND</v>
      </c>
      <c r="H60">
        <v>0</v>
      </c>
      <c r="I60" t="str">
        <f t="shared" si="1"/>
        <v>O&amp;R_G</v>
      </c>
    </row>
    <row r="61" spans="1:9" x14ac:dyDescent="0.25">
      <c r="A61" t="str">
        <f t="shared" si="0"/>
        <v>32NORTH</v>
      </c>
      <c r="B61" s="10">
        <v>32</v>
      </c>
      <c r="C61" t="s">
        <v>8</v>
      </c>
      <c r="D61" t="s">
        <v>14</v>
      </c>
      <c r="E61" t="s">
        <v>14</v>
      </c>
      <c r="F61" t="s">
        <v>82</v>
      </c>
      <c r="G61" t="str">
        <f>VLOOKUP(B61,[1]Utility!$D$2:$G$84,4,FALSE)</f>
        <v>ONCOR-SESCO (ONCOR ELECTRIC DELIVERY SESCO)</v>
      </c>
      <c r="H61">
        <v>1</v>
      </c>
      <c r="I61" t="str">
        <f t="shared" si="1"/>
        <v>ONCOR-SESCO_NORTH</v>
      </c>
    </row>
    <row r="62" spans="1:9" x14ac:dyDescent="0.25">
      <c r="A62" t="str">
        <f t="shared" si="0"/>
        <v>32SOUTH</v>
      </c>
      <c r="B62" s="10">
        <v>32</v>
      </c>
      <c r="C62" t="s">
        <v>8</v>
      </c>
      <c r="D62" t="s">
        <v>12</v>
      </c>
      <c r="E62" t="s">
        <v>12</v>
      </c>
      <c r="F62" t="s">
        <v>82</v>
      </c>
      <c r="G62" t="str">
        <f>VLOOKUP(B62,[1]Utility!$D$2:$G$84,4,FALSE)</f>
        <v>ONCOR-SESCO (ONCOR ELECTRIC DELIVERY SESCO)</v>
      </c>
      <c r="H62">
        <v>1</v>
      </c>
      <c r="I62" t="str">
        <f t="shared" si="1"/>
        <v>ONCOR-SESCO_SOUTH</v>
      </c>
    </row>
    <row r="63" spans="1:9" x14ac:dyDescent="0.25">
      <c r="A63" t="str">
        <f t="shared" si="0"/>
        <v>32WEST</v>
      </c>
      <c r="B63" s="10">
        <v>32</v>
      </c>
      <c r="C63" t="s">
        <v>8</v>
      </c>
      <c r="D63" t="s">
        <v>13</v>
      </c>
      <c r="E63" t="s">
        <v>13</v>
      </c>
      <c r="F63" t="s">
        <v>82</v>
      </c>
      <c r="G63" t="str">
        <f>VLOOKUP(B63,[1]Utility!$D$2:$G$84,4,FALSE)</f>
        <v>ONCOR-SESCO (ONCOR ELECTRIC DELIVERY SESCO)</v>
      </c>
      <c r="H63">
        <v>1</v>
      </c>
      <c r="I63" t="str">
        <f t="shared" si="1"/>
        <v>ONCOR-SESCO_WEST</v>
      </c>
    </row>
    <row r="64" spans="1:9" x14ac:dyDescent="0.25">
      <c r="A64" t="str">
        <f t="shared" si="0"/>
        <v>33RECO</v>
      </c>
      <c r="B64">
        <v>33</v>
      </c>
      <c r="C64" t="s">
        <v>20</v>
      </c>
      <c r="D64" t="s">
        <v>83</v>
      </c>
      <c r="E64" t="s">
        <v>83</v>
      </c>
      <c r="F64" t="s">
        <v>84</v>
      </c>
      <c r="G64" t="str">
        <f>VLOOKUP(B64,[1]Utility!$D$2:$G$84,4,FALSE)</f>
        <v>ROCKLAND NEW JERSEY</v>
      </c>
      <c r="H64">
        <v>0</v>
      </c>
      <c r="I64" t="str">
        <f t="shared" si="1"/>
        <v>ORNJ_RECO</v>
      </c>
    </row>
    <row r="65" spans="1:9" x14ac:dyDescent="0.25">
      <c r="A65" t="str">
        <f t="shared" si="0"/>
        <v>34PEPCO</v>
      </c>
      <c r="B65">
        <v>34</v>
      </c>
      <c r="C65" t="s">
        <v>20</v>
      </c>
      <c r="D65" t="s">
        <v>85</v>
      </c>
      <c r="E65" t="s">
        <v>85</v>
      </c>
      <c r="F65" t="s">
        <v>86</v>
      </c>
      <c r="G65" t="str">
        <f>VLOOKUP(B65,[1]Utility!$D$2:$G$84,4,FALSE)</f>
        <v>PEPCO-DC (POTOMAC ELECTRIC POWER COMPANY DC)</v>
      </c>
      <c r="H65">
        <v>0</v>
      </c>
      <c r="I65" t="str">
        <f t="shared" si="1"/>
        <v>PEPCO-DC_PEPCO</v>
      </c>
    </row>
    <row r="66" spans="1:9" x14ac:dyDescent="0.25">
      <c r="A66" t="str">
        <f t="shared" si="0"/>
        <v>35PEPCO</v>
      </c>
      <c r="B66">
        <v>35</v>
      </c>
      <c r="C66" t="s">
        <v>20</v>
      </c>
      <c r="D66" t="s">
        <v>85</v>
      </c>
      <c r="E66" t="s">
        <v>85</v>
      </c>
      <c r="F66" t="s">
        <v>87</v>
      </c>
      <c r="G66" t="str">
        <f>VLOOKUP(B66,[1]Utility!$D$2:$G$84,4,FALSE)</f>
        <v>PEPCO-MD (POTOMAC ELECTRIC POWER COMPANY MARYLAND)</v>
      </c>
      <c r="H66">
        <v>0</v>
      </c>
      <c r="I66" t="str">
        <f t="shared" si="1"/>
        <v>PEPCO-MD_PEPCO</v>
      </c>
    </row>
    <row r="67" spans="1:9" x14ac:dyDescent="0.25">
      <c r="A67" t="str">
        <f t="shared" ref="A67:A96" si="2">B67&amp;D67</f>
        <v>36PGE</v>
      </c>
      <c r="B67">
        <v>36</v>
      </c>
      <c r="C67" t="s">
        <v>88</v>
      </c>
      <c r="D67" t="s">
        <v>89</v>
      </c>
      <c r="E67" t="s">
        <v>89</v>
      </c>
      <c r="F67" t="s">
        <v>89</v>
      </c>
      <c r="G67" t="str">
        <f>VLOOKUP(B67,[1]Utility!$D$2:$G$84,4,FALSE)</f>
        <v>PGE (PACIFIC GAS AND ELECTRIC COMPANY)</v>
      </c>
      <c r="H67">
        <v>0</v>
      </c>
      <c r="I67" t="str">
        <f t="shared" ref="I67:I96" si="3">F67&amp;"_"&amp;D67</f>
        <v>PGE_PGE</v>
      </c>
    </row>
    <row r="68" spans="1:9" x14ac:dyDescent="0.25">
      <c r="A68" t="str">
        <f t="shared" si="2"/>
        <v>37PPL</v>
      </c>
      <c r="B68">
        <v>37</v>
      </c>
      <c r="C68" t="s">
        <v>20</v>
      </c>
      <c r="D68" t="s">
        <v>90</v>
      </c>
      <c r="E68" t="s">
        <v>90</v>
      </c>
      <c r="F68" t="s">
        <v>90</v>
      </c>
      <c r="G68" t="str">
        <f>VLOOKUP(B68,[1]Utility!$D$2:$G$84,4,FALSE)</f>
        <v>PPL (PENNSYLVANIA POWER AND LIGHT)</v>
      </c>
      <c r="H68">
        <v>0</v>
      </c>
      <c r="I68" t="str">
        <f t="shared" si="3"/>
        <v>PPL_PPL</v>
      </c>
    </row>
    <row r="69" spans="1:9" x14ac:dyDescent="0.25">
      <c r="A69" t="str">
        <f t="shared" si="2"/>
        <v>38PSEG</v>
      </c>
      <c r="B69">
        <v>38</v>
      </c>
      <c r="C69" t="s">
        <v>20</v>
      </c>
      <c r="D69" t="s">
        <v>91</v>
      </c>
      <c r="E69" t="s">
        <v>91</v>
      </c>
      <c r="F69" t="s">
        <v>91</v>
      </c>
      <c r="G69" t="str">
        <f>VLOOKUP(B69,[1]Utility!$D$2:$G$84,4,FALSE)</f>
        <v>PSEG (PUBLIC SERVICE ELECTRIC &amp; GAS)</v>
      </c>
      <c r="H69">
        <v>0</v>
      </c>
      <c r="I69" t="str">
        <f t="shared" si="3"/>
        <v>PSEG_PSEG</v>
      </c>
    </row>
    <row r="70" spans="1:9" x14ac:dyDescent="0.25">
      <c r="A70" t="str">
        <f t="shared" si="2"/>
        <v>39B</v>
      </c>
      <c r="B70">
        <v>39</v>
      </c>
      <c r="C70" t="s">
        <v>33</v>
      </c>
      <c r="D70" t="s">
        <v>67</v>
      </c>
      <c r="E70" t="s">
        <v>68</v>
      </c>
      <c r="F70" t="s">
        <v>92</v>
      </c>
      <c r="G70" t="str">
        <f>VLOOKUP(B70,[1]Utility!$D$2:$G$84,4,FALSE)</f>
        <v>RGE (ROCHESTER GAS &amp; ELECTRIC)</v>
      </c>
      <c r="H70">
        <v>0</v>
      </c>
      <c r="I70" t="str">
        <f t="shared" si="3"/>
        <v>RGE_B</v>
      </c>
    </row>
    <row r="71" spans="1:9" x14ac:dyDescent="0.25">
      <c r="A71" t="str">
        <f t="shared" si="2"/>
        <v>40RECO</v>
      </c>
      <c r="B71" s="9">
        <v>40</v>
      </c>
      <c r="C71" t="s">
        <v>20</v>
      </c>
      <c r="D71" t="s">
        <v>83</v>
      </c>
      <c r="E71" t="s">
        <v>83</v>
      </c>
      <c r="F71" t="s">
        <v>93</v>
      </c>
      <c r="G71" t="str">
        <f>VLOOKUP(B71,[1]Utility!$D$2:$G$84,4,FALSE)</f>
        <v>ROCKLAND ELECTRIC</v>
      </c>
      <c r="H71">
        <v>0</v>
      </c>
      <c r="I71" t="str">
        <f t="shared" si="3"/>
        <v>ROCKLAND_RECO</v>
      </c>
    </row>
    <row r="72" spans="1:9" x14ac:dyDescent="0.25">
      <c r="A72" t="str">
        <f t="shared" si="2"/>
        <v>41SCE</v>
      </c>
      <c r="B72">
        <v>41</v>
      </c>
      <c r="C72" t="s">
        <v>88</v>
      </c>
      <c r="D72" t="s">
        <v>94</v>
      </c>
      <c r="E72" t="s">
        <v>94</v>
      </c>
      <c r="F72" t="s">
        <v>94</v>
      </c>
      <c r="G72" t="str">
        <f>VLOOKUP(B72,[1]Utility!$D$2:$G$84,4,FALSE)</f>
        <v>SCE (SOUTHERN CALIFORNIA EDISON)</v>
      </c>
      <c r="H72">
        <v>0</v>
      </c>
      <c r="I72" t="str">
        <f t="shared" si="3"/>
        <v>SCE_SCE</v>
      </c>
    </row>
    <row r="73" spans="1:9" x14ac:dyDescent="0.25">
      <c r="A73" t="str">
        <f t="shared" si="2"/>
        <v>42SDGE</v>
      </c>
      <c r="B73">
        <v>42</v>
      </c>
      <c r="C73" t="s">
        <v>88</v>
      </c>
      <c r="D73" t="s">
        <v>95</v>
      </c>
      <c r="E73" t="s">
        <v>95</v>
      </c>
      <c r="F73" t="s">
        <v>95</v>
      </c>
      <c r="G73" t="str">
        <f>VLOOKUP(B73,[1]Utility!$D$2:$G$84,4,FALSE)</f>
        <v>SDGE (SAN DIEGO GAS AND ELECTRIC)</v>
      </c>
      <c r="H73">
        <v>0</v>
      </c>
      <c r="I73" t="str">
        <f t="shared" si="3"/>
        <v>SDGE_SDGE</v>
      </c>
    </row>
    <row r="74" spans="1:9" x14ac:dyDescent="0.25">
      <c r="A74" t="str">
        <f t="shared" si="2"/>
        <v>43SOUTH</v>
      </c>
      <c r="B74" s="5">
        <v>43</v>
      </c>
      <c r="C74" t="s">
        <v>8</v>
      </c>
      <c r="D74" t="s">
        <v>12</v>
      </c>
      <c r="E74" t="s">
        <v>12</v>
      </c>
      <c r="F74" t="s">
        <v>96</v>
      </c>
      <c r="G74" t="str">
        <f>VLOOKUP(B74,[1]Utility!$D$2:$G$84,4,FALSE)</f>
        <v>SHARYLAND UTILITIES</v>
      </c>
      <c r="H74">
        <v>0</v>
      </c>
      <c r="I74" t="str">
        <f t="shared" si="3"/>
        <v>SHARYLAND_SOUTH</v>
      </c>
    </row>
    <row r="75" spans="1:9" x14ac:dyDescent="0.25">
      <c r="A75" t="str">
        <f t="shared" si="2"/>
        <v>43WEST</v>
      </c>
      <c r="B75" s="5">
        <v>43</v>
      </c>
      <c r="C75" t="s">
        <v>8</v>
      </c>
      <c r="D75" t="s">
        <v>13</v>
      </c>
      <c r="E75" t="s">
        <v>13</v>
      </c>
      <c r="F75" t="s">
        <v>96</v>
      </c>
      <c r="G75" t="str">
        <f>VLOOKUP(B75,[1]Utility!$D$2:$G$84,4,FALSE)</f>
        <v>SHARYLAND UTILITIES</v>
      </c>
      <c r="H75">
        <v>0</v>
      </c>
      <c r="I75" t="str">
        <f t="shared" si="3"/>
        <v>SHARYLAND_WEST</v>
      </c>
    </row>
    <row r="76" spans="1:9" x14ac:dyDescent="0.25">
      <c r="A76" t="str">
        <f t="shared" si="2"/>
        <v>44HOUSTON</v>
      </c>
      <c r="B76" s="11">
        <v>44</v>
      </c>
      <c r="C76" t="s">
        <v>8</v>
      </c>
      <c r="D76" t="s">
        <v>9</v>
      </c>
      <c r="E76" t="s">
        <v>10</v>
      </c>
      <c r="F76" t="s">
        <v>97</v>
      </c>
      <c r="G76" t="str">
        <f>VLOOKUP(B76,[1]Utility!$D$2:$G$84,4,FALSE)</f>
        <v>TXU ELECTRIC DELIVERY</v>
      </c>
      <c r="H76">
        <v>1</v>
      </c>
      <c r="I76" t="str">
        <f t="shared" si="3"/>
        <v>TXU_HOUSTON</v>
      </c>
    </row>
    <row r="77" spans="1:9" x14ac:dyDescent="0.25">
      <c r="A77" t="str">
        <f t="shared" si="2"/>
        <v>44NORTH</v>
      </c>
      <c r="B77" s="11">
        <v>44</v>
      </c>
      <c r="C77" t="s">
        <v>8</v>
      </c>
      <c r="D77" t="s">
        <v>14</v>
      </c>
      <c r="E77" t="s">
        <v>14</v>
      </c>
      <c r="F77" t="s">
        <v>97</v>
      </c>
      <c r="G77" t="str">
        <f>VLOOKUP(B77,[1]Utility!$D$2:$G$84,4,FALSE)</f>
        <v>TXU ELECTRIC DELIVERY</v>
      </c>
      <c r="H77">
        <v>1</v>
      </c>
      <c r="I77" t="str">
        <f t="shared" si="3"/>
        <v>TXU_NORTH</v>
      </c>
    </row>
    <row r="78" spans="1:9" x14ac:dyDescent="0.25">
      <c r="A78" t="str">
        <f t="shared" si="2"/>
        <v>44SOUTH</v>
      </c>
      <c r="B78" s="11">
        <v>44</v>
      </c>
      <c r="C78" t="s">
        <v>8</v>
      </c>
      <c r="D78" t="s">
        <v>12</v>
      </c>
      <c r="E78" t="s">
        <v>12</v>
      </c>
      <c r="F78" t="s">
        <v>97</v>
      </c>
      <c r="G78" t="str">
        <f>VLOOKUP(B78,[1]Utility!$D$2:$G$84,4,FALSE)</f>
        <v>TXU ELECTRIC DELIVERY</v>
      </c>
      <c r="H78">
        <v>1</v>
      </c>
      <c r="I78" t="str">
        <f t="shared" si="3"/>
        <v>TXU_SOUTH</v>
      </c>
    </row>
    <row r="79" spans="1:9" x14ac:dyDescent="0.25">
      <c r="A79" t="str">
        <f t="shared" si="2"/>
        <v>44WEST</v>
      </c>
      <c r="B79" s="11">
        <v>44</v>
      </c>
      <c r="C79" t="s">
        <v>8</v>
      </c>
      <c r="D79" t="s">
        <v>13</v>
      </c>
      <c r="E79" t="s">
        <v>13</v>
      </c>
      <c r="F79" t="s">
        <v>97</v>
      </c>
      <c r="G79" t="str">
        <f>VLOOKUP(B79,[1]Utility!$D$2:$G$84,4,FALSE)</f>
        <v>TXU ELECTRIC DELIVERY</v>
      </c>
      <c r="H79">
        <v>1</v>
      </c>
      <c r="I79" t="str">
        <f t="shared" si="3"/>
        <v>TXU_WEST</v>
      </c>
    </row>
    <row r="80" spans="1:9" x14ac:dyDescent="0.25">
      <c r="A80" t="str">
        <f t="shared" si="2"/>
        <v>45UGI</v>
      </c>
      <c r="B80">
        <v>45</v>
      </c>
      <c r="C80" t="s">
        <v>20</v>
      </c>
      <c r="D80" t="s">
        <v>98</v>
      </c>
      <c r="E80" t="s">
        <v>98</v>
      </c>
      <c r="F80" t="s">
        <v>98</v>
      </c>
      <c r="G80" t="str">
        <f>VLOOKUP(B80,[1]Utility!$D$2:$G$84,4,FALSE)</f>
        <v>UGI (UGI UTILITIES)</v>
      </c>
      <c r="H80">
        <v>0</v>
      </c>
      <c r="I80" t="str">
        <f t="shared" si="3"/>
        <v>UGI_UGI</v>
      </c>
    </row>
    <row r="81" spans="1:9" x14ac:dyDescent="0.25">
      <c r="A81" t="str">
        <f t="shared" si="2"/>
        <v>46CT</v>
      </c>
      <c r="B81">
        <v>46</v>
      </c>
      <c r="C81" t="s">
        <v>29</v>
      </c>
      <c r="D81" t="s">
        <v>37</v>
      </c>
      <c r="E81" t="s">
        <v>37</v>
      </c>
      <c r="F81" t="s">
        <v>99</v>
      </c>
      <c r="G81" t="str">
        <f>VLOOKUP(B81,[1]Utility!$D$2:$G$84,4,FALSE)</f>
        <v>UI (UNITED ILLUMINATING)</v>
      </c>
      <c r="H81">
        <v>0</v>
      </c>
      <c r="I81" t="str">
        <f t="shared" si="3"/>
        <v>UI_CT</v>
      </c>
    </row>
    <row r="82" spans="1:9" x14ac:dyDescent="0.25">
      <c r="A82" t="str">
        <f t="shared" si="2"/>
        <v>47NEMA</v>
      </c>
      <c r="B82" s="12">
        <v>47</v>
      </c>
      <c r="C82" t="s">
        <v>29</v>
      </c>
      <c r="D82" t="s">
        <v>54</v>
      </c>
      <c r="E82" t="s">
        <v>55</v>
      </c>
      <c r="F82" t="s">
        <v>100</v>
      </c>
      <c r="G82" t="str">
        <f>VLOOKUP(B82,[1]Utility!$D$2:$G$84,4,FALSE)</f>
        <v>UNITIL (FITCHBURG GAS &amp; ELECTRIC CO)</v>
      </c>
      <c r="H82">
        <v>1</v>
      </c>
      <c r="I82" t="str">
        <f t="shared" si="3"/>
        <v>UNITIL_NEMA</v>
      </c>
    </row>
    <row r="83" spans="1:9" x14ac:dyDescent="0.25">
      <c r="A83" t="str">
        <f t="shared" si="2"/>
        <v>47WCMA</v>
      </c>
      <c r="B83" s="12">
        <v>47</v>
      </c>
      <c r="C83" t="s">
        <v>29</v>
      </c>
      <c r="D83" t="s">
        <v>59</v>
      </c>
      <c r="E83" t="s">
        <v>60</v>
      </c>
      <c r="F83" t="s">
        <v>100</v>
      </c>
      <c r="G83" t="str">
        <f>VLOOKUP(B83,[1]Utility!$D$2:$G$84,4,FALSE)</f>
        <v>UNITIL (FITCHBURG GAS &amp; ELECTRIC CO)</v>
      </c>
      <c r="H83">
        <v>1</v>
      </c>
      <c r="I83" t="str">
        <f t="shared" si="3"/>
        <v>UNITIL_WCMA</v>
      </c>
    </row>
    <row r="84" spans="1:9" x14ac:dyDescent="0.25">
      <c r="A84" t="str">
        <f t="shared" si="2"/>
        <v>48WCMA</v>
      </c>
      <c r="B84">
        <v>48</v>
      </c>
      <c r="C84" t="s">
        <v>29</v>
      </c>
      <c r="D84" t="s">
        <v>59</v>
      </c>
      <c r="E84" t="s">
        <v>60</v>
      </c>
      <c r="F84" t="s">
        <v>101</v>
      </c>
      <c r="G84" t="str">
        <f>VLOOKUP(B84,[1]Utility!$D$2:$G$84,4,FALSE)</f>
        <v>WMECO (WESTERN MASSACHUSETTS CO)</v>
      </c>
      <c r="H84">
        <v>0</v>
      </c>
      <c r="I84" t="str">
        <f t="shared" si="3"/>
        <v>WMECO_WCMA</v>
      </c>
    </row>
    <row r="85" spans="1:9" x14ac:dyDescent="0.25">
      <c r="A85" t="str">
        <f t="shared" si="2"/>
        <v>49METED</v>
      </c>
      <c r="B85">
        <v>49</v>
      </c>
      <c r="C85" t="s">
        <v>20</v>
      </c>
      <c r="D85" t="s">
        <v>102</v>
      </c>
      <c r="E85" t="s">
        <v>102</v>
      </c>
      <c r="F85" t="s">
        <v>102</v>
      </c>
      <c r="G85" t="str">
        <f>VLOOKUP(B85,[1]Utility!$D$2:$G$84,4,FALSE)</f>
        <v>METED (METROPOLITAN EDISON COMPANY)</v>
      </c>
      <c r="H85">
        <v>0</v>
      </c>
      <c r="I85" t="str">
        <f t="shared" si="3"/>
        <v>METED_METED</v>
      </c>
    </row>
    <row r="86" spans="1:9" x14ac:dyDescent="0.25">
      <c r="A86" t="str">
        <f t="shared" si="2"/>
        <v>50PENELEC</v>
      </c>
      <c r="B86">
        <v>50</v>
      </c>
      <c r="C86" t="s">
        <v>20</v>
      </c>
      <c r="D86" t="s">
        <v>103</v>
      </c>
      <c r="E86" t="s">
        <v>104</v>
      </c>
      <c r="F86" t="s">
        <v>103</v>
      </c>
      <c r="G86" t="str">
        <f>VLOOKUP(B86,[1]Utility!$D$2:$G$84,4,FALSE)</f>
        <v>PENELEC (PENNSYLVANIA ELECTRIC COMPANY)</v>
      </c>
      <c r="H86">
        <v>0</v>
      </c>
      <c r="I86" t="str">
        <f t="shared" si="3"/>
        <v>PENELEC_PENELEC</v>
      </c>
    </row>
    <row r="87" spans="1:9" x14ac:dyDescent="0.25">
      <c r="A87" t="str">
        <f t="shared" si="2"/>
        <v>51ATSI</v>
      </c>
      <c r="B87">
        <v>51</v>
      </c>
      <c r="C87" t="s">
        <v>20</v>
      </c>
      <c r="D87" t="s">
        <v>105</v>
      </c>
      <c r="E87" t="s">
        <v>105</v>
      </c>
      <c r="F87" t="s">
        <v>106</v>
      </c>
      <c r="G87" t="str">
        <f>VLOOKUP(B87,[1]Utility!$D$2:$G$84,4,FALSE)</f>
        <v>PENNPR (PENN POWER)</v>
      </c>
      <c r="H87">
        <v>0</v>
      </c>
      <c r="I87" t="str">
        <f t="shared" si="3"/>
        <v>PENNPR_ATSI</v>
      </c>
    </row>
    <row r="88" spans="1:9" x14ac:dyDescent="0.25">
      <c r="A88" t="str">
        <f t="shared" si="2"/>
        <v>55PECO</v>
      </c>
      <c r="B88">
        <v>55</v>
      </c>
      <c r="C88" t="s">
        <v>20</v>
      </c>
      <c r="D88" t="s">
        <v>107</v>
      </c>
      <c r="E88" t="s">
        <v>107</v>
      </c>
      <c r="F88" t="s">
        <v>107</v>
      </c>
      <c r="G88" t="str">
        <f>VLOOKUP(B88,[1]Utility!$D$2:$G$84,4,FALSE)</f>
        <v>PECO ENERGY (EXELON)</v>
      </c>
      <c r="H88">
        <v>0</v>
      </c>
      <c r="I88" t="str">
        <f t="shared" si="3"/>
        <v>PECO_PECO</v>
      </c>
    </row>
    <row r="89" spans="1:9" x14ac:dyDescent="0.25">
      <c r="A89" t="str">
        <f t="shared" si="2"/>
        <v>56APS</v>
      </c>
      <c r="B89">
        <v>56</v>
      </c>
      <c r="C89" t="s">
        <v>20</v>
      </c>
      <c r="D89" t="s">
        <v>23</v>
      </c>
      <c r="E89" t="s">
        <v>23</v>
      </c>
      <c r="F89" t="s">
        <v>108</v>
      </c>
      <c r="G89" t="str">
        <f>VLOOKUP(B89,[1]Utility!$D$2:$G$84,4,FALSE)</f>
        <v>WEST PENN POWER (ALLEGHENY)</v>
      </c>
      <c r="H89">
        <v>0</v>
      </c>
      <c r="I89" t="str">
        <f t="shared" si="3"/>
        <v>WPP_APS</v>
      </c>
    </row>
    <row r="90" spans="1:9" x14ac:dyDescent="0.25">
      <c r="A90" t="str">
        <f t="shared" si="2"/>
        <v>58AEP</v>
      </c>
      <c r="B90">
        <v>58</v>
      </c>
      <c r="C90" t="s">
        <v>20</v>
      </c>
      <c r="D90" t="s">
        <v>109</v>
      </c>
      <c r="E90" t="s">
        <v>109</v>
      </c>
      <c r="F90" t="s">
        <v>110</v>
      </c>
      <c r="G90" t="str">
        <f>VLOOKUP(B90,[1]Utility!$D$2:$G$84,4,FALSE)</f>
        <v>AEP OHIO POWER</v>
      </c>
      <c r="H90">
        <v>0</v>
      </c>
      <c r="I90" t="str">
        <f t="shared" si="3"/>
        <v>OHP_AEP</v>
      </c>
    </row>
    <row r="91" spans="1:9" x14ac:dyDescent="0.25">
      <c r="A91" t="str">
        <f t="shared" si="2"/>
        <v>59AEP</v>
      </c>
      <c r="B91">
        <v>59</v>
      </c>
      <c r="C91" t="s">
        <v>20</v>
      </c>
      <c r="D91" t="s">
        <v>109</v>
      </c>
      <c r="E91" t="s">
        <v>109</v>
      </c>
      <c r="F91" t="s">
        <v>111</v>
      </c>
      <c r="G91" t="str">
        <f>VLOOKUP(B91,[1]Utility!$D$2:$G$84,4,FALSE)</f>
        <v>AEP COLUMBUS SOUTHERN POWER</v>
      </c>
      <c r="H91">
        <v>0</v>
      </c>
      <c r="I91" t="str">
        <f t="shared" si="3"/>
        <v>CSP_AEP</v>
      </c>
    </row>
    <row r="92" spans="1:9" x14ac:dyDescent="0.25">
      <c r="A92" t="str">
        <f t="shared" si="2"/>
        <v>60DEOK</v>
      </c>
      <c r="B92">
        <v>60</v>
      </c>
      <c r="C92" t="s">
        <v>20</v>
      </c>
      <c r="D92" t="s">
        <v>112</v>
      </c>
      <c r="E92" t="s">
        <v>112</v>
      </c>
      <c r="F92" t="s">
        <v>113</v>
      </c>
      <c r="G92" t="str">
        <f>VLOOKUP(B92,[1]Utility!$D$2:$G$84,4,FALSE)</f>
        <v>DUKE ENERGY</v>
      </c>
      <c r="H92">
        <v>0</v>
      </c>
      <c r="I92" t="str">
        <f t="shared" si="3"/>
        <v>DUKE_DEOK</v>
      </c>
    </row>
    <row r="93" spans="1:9" x14ac:dyDescent="0.25">
      <c r="A93" t="str">
        <f t="shared" si="2"/>
        <v>61DAY</v>
      </c>
      <c r="B93">
        <v>61</v>
      </c>
      <c r="C93" t="s">
        <v>20</v>
      </c>
      <c r="D93" t="s">
        <v>114</v>
      </c>
      <c r="E93" t="s">
        <v>114</v>
      </c>
      <c r="F93" t="s">
        <v>115</v>
      </c>
      <c r="G93" t="str">
        <f>VLOOKUP(B93,[1]Utility!$D$2:$G$84,4,FALSE)</f>
        <v>DAYTON POWER &amp; LIGHT</v>
      </c>
      <c r="H93">
        <v>0</v>
      </c>
      <c r="I93" t="str">
        <f t="shared" si="3"/>
        <v>DAYTON_DAY</v>
      </c>
    </row>
    <row r="94" spans="1:9" x14ac:dyDescent="0.25">
      <c r="A94" t="str">
        <f t="shared" si="2"/>
        <v>62ATSI</v>
      </c>
      <c r="B94">
        <v>62</v>
      </c>
      <c r="C94" t="s">
        <v>20</v>
      </c>
      <c r="D94" t="s">
        <v>105</v>
      </c>
      <c r="E94" t="s">
        <v>105</v>
      </c>
      <c r="F94" t="s">
        <v>116</v>
      </c>
      <c r="G94" t="str">
        <f>VLOOKUP(B94,[1]Utility!$D$2:$G$84,4,FALSE)</f>
        <v>CLEVELAND ILLUMINATING</v>
      </c>
      <c r="H94">
        <v>0</v>
      </c>
      <c r="I94" t="str">
        <f t="shared" si="3"/>
        <v>CEI_ATSI</v>
      </c>
    </row>
    <row r="95" spans="1:9" x14ac:dyDescent="0.25">
      <c r="A95" t="str">
        <f t="shared" si="2"/>
        <v>63ATSI</v>
      </c>
      <c r="B95">
        <v>63</v>
      </c>
      <c r="C95" t="s">
        <v>20</v>
      </c>
      <c r="D95" t="s">
        <v>105</v>
      </c>
      <c r="E95" t="s">
        <v>105</v>
      </c>
      <c r="F95" t="s">
        <v>117</v>
      </c>
      <c r="G95" t="str">
        <f>VLOOKUP(B95,[1]Utility!$D$2:$G$84,4,FALSE)</f>
        <v>TOLEDO EDISON</v>
      </c>
      <c r="H95">
        <v>0</v>
      </c>
      <c r="I95" t="str">
        <f t="shared" si="3"/>
        <v>TOLED_ATSI</v>
      </c>
    </row>
    <row r="96" spans="1:9" x14ac:dyDescent="0.25">
      <c r="A96" t="str">
        <f t="shared" si="2"/>
        <v>64ATSI</v>
      </c>
      <c r="B96">
        <v>64</v>
      </c>
      <c r="C96" t="s">
        <v>20</v>
      </c>
      <c r="D96" t="s">
        <v>105</v>
      </c>
      <c r="E96" t="s">
        <v>105</v>
      </c>
      <c r="F96" t="s">
        <v>118</v>
      </c>
      <c r="G96" t="str">
        <f>VLOOKUP(B96,[1]Utility!$D$2:$G$84,4,FALSE)</f>
        <v>OHIO EDISON</v>
      </c>
      <c r="H96">
        <v>0</v>
      </c>
      <c r="I96" t="str">
        <f t="shared" si="3"/>
        <v>OHED_ATSI</v>
      </c>
    </row>
  </sheetData>
  <conditionalFormatting sqref="H2:H96">
    <cfRule type="expression" dxfId="0" priority="1">
      <formula>IF(H2=0,1,0)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_tmp_UtilIDZone</vt:lpstr>
    </vt:vector>
  </TitlesOfParts>
  <Company>Liberty Power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LibertyPower</dc:creator>
  <cp:lastModifiedBy>LibertyPower</cp:lastModifiedBy>
  <dcterms:created xsi:type="dcterms:W3CDTF">2013-04-02T15:43:13Z</dcterms:created>
  <dcterms:modified xsi:type="dcterms:W3CDTF">2013-04-02T21:18:17Z</dcterms:modified>
</cp:coreProperties>
</file>