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ang\Downloads\"/>
    </mc:Choice>
  </mc:AlternateContent>
  <xr:revisionPtr revIDLastSave="0" documentId="13_ncr:1_{DE69D2BA-AF4F-4018-83E7-8006EF8E589B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opy" sheetId="2" r:id="rId1"/>
    <sheet name="chhoti-gwaltoli, indore-air-qua" sheetId="1" r:id="rId2"/>
    <sheet name="Sheet2" sheetId="3" r:id="rId3"/>
  </sheets>
  <definedNames>
    <definedName name="_xlnm._FilterDatabase" localSheetId="1" hidden="1">'chhoti-gwaltoli, indore-air-qua'!$A$1:$G$398</definedName>
    <definedName name="_xlnm._FilterDatabase" localSheetId="0" hidden="1">copy!$A$1:$G$398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99" i="1" l="1"/>
  <c r="U399" i="1"/>
  <c r="I399" i="1"/>
  <c r="U65" i="2"/>
  <c r="U66" i="2" s="1"/>
  <c r="U67" i="2" s="1"/>
  <c r="O65" i="2"/>
  <c r="P65" i="2" s="1"/>
  <c r="I65" i="2"/>
  <c r="U65" i="1"/>
  <c r="V65" i="1" s="1"/>
  <c r="O65" i="1"/>
  <c r="O66" i="1" s="1"/>
  <c r="I65" i="1"/>
  <c r="J65" i="1" s="1"/>
  <c r="P65" i="1" l="1"/>
  <c r="S65" i="1" s="1"/>
  <c r="K65" i="1"/>
  <c r="L65" i="1"/>
  <c r="M65" i="1"/>
  <c r="O67" i="1"/>
  <c r="P66" i="1"/>
  <c r="X65" i="1"/>
  <c r="Y65" i="1"/>
  <c r="W65" i="1"/>
  <c r="U66" i="1"/>
  <c r="I66" i="1"/>
  <c r="V67" i="2"/>
  <c r="U68" i="2"/>
  <c r="J65" i="2"/>
  <c r="I66" i="2"/>
  <c r="V66" i="2"/>
  <c r="S65" i="2"/>
  <c r="Q65" i="2"/>
  <c r="V65" i="2"/>
  <c r="R65" i="2"/>
  <c r="O66" i="2"/>
  <c r="R65" i="1" l="1"/>
  <c r="Q65" i="1"/>
  <c r="R66" i="1"/>
  <c r="S66" i="1"/>
  <c r="Q66" i="1"/>
  <c r="I67" i="1"/>
  <c r="J66" i="1"/>
  <c r="O68" i="1"/>
  <c r="P67" i="1"/>
  <c r="U67" i="1"/>
  <c r="V66" i="1"/>
  <c r="I67" i="2"/>
  <c r="J66" i="2"/>
  <c r="K65" i="2"/>
  <c r="M65" i="2"/>
  <c r="L65" i="2"/>
  <c r="Y67" i="2"/>
  <c r="X67" i="2"/>
  <c r="W67" i="2"/>
  <c r="Y65" i="2"/>
  <c r="X65" i="2"/>
  <c r="W65" i="2"/>
  <c r="W66" i="2"/>
  <c r="Y66" i="2"/>
  <c r="X66" i="2"/>
  <c r="P66" i="2"/>
  <c r="O67" i="2"/>
  <c r="U69" i="2"/>
  <c r="V68" i="2"/>
  <c r="O69" i="1" l="1"/>
  <c r="P68" i="1"/>
  <c r="I68" i="1"/>
  <c r="J67" i="1"/>
  <c r="W66" i="1"/>
  <c r="Y66" i="1"/>
  <c r="X66" i="1"/>
  <c r="U68" i="1"/>
  <c r="V67" i="1"/>
  <c r="R67" i="1"/>
  <c r="S67" i="1"/>
  <c r="Q67" i="1"/>
  <c r="K66" i="1"/>
  <c r="M66" i="1"/>
  <c r="L66" i="1"/>
  <c r="V69" i="2"/>
  <c r="U70" i="2"/>
  <c r="W68" i="2"/>
  <c r="Y68" i="2"/>
  <c r="X68" i="2"/>
  <c r="O68" i="2"/>
  <c r="P67" i="2"/>
  <c r="R66" i="2"/>
  <c r="Q66" i="2"/>
  <c r="S66" i="2"/>
  <c r="K66" i="2"/>
  <c r="M66" i="2"/>
  <c r="L66" i="2"/>
  <c r="J67" i="2"/>
  <c r="I68" i="2"/>
  <c r="O70" i="1" l="1"/>
  <c r="P69" i="1"/>
  <c r="M67" i="1"/>
  <c r="L67" i="1"/>
  <c r="K67" i="1"/>
  <c r="I69" i="1"/>
  <c r="J68" i="1"/>
  <c r="U69" i="1"/>
  <c r="V68" i="1"/>
  <c r="Y67" i="1"/>
  <c r="X67" i="1"/>
  <c r="W67" i="1"/>
  <c r="Q68" i="1"/>
  <c r="R68" i="1"/>
  <c r="S68" i="1"/>
  <c r="J68" i="2"/>
  <c r="I69" i="2"/>
  <c r="L67" i="2"/>
  <c r="M67" i="2"/>
  <c r="K67" i="2"/>
  <c r="S67" i="2"/>
  <c r="R67" i="2"/>
  <c r="Q67" i="2"/>
  <c r="X69" i="2"/>
  <c r="W69" i="2"/>
  <c r="Y69" i="2"/>
  <c r="V70" i="2"/>
  <c r="U71" i="2"/>
  <c r="O69" i="2"/>
  <c r="P68" i="2"/>
  <c r="R69" i="1" l="1"/>
  <c r="S69" i="1"/>
  <c r="Q69" i="1"/>
  <c r="I70" i="1"/>
  <c r="J69" i="1"/>
  <c r="O71" i="1"/>
  <c r="P70" i="1"/>
  <c r="U70" i="1"/>
  <c r="V69" i="1"/>
  <c r="M68" i="1"/>
  <c r="L68" i="1"/>
  <c r="K68" i="1"/>
  <c r="X68" i="1"/>
  <c r="Y68" i="1"/>
  <c r="W68" i="1"/>
  <c r="I70" i="2"/>
  <c r="J69" i="2"/>
  <c r="S68" i="2"/>
  <c r="Q68" i="2"/>
  <c r="R68" i="2"/>
  <c r="P69" i="2"/>
  <c r="O70" i="2"/>
  <c r="U72" i="2"/>
  <c r="V71" i="2"/>
  <c r="M68" i="2"/>
  <c r="K68" i="2"/>
  <c r="L68" i="2"/>
  <c r="Y70" i="2"/>
  <c r="W70" i="2"/>
  <c r="X70" i="2"/>
  <c r="W69" i="1" l="1"/>
  <c r="X69" i="1"/>
  <c r="Y69" i="1"/>
  <c r="R70" i="1"/>
  <c r="S70" i="1"/>
  <c r="Q70" i="1"/>
  <c r="U71" i="1"/>
  <c r="V70" i="1"/>
  <c r="O72" i="1"/>
  <c r="P71" i="1"/>
  <c r="L69" i="1"/>
  <c r="K69" i="1"/>
  <c r="M69" i="1"/>
  <c r="I71" i="1"/>
  <c r="J70" i="1"/>
  <c r="U73" i="2"/>
  <c r="V72" i="2"/>
  <c r="L69" i="2"/>
  <c r="K69" i="2"/>
  <c r="M69" i="2"/>
  <c r="P70" i="2"/>
  <c r="O71" i="2"/>
  <c r="I71" i="2"/>
  <c r="J70" i="2"/>
  <c r="S69" i="2"/>
  <c r="R69" i="2"/>
  <c r="Q69" i="2"/>
  <c r="X71" i="2"/>
  <c r="W71" i="2"/>
  <c r="Y71" i="2"/>
  <c r="S71" i="1" l="1"/>
  <c r="R71" i="1"/>
  <c r="Q71" i="1"/>
  <c r="O73" i="1"/>
  <c r="P72" i="1"/>
  <c r="L70" i="1"/>
  <c r="K70" i="1"/>
  <c r="M70" i="1"/>
  <c r="I72" i="1"/>
  <c r="J71" i="1"/>
  <c r="W70" i="1"/>
  <c r="X70" i="1"/>
  <c r="Y70" i="1"/>
  <c r="U72" i="1"/>
  <c r="V71" i="1"/>
  <c r="M70" i="2"/>
  <c r="L70" i="2"/>
  <c r="K70" i="2"/>
  <c r="I72" i="2"/>
  <c r="J71" i="2"/>
  <c r="Y72" i="2"/>
  <c r="X72" i="2"/>
  <c r="W72" i="2"/>
  <c r="U74" i="2"/>
  <c r="V73" i="2"/>
  <c r="O72" i="2"/>
  <c r="P71" i="2"/>
  <c r="S70" i="2"/>
  <c r="R70" i="2"/>
  <c r="Q70" i="2"/>
  <c r="I73" i="1" l="1"/>
  <c r="J72" i="1"/>
  <c r="W71" i="1"/>
  <c r="X71" i="1"/>
  <c r="Y71" i="1"/>
  <c r="U73" i="1"/>
  <c r="V72" i="1"/>
  <c r="S72" i="1"/>
  <c r="R72" i="1"/>
  <c r="Q72" i="1"/>
  <c r="O74" i="1"/>
  <c r="P73" i="1"/>
  <c r="M71" i="1"/>
  <c r="L71" i="1"/>
  <c r="K71" i="1"/>
  <c r="M71" i="2"/>
  <c r="L71" i="2"/>
  <c r="K71" i="2"/>
  <c r="Q71" i="2"/>
  <c r="R71" i="2"/>
  <c r="S71" i="2"/>
  <c r="I73" i="2"/>
  <c r="J72" i="2"/>
  <c r="P72" i="2"/>
  <c r="O73" i="2"/>
  <c r="Y73" i="2"/>
  <c r="X73" i="2"/>
  <c r="W73" i="2"/>
  <c r="U75" i="2"/>
  <c r="V74" i="2"/>
  <c r="X72" i="1" l="1"/>
  <c r="W72" i="1"/>
  <c r="Y72" i="1"/>
  <c r="S73" i="1"/>
  <c r="Q73" i="1"/>
  <c r="R73" i="1"/>
  <c r="U74" i="1"/>
  <c r="V73" i="1"/>
  <c r="M72" i="1"/>
  <c r="L72" i="1"/>
  <c r="K72" i="1"/>
  <c r="I74" i="1"/>
  <c r="J73" i="1"/>
  <c r="O75" i="1"/>
  <c r="P74" i="1"/>
  <c r="X74" i="2"/>
  <c r="W74" i="2"/>
  <c r="Y74" i="2"/>
  <c r="V75" i="2"/>
  <c r="U76" i="2"/>
  <c r="J73" i="2"/>
  <c r="I74" i="2"/>
  <c r="P73" i="2"/>
  <c r="O74" i="2"/>
  <c r="R72" i="2"/>
  <c r="Q72" i="2"/>
  <c r="S72" i="2"/>
  <c r="M72" i="2"/>
  <c r="L72" i="2"/>
  <c r="K72" i="2"/>
  <c r="U75" i="1" l="1"/>
  <c r="V74" i="1"/>
  <c r="W73" i="1"/>
  <c r="X73" i="1"/>
  <c r="Y73" i="1"/>
  <c r="R74" i="1"/>
  <c r="S74" i="1"/>
  <c r="Q74" i="1"/>
  <c r="O76" i="1"/>
  <c r="P75" i="1"/>
  <c r="L73" i="1"/>
  <c r="K73" i="1"/>
  <c r="M73" i="1"/>
  <c r="I75" i="1"/>
  <c r="J74" i="1"/>
  <c r="S73" i="2"/>
  <c r="Q73" i="2"/>
  <c r="R73" i="2"/>
  <c r="I75" i="2"/>
  <c r="J74" i="2"/>
  <c r="L73" i="2"/>
  <c r="K73" i="2"/>
  <c r="M73" i="2"/>
  <c r="U77" i="2"/>
  <c r="V76" i="2"/>
  <c r="W75" i="2"/>
  <c r="X75" i="2"/>
  <c r="Y75" i="2"/>
  <c r="P74" i="2"/>
  <c r="O75" i="2"/>
  <c r="L74" i="1" l="1"/>
  <c r="K74" i="1"/>
  <c r="M74" i="1"/>
  <c r="I76" i="1"/>
  <c r="J75" i="1"/>
  <c r="R75" i="1"/>
  <c r="S75" i="1"/>
  <c r="Q75" i="1"/>
  <c r="W74" i="1"/>
  <c r="Y74" i="1"/>
  <c r="X74" i="1"/>
  <c r="O77" i="1"/>
  <c r="P76" i="1"/>
  <c r="U76" i="1"/>
  <c r="V75" i="1"/>
  <c r="V77" i="2"/>
  <c r="U78" i="2"/>
  <c r="R74" i="2"/>
  <c r="Q74" i="2"/>
  <c r="S74" i="2"/>
  <c r="O76" i="2"/>
  <c r="P75" i="2"/>
  <c r="K74" i="2"/>
  <c r="L74" i="2"/>
  <c r="M74" i="2"/>
  <c r="J75" i="2"/>
  <c r="I76" i="2"/>
  <c r="W76" i="2"/>
  <c r="Y76" i="2"/>
  <c r="X76" i="2"/>
  <c r="Y75" i="1" l="1"/>
  <c r="X75" i="1"/>
  <c r="W75" i="1"/>
  <c r="R76" i="1"/>
  <c r="S76" i="1"/>
  <c r="Q76" i="1"/>
  <c r="U77" i="1"/>
  <c r="V76" i="1"/>
  <c r="M75" i="1"/>
  <c r="L75" i="1"/>
  <c r="K75" i="1"/>
  <c r="O78" i="1"/>
  <c r="P77" i="1"/>
  <c r="I77" i="1"/>
  <c r="J76" i="1"/>
  <c r="S75" i="2"/>
  <c r="R75" i="2"/>
  <c r="Q75" i="2"/>
  <c r="O77" i="2"/>
  <c r="P76" i="2"/>
  <c r="X77" i="2"/>
  <c r="W77" i="2"/>
  <c r="Y77" i="2"/>
  <c r="J76" i="2"/>
  <c r="I77" i="2"/>
  <c r="L75" i="2"/>
  <c r="M75" i="2"/>
  <c r="K75" i="2"/>
  <c r="V78" i="2"/>
  <c r="U79" i="2"/>
  <c r="X76" i="1" l="1"/>
  <c r="Y76" i="1"/>
  <c r="W76" i="1"/>
  <c r="O79" i="1"/>
  <c r="P78" i="1"/>
  <c r="U78" i="1"/>
  <c r="V77" i="1"/>
  <c r="M76" i="1"/>
  <c r="L76" i="1"/>
  <c r="K76" i="1"/>
  <c r="I78" i="1"/>
  <c r="J77" i="1"/>
  <c r="R77" i="1"/>
  <c r="S77" i="1"/>
  <c r="Q77" i="1"/>
  <c r="Y78" i="2"/>
  <c r="W78" i="2"/>
  <c r="X78" i="2"/>
  <c r="M76" i="2"/>
  <c r="K76" i="2"/>
  <c r="L76" i="2"/>
  <c r="V79" i="2"/>
  <c r="U80" i="2"/>
  <c r="S76" i="2"/>
  <c r="R76" i="2"/>
  <c r="Q76" i="2"/>
  <c r="P77" i="2"/>
  <c r="O78" i="2"/>
  <c r="J77" i="2"/>
  <c r="I78" i="2"/>
  <c r="U79" i="1" l="1"/>
  <c r="V78" i="1"/>
  <c r="O80" i="1"/>
  <c r="P79" i="1"/>
  <c r="W77" i="1"/>
  <c r="X77" i="1"/>
  <c r="Y77" i="1"/>
  <c r="R78" i="1"/>
  <c r="S78" i="1"/>
  <c r="Q78" i="1"/>
  <c r="M77" i="1"/>
  <c r="L77" i="1"/>
  <c r="K77" i="1"/>
  <c r="I79" i="1"/>
  <c r="J78" i="1"/>
  <c r="J78" i="2"/>
  <c r="I79" i="2"/>
  <c r="X79" i="2"/>
  <c r="W79" i="2"/>
  <c r="Y79" i="2"/>
  <c r="L77" i="2"/>
  <c r="K77" i="2"/>
  <c r="M77" i="2"/>
  <c r="V80" i="2"/>
  <c r="U81" i="2"/>
  <c r="P78" i="2"/>
  <c r="O79" i="2"/>
  <c r="S77" i="2"/>
  <c r="R77" i="2"/>
  <c r="Q77" i="2"/>
  <c r="U80" i="1" l="1"/>
  <c r="V79" i="1"/>
  <c r="L78" i="1"/>
  <c r="M78" i="1"/>
  <c r="K78" i="1"/>
  <c r="I80" i="1"/>
  <c r="J79" i="1"/>
  <c r="S79" i="1"/>
  <c r="Q79" i="1"/>
  <c r="R79" i="1"/>
  <c r="O81" i="1"/>
  <c r="P80" i="1"/>
  <c r="W78" i="1"/>
  <c r="X78" i="1"/>
  <c r="Y78" i="1"/>
  <c r="M78" i="2"/>
  <c r="L78" i="2"/>
  <c r="K78" i="2"/>
  <c r="S78" i="2"/>
  <c r="R78" i="2"/>
  <c r="Q78" i="2"/>
  <c r="Y80" i="2"/>
  <c r="X80" i="2"/>
  <c r="W80" i="2"/>
  <c r="O80" i="2"/>
  <c r="P79" i="2"/>
  <c r="U82" i="2"/>
  <c r="V81" i="2"/>
  <c r="I80" i="2"/>
  <c r="J79" i="2"/>
  <c r="I81" i="1" l="1"/>
  <c r="J80" i="1"/>
  <c r="O82" i="1"/>
  <c r="P81" i="1"/>
  <c r="U81" i="1"/>
  <c r="V80" i="1"/>
  <c r="L79" i="1"/>
  <c r="K79" i="1"/>
  <c r="M79" i="1"/>
  <c r="S80" i="1"/>
  <c r="Q80" i="1"/>
  <c r="R80" i="1"/>
  <c r="W79" i="1"/>
  <c r="X79" i="1"/>
  <c r="Y79" i="1"/>
  <c r="L79" i="2"/>
  <c r="M79" i="2"/>
  <c r="K79" i="2"/>
  <c r="Y81" i="2"/>
  <c r="X81" i="2"/>
  <c r="W81" i="2"/>
  <c r="J80" i="2"/>
  <c r="I81" i="2"/>
  <c r="V82" i="2"/>
  <c r="U83" i="2"/>
  <c r="Q79" i="2"/>
  <c r="S79" i="2"/>
  <c r="R79" i="2"/>
  <c r="P80" i="2"/>
  <c r="O81" i="2"/>
  <c r="I82" i="1" l="1"/>
  <c r="J81" i="1"/>
  <c r="W80" i="1"/>
  <c r="X80" i="1"/>
  <c r="Y80" i="1"/>
  <c r="S81" i="1"/>
  <c r="Q81" i="1"/>
  <c r="R81" i="1"/>
  <c r="U82" i="1"/>
  <c r="V81" i="1"/>
  <c r="O83" i="1"/>
  <c r="P82" i="1"/>
  <c r="M80" i="1"/>
  <c r="L80" i="1"/>
  <c r="K80" i="1"/>
  <c r="M80" i="2"/>
  <c r="L80" i="2"/>
  <c r="K80" i="2"/>
  <c r="P81" i="2"/>
  <c r="O82" i="2"/>
  <c r="J81" i="2"/>
  <c r="I82" i="2"/>
  <c r="V83" i="2"/>
  <c r="U84" i="2"/>
  <c r="R80" i="2"/>
  <c r="S80" i="2"/>
  <c r="Q80" i="2"/>
  <c r="Y82" i="2"/>
  <c r="X82" i="2"/>
  <c r="W82" i="2"/>
  <c r="U83" i="1" l="1"/>
  <c r="V82" i="1"/>
  <c r="O84" i="1"/>
  <c r="P83" i="1"/>
  <c r="I83" i="1"/>
  <c r="J82" i="1"/>
  <c r="R82" i="1"/>
  <c r="S82" i="1"/>
  <c r="Q82" i="1"/>
  <c r="W81" i="1"/>
  <c r="X81" i="1"/>
  <c r="Y81" i="1"/>
  <c r="L81" i="1"/>
  <c r="K81" i="1"/>
  <c r="M81" i="1"/>
  <c r="Y83" i="2"/>
  <c r="X83" i="2"/>
  <c r="W83" i="2"/>
  <c r="I83" i="2"/>
  <c r="J82" i="2"/>
  <c r="M81" i="2"/>
  <c r="L81" i="2"/>
  <c r="K81" i="2"/>
  <c r="S81" i="2"/>
  <c r="Q81" i="2"/>
  <c r="R81" i="2"/>
  <c r="P82" i="2"/>
  <c r="O83" i="2"/>
  <c r="U85" i="2"/>
  <c r="V84" i="2"/>
  <c r="L82" i="1" l="1"/>
  <c r="K82" i="1"/>
  <c r="M82" i="1"/>
  <c r="I84" i="1"/>
  <c r="J83" i="1"/>
  <c r="O85" i="1"/>
  <c r="P84" i="1"/>
  <c r="W82" i="1"/>
  <c r="Y82" i="1"/>
  <c r="X82" i="1"/>
  <c r="R83" i="1"/>
  <c r="S83" i="1"/>
  <c r="Q83" i="1"/>
  <c r="U84" i="1"/>
  <c r="V83" i="1"/>
  <c r="W84" i="2"/>
  <c r="Y84" i="2"/>
  <c r="X84" i="2"/>
  <c r="V85" i="2"/>
  <c r="U86" i="2"/>
  <c r="P83" i="2"/>
  <c r="O84" i="2"/>
  <c r="J83" i="2"/>
  <c r="I84" i="2"/>
  <c r="K82" i="2"/>
  <c r="M82" i="2"/>
  <c r="L82" i="2"/>
  <c r="R82" i="2"/>
  <c r="Q82" i="2"/>
  <c r="S82" i="2"/>
  <c r="Y83" i="1" l="1"/>
  <c r="X83" i="1"/>
  <c r="W83" i="1"/>
  <c r="U85" i="1"/>
  <c r="V84" i="1"/>
  <c r="S84" i="1"/>
  <c r="Q84" i="1"/>
  <c r="R84" i="1"/>
  <c r="O86" i="1"/>
  <c r="P85" i="1"/>
  <c r="M83" i="1"/>
  <c r="L83" i="1"/>
  <c r="K83" i="1"/>
  <c r="I85" i="1"/>
  <c r="J84" i="1"/>
  <c r="L83" i="2"/>
  <c r="M83" i="2"/>
  <c r="K83" i="2"/>
  <c r="V86" i="2"/>
  <c r="U87" i="2"/>
  <c r="S83" i="2"/>
  <c r="R83" i="2"/>
  <c r="Q83" i="2"/>
  <c r="O85" i="2"/>
  <c r="P84" i="2"/>
  <c r="X85" i="2"/>
  <c r="W85" i="2"/>
  <c r="Y85" i="2"/>
  <c r="J84" i="2"/>
  <c r="I85" i="2"/>
  <c r="M84" i="1" l="1"/>
  <c r="L84" i="1"/>
  <c r="K84" i="1"/>
  <c r="I86" i="1"/>
  <c r="J85" i="1"/>
  <c r="X84" i="1"/>
  <c r="Y84" i="1"/>
  <c r="W84" i="1"/>
  <c r="U86" i="1"/>
  <c r="V85" i="1"/>
  <c r="R85" i="1"/>
  <c r="S85" i="1"/>
  <c r="Q85" i="1"/>
  <c r="O87" i="1"/>
  <c r="P86" i="1"/>
  <c r="V87" i="2"/>
  <c r="U88" i="2"/>
  <c r="J85" i="2"/>
  <c r="I86" i="2"/>
  <c r="M84" i="2"/>
  <c r="K84" i="2"/>
  <c r="L84" i="2"/>
  <c r="Y86" i="2"/>
  <c r="X86" i="2"/>
  <c r="W86" i="2"/>
  <c r="S84" i="2"/>
  <c r="R84" i="2"/>
  <c r="Q84" i="2"/>
  <c r="O86" i="2"/>
  <c r="P85" i="2"/>
  <c r="R86" i="1" l="1"/>
  <c r="S86" i="1"/>
  <c r="Q86" i="1"/>
  <c r="M85" i="1"/>
  <c r="L85" i="1"/>
  <c r="K85" i="1"/>
  <c r="O88" i="1"/>
  <c r="P87" i="1"/>
  <c r="I87" i="1"/>
  <c r="J86" i="1"/>
  <c r="W85" i="1"/>
  <c r="X85" i="1"/>
  <c r="Y85" i="1"/>
  <c r="U87" i="1"/>
  <c r="V86" i="1"/>
  <c r="S85" i="2"/>
  <c r="R85" i="2"/>
  <c r="Q85" i="2"/>
  <c r="P86" i="2"/>
  <c r="O87" i="2"/>
  <c r="L85" i="2"/>
  <c r="K85" i="2"/>
  <c r="M85" i="2"/>
  <c r="V88" i="2"/>
  <c r="U89" i="2"/>
  <c r="J86" i="2"/>
  <c r="I87" i="2"/>
  <c r="Y87" i="2"/>
  <c r="X87" i="2"/>
  <c r="W87" i="2"/>
  <c r="R87" i="1" l="1"/>
  <c r="S87" i="1"/>
  <c r="Q87" i="1"/>
  <c r="O89" i="1"/>
  <c r="P88" i="1"/>
  <c r="W86" i="1"/>
  <c r="X86" i="1"/>
  <c r="Y86" i="1"/>
  <c r="U88" i="1"/>
  <c r="V87" i="1"/>
  <c r="M86" i="1"/>
  <c r="L86" i="1"/>
  <c r="K86" i="1"/>
  <c r="I88" i="1"/>
  <c r="J87" i="1"/>
  <c r="Q86" i="2"/>
  <c r="R86" i="2"/>
  <c r="S86" i="2"/>
  <c r="I88" i="2"/>
  <c r="J87" i="2"/>
  <c r="M86" i="2"/>
  <c r="K86" i="2"/>
  <c r="L86" i="2"/>
  <c r="P87" i="2"/>
  <c r="O88" i="2"/>
  <c r="U90" i="2"/>
  <c r="V89" i="2"/>
  <c r="Y88" i="2"/>
  <c r="W88" i="2"/>
  <c r="X88" i="2"/>
  <c r="K87" i="1" l="1"/>
  <c r="L87" i="1"/>
  <c r="M87" i="1"/>
  <c r="I89" i="1"/>
  <c r="J88" i="1"/>
  <c r="O90" i="1"/>
  <c r="P89" i="1"/>
  <c r="S88" i="1"/>
  <c r="Q88" i="1"/>
  <c r="R88" i="1"/>
  <c r="W87" i="1"/>
  <c r="X87" i="1"/>
  <c r="Y87" i="1"/>
  <c r="U89" i="1"/>
  <c r="V88" i="1"/>
  <c r="X89" i="2"/>
  <c r="Y89" i="2"/>
  <c r="W89" i="2"/>
  <c r="U91" i="2"/>
  <c r="V90" i="2"/>
  <c r="L87" i="2"/>
  <c r="M87" i="2"/>
  <c r="K87" i="2"/>
  <c r="I89" i="2"/>
  <c r="J88" i="2"/>
  <c r="P88" i="2"/>
  <c r="O89" i="2"/>
  <c r="Q87" i="2"/>
  <c r="S87" i="2"/>
  <c r="R87" i="2"/>
  <c r="X88" i="1" l="1"/>
  <c r="W88" i="1"/>
  <c r="Y88" i="1"/>
  <c r="U90" i="1"/>
  <c r="V89" i="1"/>
  <c r="O91" i="1"/>
  <c r="P90" i="1"/>
  <c r="M88" i="1"/>
  <c r="L88" i="1"/>
  <c r="K88" i="1"/>
  <c r="S89" i="1"/>
  <c r="Q89" i="1"/>
  <c r="R89" i="1"/>
  <c r="I90" i="1"/>
  <c r="J89" i="1"/>
  <c r="P89" i="2"/>
  <c r="O90" i="2"/>
  <c r="Y90" i="2"/>
  <c r="W90" i="2"/>
  <c r="X90" i="2"/>
  <c r="V91" i="2"/>
  <c r="U92" i="2"/>
  <c r="R88" i="2"/>
  <c r="Q88" i="2"/>
  <c r="S88" i="2"/>
  <c r="M88" i="2"/>
  <c r="L88" i="2"/>
  <c r="K88" i="2"/>
  <c r="J89" i="2"/>
  <c r="I90" i="2"/>
  <c r="L89" i="1" l="1"/>
  <c r="K89" i="1"/>
  <c r="M89" i="1"/>
  <c r="I91" i="1"/>
  <c r="J90" i="1"/>
  <c r="R90" i="1"/>
  <c r="S90" i="1"/>
  <c r="Q90" i="1"/>
  <c r="U91" i="1"/>
  <c r="V90" i="1"/>
  <c r="O92" i="1"/>
  <c r="P91" i="1"/>
  <c r="W89" i="1"/>
  <c r="X89" i="1"/>
  <c r="Y89" i="1"/>
  <c r="J90" i="2"/>
  <c r="I91" i="2"/>
  <c r="V92" i="2"/>
  <c r="U93" i="2"/>
  <c r="L89" i="2"/>
  <c r="K89" i="2"/>
  <c r="M89" i="2"/>
  <c r="Y91" i="2"/>
  <c r="X91" i="2"/>
  <c r="W91" i="2"/>
  <c r="P90" i="2"/>
  <c r="O91" i="2"/>
  <c r="S89" i="2"/>
  <c r="R89" i="2"/>
  <c r="Q89" i="2"/>
  <c r="O93" i="1" l="1"/>
  <c r="P92" i="1"/>
  <c r="K90" i="1"/>
  <c r="L90" i="1"/>
  <c r="M90" i="1"/>
  <c r="R91" i="1"/>
  <c r="S91" i="1"/>
  <c r="Q91" i="1"/>
  <c r="I92" i="1"/>
  <c r="J91" i="1"/>
  <c r="W90" i="1"/>
  <c r="Y90" i="1"/>
  <c r="X90" i="1"/>
  <c r="U92" i="1"/>
  <c r="V91" i="1"/>
  <c r="W92" i="2"/>
  <c r="X92" i="2"/>
  <c r="Y92" i="2"/>
  <c r="V93" i="2"/>
  <c r="U94" i="2"/>
  <c r="J91" i="2"/>
  <c r="I92" i="2"/>
  <c r="P91" i="2"/>
  <c r="O92" i="2"/>
  <c r="S90" i="2"/>
  <c r="R90" i="2"/>
  <c r="Q90" i="2"/>
  <c r="K90" i="2"/>
  <c r="M90" i="2"/>
  <c r="L90" i="2"/>
  <c r="Y91" i="1" l="1"/>
  <c r="W91" i="1"/>
  <c r="X91" i="1"/>
  <c r="M91" i="1"/>
  <c r="L91" i="1"/>
  <c r="K91" i="1"/>
  <c r="R92" i="1"/>
  <c r="S92" i="1"/>
  <c r="Q92" i="1"/>
  <c r="U93" i="1"/>
  <c r="V92" i="1"/>
  <c r="I93" i="1"/>
  <c r="J92" i="1"/>
  <c r="O94" i="1"/>
  <c r="P93" i="1"/>
  <c r="S91" i="2"/>
  <c r="R91" i="2"/>
  <c r="Q91" i="2"/>
  <c r="J92" i="2"/>
  <c r="I93" i="2"/>
  <c r="X93" i="2"/>
  <c r="W93" i="2"/>
  <c r="Y93" i="2"/>
  <c r="L91" i="2"/>
  <c r="K91" i="2"/>
  <c r="M91" i="2"/>
  <c r="V94" i="2"/>
  <c r="U95" i="2"/>
  <c r="O93" i="2"/>
  <c r="P92" i="2"/>
  <c r="O95" i="1" l="1"/>
  <c r="P94" i="1"/>
  <c r="M92" i="1"/>
  <c r="L92" i="1"/>
  <c r="K92" i="1"/>
  <c r="U94" i="1"/>
  <c r="V93" i="1"/>
  <c r="R93" i="1"/>
  <c r="S93" i="1"/>
  <c r="Q93" i="1"/>
  <c r="I94" i="1"/>
  <c r="J93" i="1"/>
  <c r="X92" i="1"/>
  <c r="Y92" i="1"/>
  <c r="W92" i="1"/>
  <c r="R92" i="2"/>
  <c r="S92" i="2"/>
  <c r="Q92" i="2"/>
  <c r="O94" i="2"/>
  <c r="P93" i="2"/>
  <c r="J93" i="2"/>
  <c r="I94" i="2"/>
  <c r="M92" i="2"/>
  <c r="L92" i="2"/>
  <c r="K92" i="2"/>
  <c r="V95" i="2"/>
  <c r="U96" i="2"/>
  <c r="V96" i="2" s="1"/>
  <c r="Y94" i="2"/>
  <c r="X94" i="2"/>
  <c r="W94" i="2"/>
  <c r="U95" i="1" l="1"/>
  <c r="V94" i="1"/>
  <c r="W93" i="1"/>
  <c r="X93" i="1"/>
  <c r="Y93" i="1"/>
  <c r="I95" i="1"/>
  <c r="J94" i="1"/>
  <c r="R94" i="1"/>
  <c r="S94" i="1"/>
  <c r="Q94" i="1"/>
  <c r="M93" i="1"/>
  <c r="K93" i="1"/>
  <c r="L93" i="1"/>
  <c r="O96" i="1"/>
  <c r="P96" i="1" s="1"/>
  <c r="P95" i="1"/>
  <c r="I95" i="2"/>
  <c r="J94" i="2"/>
  <c r="P94" i="2"/>
  <c r="O95" i="2"/>
  <c r="M93" i="2"/>
  <c r="L93" i="2"/>
  <c r="K93" i="2"/>
  <c r="S93" i="2"/>
  <c r="Q93" i="2"/>
  <c r="R93" i="2"/>
  <c r="Y95" i="2"/>
  <c r="X95" i="2"/>
  <c r="W95" i="2"/>
  <c r="Y96" i="2"/>
  <c r="W96" i="2"/>
  <c r="W404" i="2" s="1"/>
  <c r="X96" i="2"/>
  <c r="X404" i="2" s="1"/>
  <c r="V404" i="2"/>
  <c r="K94" i="1" l="1"/>
  <c r="M94" i="1"/>
  <c r="L94" i="1"/>
  <c r="I96" i="1"/>
  <c r="J96" i="1" s="1"/>
  <c r="J95" i="1"/>
  <c r="S95" i="1"/>
  <c r="Q95" i="1"/>
  <c r="R95" i="1"/>
  <c r="W94" i="1"/>
  <c r="X94" i="1"/>
  <c r="Y94" i="1"/>
  <c r="S96" i="1"/>
  <c r="Q96" i="1"/>
  <c r="R96" i="1"/>
  <c r="P403" i="1"/>
  <c r="U96" i="1"/>
  <c r="V95" i="1"/>
  <c r="Y404" i="2"/>
  <c r="S94" i="2"/>
  <c r="R94" i="2"/>
  <c r="Q94" i="2"/>
  <c r="P95" i="2"/>
  <c r="O96" i="2"/>
  <c r="P96" i="2" s="1"/>
  <c r="M94" i="2"/>
  <c r="K94" i="2"/>
  <c r="L94" i="2"/>
  <c r="I96" i="2"/>
  <c r="J96" i="2" s="1"/>
  <c r="J95" i="2"/>
  <c r="V96" i="1" l="1"/>
  <c r="V403" i="1" s="1"/>
  <c r="Q403" i="1"/>
  <c r="R403" i="1"/>
  <c r="K95" i="1"/>
  <c r="M95" i="1"/>
  <c r="L95" i="1"/>
  <c r="S403" i="1"/>
  <c r="M96" i="1"/>
  <c r="L96" i="1"/>
  <c r="K96" i="1"/>
  <c r="J403" i="1"/>
  <c r="W95" i="1"/>
  <c r="X95" i="1"/>
  <c r="Y95" i="1"/>
  <c r="R96" i="2"/>
  <c r="Q96" i="2"/>
  <c r="S96" i="2"/>
  <c r="P404" i="2"/>
  <c r="Q95" i="2"/>
  <c r="S95" i="2"/>
  <c r="R95" i="2"/>
  <c r="L95" i="2"/>
  <c r="M95" i="2"/>
  <c r="K95" i="2"/>
  <c r="M96" i="2"/>
  <c r="M404" i="2" s="1"/>
  <c r="L96" i="2"/>
  <c r="K96" i="2"/>
  <c r="J404" i="2"/>
  <c r="X96" i="1" l="1"/>
  <c r="X403" i="1" s="1"/>
  <c r="Y96" i="1"/>
  <c r="Y403" i="1" s="1"/>
  <c r="K403" i="1"/>
  <c r="W96" i="1"/>
  <c r="L403" i="1"/>
  <c r="M403" i="1"/>
  <c r="W403" i="1"/>
  <c r="K404" i="2"/>
  <c r="L404" i="2"/>
  <c r="S404" i="2"/>
  <c r="Q404" i="2"/>
  <c r="R404" i="2"/>
</calcChain>
</file>

<file path=xl/sharedStrings.xml><?xml version="1.0" encoding="utf-8"?>
<sst xmlns="http://schemas.openxmlformats.org/spreadsheetml/2006/main" count="94" uniqueCount="17">
  <si>
    <t xml:space="preserve"> pm10</t>
  </si>
  <si>
    <t xml:space="preserve"> o3</t>
  </si>
  <si>
    <t xml:space="preserve"> no2</t>
  </si>
  <si>
    <t xml:space="preserve"> so2</t>
  </si>
  <si>
    <t xml:space="preserve"> co</t>
  </si>
  <si>
    <t xml:space="preserve"> </t>
  </si>
  <si>
    <t>DATE</t>
  </si>
  <si>
    <t>PM2.5</t>
  </si>
  <si>
    <t>FORECAST</t>
  </si>
  <si>
    <t>Alpha = 0.1</t>
  </si>
  <si>
    <t>Alpha = 0.5</t>
  </si>
  <si>
    <t>Alpha = 0.9</t>
  </si>
  <si>
    <t>Error</t>
  </si>
  <si>
    <t>Abs. Error</t>
  </si>
  <si>
    <t>% Error</t>
  </si>
  <si>
    <t>Sq. Error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</si>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</sst>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18" fillId="33" borderId="0" xfId="0" applyFont="1" applyFill="1"/>
    <xf numFmtId="0" fontId="0" fillId="33" borderId="0" xfId="0" applyFill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C057-7382-4777-AF34-4F4C3CDBD6D3}">
  <sheetPr filterMode="1"/>
  <dimension ref="A1:Y404"/>
  <sheetViews>
    <sheetView topLeftCell="B1" zoomScale="112" zoomScaleNormal="112" workbookViewId="0">
      <selection activeCell="B125" sqref="B125:B158"/>
    </sheetView>
  </sheetViews>
  <sheetFormatPr defaultRowHeight="14.4" x14ac:dyDescent="0.3"/>
  <cols>
    <col min="1" max="1" width="13.33203125" customWidth="1"/>
    <col min="3" max="7" width="0" hidden="1" customWidth="1"/>
    <col min="9" max="9" width="10.88671875" customWidth="1"/>
    <col min="10" max="10" width="12" customWidth="1"/>
    <col min="11" max="11" width="12.5546875" customWidth="1"/>
    <col min="14" max="14" width="10" bestFit="1" customWidth="1"/>
    <col min="15" max="15" width="11" customWidth="1"/>
    <col min="17" max="17" width="11.109375" customWidth="1"/>
    <col min="18" max="18" width="10.6640625" customWidth="1"/>
    <col min="19" max="19" width="11.44140625" customWidth="1"/>
    <col min="21" max="21" width="11.5546875" customWidth="1"/>
    <col min="23" max="23" width="11.5546875" customWidth="1"/>
    <col min="24" max="24" width="11.109375" customWidth="1"/>
    <col min="25" max="25" width="11.21875" customWidth="1"/>
  </cols>
  <sheetData>
    <row r="1" spans="3:25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I1" s="5" t="s">
        <v>8</v>
      </c>
      <c r="J1" s="5"/>
      <c r="K1" s="5"/>
      <c r="L1" s="5"/>
      <c r="M1" s="5"/>
      <c r="N1" s="2"/>
      <c r="O1" s="5" t="s">
        <v>8</v>
      </c>
      <c r="P1" s="5"/>
      <c r="Q1" s="5"/>
      <c r="R1" s="5"/>
      <c r="S1" s="5"/>
      <c r="T1" s="2"/>
      <c r="U1" s="5" t="s">
        <v>8</v>
      </c>
      <c r="V1" s="5"/>
      <c r="W1" s="5"/>
      <c r="X1" s="5"/>
      <c r="Y1" s="5"/>
    </row>
    <row r="2" spans="3:25" ht="14.4" hidden="1" customHeight="1" x14ac:dyDescent="0.3">
      <c r="C2">
        <v>69</v>
      </c>
      <c r="D2">
        <v>32</v>
      </c>
      <c r="E2">
        <v>13</v>
      </c>
      <c r="F2">
        <v>3</v>
      </c>
      <c r="G2">
        <v>6</v>
      </c>
    </row>
    <row r="3" spans="3:25" ht="14.4" hidden="1" customHeight="1" x14ac:dyDescent="0.3">
      <c r="C3">
        <v>70</v>
      </c>
      <c r="D3">
        <v>32</v>
      </c>
      <c r="E3">
        <v>14</v>
      </c>
      <c r="F3">
        <v>8</v>
      </c>
      <c r="G3">
        <v>5</v>
      </c>
    </row>
    <row r="4" spans="3:25" ht="14.4" hidden="1" customHeight="1" x14ac:dyDescent="0.3">
      <c r="C4">
        <v>61</v>
      </c>
      <c r="D4">
        <v>36</v>
      </c>
      <c r="E4">
        <v>11</v>
      </c>
      <c r="F4">
        <v>3</v>
      </c>
      <c r="G4">
        <v>4</v>
      </c>
    </row>
    <row r="5" spans="3:25" ht="14.4" hidden="1" customHeight="1" x14ac:dyDescent="0.3">
      <c r="C5">
        <v>80</v>
      </c>
      <c r="D5">
        <v>25</v>
      </c>
      <c r="E5">
        <v>17</v>
      </c>
      <c r="F5">
        <v>7</v>
      </c>
      <c r="G5">
        <v>7</v>
      </c>
    </row>
    <row r="6" spans="3:25" ht="14.4" hidden="1" customHeight="1" x14ac:dyDescent="0.3">
      <c r="C6">
        <v>99</v>
      </c>
      <c r="D6">
        <v>36</v>
      </c>
      <c r="E6">
        <v>21</v>
      </c>
      <c r="F6">
        <v>7</v>
      </c>
      <c r="G6">
        <v>11</v>
      </c>
    </row>
    <row r="7" spans="3:25" ht="14.4" hidden="1" customHeight="1" x14ac:dyDescent="0.3">
      <c r="C7">
        <v>109</v>
      </c>
      <c r="D7">
        <v>36</v>
      </c>
      <c r="E7">
        <v>27</v>
      </c>
      <c r="F7">
        <v>6</v>
      </c>
      <c r="G7">
        <v>10</v>
      </c>
    </row>
    <row r="8" spans="3:25" ht="14.4" hidden="1" customHeight="1" x14ac:dyDescent="0.3">
      <c r="C8">
        <v>107</v>
      </c>
      <c r="D8">
        <v>32</v>
      </c>
      <c r="E8">
        <v>26</v>
      </c>
      <c r="F8">
        <v>9</v>
      </c>
      <c r="G8">
        <v>9</v>
      </c>
    </row>
    <row r="9" spans="3:25" ht="14.4" hidden="1" customHeight="1" x14ac:dyDescent="0.3">
      <c r="C9">
        <v>97</v>
      </c>
      <c r="D9">
        <v>38</v>
      </c>
      <c r="E9">
        <v>24</v>
      </c>
      <c r="F9">
        <v>3</v>
      </c>
      <c r="G9">
        <v>10</v>
      </c>
    </row>
    <row r="10" spans="3:25" ht="14.4" hidden="1" customHeight="1" x14ac:dyDescent="0.3">
      <c r="C10">
        <v>104</v>
      </c>
      <c r="D10">
        <v>40</v>
      </c>
      <c r="E10">
        <v>26</v>
      </c>
      <c r="F10">
        <v>4</v>
      </c>
      <c r="G10">
        <v>10</v>
      </c>
    </row>
    <row r="11" spans="3:25" ht="14.4" hidden="1" customHeight="1" x14ac:dyDescent="0.3">
      <c r="C11">
        <v>97</v>
      </c>
      <c r="D11">
        <v>50</v>
      </c>
      <c r="E11">
        <v>19</v>
      </c>
      <c r="F11">
        <v>6</v>
      </c>
      <c r="G11">
        <v>6</v>
      </c>
    </row>
    <row r="12" spans="3:25" ht="14.4" hidden="1" customHeight="1" x14ac:dyDescent="0.3">
      <c r="C12">
        <v>107</v>
      </c>
      <c r="D12">
        <v>36</v>
      </c>
      <c r="E12">
        <v>25</v>
      </c>
      <c r="F12">
        <v>5</v>
      </c>
      <c r="G12">
        <v>11</v>
      </c>
    </row>
    <row r="13" spans="3:25" ht="14.4" hidden="1" customHeight="1" x14ac:dyDescent="0.3">
      <c r="C13">
        <v>89</v>
      </c>
      <c r="D13">
        <v>28</v>
      </c>
      <c r="E13">
        <v>20</v>
      </c>
      <c r="F13">
        <v>5</v>
      </c>
      <c r="G13">
        <v>11</v>
      </c>
    </row>
    <row r="14" spans="3:25" ht="14.4" hidden="1" customHeight="1" x14ac:dyDescent="0.3">
      <c r="C14">
        <v>66</v>
      </c>
      <c r="D14">
        <v>22</v>
      </c>
      <c r="E14">
        <v>17</v>
      </c>
      <c r="F14">
        <v>8</v>
      </c>
      <c r="G14">
        <v>8</v>
      </c>
    </row>
    <row r="15" spans="3:25" ht="14.4" hidden="1" customHeight="1" x14ac:dyDescent="0.3">
      <c r="C15">
        <v>43</v>
      </c>
      <c r="D15">
        <v>16</v>
      </c>
      <c r="E15">
        <v>9</v>
      </c>
      <c r="F15">
        <v>3</v>
      </c>
      <c r="G15">
        <v>5</v>
      </c>
    </row>
    <row r="16" spans="3:25" ht="14.4" hidden="1" customHeight="1" x14ac:dyDescent="0.3">
      <c r="C16">
        <v>44</v>
      </c>
      <c r="D16">
        <v>19</v>
      </c>
      <c r="E16">
        <v>11</v>
      </c>
      <c r="F16">
        <v>4</v>
      </c>
      <c r="G16">
        <v>5</v>
      </c>
    </row>
    <row r="17" spans="3:7" ht="14.4" hidden="1" customHeight="1" x14ac:dyDescent="0.3">
      <c r="C17">
        <v>56</v>
      </c>
      <c r="D17">
        <v>24</v>
      </c>
      <c r="E17">
        <v>13</v>
      </c>
      <c r="F17">
        <v>2</v>
      </c>
      <c r="G17">
        <v>6</v>
      </c>
    </row>
    <row r="18" spans="3:7" ht="14.4" hidden="1" customHeight="1" x14ac:dyDescent="0.3">
      <c r="C18">
        <v>58</v>
      </c>
      <c r="D18">
        <v>28</v>
      </c>
      <c r="E18">
        <v>12</v>
      </c>
      <c r="F18">
        <v>2</v>
      </c>
      <c r="G18">
        <v>5</v>
      </c>
    </row>
    <row r="19" spans="3:7" ht="14.4" hidden="1" customHeight="1" x14ac:dyDescent="0.3">
      <c r="C19">
        <v>57</v>
      </c>
      <c r="D19">
        <v>47</v>
      </c>
      <c r="E19">
        <v>16</v>
      </c>
      <c r="F19">
        <v>2</v>
      </c>
      <c r="G19">
        <v>9</v>
      </c>
    </row>
    <row r="20" spans="3:7" ht="14.4" hidden="1" customHeight="1" x14ac:dyDescent="0.3">
      <c r="C20">
        <v>93</v>
      </c>
      <c r="D20">
        <v>44</v>
      </c>
      <c r="E20">
        <v>21</v>
      </c>
      <c r="F20">
        <v>10</v>
      </c>
      <c r="G20">
        <v>11</v>
      </c>
    </row>
    <row r="21" spans="3:7" ht="14.4" hidden="1" customHeight="1" x14ac:dyDescent="0.3">
      <c r="C21">
        <v>107</v>
      </c>
      <c r="D21">
        <v>33</v>
      </c>
      <c r="E21">
        <v>21</v>
      </c>
      <c r="F21">
        <v>3</v>
      </c>
      <c r="G21">
        <v>10</v>
      </c>
    </row>
    <row r="22" spans="3:7" ht="14.4" hidden="1" customHeight="1" x14ac:dyDescent="0.3">
      <c r="C22">
        <v>88</v>
      </c>
      <c r="D22">
        <v>38</v>
      </c>
      <c r="E22">
        <v>19</v>
      </c>
      <c r="F22">
        <v>3</v>
      </c>
      <c r="G22">
        <v>8</v>
      </c>
    </row>
    <row r="23" spans="3:7" ht="14.4" hidden="1" customHeight="1" x14ac:dyDescent="0.3">
      <c r="C23">
        <v>80</v>
      </c>
      <c r="D23">
        <v>35</v>
      </c>
      <c r="E23">
        <v>23</v>
      </c>
      <c r="F23">
        <v>6</v>
      </c>
      <c r="G23">
        <v>13</v>
      </c>
    </row>
    <row r="24" spans="3:7" ht="14.4" hidden="1" customHeight="1" x14ac:dyDescent="0.3">
      <c r="C24">
        <v>72</v>
      </c>
      <c r="D24">
        <v>36</v>
      </c>
      <c r="E24">
        <v>22</v>
      </c>
      <c r="F24">
        <v>2</v>
      </c>
      <c r="G24">
        <v>7</v>
      </c>
    </row>
    <row r="25" spans="3:7" ht="14.4" hidden="1" customHeight="1" x14ac:dyDescent="0.3">
      <c r="C25">
        <v>70</v>
      </c>
      <c r="D25">
        <v>47</v>
      </c>
      <c r="E25">
        <v>21</v>
      </c>
      <c r="F25">
        <v>5</v>
      </c>
      <c r="G25">
        <v>7</v>
      </c>
    </row>
    <row r="26" spans="3:7" ht="14.4" hidden="1" customHeight="1" x14ac:dyDescent="0.3">
      <c r="C26">
        <v>75</v>
      </c>
      <c r="D26">
        <v>46</v>
      </c>
      <c r="E26">
        <v>20</v>
      </c>
      <c r="F26">
        <v>6</v>
      </c>
      <c r="G26">
        <v>7</v>
      </c>
    </row>
    <row r="27" spans="3:7" ht="14.4" hidden="1" customHeight="1" x14ac:dyDescent="0.3">
      <c r="C27">
        <v>89</v>
      </c>
      <c r="D27">
        <v>42</v>
      </c>
      <c r="E27">
        <v>26</v>
      </c>
      <c r="F27">
        <v>14</v>
      </c>
      <c r="G27">
        <v>10</v>
      </c>
    </row>
    <row r="28" spans="3:7" ht="14.4" hidden="1" customHeight="1" x14ac:dyDescent="0.3">
      <c r="C28">
        <v>116</v>
      </c>
      <c r="D28">
        <v>59</v>
      </c>
      <c r="E28">
        <v>36</v>
      </c>
      <c r="F28">
        <v>12</v>
      </c>
      <c r="G28">
        <v>13</v>
      </c>
    </row>
    <row r="29" spans="3:7" ht="14.4" hidden="1" customHeight="1" x14ac:dyDescent="0.3">
      <c r="C29">
        <v>115</v>
      </c>
      <c r="D29">
        <v>52</v>
      </c>
      <c r="E29">
        <v>38</v>
      </c>
      <c r="F29">
        <v>5</v>
      </c>
      <c r="G29">
        <v>10</v>
      </c>
    </row>
    <row r="30" spans="3:7" ht="14.4" hidden="1" customHeight="1" x14ac:dyDescent="0.3">
      <c r="C30">
        <v>107</v>
      </c>
      <c r="D30">
        <v>51</v>
      </c>
      <c r="E30">
        <v>41</v>
      </c>
      <c r="F30">
        <v>3</v>
      </c>
      <c r="G30">
        <v>11</v>
      </c>
    </row>
    <row r="31" spans="3:7" ht="14.4" hidden="1" customHeight="1" x14ac:dyDescent="0.3">
      <c r="C31">
        <v>98</v>
      </c>
      <c r="D31">
        <v>46</v>
      </c>
      <c r="E31">
        <v>37</v>
      </c>
      <c r="F31">
        <v>5</v>
      </c>
      <c r="G31">
        <v>9</v>
      </c>
    </row>
    <row r="32" spans="3:7" ht="14.4" hidden="1" customHeight="1" x14ac:dyDescent="0.3">
      <c r="C32">
        <v>103</v>
      </c>
      <c r="D32">
        <v>49</v>
      </c>
      <c r="E32">
        <v>39</v>
      </c>
      <c r="F32">
        <v>4</v>
      </c>
      <c r="G32">
        <v>10</v>
      </c>
    </row>
    <row r="33" spans="3:7" ht="14.4" hidden="1" customHeight="1" x14ac:dyDescent="0.3">
      <c r="C33">
        <v>102</v>
      </c>
      <c r="D33">
        <v>49</v>
      </c>
      <c r="E33">
        <v>39</v>
      </c>
      <c r="F33">
        <v>4</v>
      </c>
      <c r="G33">
        <v>10</v>
      </c>
    </row>
    <row r="34" spans="3:7" ht="14.4" hidden="1" customHeight="1" x14ac:dyDescent="0.3">
      <c r="C34">
        <v>120</v>
      </c>
      <c r="D34">
        <v>39</v>
      </c>
      <c r="E34">
        <v>25</v>
      </c>
      <c r="F34">
        <v>3</v>
      </c>
      <c r="G34">
        <v>11</v>
      </c>
    </row>
    <row r="35" spans="3:7" ht="14.4" hidden="1" customHeight="1" x14ac:dyDescent="0.3">
      <c r="C35">
        <v>132</v>
      </c>
      <c r="D35">
        <v>40</v>
      </c>
      <c r="E35">
        <v>32</v>
      </c>
      <c r="F35">
        <v>9</v>
      </c>
      <c r="G35">
        <v>14</v>
      </c>
    </row>
    <row r="36" spans="3:7" ht="14.4" hidden="1" customHeight="1" x14ac:dyDescent="0.3">
      <c r="C36">
        <v>122</v>
      </c>
      <c r="D36">
        <v>49</v>
      </c>
      <c r="E36">
        <v>24</v>
      </c>
      <c r="F36">
        <v>5</v>
      </c>
      <c r="G36">
        <v>12</v>
      </c>
    </row>
    <row r="37" spans="3:7" ht="14.4" hidden="1" customHeight="1" x14ac:dyDescent="0.3">
      <c r="C37">
        <v>130</v>
      </c>
      <c r="D37">
        <v>45</v>
      </c>
      <c r="E37">
        <v>33</v>
      </c>
      <c r="F37">
        <v>3</v>
      </c>
      <c r="G37">
        <v>14</v>
      </c>
    </row>
    <row r="38" spans="3:7" ht="14.4" hidden="1" customHeight="1" x14ac:dyDescent="0.3">
      <c r="C38">
        <v>115</v>
      </c>
      <c r="D38">
        <v>42</v>
      </c>
      <c r="E38">
        <v>34</v>
      </c>
      <c r="F38">
        <v>2</v>
      </c>
      <c r="G38">
        <v>12</v>
      </c>
    </row>
    <row r="39" spans="3:7" ht="14.4" hidden="1" customHeight="1" x14ac:dyDescent="0.3">
      <c r="C39">
        <v>134</v>
      </c>
      <c r="D39">
        <v>67</v>
      </c>
      <c r="E39">
        <v>35</v>
      </c>
      <c r="F39">
        <v>2</v>
      </c>
      <c r="G39">
        <v>14</v>
      </c>
    </row>
    <row r="40" spans="3:7" ht="14.4" hidden="1" customHeight="1" x14ac:dyDescent="0.3">
      <c r="C40">
        <v>165</v>
      </c>
      <c r="D40">
        <v>48</v>
      </c>
      <c r="E40">
        <v>43</v>
      </c>
      <c r="F40">
        <v>3</v>
      </c>
      <c r="G40">
        <v>15</v>
      </c>
    </row>
    <row r="41" spans="3:7" ht="14.4" hidden="1" customHeight="1" x14ac:dyDescent="0.3">
      <c r="C41">
        <v>155</v>
      </c>
      <c r="D41">
        <v>37</v>
      </c>
      <c r="E41">
        <v>37</v>
      </c>
      <c r="F41">
        <v>2</v>
      </c>
      <c r="G41">
        <v>10</v>
      </c>
    </row>
    <row r="42" spans="3:7" ht="14.4" hidden="1" customHeight="1" x14ac:dyDescent="0.3">
      <c r="C42">
        <v>146</v>
      </c>
      <c r="D42">
        <v>40</v>
      </c>
      <c r="E42">
        <v>35</v>
      </c>
      <c r="F42">
        <v>4</v>
      </c>
      <c r="G42">
        <v>11</v>
      </c>
    </row>
    <row r="43" spans="3:7" ht="14.4" hidden="1" customHeight="1" x14ac:dyDescent="0.3">
      <c r="C43">
        <v>116</v>
      </c>
      <c r="D43">
        <v>34</v>
      </c>
      <c r="E43">
        <v>27</v>
      </c>
      <c r="F43">
        <v>6</v>
      </c>
      <c r="G43">
        <v>12</v>
      </c>
    </row>
    <row r="44" spans="3:7" ht="14.4" hidden="1" customHeight="1" x14ac:dyDescent="0.3">
      <c r="C44">
        <v>92</v>
      </c>
      <c r="D44">
        <v>35</v>
      </c>
      <c r="E44">
        <v>23</v>
      </c>
      <c r="F44">
        <v>5</v>
      </c>
      <c r="G44">
        <v>12</v>
      </c>
    </row>
    <row r="45" spans="3:7" ht="14.4" hidden="1" customHeight="1" x14ac:dyDescent="0.3">
      <c r="C45">
        <v>91</v>
      </c>
      <c r="D45">
        <v>34</v>
      </c>
      <c r="E45">
        <v>18</v>
      </c>
      <c r="F45">
        <v>11</v>
      </c>
      <c r="G45">
        <v>13</v>
      </c>
    </row>
    <row r="46" spans="3:7" ht="14.4" hidden="1" customHeight="1" x14ac:dyDescent="0.3">
      <c r="C46">
        <v>126</v>
      </c>
      <c r="D46">
        <v>32</v>
      </c>
      <c r="E46">
        <v>19</v>
      </c>
      <c r="F46">
        <v>13</v>
      </c>
      <c r="G46">
        <v>11</v>
      </c>
    </row>
    <row r="47" spans="3:7" ht="14.4" hidden="1" customHeight="1" x14ac:dyDescent="0.3">
      <c r="C47">
        <v>85</v>
      </c>
      <c r="D47">
        <v>41</v>
      </c>
      <c r="E47">
        <v>20</v>
      </c>
      <c r="F47">
        <v>7</v>
      </c>
      <c r="G47">
        <v>12</v>
      </c>
    </row>
    <row r="48" spans="3:7" ht="14.4" hidden="1" customHeight="1" x14ac:dyDescent="0.3">
      <c r="C48">
        <v>88</v>
      </c>
      <c r="D48">
        <v>35</v>
      </c>
      <c r="E48">
        <v>21</v>
      </c>
      <c r="F48">
        <v>6</v>
      </c>
      <c r="G48">
        <v>13</v>
      </c>
    </row>
    <row r="49" spans="1:25" ht="14.4" hidden="1" customHeight="1" x14ac:dyDescent="0.3">
      <c r="C49">
        <v>82</v>
      </c>
      <c r="D49">
        <v>36</v>
      </c>
      <c r="E49">
        <v>17</v>
      </c>
      <c r="F49">
        <v>5</v>
      </c>
      <c r="G49">
        <v>12</v>
      </c>
    </row>
    <row r="50" spans="1:25" ht="14.4" hidden="1" customHeight="1" x14ac:dyDescent="0.3">
      <c r="C50">
        <v>79</v>
      </c>
      <c r="D50">
        <v>37</v>
      </c>
      <c r="E50">
        <v>21</v>
      </c>
      <c r="F50">
        <v>5</v>
      </c>
      <c r="G50">
        <v>12</v>
      </c>
    </row>
    <row r="51" spans="1:25" ht="14.4" hidden="1" customHeight="1" x14ac:dyDescent="0.3">
      <c r="C51">
        <v>80</v>
      </c>
      <c r="D51">
        <v>42</v>
      </c>
      <c r="E51">
        <v>13</v>
      </c>
      <c r="F51">
        <v>3</v>
      </c>
      <c r="G51">
        <v>8</v>
      </c>
    </row>
    <row r="52" spans="1:25" ht="14.4" hidden="1" customHeight="1" x14ac:dyDescent="0.3">
      <c r="C52">
        <v>81</v>
      </c>
      <c r="D52">
        <v>46</v>
      </c>
      <c r="E52">
        <v>19</v>
      </c>
      <c r="F52">
        <v>5</v>
      </c>
      <c r="G52">
        <v>10</v>
      </c>
    </row>
    <row r="53" spans="1:25" ht="14.4" hidden="1" customHeight="1" x14ac:dyDescent="0.3">
      <c r="C53">
        <v>75</v>
      </c>
      <c r="D53">
        <v>51</v>
      </c>
      <c r="E53">
        <v>18</v>
      </c>
      <c r="F53">
        <v>5</v>
      </c>
      <c r="G53">
        <v>8</v>
      </c>
    </row>
    <row r="54" spans="1:25" ht="14.4" hidden="1" customHeight="1" x14ac:dyDescent="0.3">
      <c r="C54">
        <v>90</v>
      </c>
      <c r="D54">
        <v>48</v>
      </c>
      <c r="E54">
        <v>22</v>
      </c>
      <c r="F54">
        <v>7</v>
      </c>
      <c r="G54">
        <v>7</v>
      </c>
    </row>
    <row r="55" spans="1:25" ht="14.4" hidden="1" customHeight="1" x14ac:dyDescent="0.3">
      <c r="C55">
        <v>82</v>
      </c>
      <c r="D55">
        <v>40</v>
      </c>
      <c r="E55">
        <v>22</v>
      </c>
      <c r="F55">
        <v>6</v>
      </c>
      <c r="G55">
        <v>10</v>
      </c>
    </row>
    <row r="56" spans="1:25" ht="14.4" hidden="1" customHeight="1" x14ac:dyDescent="0.3">
      <c r="C56">
        <v>83</v>
      </c>
      <c r="D56">
        <v>47</v>
      </c>
      <c r="E56">
        <v>18</v>
      </c>
      <c r="F56">
        <v>8</v>
      </c>
      <c r="G56">
        <v>8</v>
      </c>
    </row>
    <row r="57" spans="1:25" ht="14.4" hidden="1" customHeight="1" x14ac:dyDescent="0.3">
      <c r="C57">
        <v>93</v>
      </c>
      <c r="D57">
        <v>48</v>
      </c>
      <c r="E57">
        <v>18</v>
      </c>
      <c r="F57">
        <v>8</v>
      </c>
      <c r="G57">
        <v>7</v>
      </c>
    </row>
    <row r="58" spans="1:25" ht="14.4" hidden="1" customHeight="1" x14ac:dyDescent="0.3">
      <c r="C58">
        <v>93</v>
      </c>
      <c r="D58">
        <v>46</v>
      </c>
      <c r="E58">
        <v>18</v>
      </c>
      <c r="F58">
        <v>6</v>
      </c>
      <c r="G58">
        <v>8</v>
      </c>
    </row>
    <row r="59" spans="1:25" ht="14.4" hidden="1" customHeight="1" x14ac:dyDescent="0.3">
      <c r="C59">
        <v>70</v>
      </c>
      <c r="D59">
        <v>38</v>
      </c>
      <c r="E59">
        <v>20</v>
      </c>
      <c r="F59">
        <v>4</v>
      </c>
      <c r="G59">
        <v>9</v>
      </c>
    </row>
    <row r="60" spans="1:25" ht="14.4" hidden="1" customHeight="1" x14ac:dyDescent="0.3">
      <c r="C60">
        <v>63</v>
      </c>
      <c r="D60">
        <v>40</v>
      </c>
      <c r="E60">
        <v>19</v>
      </c>
      <c r="F60">
        <v>5</v>
      </c>
      <c r="G60">
        <v>10</v>
      </c>
    </row>
    <row r="61" spans="1:25" ht="14.4" hidden="1" customHeight="1" x14ac:dyDescent="0.3">
      <c r="C61">
        <v>74</v>
      </c>
      <c r="D61">
        <v>42</v>
      </c>
      <c r="E61">
        <v>22</v>
      </c>
      <c r="F61">
        <v>5</v>
      </c>
      <c r="G61">
        <v>10</v>
      </c>
    </row>
    <row r="62" spans="1:25" ht="14.4" hidden="1" customHeight="1" x14ac:dyDescent="0.3">
      <c r="C62">
        <v>75</v>
      </c>
      <c r="D62">
        <v>38</v>
      </c>
      <c r="E62">
        <v>24</v>
      </c>
      <c r="F62">
        <v>6</v>
      </c>
      <c r="G62">
        <v>11</v>
      </c>
    </row>
    <row r="63" spans="1:25" hidden="1" x14ac:dyDescent="0.3">
      <c r="A63" s="2" t="s">
        <v>6</v>
      </c>
      <c r="B63" s="2" t="s">
        <v>7</v>
      </c>
      <c r="C63">
        <v>82</v>
      </c>
      <c r="D63">
        <v>43</v>
      </c>
      <c r="E63">
        <v>29</v>
      </c>
      <c r="F63">
        <v>6</v>
      </c>
      <c r="G63">
        <v>11</v>
      </c>
      <c r="H63" s="2"/>
      <c r="I63" s="2" t="s">
        <v>9</v>
      </c>
      <c r="J63" s="2" t="s">
        <v>12</v>
      </c>
      <c r="K63" s="2" t="s">
        <v>13</v>
      </c>
      <c r="L63" s="2" t="s">
        <v>14</v>
      </c>
      <c r="M63" s="2" t="s">
        <v>15</v>
      </c>
      <c r="N63" s="2"/>
      <c r="O63" s="2" t="s">
        <v>10</v>
      </c>
      <c r="P63" s="2" t="s">
        <v>12</v>
      </c>
      <c r="Q63" s="2" t="s">
        <v>13</v>
      </c>
      <c r="R63" s="2" t="s">
        <v>14</v>
      </c>
      <c r="S63" s="2" t="s">
        <v>15</v>
      </c>
      <c r="T63" s="2"/>
      <c r="U63" s="2" t="s">
        <v>11</v>
      </c>
      <c r="V63" s="2" t="s">
        <v>12</v>
      </c>
      <c r="W63" s="2" t="s">
        <v>13</v>
      </c>
      <c r="X63" s="2" t="s">
        <v>14</v>
      </c>
      <c r="Y63" s="2" t="s">
        <v>15</v>
      </c>
    </row>
    <row r="64" spans="1:25" hidden="1" x14ac:dyDescent="0.3">
      <c r="A64" s="1">
        <v>44105</v>
      </c>
      <c r="B64">
        <v>84</v>
      </c>
      <c r="C64">
        <v>102</v>
      </c>
      <c r="D64">
        <v>45</v>
      </c>
      <c r="E64">
        <v>30</v>
      </c>
      <c r="F64">
        <v>5</v>
      </c>
      <c r="G64">
        <v>10</v>
      </c>
      <c r="I64" t="e">
        <v>#N/A</v>
      </c>
      <c r="J64" t="s">
        <v>5</v>
      </c>
      <c r="O64" t="e">
        <v>#N/A</v>
      </c>
      <c r="U64" t="e">
        <v>#N/A</v>
      </c>
    </row>
    <row r="65" spans="1:25" hidden="1" x14ac:dyDescent="0.3">
      <c r="A65" s="1">
        <v>44106</v>
      </c>
      <c r="B65">
        <v>92</v>
      </c>
      <c r="C65">
        <v>135</v>
      </c>
      <c r="D65">
        <v>51</v>
      </c>
      <c r="E65">
        <v>30</v>
      </c>
      <c r="F65">
        <v>3</v>
      </c>
      <c r="G65">
        <v>10</v>
      </c>
      <c r="I65">
        <f>B64</f>
        <v>84</v>
      </c>
      <c r="J65">
        <f>B65-I65</f>
        <v>8</v>
      </c>
      <c r="K65">
        <f>ABS(J65)</f>
        <v>8</v>
      </c>
      <c r="L65">
        <f>(J65/B65)*100</f>
        <v>8.695652173913043</v>
      </c>
      <c r="M65">
        <f>J65^2</f>
        <v>64</v>
      </c>
      <c r="O65">
        <f>B64</f>
        <v>84</v>
      </c>
      <c r="P65">
        <f>B65-O65</f>
        <v>8</v>
      </c>
      <c r="Q65">
        <f>ABS(P65)</f>
        <v>8</v>
      </c>
      <c r="R65">
        <f>(P65/B65)*100</f>
        <v>8.695652173913043</v>
      </c>
      <c r="S65">
        <f>P65^2</f>
        <v>64</v>
      </c>
      <c r="U65">
        <f>B64</f>
        <v>84</v>
      </c>
      <c r="V65">
        <f>B65-U65</f>
        <v>8</v>
      </c>
      <c r="W65">
        <f>ABS(V65)</f>
        <v>8</v>
      </c>
      <c r="X65">
        <f>(V65/B65)*100</f>
        <v>8.695652173913043</v>
      </c>
      <c r="Y65">
        <f>V65^2</f>
        <v>64</v>
      </c>
    </row>
    <row r="66" spans="1:25" hidden="1" x14ac:dyDescent="0.3">
      <c r="A66" s="1">
        <v>44107</v>
      </c>
      <c r="B66">
        <v>91</v>
      </c>
      <c r="C66">
        <v>122</v>
      </c>
      <c r="D66">
        <v>40</v>
      </c>
      <c r="E66">
        <v>31</v>
      </c>
      <c r="F66">
        <v>5</v>
      </c>
      <c r="G66">
        <v>12</v>
      </c>
      <c r="I66">
        <f t="shared" ref="I66:I96" si="0">0.1*B65+0.9*I65</f>
        <v>84.800000000000011</v>
      </c>
      <c r="J66">
        <f t="shared" ref="J66:J96" si="1">B66-I66</f>
        <v>6.1999999999999886</v>
      </c>
      <c r="K66">
        <f t="shared" ref="K66:K96" si="2">ABS(J66)</f>
        <v>6.1999999999999886</v>
      </c>
      <c r="L66">
        <f t="shared" ref="L66:L96" si="3">(J66/B66)*100</f>
        <v>6.8131868131867996</v>
      </c>
      <c r="M66">
        <f t="shared" ref="M66:M96" si="4">J66^2</f>
        <v>38.439999999999856</v>
      </c>
      <c r="O66">
        <f t="shared" ref="O66:O96" si="5">0.5*B65+0.5*O65</f>
        <v>88</v>
      </c>
      <c r="P66">
        <f t="shared" ref="P66:P96" si="6">B66-O66</f>
        <v>3</v>
      </c>
      <c r="Q66">
        <f t="shared" ref="Q66:Q96" si="7">ABS(P66)</f>
        <v>3</v>
      </c>
      <c r="R66">
        <f t="shared" ref="R66:R96" si="8">(P66/B66)*100</f>
        <v>3.296703296703297</v>
      </c>
      <c r="S66">
        <f t="shared" ref="S66:S96" si="9">P66^2</f>
        <v>9</v>
      </c>
      <c r="U66">
        <f t="shared" ref="U66:U96" si="10">0.9*B65+0.1*U65</f>
        <v>91.2</v>
      </c>
      <c r="V66">
        <f t="shared" ref="V66:V96" si="11">B66-U66</f>
        <v>-0.20000000000000284</v>
      </c>
      <c r="W66">
        <f t="shared" ref="W66:W96" si="12">ABS(V66)</f>
        <v>0.20000000000000284</v>
      </c>
      <c r="X66">
        <f t="shared" ref="X66:X96" si="13">(V66/B66)*100</f>
        <v>-0.21978021978022291</v>
      </c>
      <c r="Y66">
        <f t="shared" ref="Y66:Y96" si="14">V66^2</f>
        <v>4.0000000000001139E-2</v>
      </c>
    </row>
    <row r="67" spans="1:25" hidden="1" x14ac:dyDescent="0.3">
      <c r="A67" s="1">
        <v>44108</v>
      </c>
      <c r="B67">
        <v>84</v>
      </c>
      <c r="C67">
        <v>106</v>
      </c>
      <c r="D67">
        <v>44</v>
      </c>
      <c r="E67">
        <v>30</v>
      </c>
      <c r="F67">
        <v>5</v>
      </c>
      <c r="G67">
        <v>13</v>
      </c>
      <c r="I67">
        <f t="shared" si="0"/>
        <v>85.42</v>
      </c>
      <c r="J67">
        <f t="shared" si="1"/>
        <v>-1.4200000000000017</v>
      </c>
      <c r="K67">
        <f t="shared" si="2"/>
        <v>1.4200000000000017</v>
      </c>
      <c r="L67">
        <f t="shared" si="3"/>
        <v>-1.6904761904761927</v>
      </c>
      <c r="M67">
        <f t="shared" si="4"/>
        <v>2.0164000000000049</v>
      </c>
      <c r="O67">
        <f t="shared" si="5"/>
        <v>89.5</v>
      </c>
      <c r="P67">
        <f t="shared" si="6"/>
        <v>-5.5</v>
      </c>
      <c r="Q67">
        <f t="shared" si="7"/>
        <v>5.5</v>
      </c>
      <c r="R67">
        <f t="shared" si="8"/>
        <v>-6.5476190476190483</v>
      </c>
      <c r="S67">
        <f t="shared" si="9"/>
        <v>30.25</v>
      </c>
      <c r="U67">
        <f t="shared" si="10"/>
        <v>91.02000000000001</v>
      </c>
      <c r="V67">
        <f t="shared" si="11"/>
        <v>-7.0200000000000102</v>
      </c>
      <c r="W67">
        <f t="shared" si="12"/>
        <v>7.0200000000000102</v>
      </c>
      <c r="X67">
        <f t="shared" si="13"/>
        <v>-8.3571428571428701</v>
      </c>
      <c r="Y67">
        <f t="shared" si="14"/>
        <v>49.280400000000142</v>
      </c>
    </row>
    <row r="68" spans="1:25" hidden="1" x14ac:dyDescent="0.3">
      <c r="A68" s="1">
        <v>44109</v>
      </c>
      <c r="B68">
        <v>104</v>
      </c>
      <c r="C68">
        <v>103</v>
      </c>
      <c r="D68">
        <v>42</v>
      </c>
      <c r="E68">
        <v>29</v>
      </c>
      <c r="F68">
        <v>3</v>
      </c>
      <c r="G68">
        <v>16</v>
      </c>
      <c r="I68">
        <f t="shared" si="0"/>
        <v>85.278000000000006</v>
      </c>
      <c r="J68">
        <f t="shared" si="1"/>
        <v>18.721999999999994</v>
      </c>
      <c r="K68">
        <f t="shared" si="2"/>
        <v>18.721999999999994</v>
      </c>
      <c r="L68">
        <f t="shared" si="3"/>
        <v>18.00192307692307</v>
      </c>
      <c r="M68">
        <f t="shared" si="4"/>
        <v>350.51328399999977</v>
      </c>
      <c r="O68">
        <f t="shared" si="5"/>
        <v>86.75</v>
      </c>
      <c r="P68">
        <f t="shared" si="6"/>
        <v>17.25</v>
      </c>
      <c r="Q68">
        <f t="shared" si="7"/>
        <v>17.25</v>
      </c>
      <c r="R68">
        <f t="shared" si="8"/>
        <v>16.58653846153846</v>
      </c>
      <c r="S68">
        <f t="shared" si="9"/>
        <v>297.5625</v>
      </c>
      <c r="U68">
        <f t="shared" si="10"/>
        <v>84.702000000000012</v>
      </c>
      <c r="V68">
        <f t="shared" si="11"/>
        <v>19.297999999999988</v>
      </c>
      <c r="W68">
        <f t="shared" si="12"/>
        <v>19.297999999999988</v>
      </c>
      <c r="X68">
        <f t="shared" si="13"/>
        <v>18.555769230769219</v>
      </c>
      <c r="Y68">
        <f t="shared" si="14"/>
        <v>372.41280399999954</v>
      </c>
    </row>
    <row r="69" spans="1:25" hidden="1" x14ac:dyDescent="0.3">
      <c r="A69" s="1">
        <v>44110</v>
      </c>
      <c r="B69">
        <v>123</v>
      </c>
      <c r="C69">
        <v>114</v>
      </c>
      <c r="D69">
        <v>44</v>
      </c>
      <c r="E69">
        <v>32</v>
      </c>
      <c r="F69">
        <v>8</v>
      </c>
      <c r="G69">
        <v>10</v>
      </c>
      <c r="I69">
        <f t="shared" si="0"/>
        <v>87.150200000000012</v>
      </c>
      <c r="J69">
        <f t="shared" si="1"/>
        <v>35.849799999999988</v>
      </c>
      <c r="K69">
        <f t="shared" si="2"/>
        <v>35.849799999999988</v>
      </c>
      <c r="L69">
        <f t="shared" si="3"/>
        <v>29.146178861788606</v>
      </c>
      <c r="M69">
        <f t="shared" si="4"/>
        <v>1285.208160039999</v>
      </c>
      <c r="O69">
        <f t="shared" si="5"/>
        <v>95.375</v>
      </c>
      <c r="P69">
        <f t="shared" si="6"/>
        <v>27.625</v>
      </c>
      <c r="Q69">
        <f t="shared" si="7"/>
        <v>27.625</v>
      </c>
      <c r="R69">
        <f t="shared" si="8"/>
        <v>22.459349593495933</v>
      </c>
      <c r="S69">
        <f t="shared" si="9"/>
        <v>763.140625</v>
      </c>
      <c r="U69">
        <f t="shared" si="10"/>
        <v>102.07020000000001</v>
      </c>
      <c r="V69">
        <f t="shared" si="11"/>
        <v>20.929799999999986</v>
      </c>
      <c r="W69">
        <f t="shared" si="12"/>
        <v>20.929799999999986</v>
      </c>
      <c r="X69">
        <f t="shared" si="13"/>
        <v>17.016097560975599</v>
      </c>
      <c r="Y69">
        <f t="shared" si="14"/>
        <v>438.05652803999942</v>
      </c>
    </row>
    <row r="70" spans="1:25" hidden="1" x14ac:dyDescent="0.3">
      <c r="A70" s="1">
        <v>44111</v>
      </c>
      <c r="B70">
        <v>142</v>
      </c>
      <c r="C70">
        <v>120</v>
      </c>
      <c r="D70">
        <v>35</v>
      </c>
      <c r="E70">
        <v>33</v>
      </c>
      <c r="F70">
        <v>3</v>
      </c>
      <c r="G70">
        <v>19</v>
      </c>
      <c r="I70">
        <f t="shared" si="0"/>
        <v>90.735180000000014</v>
      </c>
      <c r="J70">
        <f t="shared" si="1"/>
        <v>51.264819999999986</v>
      </c>
      <c r="K70">
        <f t="shared" si="2"/>
        <v>51.264819999999986</v>
      </c>
      <c r="L70">
        <f t="shared" si="3"/>
        <v>36.101985915492946</v>
      </c>
      <c r="M70">
        <f t="shared" si="4"/>
        <v>2628.0817696323984</v>
      </c>
      <c r="O70">
        <f t="shared" si="5"/>
        <v>109.1875</v>
      </c>
      <c r="P70">
        <f t="shared" si="6"/>
        <v>32.8125</v>
      </c>
      <c r="Q70">
        <f t="shared" si="7"/>
        <v>32.8125</v>
      </c>
      <c r="R70">
        <f t="shared" si="8"/>
        <v>23.107394366197184</v>
      </c>
      <c r="S70">
        <f t="shared" si="9"/>
        <v>1076.66015625</v>
      </c>
      <c r="U70">
        <f t="shared" si="10"/>
        <v>120.90702</v>
      </c>
      <c r="V70">
        <f t="shared" si="11"/>
        <v>21.092979999999997</v>
      </c>
      <c r="W70">
        <f t="shared" si="12"/>
        <v>21.092979999999997</v>
      </c>
      <c r="X70">
        <f t="shared" si="13"/>
        <v>14.854211267605633</v>
      </c>
      <c r="Y70">
        <f t="shared" si="14"/>
        <v>444.91380528039986</v>
      </c>
    </row>
    <row r="71" spans="1:25" hidden="1" x14ac:dyDescent="0.3">
      <c r="A71" s="1">
        <v>44112</v>
      </c>
      <c r="B71">
        <v>143</v>
      </c>
      <c r="C71">
        <v>120</v>
      </c>
      <c r="D71">
        <v>34</v>
      </c>
      <c r="E71">
        <v>27</v>
      </c>
      <c r="F71">
        <v>5</v>
      </c>
      <c r="G71">
        <v>15</v>
      </c>
      <c r="I71">
        <f t="shared" si="0"/>
        <v>95.861662000000024</v>
      </c>
      <c r="J71">
        <f t="shared" si="1"/>
        <v>47.138337999999976</v>
      </c>
      <c r="K71">
        <f t="shared" si="2"/>
        <v>47.138337999999976</v>
      </c>
      <c r="L71">
        <f t="shared" si="3"/>
        <v>32.963872727272708</v>
      </c>
      <c r="M71">
        <f t="shared" si="4"/>
        <v>2222.0229094022416</v>
      </c>
      <c r="O71">
        <f t="shared" si="5"/>
        <v>125.59375</v>
      </c>
      <c r="P71">
        <f t="shared" si="6"/>
        <v>17.40625</v>
      </c>
      <c r="Q71">
        <f t="shared" si="7"/>
        <v>17.40625</v>
      </c>
      <c r="R71">
        <f t="shared" si="8"/>
        <v>12.172202797202797</v>
      </c>
      <c r="S71">
        <f t="shared" si="9"/>
        <v>302.9775390625</v>
      </c>
      <c r="U71">
        <f t="shared" si="10"/>
        <v>139.890702</v>
      </c>
      <c r="V71">
        <f t="shared" si="11"/>
        <v>3.1092979999999955</v>
      </c>
      <c r="W71">
        <f t="shared" si="12"/>
        <v>3.1092979999999955</v>
      </c>
      <c r="X71">
        <f t="shared" si="13"/>
        <v>2.1743342657342626</v>
      </c>
      <c r="Y71">
        <f t="shared" si="14"/>
        <v>9.6677340528039721</v>
      </c>
    </row>
    <row r="72" spans="1:25" hidden="1" x14ac:dyDescent="0.3">
      <c r="A72" s="1">
        <v>44113</v>
      </c>
      <c r="B72">
        <v>143</v>
      </c>
      <c r="C72">
        <v>72</v>
      </c>
      <c r="D72">
        <v>28</v>
      </c>
      <c r="E72">
        <v>17</v>
      </c>
      <c r="F72">
        <v>5</v>
      </c>
      <c r="G72">
        <v>7</v>
      </c>
      <c r="I72">
        <f t="shared" si="0"/>
        <v>100.57549580000003</v>
      </c>
      <c r="J72">
        <f t="shared" si="1"/>
        <v>42.424504199999973</v>
      </c>
      <c r="K72">
        <f t="shared" si="2"/>
        <v>42.424504199999973</v>
      </c>
      <c r="L72">
        <f t="shared" si="3"/>
        <v>29.667485454545435</v>
      </c>
      <c r="M72">
        <f t="shared" si="4"/>
        <v>1799.8385566158154</v>
      </c>
      <c r="O72">
        <f t="shared" si="5"/>
        <v>134.296875</v>
      </c>
      <c r="P72">
        <f t="shared" si="6"/>
        <v>8.703125</v>
      </c>
      <c r="Q72">
        <f t="shared" si="7"/>
        <v>8.703125</v>
      </c>
      <c r="R72">
        <f t="shared" si="8"/>
        <v>6.0861013986013983</v>
      </c>
      <c r="S72">
        <f t="shared" si="9"/>
        <v>75.744384765625</v>
      </c>
      <c r="U72">
        <f t="shared" si="10"/>
        <v>142.6890702</v>
      </c>
      <c r="V72">
        <f t="shared" si="11"/>
        <v>0.3109297999999967</v>
      </c>
      <c r="W72">
        <f t="shared" si="12"/>
        <v>0.3109297999999967</v>
      </c>
      <c r="X72">
        <f t="shared" si="13"/>
        <v>0.21743342657342427</v>
      </c>
      <c r="Y72">
        <f t="shared" si="14"/>
        <v>9.6677340528037947E-2</v>
      </c>
    </row>
    <row r="73" spans="1:25" hidden="1" x14ac:dyDescent="0.3">
      <c r="A73" s="1">
        <v>44114</v>
      </c>
      <c r="B73">
        <v>145</v>
      </c>
      <c r="C73">
        <v>62</v>
      </c>
      <c r="D73">
        <v>25</v>
      </c>
      <c r="E73">
        <v>14</v>
      </c>
      <c r="F73">
        <v>5</v>
      </c>
      <c r="G73">
        <v>7</v>
      </c>
      <c r="I73">
        <f t="shared" si="0"/>
        <v>104.81794622000002</v>
      </c>
      <c r="J73">
        <f t="shared" si="1"/>
        <v>40.182053779999976</v>
      </c>
      <c r="K73">
        <f t="shared" si="2"/>
        <v>40.182053779999976</v>
      </c>
      <c r="L73">
        <f t="shared" si="3"/>
        <v>27.711761227586191</v>
      </c>
      <c r="M73">
        <f t="shared" si="4"/>
        <v>1614.5974459788104</v>
      </c>
      <c r="O73">
        <f t="shared" si="5"/>
        <v>138.6484375</v>
      </c>
      <c r="P73">
        <f t="shared" si="6"/>
        <v>6.3515625</v>
      </c>
      <c r="Q73">
        <f t="shared" si="7"/>
        <v>6.3515625</v>
      </c>
      <c r="R73">
        <f t="shared" si="8"/>
        <v>4.3803879310344831</v>
      </c>
      <c r="S73">
        <f t="shared" si="9"/>
        <v>40.34234619140625</v>
      </c>
      <c r="U73">
        <f t="shared" si="10"/>
        <v>142.96890702000002</v>
      </c>
      <c r="V73">
        <f t="shared" si="11"/>
        <v>2.0310929799999826</v>
      </c>
      <c r="W73">
        <f t="shared" si="12"/>
        <v>2.0310929799999826</v>
      </c>
      <c r="X73">
        <f t="shared" si="13"/>
        <v>1.4007537793103328</v>
      </c>
      <c r="Y73">
        <f t="shared" si="14"/>
        <v>4.1253386934052099</v>
      </c>
    </row>
    <row r="74" spans="1:25" hidden="1" x14ac:dyDescent="0.3">
      <c r="A74" s="1">
        <v>44115</v>
      </c>
      <c r="B74">
        <v>143</v>
      </c>
      <c r="C74">
        <v>60</v>
      </c>
      <c r="D74">
        <v>20</v>
      </c>
      <c r="E74">
        <v>12</v>
      </c>
      <c r="F74">
        <v>5</v>
      </c>
      <c r="G74">
        <v>7</v>
      </c>
      <c r="I74">
        <f t="shared" si="0"/>
        <v>108.83615159800003</v>
      </c>
      <c r="J74">
        <f t="shared" si="1"/>
        <v>34.163848401999971</v>
      </c>
      <c r="K74">
        <f t="shared" si="2"/>
        <v>34.163848401999971</v>
      </c>
      <c r="L74">
        <f t="shared" si="3"/>
        <v>23.890803078321657</v>
      </c>
      <c r="M74">
        <f t="shared" si="4"/>
        <v>1167.168537634836</v>
      </c>
      <c r="O74">
        <f t="shared" si="5"/>
        <v>141.82421875</v>
      </c>
      <c r="P74">
        <f t="shared" si="6"/>
        <v>1.17578125</v>
      </c>
      <c r="Q74">
        <f t="shared" si="7"/>
        <v>1.17578125</v>
      </c>
      <c r="R74">
        <f t="shared" si="8"/>
        <v>0.82222465034965042</v>
      </c>
      <c r="S74">
        <f t="shared" si="9"/>
        <v>1.3824615478515625</v>
      </c>
      <c r="U74">
        <f t="shared" si="10"/>
        <v>144.79689070200001</v>
      </c>
      <c r="V74">
        <f t="shared" si="11"/>
        <v>-1.7968907020000131</v>
      </c>
      <c r="W74">
        <f t="shared" si="12"/>
        <v>1.7968907020000131</v>
      </c>
      <c r="X74">
        <f t="shared" si="13"/>
        <v>-1.2565669244755335</v>
      </c>
      <c r="Y74">
        <f t="shared" si="14"/>
        <v>3.2288161949341001</v>
      </c>
    </row>
    <row r="75" spans="1:25" hidden="1" x14ac:dyDescent="0.3">
      <c r="A75" s="1">
        <v>44116</v>
      </c>
      <c r="B75">
        <v>142</v>
      </c>
      <c r="C75">
        <v>59</v>
      </c>
      <c r="D75">
        <v>20</v>
      </c>
      <c r="E75">
        <v>13</v>
      </c>
      <c r="F75">
        <v>4</v>
      </c>
      <c r="G75">
        <v>7</v>
      </c>
      <c r="I75">
        <f t="shared" si="0"/>
        <v>112.25253643820002</v>
      </c>
      <c r="J75">
        <f t="shared" si="1"/>
        <v>29.747463561799975</v>
      </c>
      <c r="K75">
        <f t="shared" si="2"/>
        <v>29.747463561799975</v>
      </c>
      <c r="L75">
        <f t="shared" si="3"/>
        <v>20.94891800126759</v>
      </c>
      <c r="M75">
        <f t="shared" si="4"/>
        <v>884.91158836061732</v>
      </c>
      <c r="O75">
        <f t="shared" si="5"/>
        <v>142.412109375</v>
      </c>
      <c r="P75">
        <f t="shared" si="6"/>
        <v>-0.412109375</v>
      </c>
      <c r="Q75">
        <f t="shared" si="7"/>
        <v>0.412109375</v>
      </c>
      <c r="R75">
        <f t="shared" si="8"/>
        <v>-0.29021786971830987</v>
      </c>
      <c r="S75">
        <f t="shared" si="9"/>
        <v>0.16983413696289063</v>
      </c>
      <c r="U75">
        <f t="shared" si="10"/>
        <v>143.17968907020003</v>
      </c>
      <c r="V75">
        <f t="shared" si="11"/>
        <v>-1.1796890702000269</v>
      </c>
      <c r="W75">
        <f t="shared" si="12"/>
        <v>1.1796890702000269</v>
      </c>
      <c r="X75">
        <f t="shared" si="13"/>
        <v>-0.83076695084508945</v>
      </c>
      <c r="Y75">
        <f t="shared" si="14"/>
        <v>1.391666302349404</v>
      </c>
    </row>
    <row r="76" spans="1:25" hidden="1" x14ac:dyDescent="0.3">
      <c r="A76" s="1">
        <v>44117</v>
      </c>
      <c r="B76">
        <v>136</v>
      </c>
      <c r="C76">
        <v>94</v>
      </c>
      <c r="D76">
        <v>20</v>
      </c>
      <c r="E76">
        <v>11</v>
      </c>
      <c r="F76">
        <v>5</v>
      </c>
      <c r="G76">
        <v>8</v>
      </c>
      <c r="I76">
        <f t="shared" si="0"/>
        <v>115.22728279438003</v>
      </c>
      <c r="J76">
        <f t="shared" si="1"/>
        <v>20.772717205619969</v>
      </c>
      <c r="K76">
        <f t="shared" si="2"/>
        <v>20.772717205619969</v>
      </c>
      <c r="L76">
        <f t="shared" si="3"/>
        <v>15.274056768838213</v>
      </c>
      <c r="M76">
        <f t="shared" si="4"/>
        <v>431.50578010465989</v>
      </c>
      <c r="O76">
        <f t="shared" si="5"/>
        <v>142.2060546875</v>
      </c>
      <c r="P76">
        <f t="shared" si="6"/>
        <v>-6.2060546875</v>
      </c>
      <c r="Q76">
        <f t="shared" si="7"/>
        <v>6.2060546875</v>
      </c>
      <c r="R76">
        <f t="shared" si="8"/>
        <v>-4.5632755055147056</v>
      </c>
      <c r="S76">
        <f t="shared" si="9"/>
        <v>38.515114784240723</v>
      </c>
      <c r="U76">
        <f t="shared" si="10"/>
        <v>142.11796890701999</v>
      </c>
      <c r="V76">
        <f t="shared" si="11"/>
        <v>-6.1179689070199856</v>
      </c>
      <c r="W76">
        <f t="shared" si="12"/>
        <v>6.1179689070199856</v>
      </c>
      <c r="X76">
        <f t="shared" si="13"/>
        <v>-4.4985065492794014</v>
      </c>
      <c r="Y76">
        <f t="shared" si="14"/>
        <v>37.429543547263314</v>
      </c>
    </row>
    <row r="77" spans="1:25" hidden="1" x14ac:dyDescent="0.3">
      <c r="A77" s="1">
        <v>44118</v>
      </c>
      <c r="B77">
        <v>111</v>
      </c>
      <c r="C77">
        <v>93</v>
      </c>
      <c r="D77">
        <v>22</v>
      </c>
      <c r="E77">
        <v>15</v>
      </c>
      <c r="F77">
        <v>4</v>
      </c>
      <c r="G77">
        <v>8</v>
      </c>
      <c r="I77">
        <f t="shared" si="0"/>
        <v>117.30455451494203</v>
      </c>
      <c r="J77">
        <f t="shared" si="1"/>
        <v>-6.3045545149420263</v>
      </c>
      <c r="K77">
        <f t="shared" si="2"/>
        <v>6.3045545149420263</v>
      </c>
      <c r="L77">
        <f t="shared" si="3"/>
        <v>-5.6797788422901139</v>
      </c>
      <c r="M77">
        <f t="shared" si="4"/>
        <v>39.747407631875888</v>
      </c>
      <c r="O77">
        <f t="shared" si="5"/>
        <v>139.10302734375</v>
      </c>
      <c r="P77">
        <f t="shared" si="6"/>
        <v>-28.10302734375</v>
      </c>
      <c r="Q77">
        <f t="shared" si="7"/>
        <v>28.10302734375</v>
      </c>
      <c r="R77">
        <f t="shared" si="8"/>
        <v>-25.318042652027028</v>
      </c>
      <c r="S77">
        <f t="shared" si="9"/>
        <v>789.78014588356018</v>
      </c>
      <c r="U77">
        <f t="shared" si="10"/>
        <v>136.61179689070201</v>
      </c>
      <c r="V77">
        <f t="shared" si="11"/>
        <v>-25.61179689070201</v>
      </c>
      <c r="W77">
        <f t="shared" si="12"/>
        <v>25.61179689070201</v>
      </c>
      <c r="X77">
        <f t="shared" si="13"/>
        <v>-23.073690892524333</v>
      </c>
      <c r="Y77">
        <f t="shared" si="14"/>
        <v>655.96413997057311</v>
      </c>
    </row>
    <row r="78" spans="1:25" hidden="1" x14ac:dyDescent="0.3">
      <c r="A78" s="1">
        <v>44119</v>
      </c>
      <c r="B78">
        <v>57</v>
      </c>
      <c r="C78">
        <v>98</v>
      </c>
      <c r="D78">
        <v>31</v>
      </c>
      <c r="E78">
        <v>18</v>
      </c>
      <c r="F78">
        <v>3</v>
      </c>
      <c r="G78">
        <v>8</v>
      </c>
      <c r="I78">
        <f t="shared" si="0"/>
        <v>116.67409906344784</v>
      </c>
      <c r="J78">
        <f t="shared" si="1"/>
        <v>-59.674099063447841</v>
      </c>
      <c r="K78">
        <f t="shared" si="2"/>
        <v>59.674099063447841</v>
      </c>
      <c r="L78">
        <f t="shared" si="3"/>
        <v>-104.69140186569797</v>
      </c>
      <c r="M78">
        <f t="shared" si="4"/>
        <v>3560.9980990341865</v>
      </c>
      <c r="O78">
        <f t="shared" si="5"/>
        <v>125.051513671875</v>
      </c>
      <c r="P78">
        <f t="shared" si="6"/>
        <v>-68.051513671875</v>
      </c>
      <c r="Q78">
        <f t="shared" si="7"/>
        <v>68.051513671875</v>
      </c>
      <c r="R78">
        <f t="shared" si="8"/>
        <v>-119.3886204769737</v>
      </c>
      <c r="S78">
        <f t="shared" si="9"/>
        <v>4631.00851303339</v>
      </c>
      <c r="U78">
        <f t="shared" si="10"/>
        <v>113.5611796890702</v>
      </c>
      <c r="V78">
        <f t="shared" si="11"/>
        <v>-56.561179689070201</v>
      </c>
      <c r="W78">
        <f t="shared" si="12"/>
        <v>56.561179689070201</v>
      </c>
      <c r="X78">
        <f t="shared" si="13"/>
        <v>-99.230139805386315</v>
      </c>
      <c r="Y78">
        <f t="shared" si="14"/>
        <v>3199.1670478192873</v>
      </c>
    </row>
    <row r="79" spans="1:25" hidden="1" x14ac:dyDescent="0.3">
      <c r="A79" s="1">
        <v>44120</v>
      </c>
      <c r="B79">
        <v>73</v>
      </c>
      <c r="C79">
        <v>88</v>
      </c>
      <c r="D79">
        <v>35</v>
      </c>
      <c r="E79">
        <v>19</v>
      </c>
      <c r="F79">
        <v>4</v>
      </c>
      <c r="G79">
        <v>7</v>
      </c>
      <c r="I79">
        <f t="shared" si="0"/>
        <v>110.70668915710306</v>
      </c>
      <c r="J79">
        <f t="shared" si="1"/>
        <v>-37.706689157103057</v>
      </c>
      <c r="K79">
        <f t="shared" si="2"/>
        <v>37.706689157103057</v>
      </c>
      <c r="L79">
        <f t="shared" si="3"/>
        <v>-51.652998845346652</v>
      </c>
      <c r="M79">
        <f t="shared" si="4"/>
        <v>1421.7944071903933</v>
      </c>
      <c r="O79">
        <f t="shared" si="5"/>
        <v>91.0257568359375</v>
      </c>
      <c r="P79">
        <f t="shared" si="6"/>
        <v>-18.0257568359375</v>
      </c>
      <c r="Q79">
        <f t="shared" si="7"/>
        <v>18.0257568359375</v>
      </c>
      <c r="R79">
        <f t="shared" si="8"/>
        <v>-24.692817583476025</v>
      </c>
      <c r="S79">
        <f t="shared" si="9"/>
        <v>324.92790950834751</v>
      </c>
      <c r="U79">
        <f t="shared" si="10"/>
        <v>62.656117968907026</v>
      </c>
      <c r="V79">
        <f t="shared" si="11"/>
        <v>10.343882031092974</v>
      </c>
      <c r="W79">
        <f t="shared" si="12"/>
        <v>10.343882031092974</v>
      </c>
      <c r="X79">
        <f t="shared" si="13"/>
        <v>14.16970141245613</v>
      </c>
      <c r="Y79">
        <f t="shared" si="14"/>
        <v>106.99589547316812</v>
      </c>
    </row>
    <row r="80" spans="1:25" hidden="1" x14ac:dyDescent="0.3">
      <c r="A80" s="1">
        <v>44121</v>
      </c>
      <c r="B80">
        <v>89</v>
      </c>
      <c r="C80">
        <v>74</v>
      </c>
      <c r="D80">
        <v>25</v>
      </c>
      <c r="E80">
        <v>22</v>
      </c>
      <c r="F80">
        <v>5</v>
      </c>
      <c r="G80">
        <v>9</v>
      </c>
      <c r="I80">
        <f t="shared" si="0"/>
        <v>106.93602024139275</v>
      </c>
      <c r="J80">
        <f t="shared" si="1"/>
        <v>-17.936020241392754</v>
      </c>
      <c r="K80">
        <f t="shared" si="2"/>
        <v>17.936020241392754</v>
      </c>
      <c r="L80">
        <f t="shared" si="3"/>
        <v>-20.152831731901973</v>
      </c>
      <c r="M80">
        <f t="shared" si="4"/>
        <v>321.70082209965057</v>
      </c>
      <c r="O80">
        <f t="shared" si="5"/>
        <v>82.01287841796875</v>
      </c>
      <c r="P80">
        <f t="shared" si="6"/>
        <v>6.98712158203125</v>
      </c>
      <c r="Q80">
        <f t="shared" si="7"/>
        <v>6.98712158203125</v>
      </c>
      <c r="R80">
        <f t="shared" si="8"/>
        <v>7.8506984067766847</v>
      </c>
      <c r="S80">
        <f t="shared" si="9"/>
        <v>48.819868002086878</v>
      </c>
      <c r="U80">
        <f t="shared" si="10"/>
        <v>71.965611796890698</v>
      </c>
      <c r="V80">
        <f t="shared" si="11"/>
        <v>17.034388203109302</v>
      </c>
      <c r="W80">
        <f t="shared" si="12"/>
        <v>17.034388203109302</v>
      </c>
      <c r="X80">
        <f t="shared" si="13"/>
        <v>19.139762025965506</v>
      </c>
      <c r="Y80">
        <f t="shared" si="14"/>
        <v>290.17038145422936</v>
      </c>
    </row>
    <row r="81" spans="1:25" hidden="1" x14ac:dyDescent="0.3">
      <c r="A81" s="1">
        <v>44122</v>
      </c>
      <c r="B81">
        <v>99</v>
      </c>
      <c r="C81">
        <v>64</v>
      </c>
      <c r="D81">
        <v>23</v>
      </c>
      <c r="E81">
        <v>22</v>
      </c>
      <c r="F81">
        <v>3</v>
      </c>
      <c r="G81">
        <v>9</v>
      </c>
      <c r="I81">
        <f t="shared" si="0"/>
        <v>105.14241821725349</v>
      </c>
      <c r="J81">
        <f t="shared" si="1"/>
        <v>-6.1424182172534927</v>
      </c>
      <c r="K81">
        <f t="shared" si="2"/>
        <v>6.1424182172534927</v>
      </c>
      <c r="L81">
        <f t="shared" si="3"/>
        <v>-6.2044628457105988</v>
      </c>
      <c r="M81">
        <f t="shared" si="4"/>
        <v>37.729301555647574</v>
      </c>
      <c r="O81">
        <f t="shared" si="5"/>
        <v>85.506439208984375</v>
      </c>
      <c r="P81">
        <f t="shared" si="6"/>
        <v>13.493560791015625</v>
      </c>
      <c r="Q81">
        <f t="shared" si="7"/>
        <v>13.493560791015625</v>
      </c>
      <c r="R81">
        <f t="shared" si="8"/>
        <v>13.629859384864268</v>
      </c>
      <c r="S81">
        <f t="shared" si="9"/>
        <v>182.07618282083422</v>
      </c>
      <c r="U81">
        <f t="shared" si="10"/>
        <v>87.296561179689078</v>
      </c>
      <c r="V81">
        <f t="shared" si="11"/>
        <v>11.703438820310922</v>
      </c>
      <c r="W81">
        <f t="shared" si="12"/>
        <v>11.703438820310922</v>
      </c>
      <c r="X81">
        <f t="shared" si="13"/>
        <v>11.821655374051437</v>
      </c>
      <c r="Y81">
        <f t="shared" si="14"/>
        <v>136.97048022076069</v>
      </c>
    </row>
    <row r="82" spans="1:25" hidden="1" x14ac:dyDescent="0.3">
      <c r="A82" s="1">
        <v>44123</v>
      </c>
      <c r="B82">
        <v>107</v>
      </c>
      <c r="C82">
        <v>72</v>
      </c>
      <c r="D82">
        <v>24</v>
      </c>
      <c r="E82">
        <v>25</v>
      </c>
      <c r="F82">
        <v>4</v>
      </c>
      <c r="G82">
        <v>11</v>
      </c>
      <c r="I82">
        <f t="shared" si="0"/>
        <v>104.52817639552815</v>
      </c>
      <c r="J82">
        <f t="shared" si="1"/>
        <v>2.4718236044718509</v>
      </c>
      <c r="K82">
        <f t="shared" si="2"/>
        <v>2.4718236044718509</v>
      </c>
      <c r="L82">
        <f t="shared" si="3"/>
        <v>2.3101155181979918</v>
      </c>
      <c r="M82">
        <f t="shared" si="4"/>
        <v>6.1099119316242128</v>
      </c>
      <c r="O82">
        <f t="shared" si="5"/>
        <v>92.253219604492188</v>
      </c>
      <c r="P82">
        <f t="shared" si="6"/>
        <v>14.746780395507813</v>
      </c>
      <c r="Q82">
        <f t="shared" si="7"/>
        <v>14.746780395507813</v>
      </c>
      <c r="R82">
        <f t="shared" si="8"/>
        <v>13.782037752811041</v>
      </c>
      <c r="S82">
        <f t="shared" si="9"/>
        <v>217.46753203333355</v>
      </c>
      <c r="U82">
        <f t="shared" si="10"/>
        <v>97.829656117968909</v>
      </c>
      <c r="V82">
        <f t="shared" si="11"/>
        <v>9.1703438820310907</v>
      </c>
      <c r="W82">
        <f t="shared" si="12"/>
        <v>9.1703438820310907</v>
      </c>
      <c r="X82">
        <f t="shared" si="13"/>
        <v>8.5704148430197105</v>
      </c>
      <c r="Y82">
        <f t="shared" si="14"/>
        <v>84.095206914705059</v>
      </c>
    </row>
    <row r="83" spans="1:25" hidden="1" x14ac:dyDescent="0.3">
      <c r="A83" s="1">
        <v>44124</v>
      </c>
      <c r="B83">
        <v>153</v>
      </c>
      <c r="C83">
        <v>98</v>
      </c>
      <c r="D83">
        <v>23</v>
      </c>
      <c r="E83">
        <v>28</v>
      </c>
      <c r="F83">
        <v>5</v>
      </c>
      <c r="G83">
        <v>15</v>
      </c>
      <c r="I83">
        <f t="shared" si="0"/>
        <v>104.77535875597533</v>
      </c>
      <c r="J83">
        <f t="shared" si="1"/>
        <v>48.224641244024667</v>
      </c>
      <c r="K83">
        <f t="shared" si="2"/>
        <v>48.224641244024667</v>
      </c>
      <c r="L83">
        <f t="shared" si="3"/>
        <v>31.519373362107629</v>
      </c>
      <c r="M83">
        <f t="shared" si="4"/>
        <v>2325.6160231148851</v>
      </c>
      <c r="O83">
        <f t="shared" si="5"/>
        <v>99.626609802246094</v>
      </c>
      <c r="P83">
        <f t="shared" si="6"/>
        <v>53.373390197753906</v>
      </c>
      <c r="Q83">
        <f t="shared" si="7"/>
        <v>53.373390197753906</v>
      </c>
      <c r="R83">
        <f t="shared" si="8"/>
        <v>34.884568756701903</v>
      </c>
      <c r="S83">
        <f t="shared" si="9"/>
        <v>2848.7187812016928</v>
      </c>
      <c r="U83">
        <f t="shared" si="10"/>
        <v>106.08296561179689</v>
      </c>
      <c r="V83">
        <f t="shared" si="11"/>
        <v>46.917034388203106</v>
      </c>
      <c r="W83">
        <f t="shared" si="12"/>
        <v>46.917034388203106</v>
      </c>
      <c r="X83">
        <f t="shared" si="13"/>
        <v>30.664728358302686</v>
      </c>
      <c r="Y83">
        <f t="shared" si="14"/>
        <v>2201.2081157838329</v>
      </c>
    </row>
    <row r="84" spans="1:25" hidden="1" x14ac:dyDescent="0.3">
      <c r="A84" s="1">
        <v>44125</v>
      </c>
      <c r="B84">
        <v>159</v>
      </c>
      <c r="C84">
        <v>130</v>
      </c>
      <c r="D84">
        <v>30</v>
      </c>
      <c r="E84">
        <v>29</v>
      </c>
      <c r="F84">
        <v>9</v>
      </c>
      <c r="G84">
        <v>14</v>
      </c>
      <c r="I84">
        <f t="shared" si="0"/>
        <v>109.59782288037781</v>
      </c>
      <c r="J84">
        <f t="shared" si="1"/>
        <v>49.402177119622195</v>
      </c>
      <c r="K84">
        <f t="shared" si="2"/>
        <v>49.402177119622195</v>
      </c>
      <c r="L84">
        <f t="shared" si="3"/>
        <v>31.070551647561128</v>
      </c>
      <c r="M84">
        <f t="shared" si="4"/>
        <v>2440.5751041585227</v>
      </c>
      <c r="O84">
        <f t="shared" si="5"/>
        <v>126.31330490112305</v>
      </c>
      <c r="P84">
        <f t="shared" si="6"/>
        <v>32.686695098876953</v>
      </c>
      <c r="Q84">
        <f t="shared" si="7"/>
        <v>32.686695098876953</v>
      </c>
      <c r="R84">
        <f t="shared" si="8"/>
        <v>20.557669873507518</v>
      </c>
      <c r="S84">
        <f t="shared" si="9"/>
        <v>1068.4200364869466</v>
      </c>
      <c r="U84">
        <f t="shared" si="10"/>
        <v>148.3082965611797</v>
      </c>
      <c r="V84">
        <f t="shared" si="11"/>
        <v>10.691703438820298</v>
      </c>
      <c r="W84">
        <f t="shared" si="12"/>
        <v>10.691703438820298</v>
      </c>
      <c r="X84">
        <f t="shared" si="13"/>
        <v>6.7243417854215712</v>
      </c>
      <c r="Y84">
        <f t="shared" si="14"/>
        <v>114.31252242368178</v>
      </c>
    </row>
    <row r="85" spans="1:25" hidden="1" x14ac:dyDescent="0.3">
      <c r="A85" s="1">
        <v>44126</v>
      </c>
      <c r="B85">
        <v>139</v>
      </c>
      <c r="C85">
        <v>113</v>
      </c>
      <c r="D85">
        <v>23</v>
      </c>
      <c r="E85">
        <v>25</v>
      </c>
      <c r="F85">
        <v>4</v>
      </c>
      <c r="G85">
        <v>10</v>
      </c>
      <c r="I85">
        <f t="shared" si="0"/>
        <v>114.53804059234004</v>
      </c>
      <c r="J85">
        <f t="shared" si="1"/>
        <v>24.461959407659961</v>
      </c>
      <c r="K85">
        <f t="shared" si="2"/>
        <v>24.461959407659961</v>
      </c>
      <c r="L85">
        <f t="shared" si="3"/>
        <v>17.598531947956804</v>
      </c>
      <c r="M85">
        <f t="shared" si="4"/>
        <v>598.3874580620037</v>
      </c>
      <c r="O85">
        <f t="shared" si="5"/>
        <v>142.65665245056152</v>
      </c>
      <c r="P85">
        <f t="shared" si="6"/>
        <v>-3.6566524505615234</v>
      </c>
      <c r="Q85">
        <f t="shared" si="7"/>
        <v>3.6566524505615234</v>
      </c>
      <c r="R85">
        <f t="shared" si="8"/>
        <v>-2.6306852162313121</v>
      </c>
      <c r="S85">
        <f t="shared" si="9"/>
        <v>13.371107144197595</v>
      </c>
      <c r="U85">
        <f t="shared" si="10"/>
        <v>157.93082965611796</v>
      </c>
      <c r="V85">
        <f t="shared" si="11"/>
        <v>-18.930829656117965</v>
      </c>
      <c r="W85">
        <f t="shared" si="12"/>
        <v>18.930829656117965</v>
      </c>
      <c r="X85">
        <f t="shared" si="13"/>
        <v>-13.619301910876233</v>
      </c>
      <c r="Y85">
        <f t="shared" si="14"/>
        <v>358.37631146895541</v>
      </c>
    </row>
    <row r="86" spans="1:25" hidden="1" x14ac:dyDescent="0.3">
      <c r="A86" s="1">
        <v>44127</v>
      </c>
      <c r="B86">
        <v>124</v>
      </c>
      <c r="C86">
        <v>76</v>
      </c>
      <c r="D86">
        <v>20</v>
      </c>
      <c r="E86">
        <v>22</v>
      </c>
      <c r="F86">
        <v>7</v>
      </c>
      <c r="G86">
        <v>8</v>
      </c>
      <c r="I86">
        <f t="shared" si="0"/>
        <v>116.98423653310604</v>
      </c>
      <c r="J86">
        <f t="shared" si="1"/>
        <v>7.0157634668939579</v>
      </c>
      <c r="K86">
        <f t="shared" si="2"/>
        <v>7.0157634668939579</v>
      </c>
      <c r="L86">
        <f t="shared" si="3"/>
        <v>5.6578737636241598</v>
      </c>
      <c r="M86">
        <f t="shared" si="4"/>
        <v>49.220937023403927</v>
      </c>
      <c r="O86">
        <f t="shared" si="5"/>
        <v>140.82832622528076</v>
      </c>
      <c r="P86">
        <f t="shared" si="6"/>
        <v>-16.828326225280762</v>
      </c>
      <c r="Q86">
        <f t="shared" si="7"/>
        <v>16.828326225280762</v>
      </c>
      <c r="R86">
        <f t="shared" si="8"/>
        <v>-13.571230826839322</v>
      </c>
      <c r="S86">
        <f t="shared" si="9"/>
        <v>283.19256354447225</v>
      </c>
      <c r="U86">
        <f t="shared" si="10"/>
        <v>140.8930829656118</v>
      </c>
      <c r="V86">
        <f t="shared" si="11"/>
        <v>-16.893082965611796</v>
      </c>
      <c r="W86">
        <f t="shared" si="12"/>
        <v>16.893082965611796</v>
      </c>
      <c r="X86">
        <f t="shared" si="13"/>
        <v>-13.623454004525643</v>
      </c>
      <c r="Y86">
        <f t="shared" si="14"/>
        <v>285.37625208304343</v>
      </c>
    </row>
    <row r="87" spans="1:25" hidden="1" x14ac:dyDescent="0.3">
      <c r="A87" s="1">
        <v>44128</v>
      </c>
      <c r="B87">
        <v>95</v>
      </c>
      <c r="C87">
        <v>94</v>
      </c>
      <c r="D87">
        <v>24</v>
      </c>
      <c r="E87">
        <v>26</v>
      </c>
      <c r="F87">
        <v>9</v>
      </c>
      <c r="G87">
        <v>13</v>
      </c>
      <c r="I87">
        <f t="shared" si="0"/>
        <v>117.68581287979545</v>
      </c>
      <c r="J87">
        <f t="shared" si="1"/>
        <v>-22.685812879795449</v>
      </c>
      <c r="K87">
        <f t="shared" si="2"/>
        <v>22.685812879795449</v>
      </c>
      <c r="L87">
        <f t="shared" si="3"/>
        <v>-23.879803031363629</v>
      </c>
      <c r="M87">
        <f t="shared" si="4"/>
        <v>514.64610601709308</v>
      </c>
      <c r="O87">
        <f t="shared" si="5"/>
        <v>132.41416311264038</v>
      </c>
      <c r="P87">
        <f t="shared" si="6"/>
        <v>-37.414163112640381</v>
      </c>
      <c r="Q87">
        <f t="shared" si="7"/>
        <v>37.414163112640381</v>
      </c>
      <c r="R87">
        <f t="shared" si="8"/>
        <v>-39.383329592253027</v>
      </c>
      <c r="S87">
        <f t="shared" si="9"/>
        <v>1399.8196014192602</v>
      </c>
      <c r="U87">
        <f t="shared" si="10"/>
        <v>125.68930829656119</v>
      </c>
      <c r="V87">
        <f t="shared" si="11"/>
        <v>-30.689308296561194</v>
      </c>
      <c r="W87">
        <f t="shared" si="12"/>
        <v>30.689308296561194</v>
      </c>
      <c r="X87">
        <f t="shared" si="13"/>
        <v>-32.304535049011783</v>
      </c>
      <c r="Y87">
        <f t="shared" si="14"/>
        <v>941.83364372137976</v>
      </c>
    </row>
    <row r="88" spans="1:25" hidden="1" x14ac:dyDescent="0.3">
      <c r="A88" s="1">
        <v>44129</v>
      </c>
      <c r="B88">
        <v>97</v>
      </c>
      <c r="C88">
        <v>94</v>
      </c>
      <c r="D88">
        <v>27</v>
      </c>
      <c r="E88">
        <v>23</v>
      </c>
      <c r="F88">
        <v>9</v>
      </c>
      <c r="G88">
        <v>9</v>
      </c>
      <c r="I88">
        <f t="shared" si="0"/>
        <v>115.41723159181591</v>
      </c>
      <c r="J88">
        <f t="shared" si="1"/>
        <v>-18.417231591815906</v>
      </c>
      <c r="K88">
        <f t="shared" si="2"/>
        <v>18.417231591815906</v>
      </c>
      <c r="L88">
        <f t="shared" si="3"/>
        <v>-18.986836692593716</v>
      </c>
      <c r="M88">
        <f t="shared" si="4"/>
        <v>339.19441950658182</v>
      </c>
      <c r="O88">
        <f t="shared" si="5"/>
        <v>113.70708155632019</v>
      </c>
      <c r="P88">
        <f t="shared" si="6"/>
        <v>-16.70708155632019</v>
      </c>
      <c r="Q88">
        <f t="shared" si="7"/>
        <v>16.70708155632019</v>
      </c>
      <c r="R88">
        <f t="shared" si="8"/>
        <v>-17.223795418886795</v>
      </c>
      <c r="S88">
        <f t="shared" si="9"/>
        <v>279.12657412953428</v>
      </c>
      <c r="U88">
        <f t="shared" si="10"/>
        <v>98.068930829656125</v>
      </c>
      <c r="V88">
        <f t="shared" si="11"/>
        <v>-1.0689308296561251</v>
      </c>
      <c r="W88">
        <f t="shared" si="12"/>
        <v>1.0689308296561251</v>
      </c>
      <c r="X88">
        <f t="shared" si="13"/>
        <v>-1.1019905460372423</v>
      </c>
      <c r="Y88">
        <f t="shared" si="14"/>
        <v>1.1426131185893318</v>
      </c>
    </row>
    <row r="89" spans="1:25" hidden="1" x14ac:dyDescent="0.3">
      <c r="A89" s="1">
        <v>44130</v>
      </c>
      <c r="B89">
        <v>109</v>
      </c>
      <c r="C89">
        <v>124</v>
      </c>
      <c r="D89">
        <v>18</v>
      </c>
      <c r="E89">
        <v>16</v>
      </c>
      <c r="F89">
        <v>7</v>
      </c>
      <c r="G89">
        <v>6</v>
      </c>
      <c r="I89">
        <f t="shared" si="0"/>
        <v>113.57550843263432</v>
      </c>
      <c r="J89">
        <f t="shared" si="1"/>
        <v>-4.5755084326343223</v>
      </c>
      <c r="K89">
        <f t="shared" si="2"/>
        <v>4.5755084326343223</v>
      </c>
      <c r="L89">
        <f t="shared" si="3"/>
        <v>-4.1977141583801121</v>
      </c>
      <c r="M89">
        <f t="shared" si="4"/>
        <v>20.935277417107791</v>
      </c>
      <c r="O89">
        <f t="shared" si="5"/>
        <v>105.3535407781601</v>
      </c>
      <c r="P89">
        <f t="shared" si="6"/>
        <v>3.6464592218399048</v>
      </c>
      <c r="Q89">
        <f t="shared" si="7"/>
        <v>3.6464592218399048</v>
      </c>
      <c r="R89">
        <f t="shared" si="8"/>
        <v>3.3453754328806462</v>
      </c>
      <c r="S89">
        <f t="shared" si="9"/>
        <v>13.296664856541284</v>
      </c>
      <c r="U89">
        <f t="shared" si="10"/>
        <v>97.106893082965613</v>
      </c>
      <c r="V89">
        <f t="shared" si="11"/>
        <v>11.893106917034387</v>
      </c>
      <c r="W89">
        <f t="shared" si="12"/>
        <v>11.893106917034387</v>
      </c>
      <c r="X89">
        <f t="shared" si="13"/>
        <v>10.911107263334301</v>
      </c>
      <c r="Y89">
        <f t="shared" si="14"/>
        <v>141.44599214001119</v>
      </c>
    </row>
    <row r="90" spans="1:25" hidden="1" x14ac:dyDescent="0.3">
      <c r="A90" s="1">
        <v>44131</v>
      </c>
      <c r="B90">
        <v>117</v>
      </c>
      <c r="C90">
        <v>107</v>
      </c>
      <c r="D90">
        <v>19</v>
      </c>
      <c r="E90">
        <v>20</v>
      </c>
      <c r="F90">
        <v>6</v>
      </c>
      <c r="G90">
        <v>7</v>
      </c>
      <c r="I90">
        <f t="shared" si="0"/>
        <v>113.1179575893709</v>
      </c>
      <c r="J90">
        <f t="shared" si="1"/>
        <v>3.8820424106290972</v>
      </c>
      <c r="K90">
        <f t="shared" si="2"/>
        <v>3.8820424106290972</v>
      </c>
      <c r="L90">
        <f t="shared" si="3"/>
        <v>3.3179849663496555</v>
      </c>
      <c r="M90">
        <f t="shared" si="4"/>
        <v>15.070253277922971</v>
      </c>
      <c r="O90">
        <f t="shared" si="5"/>
        <v>107.17677038908005</v>
      </c>
      <c r="P90">
        <f t="shared" si="6"/>
        <v>9.8232296109199524</v>
      </c>
      <c r="Q90">
        <f t="shared" si="7"/>
        <v>9.8232296109199524</v>
      </c>
      <c r="R90">
        <f t="shared" si="8"/>
        <v>8.395922744376028</v>
      </c>
      <c r="S90">
        <f t="shared" si="9"/>
        <v>96.495839988854556</v>
      </c>
      <c r="U90">
        <f t="shared" si="10"/>
        <v>107.81068930829657</v>
      </c>
      <c r="V90">
        <f t="shared" si="11"/>
        <v>9.189310691703426</v>
      </c>
      <c r="W90">
        <f t="shared" si="12"/>
        <v>9.189310691703426</v>
      </c>
      <c r="X90">
        <f t="shared" si="13"/>
        <v>7.8541117023106208</v>
      </c>
      <c r="Y90">
        <f t="shared" si="14"/>
        <v>84.443430988654896</v>
      </c>
    </row>
    <row r="91" spans="1:25" hidden="1" x14ac:dyDescent="0.3">
      <c r="A91" s="1">
        <v>44132</v>
      </c>
      <c r="B91">
        <v>155</v>
      </c>
      <c r="C91">
        <v>104</v>
      </c>
      <c r="D91">
        <v>21</v>
      </c>
      <c r="E91">
        <v>19</v>
      </c>
      <c r="F91">
        <v>7</v>
      </c>
      <c r="G91">
        <v>8</v>
      </c>
      <c r="I91">
        <f t="shared" si="0"/>
        <v>113.50616183043381</v>
      </c>
      <c r="J91">
        <f t="shared" si="1"/>
        <v>41.493838169566189</v>
      </c>
      <c r="K91">
        <f t="shared" si="2"/>
        <v>41.493838169566189</v>
      </c>
      <c r="L91">
        <f t="shared" si="3"/>
        <v>26.770218173913669</v>
      </c>
      <c r="M91">
        <f t="shared" si="4"/>
        <v>1721.7386060421479</v>
      </c>
      <c r="O91">
        <f t="shared" si="5"/>
        <v>112.08838519454002</v>
      </c>
      <c r="P91">
        <f t="shared" si="6"/>
        <v>42.911614805459976</v>
      </c>
      <c r="Q91">
        <f t="shared" si="7"/>
        <v>42.911614805459976</v>
      </c>
      <c r="R91">
        <f t="shared" si="8"/>
        <v>27.684912777716114</v>
      </c>
      <c r="S91">
        <f t="shared" si="9"/>
        <v>1841.4066852121719</v>
      </c>
      <c r="U91">
        <f t="shared" si="10"/>
        <v>116.08106893082966</v>
      </c>
      <c r="V91">
        <f t="shared" si="11"/>
        <v>38.918931069170341</v>
      </c>
      <c r="W91">
        <f t="shared" si="12"/>
        <v>38.918931069170341</v>
      </c>
      <c r="X91">
        <f t="shared" si="13"/>
        <v>25.10898778656151</v>
      </c>
      <c r="Y91">
        <f t="shared" si="14"/>
        <v>1514.6831955668324</v>
      </c>
    </row>
    <row r="92" spans="1:25" hidden="1" x14ac:dyDescent="0.3">
      <c r="A92" s="1">
        <v>44133</v>
      </c>
      <c r="B92">
        <v>148</v>
      </c>
      <c r="C92">
        <v>103</v>
      </c>
      <c r="D92">
        <v>22</v>
      </c>
      <c r="E92">
        <v>19</v>
      </c>
      <c r="F92">
        <v>9</v>
      </c>
      <c r="G92">
        <v>10</v>
      </c>
      <c r="I92">
        <f t="shared" si="0"/>
        <v>117.65554564739043</v>
      </c>
      <c r="J92">
        <f t="shared" si="1"/>
        <v>30.344454352609574</v>
      </c>
      <c r="K92">
        <f t="shared" si="2"/>
        <v>30.344454352609574</v>
      </c>
      <c r="L92">
        <f t="shared" si="3"/>
        <v>20.503009697709171</v>
      </c>
      <c r="M92">
        <f t="shared" si="4"/>
        <v>920.78590995760612</v>
      </c>
      <c r="O92">
        <f t="shared" si="5"/>
        <v>133.54419259727001</v>
      </c>
      <c r="P92">
        <f t="shared" si="6"/>
        <v>14.455807402729988</v>
      </c>
      <c r="Q92">
        <f t="shared" si="7"/>
        <v>14.455807402729988</v>
      </c>
      <c r="R92">
        <f t="shared" si="8"/>
        <v>9.7674374342770189</v>
      </c>
      <c r="S92">
        <f t="shared" si="9"/>
        <v>208.97036766482313</v>
      </c>
      <c r="U92">
        <f t="shared" si="10"/>
        <v>151.10810689308298</v>
      </c>
      <c r="V92">
        <f t="shared" si="11"/>
        <v>-3.1081068930829758</v>
      </c>
      <c r="W92">
        <f t="shared" si="12"/>
        <v>3.1081068930829758</v>
      </c>
      <c r="X92">
        <f t="shared" si="13"/>
        <v>-2.1000722250560648</v>
      </c>
      <c r="Y92">
        <f t="shared" si="14"/>
        <v>9.660328458829909</v>
      </c>
    </row>
    <row r="93" spans="1:25" hidden="1" x14ac:dyDescent="0.3">
      <c r="A93" s="1">
        <v>44134</v>
      </c>
      <c r="B93">
        <v>150</v>
      </c>
      <c r="C93">
        <v>108</v>
      </c>
      <c r="D93">
        <v>26</v>
      </c>
      <c r="E93">
        <v>19</v>
      </c>
      <c r="F93">
        <v>9</v>
      </c>
      <c r="G93">
        <v>8</v>
      </c>
      <c r="I93">
        <f t="shared" si="0"/>
        <v>120.68999108265139</v>
      </c>
      <c r="J93">
        <f t="shared" si="1"/>
        <v>29.310008917348611</v>
      </c>
      <c r="K93">
        <f t="shared" si="2"/>
        <v>29.310008917348611</v>
      </c>
      <c r="L93">
        <f t="shared" si="3"/>
        <v>19.540005944899075</v>
      </c>
      <c r="M93">
        <f t="shared" si="4"/>
        <v>859.07662273505514</v>
      </c>
      <c r="O93">
        <f t="shared" si="5"/>
        <v>140.77209629863501</v>
      </c>
      <c r="P93">
        <f t="shared" si="6"/>
        <v>9.227903701364994</v>
      </c>
      <c r="Q93">
        <f t="shared" si="7"/>
        <v>9.227903701364994</v>
      </c>
      <c r="R93">
        <f t="shared" si="8"/>
        <v>6.151935800909996</v>
      </c>
      <c r="S93">
        <f t="shared" si="9"/>
        <v>85.154206721665759</v>
      </c>
      <c r="U93">
        <f t="shared" si="10"/>
        <v>148.31081068930831</v>
      </c>
      <c r="V93">
        <f t="shared" si="11"/>
        <v>1.6891893106916882</v>
      </c>
      <c r="W93">
        <f t="shared" si="12"/>
        <v>1.6891893106916882</v>
      </c>
      <c r="X93">
        <f t="shared" si="13"/>
        <v>1.1261262071277922</v>
      </c>
      <c r="Y93">
        <f t="shared" si="14"/>
        <v>2.8533605273550608</v>
      </c>
    </row>
    <row r="94" spans="1:25" hidden="1" x14ac:dyDescent="0.3">
      <c r="A94" s="1">
        <v>44135</v>
      </c>
      <c r="B94">
        <v>152</v>
      </c>
      <c r="C94">
        <v>104</v>
      </c>
      <c r="D94">
        <v>25</v>
      </c>
      <c r="E94">
        <v>16</v>
      </c>
      <c r="F94">
        <v>10</v>
      </c>
      <c r="G94">
        <v>8</v>
      </c>
      <c r="I94">
        <f t="shared" si="0"/>
        <v>123.62099197438626</v>
      </c>
      <c r="J94">
        <f t="shared" si="1"/>
        <v>28.379008025613743</v>
      </c>
      <c r="K94">
        <f t="shared" si="2"/>
        <v>28.379008025613743</v>
      </c>
      <c r="L94">
        <f t="shared" si="3"/>
        <v>18.670400016851147</v>
      </c>
      <c r="M94">
        <f t="shared" si="4"/>
        <v>805.36809651784927</v>
      </c>
      <c r="O94">
        <f t="shared" si="5"/>
        <v>145.3860481493175</v>
      </c>
      <c r="P94">
        <f t="shared" si="6"/>
        <v>6.613951850682497</v>
      </c>
      <c r="Q94">
        <f t="shared" si="7"/>
        <v>6.613951850682497</v>
      </c>
      <c r="R94">
        <f t="shared" si="8"/>
        <v>4.3512841122911166</v>
      </c>
      <c r="S94">
        <f t="shared" si="9"/>
        <v>43.744359083146428</v>
      </c>
      <c r="U94">
        <f t="shared" si="10"/>
        <v>149.83108106893084</v>
      </c>
      <c r="V94">
        <f t="shared" si="11"/>
        <v>2.1689189310691575</v>
      </c>
      <c r="W94">
        <f t="shared" si="12"/>
        <v>2.1689189310691575</v>
      </c>
      <c r="X94">
        <f t="shared" si="13"/>
        <v>1.4269203493876037</v>
      </c>
      <c r="Y94">
        <f t="shared" si="14"/>
        <v>4.704209329550177</v>
      </c>
    </row>
    <row r="95" spans="1:25" hidden="1" x14ac:dyDescent="0.3">
      <c r="A95" s="1">
        <v>44136</v>
      </c>
      <c r="B95">
        <v>154</v>
      </c>
      <c r="C95">
        <v>108</v>
      </c>
      <c r="D95">
        <v>26</v>
      </c>
      <c r="E95">
        <v>18</v>
      </c>
      <c r="F95">
        <v>10</v>
      </c>
      <c r="G95">
        <v>10</v>
      </c>
      <c r="I95">
        <f t="shared" si="0"/>
        <v>126.45889277694764</v>
      </c>
      <c r="J95">
        <f t="shared" si="1"/>
        <v>27.541107223052364</v>
      </c>
      <c r="K95">
        <f t="shared" si="2"/>
        <v>27.541107223052364</v>
      </c>
      <c r="L95">
        <f t="shared" si="3"/>
        <v>17.883835859124911</v>
      </c>
      <c r="M95">
        <f t="shared" si="4"/>
        <v>758.5125870716671</v>
      </c>
      <c r="O95">
        <f t="shared" si="5"/>
        <v>148.69302407465875</v>
      </c>
      <c r="P95">
        <f t="shared" si="6"/>
        <v>5.3069759253412485</v>
      </c>
      <c r="Q95">
        <f t="shared" si="7"/>
        <v>5.3069759253412485</v>
      </c>
      <c r="R95">
        <f t="shared" si="8"/>
        <v>3.446088263208603</v>
      </c>
      <c r="S95">
        <f t="shared" si="9"/>
        <v>28.163993472151599</v>
      </c>
      <c r="U95">
        <f t="shared" si="10"/>
        <v>151.78310810689311</v>
      </c>
      <c r="V95">
        <f t="shared" si="11"/>
        <v>2.2168918931068902</v>
      </c>
      <c r="W95">
        <f t="shared" si="12"/>
        <v>2.2168918931068902</v>
      </c>
      <c r="X95">
        <f t="shared" si="13"/>
        <v>1.4395401903291494</v>
      </c>
      <c r="Y95">
        <f t="shared" si="14"/>
        <v>4.9146096657230514</v>
      </c>
    </row>
    <row r="96" spans="1:25" hidden="1" x14ac:dyDescent="0.3">
      <c r="A96" s="1">
        <v>44137</v>
      </c>
      <c r="B96">
        <v>154</v>
      </c>
      <c r="C96" t="s">
        <v>5</v>
      </c>
      <c r="D96" t="s">
        <v>5</v>
      </c>
      <c r="E96" t="s">
        <v>5</v>
      </c>
      <c r="F96" t="s">
        <v>5</v>
      </c>
      <c r="G96" t="s">
        <v>5</v>
      </c>
      <c r="I96">
        <f t="shared" si="0"/>
        <v>129.21300349925286</v>
      </c>
      <c r="J96">
        <f t="shared" si="1"/>
        <v>24.786996500747136</v>
      </c>
      <c r="K96">
        <f t="shared" si="2"/>
        <v>24.786996500747136</v>
      </c>
      <c r="L96">
        <f t="shared" si="3"/>
        <v>16.095452273212427</v>
      </c>
      <c r="M96">
        <f t="shared" si="4"/>
        <v>614.39519552805075</v>
      </c>
      <c r="O96">
        <f t="shared" si="5"/>
        <v>151.34651203732938</v>
      </c>
      <c r="P96">
        <f t="shared" si="6"/>
        <v>2.6534879626706243</v>
      </c>
      <c r="Q96">
        <f t="shared" si="7"/>
        <v>2.6534879626706243</v>
      </c>
      <c r="R96">
        <f t="shared" si="8"/>
        <v>1.7230441316043015</v>
      </c>
      <c r="S96">
        <f t="shared" si="9"/>
        <v>7.0409983680378998</v>
      </c>
      <c r="U96">
        <f t="shared" si="10"/>
        <v>153.77831081068931</v>
      </c>
      <c r="V96">
        <f t="shared" si="11"/>
        <v>0.2216891893106947</v>
      </c>
      <c r="W96">
        <f t="shared" si="12"/>
        <v>0.2216891893106947</v>
      </c>
      <c r="X96">
        <f t="shared" si="13"/>
        <v>0.14395401903291866</v>
      </c>
      <c r="Y96">
        <f t="shared" si="14"/>
        <v>4.9146096657233032E-2</v>
      </c>
    </row>
    <row r="97" spans="1:7" hidden="1" x14ac:dyDescent="0.3">
      <c r="A97" s="1">
        <v>44138</v>
      </c>
      <c r="B97">
        <v>142</v>
      </c>
      <c r="C97">
        <v>30</v>
      </c>
      <c r="D97">
        <v>24</v>
      </c>
      <c r="E97">
        <v>11</v>
      </c>
      <c r="F97">
        <v>4</v>
      </c>
      <c r="G97">
        <v>5</v>
      </c>
    </row>
    <row r="98" spans="1:7" hidden="1" x14ac:dyDescent="0.3">
      <c r="A98" s="1">
        <v>44139</v>
      </c>
      <c r="B98">
        <v>153</v>
      </c>
      <c r="C98">
        <v>40</v>
      </c>
      <c r="D98">
        <v>26</v>
      </c>
      <c r="E98">
        <v>13</v>
      </c>
      <c r="F98">
        <v>3</v>
      </c>
      <c r="G98">
        <v>6</v>
      </c>
    </row>
    <row r="99" spans="1:7" hidden="1" x14ac:dyDescent="0.3">
      <c r="A99" s="1">
        <v>44140</v>
      </c>
      <c r="B99">
        <v>147</v>
      </c>
      <c r="C99">
        <v>38</v>
      </c>
      <c r="D99">
        <v>27</v>
      </c>
      <c r="E99">
        <v>13</v>
      </c>
      <c r="F99">
        <v>4</v>
      </c>
      <c r="G99">
        <v>5</v>
      </c>
    </row>
    <row r="100" spans="1:7" hidden="1" x14ac:dyDescent="0.3">
      <c r="A100" s="1">
        <v>44141</v>
      </c>
      <c r="B100">
        <v>161</v>
      </c>
      <c r="C100">
        <v>25</v>
      </c>
      <c r="D100">
        <v>21</v>
      </c>
      <c r="E100">
        <v>11</v>
      </c>
      <c r="F100">
        <v>3</v>
      </c>
      <c r="G100">
        <v>4</v>
      </c>
    </row>
    <row r="101" spans="1:7" hidden="1" x14ac:dyDescent="0.3">
      <c r="A101" s="1">
        <v>44142</v>
      </c>
      <c r="B101">
        <v>162</v>
      </c>
      <c r="C101">
        <v>29</v>
      </c>
      <c r="D101">
        <v>26</v>
      </c>
      <c r="E101">
        <v>11</v>
      </c>
      <c r="F101">
        <v>3</v>
      </c>
      <c r="G101">
        <v>5</v>
      </c>
    </row>
    <row r="102" spans="1:7" hidden="1" x14ac:dyDescent="0.3">
      <c r="A102" s="1">
        <v>44143</v>
      </c>
      <c r="B102">
        <v>180</v>
      </c>
      <c r="C102">
        <v>37</v>
      </c>
      <c r="D102">
        <v>28</v>
      </c>
      <c r="E102">
        <v>12</v>
      </c>
      <c r="F102">
        <v>3</v>
      </c>
      <c r="G102">
        <v>6</v>
      </c>
    </row>
    <row r="103" spans="1:7" hidden="1" x14ac:dyDescent="0.3">
      <c r="A103" s="1">
        <v>44144</v>
      </c>
      <c r="B103">
        <v>198</v>
      </c>
      <c r="C103">
        <v>38</v>
      </c>
      <c r="D103">
        <v>29</v>
      </c>
      <c r="E103">
        <v>10</v>
      </c>
      <c r="F103">
        <v>3</v>
      </c>
      <c r="G103">
        <v>4</v>
      </c>
    </row>
    <row r="104" spans="1:7" hidden="1" x14ac:dyDescent="0.3">
      <c r="A104" s="1">
        <v>44145</v>
      </c>
      <c r="B104">
        <v>186</v>
      </c>
      <c r="C104">
        <v>53</v>
      </c>
      <c r="D104">
        <v>28</v>
      </c>
      <c r="E104">
        <v>11</v>
      </c>
      <c r="F104">
        <v>4</v>
      </c>
      <c r="G104">
        <v>5</v>
      </c>
    </row>
    <row r="105" spans="1:7" hidden="1" x14ac:dyDescent="0.3">
      <c r="A105" s="1">
        <v>44146</v>
      </c>
      <c r="B105">
        <v>193</v>
      </c>
      <c r="C105">
        <v>51</v>
      </c>
      <c r="D105">
        <v>27</v>
      </c>
      <c r="E105">
        <v>9</v>
      </c>
      <c r="F105">
        <v>5</v>
      </c>
      <c r="G105">
        <v>5</v>
      </c>
    </row>
    <row r="106" spans="1:7" hidden="1" x14ac:dyDescent="0.3">
      <c r="A106" s="1">
        <v>44147</v>
      </c>
      <c r="B106">
        <v>161</v>
      </c>
      <c r="C106">
        <v>45</v>
      </c>
      <c r="D106">
        <v>27</v>
      </c>
      <c r="E106">
        <v>7</v>
      </c>
      <c r="F106">
        <v>6</v>
      </c>
      <c r="G106">
        <v>4</v>
      </c>
    </row>
    <row r="107" spans="1:7" hidden="1" x14ac:dyDescent="0.3">
      <c r="A107" s="1">
        <v>44148</v>
      </c>
      <c r="B107">
        <v>146</v>
      </c>
      <c r="C107">
        <v>38</v>
      </c>
      <c r="D107">
        <v>26</v>
      </c>
      <c r="E107">
        <v>7</v>
      </c>
      <c r="F107">
        <v>4</v>
      </c>
      <c r="G107">
        <v>3</v>
      </c>
    </row>
    <row r="108" spans="1:7" hidden="1" x14ac:dyDescent="0.3">
      <c r="A108" s="1">
        <v>44149</v>
      </c>
      <c r="B108">
        <v>164</v>
      </c>
      <c r="C108">
        <v>48</v>
      </c>
      <c r="D108">
        <v>25</v>
      </c>
      <c r="E108">
        <v>9</v>
      </c>
      <c r="F108">
        <v>4</v>
      </c>
      <c r="G108">
        <v>5</v>
      </c>
    </row>
    <row r="109" spans="1:7" hidden="1" x14ac:dyDescent="0.3">
      <c r="A109" s="1">
        <v>44150</v>
      </c>
      <c r="B109">
        <v>173</v>
      </c>
      <c r="C109">
        <v>52</v>
      </c>
      <c r="D109">
        <v>25</v>
      </c>
      <c r="E109">
        <v>14</v>
      </c>
      <c r="F109">
        <v>5</v>
      </c>
      <c r="G109">
        <v>6</v>
      </c>
    </row>
    <row r="110" spans="1:7" hidden="1" x14ac:dyDescent="0.3">
      <c r="A110" s="1">
        <v>44151</v>
      </c>
      <c r="B110">
        <v>145</v>
      </c>
      <c r="C110">
        <v>39</v>
      </c>
      <c r="D110">
        <v>24</v>
      </c>
      <c r="E110">
        <v>11</v>
      </c>
      <c r="F110">
        <v>3</v>
      </c>
      <c r="G110">
        <v>7</v>
      </c>
    </row>
    <row r="111" spans="1:7" hidden="1" x14ac:dyDescent="0.3">
      <c r="A111" s="1">
        <v>44152</v>
      </c>
      <c r="B111">
        <v>139</v>
      </c>
      <c r="C111">
        <v>43</v>
      </c>
      <c r="D111">
        <v>23</v>
      </c>
      <c r="E111">
        <v>8</v>
      </c>
      <c r="F111">
        <v>4</v>
      </c>
      <c r="G111">
        <v>5</v>
      </c>
    </row>
    <row r="112" spans="1:7" hidden="1" x14ac:dyDescent="0.3">
      <c r="A112" s="1">
        <v>44153</v>
      </c>
      <c r="B112">
        <v>131</v>
      </c>
      <c r="C112">
        <v>32</v>
      </c>
      <c r="D112">
        <v>23</v>
      </c>
      <c r="E112" t="s">
        <v>5</v>
      </c>
      <c r="F112">
        <v>3</v>
      </c>
      <c r="G112">
        <v>3</v>
      </c>
    </row>
    <row r="113" spans="1:7" hidden="1" x14ac:dyDescent="0.3">
      <c r="A113" s="1">
        <v>44154</v>
      </c>
      <c r="B113">
        <v>134</v>
      </c>
      <c r="C113">
        <v>36</v>
      </c>
      <c r="D113">
        <v>22</v>
      </c>
      <c r="E113">
        <v>11</v>
      </c>
      <c r="F113">
        <v>3</v>
      </c>
      <c r="G113">
        <v>4</v>
      </c>
    </row>
    <row r="114" spans="1:7" hidden="1" x14ac:dyDescent="0.3">
      <c r="A114" s="1">
        <v>44155</v>
      </c>
      <c r="B114">
        <v>157</v>
      </c>
      <c r="C114">
        <v>30</v>
      </c>
      <c r="D114">
        <v>25</v>
      </c>
      <c r="E114">
        <v>5</v>
      </c>
      <c r="F114">
        <v>4</v>
      </c>
      <c r="G114">
        <v>2</v>
      </c>
    </row>
    <row r="115" spans="1:7" hidden="1" x14ac:dyDescent="0.3">
      <c r="A115" s="1">
        <v>44156</v>
      </c>
      <c r="B115">
        <v>154</v>
      </c>
      <c r="C115">
        <v>46</v>
      </c>
      <c r="D115">
        <v>26</v>
      </c>
      <c r="E115">
        <v>7</v>
      </c>
      <c r="F115">
        <v>4</v>
      </c>
      <c r="G115">
        <v>4</v>
      </c>
    </row>
    <row r="116" spans="1:7" hidden="1" x14ac:dyDescent="0.3">
      <c r="A116" s="1">
        <v>44157</v>
      </c>
      <c r="B116">
        <v>144</v>
      </c>
      <c r="C116">
        <v>47</v>
      </c>
      <c r="D116">
        <v>24</v>
      </c>
      <c r="E116">
        <v>12</v>
      </c>
      <c r="F116">
        <v>5</v>
      </c>
      <c r="G116">
        <v>4</v>
      </c>
    </row>
    <row r="117" spans="1:7" hidden="1" x14ac:dyDescent="0.3">
      <c r="A117" s="1">
        <v>44158</v>
      </c>
      <c r="B117">
        <v>144</v>
      </c>
      <c r="C117">
        <v>46</v>
      </c>
      <c r="D117">
        <v>23</v>
      </c>
      <c r="E117">
        <v>19</v>
      </c>
      <c r="F117">
        <v>4</v>
      </c>
      <c r="G117">
        <v>4</v>
      </c>
    </row>
    <row r="118" spans="1:7" hidden="1" x14ac:dyDescent="0.3">
      <c r="A118" s="1">
        <v>44159</v>
      </c>
      <c r="B118">
        <v>136</v>
      </c>
      <c r="C118">
        <v>46</v>
      </c>
      <c r="D118">
        <v>22</v>
      </c>
      <c r="E118">
        <v>14</v>
      </c>
      <c r="F118">
        <v>5</v>
      </c>
      <c r="G118">
        <v>3</v>
      </c>
    </row>
    <row r="119" spans="1:7" hidden="1" x14ac:dyDescent="0.3">
      <c r="A119" s="1">
        <v>44160</v>
      </c>
      <c r="B119">
        <v>143</v>
      </c>
      <c r="C119">
        <v>41</v>
      </c>
      <c r="D119">
        <v>21</v>
      </c>
      <c r="E119">
        <v>11</v>
      </c>
      <c r="F119">
        <v>7</v>
      </c>
      <c r="G119">
        <v>5</v>
      </c>
    </row>
    <row r="120" spans="1:7" hidden="1" x14ac:dyDescent="0.3">
      <c r="A120" s="1">
        <v>44161</v>
      </c>
      <c r="B120">
        <v>159</v>
      </c>
      <c r="C120">
        <v>42</v>
      </c>
      <c r="D120">
        <v>22</v>
      </c>
      <c r="E120">
        <v>10</v>
      </c>
      <c r="F120">
        <v>4</v>
      </c>
      <c r="G120">
        <v>4</v>
      </c>
    </row>
    <row r="121" spans="1:7" hidden="1" x14ac:dyDescent="0.3">
      <c r="A121" s="1">
        <v>44162</v>
      </c>
      <c r="B121">
        <v>164</v>
      </c>
      <c r="C121">
        <v>29</v>
      </c>
      <c r="D121">
        <v>23</v>
      </c>
      <c r="E121">
        <v>9</v>
      </c>
      <c r="F121">
        <v>3</v>
      </c>
      <c r="G121">
        <v>3</v>
      </c>
    </row>
    <row r="122" spans="1:7" hidden="1" x14ac:dyDescent="0.3">
      <c r="A122" s="1">
        <v>44163</v>
      </c>
      <c r="B122">
        <v>132</v>
      </c>
      <c r="C122">
        <v>35</v>
      </c>
      <c r="D122">
        <v>21</v>
      </c>
      <c r="E122">
        <v>11</v>
      </c>
      <c r="F122">
        <v>3</v>
      </c>
      <c r="G122">
        <v>4</v>
      </c>
    </row>
    <row r="123" spans="1:7" hidden="1" x14ac:dyDescent="0.3">
      <c r="A123" s="1">
        <v>44164</v>
      </c>
      <c r="B123">
        <v>110</v>
      </c>
      <c r="C123">
        <v>37</v>
      </c>
      <c r="D123">
        <v>23</v>
      </c>
      <c r="E123">
        <v>11</v>
      </c>
      <c r="F123">
        <v>5</v>
      </c>
      <c r="G123">
        <v>4</v>
      </c>
    </row>
    <row r="124" spans="1:7" hidden="1" x14ac:dyDescent="0.3">
      <c r="A124" s="1">
        <v>44165</v>
      </c>
      <c r="B124">
        <v>115</v>
      </c>
      <c r="C124">
        <v>52</v>
      </c>
      <c r="D124">
        <v>21</v>
      </c>
      <c r="E124">
        <v>8</v>
      </c>
      <c r="F124">
        <v>5</v>
      </c>
      <c r="G124">
        <v>5</v>
      </c>
    </row>
    <row r="125" spans="1:7" x14ac:dyDescent="0.3">
      <c r="A125" s="1">
        <v>44166</v>
      </c>
      <c r="B125">
        <v>110</v>
      </c>
      <c r="C125">
        <v>35</v>
      </c>
      <c r="D125">
        <v>23</v>
      </c>
      <c r="E125">
        <v>12</v>
      </c>
      <c r="F125">
        <v>4</v>
      </c>
      <c r="G125">
        <v>6</v>
      </c>
    </row>
    <row r="126" spans="1:7" x14ac:dyDescent="0.3">
      <c r="A126" s="1">
        <v>44167</v>
      </c>
      <c r="B126">
        <v>136</v>
      </c>
      <c r="C126">
        <v>40</v>
      </c>
      <c r="D126">
        <v>22</v>
      </c>
      <c r="E126">
        <v>15</v>
      </c>
      <c r="F126">
        <v>4</v>
      </c>
      <c r="G126">
        <v>7</v>
      </c>
    </row>
    <row r="127" spans="1:7" x14ac:dyDescent="0.3">
      <c r="A127" s="1">
        <v>44168</v>
      </c>
      <c r="B127">
        <v>137</v>
      </c>
      <c r="C127">
        <v>50</v>
      </c>
      <c r="D127">
        <v>20</v>
      </c>
      <c r="E127">
        <v>14</v>
      </c>
      <c r="F127">
        <v>4</v>
      </c>
      <c r="G127">
        <v>7</v>
      </c>
    </row>
    <row r="128" spans="1:7" x14ac:dyDescent="0.3">
      <c r="A128" s="1">
        <v>44169</v>
      </c>
      <c r="B128">
        <v>144</v>
      </c>
      <c r="C128">
        <v>38</v>
      </c>
      <c r="D128">
        <v>20</v>
      </c>
      <c r="E128">
        <v>11</v>
      </c>
      <c r="F128">
        <v>4</v>
      </c>
      <c r="G128">
        <v>4</v>
      </c>
    </row>
    <row r="129" spans="1:7" x14ac:dyDescent="0.3">
      <c r="A129" s="1">
        <v>44170</v>
      </c>
      <c r="B129">
        <v>142</v>
      </c>
      <c r="C129">
        <v>38</v>
      </c>
      <c r="D129">
        <v>19</v>
      </c>
      <c r="E129">
        <v>10</v>
      </c>
      <c r="F129">
        <v>4</v>
      </c>
      <c r="G129">
        <v>4</v>
      </c>
    </row>
    <row r="130" spans="1:7" x14ac:dyDescent="0.3">
      <c r="A130" s="1">
        <v>44171</v>
      </c>
      <c r="B130">
        <v>134</v>
      </c>
      <c r="C130">
        <v>28</v>
      </c>
      <c r="D130">
        <v>20</v>
      </c>
      <c r="E130">
        <v>13</v>
      </c>
      <c r="F130">
        <v>5</v>
      </c>
      <c r="G130">
        <v>5</v>
      </c>
    </row>
    <row r="131" spans="1:7" x14ac:dyDescent="0.3">
      <c r="A131" s="1">
        <v>44172</v>
      </c>
      <c r="B131">
        <v>140</v>
      </c>
      <c r="C131">
        <v>37</v>
      </c>
      <c r="D131">
        <v>20</v>
      </c>
      <c r="E131">
        <v>18</v>
      </c>
      <c r="F131">
        <v>2</v>
      </c>
      <c r="G131">
        <v>7</v>
      </c>
    </row>
    <row r="132" spans="1:7" x14ac:dyDescent="0.3">
      <c r="A132" s="1">
        <v>44173</v>
      </c>
      <c r="B132">
        <v>144</v>
      </c>
      <c r="C132">
        <v>27</v>
      </c>
      <c r="D132">
        <v>21</v>
      </c>
      <c r="E132">
        <v>11</v>
      </c>
      <c r="F132">
        <v>3</v>
      </c>
      <c r="G132">
        <v>4</v>
      </c>
    </row>
    <row r="133" spans="1:7" x14ac:dyDescent="0.3">
      <c r="A133" s="1">
        <v>44174</v>
      </c>
      <c r="B133">
        <v>157</v>
      </c>
      <c r="C133">
        <v>28</v>
      </c>
      <c r="D133">
        <v>19</v>
      </c>
      <c r="E133">
        <v>9</v>
      </c>
      <c r="F133">
        <v>4</v>
      </c>
      <c r="G133">
        <v>4</v>
      </c>
    </row>
    <row r="134" spans="1:7" x14ac:dyDescent="0.3">
      <c r="A134" s="1">
        <v>44175</v>
      </c>
      <c r="B134">
        <v>155</v>
      </c>
      <c r="C134">
        <v>45</v>
      </c>
      <c r="D134">
        <v>18</v>
      </c>
      <c r="E134">
        <v>11</v>
      </c>
      <c r="F134">
        <v>4</v>
      </c>
      <c r="G134">
        <v>4</v>
      </c>
    </row>
    <row r="135" spans="1:7" x14ac:dyDescent="0.3">
      <c r="A135" s="1">
        <v>44176</v>
      </c>
      <c r="B135">
        <v>147</v>
      </c>
      <c r="C135">
        <v>30</v>
      </c>
      <c r="D135">
        <v>19</v>
      </c>
      <c r="E135">
        <v>10</v>
      </c>
      <c r="F135">
        <v>3</v>
      </c>
      <c r="G135">
        <v>3</v>
      </c>
    </row>
    <row r="136" spans="1:7" x14ac:dyDescent="0.3">
      <c r="A136" s="1">
        <v>44177</v>
      </c>
      <c r="B136">
        <v>138</v>
      </c>
      <c r="C136">
        <v>37</v>
      </c>
      <c r="D136">
        <v>20</v>
      </c>
      <c r="E136">
        <v>9</v>
      </c>
      <c r="F136">
        <v>3</v>
      </c>
      <c r="G136">
        <v>5</v>
      </c>
    </row>
    <row r="137" spans="1:7" x14ac:dyDescent="0.3">
      <c r="A137" s="1">
        <v>44178</v>
      </c>
      <c r="B137">
        <v>139</v>
      </c>
      <c r="C137">
        <v>46</v>
      </c>
      <c r="D137">
        <v>20</v>
      </c>
      <c r="E137">
        <v>7</v>
      </c>
      <c r="F137">
        <v>4</v>
      </c>
      <c r="G137">
        <v>4</v>
      </c>
    </row>
    <row r="138" spans="1:7" x14ac:dyDescent="0.3">
      <c r="A138" s="1">
        <v>44179</v>
      </c>
      <c r="B138">
        <v>134</v>
      </c>
      <c r="C138">
        <v>21</v>
      </c>
      <c r="D138">
        <v>21</v>
      </c>
      <c r="E138">
        <v>4</v>
      </c>
      <c r="F138">
        <v>5</v>
      </c>
      <c r="G138">
        <v>3</v>
      </c>
    </row>
    <row r="139" spans="1:7" x14ac:dyDescent="0.3">
      <c r="A139" s="1">
        <v>44180</v>
      </c>
      <c r="B139">
        <v>172</v>
      </c>
      <c r="C139">
        <v>17</v>
      </c>
      <c r="D139">
        <v>21</v>
      </c>
      <c r="E139">
        <v>4</v>
      </c>
      <c r="F139">
        <v>4</v>
      </c>
      <c r="G139">
        <v>4</v>
      </c>
    </row>
    <row r="140" spans="1:7" x14ac:dyDescent="0.3">
      <c r="A140" s="1">
        <v>44181</v>
      </c>
      <c r="B140">
        <v>170</v>
      </c>
      <c r="C140">
        <v>23</v>
      </c>
      <c r="D140">
        <v>20</v>
      </c>
      <c r="E140">
        <v>6</v>
      </c>
      <c r="F140">
        <v>5</v>
      </c>
      <c r="G140">
        <v>4</v>
      </c>
    </row>
    <row r="141" spans="1:7" x14ac:dyDescent="0.3">
      <c r="A141" s="1">
        <v>44182</v>
      </c>
      <c r="B141">
        <v>174</v>
      </c>
      <c r="C141">
        <v>27</v>
      </c>
      <c r="D141">
        <v>20</v>
      </c>
      <c r="E141">
        <v>6</v>
      </c>
      <c r="F141">
        <v>4</v>
      </c>
      <c r="G141">
        <v>3</v>
      </c>
    </row>
    <row r="142" spans="1:7" x14ac:dyDescent="0.3">
      <c r="A142" s="1">
        <v>44183</v>
      </c>
      <c r="B142">
        <v>161</v>
      </c>
      <c r="C142">
        <v>18</v>
      </c>
      <c r="D142">
        <v>19</v>
      </c>
      <c r="E142">
        <v>5</v>
      </c>
      <c r="F142">
        <v>4</v>
      </c>
      <c r="G142">
        <v>2</v>
      </c>
    </row>
    <row r="143" spans="1:7" x14ac:dyDescent="0.3">
      <c r="A143" s="1">
        <v>44184</v>
      </c>
      <c r="B143">
        <v>133</v>
      </c>
      <c r="C143">
        <v>26</v>
      </c>
      <c r="D143">
        <v>19</v>
      </c>
      <c r="E143">
        <v>9</v>
      </c>
      <c r="F143">
        <v>5</v>
      </c>
      <c r="G143">
        <v>7</v>
      </c>
    </row>
    <row r="144" spans="1:7" x14ac:dyDescent="0.3">
      <c r="A144" s="1">
        <v>44185</v>
      </c>
      <c r="B144">
        <v>105</v>
      </c>
      <c r="C144">
        <v>25</v>
      </c>
      <c r="D144">
        <v>20</v>
      </c>
      <c r="E144">
        <v>9</v>
      </c>
      <c r="F144">
        <v>4</v>
      </c>
      <c r="G144">
        <v>5</v>
      </c>
    </row>
    <row r="145" spans="1:7" x14ac:dyDescent="0.3">
      <c r="A145" s="1">
        <v>44186</v>
      </c>
      <c r="B145">
        <v>116</v>
      </c>
      <c r="C145">
        <v>33</v>
      </c>
      <c r="D145">
        <v>20</v>
      </c>
      <c r="E145">
        <v>12</v>
      </c>
      <c r="F145">
        <v>4</v>
      </c>
      <c r="G145">
        <v>5</v>
      </c>
    </row>
    <row r="146" spans="1:7" x14ac:dyDescent="0.3">
      <c r="A146" s="1">
        <v>44187</v>
      </c>
      <c r="B146">
        <v>134</v>
      </c>
      <c r="C146">
        <v>24</v>
      </c>
      <c r="D146">
        <v>19</v>
      </c>
      <c r="E146">
        <v>11</v>
      </c>
      <c r="F146">
        <v>4</v>
      </c>
      <c r="G146">
        <v>5</v>
      </c>
    </row>
    <row r="147" spans="1:7" x14ac:dyDescent="0.3">
      <c r="A147" s="1">
        <v>44188</v>
      </c>
      <c r="B147">
        <v>159</v>
      </c>
      <c r="C147">
        <v>31</v>
      </c>
      <c r="D147">
        <v>17</v>
      </c>
      <c r="E147">
        <v>8</v>
      </c>
      <c r="F147">
        <v>4</v>
      </c>
      <c r="G147">
        <v>5</v>
      </c>
    </row>
    <row r="148" spans="1:7" x14ac:dyDescent="0.3">
      <c r="A148" s="1">
        <v>44189</v>
      </c>
      <c r="B148">
        <v>152</v>
      </c>
      <c r="C148">
        <v>20</v>
      </c>
      <c r="D148">
        <v>16</v>
      </c>
      <c r="E148">
        <v>8</v>
      </c>
      <c r="F148">
        <v>4</v>
      </c>
      <c r="G148">
        <v>2</v>
      </c>
    </row>
    <row r="149" spans="1:7" x14ac:dyDescent="0.3">
      <c r="A149" s="1">
        <v>44190</v>
      </c>
      <c r="B149">
        <v>145</v>
      </c>
      <c r="C149">
        <v>19</v>
      </c>
      <c r="D149">
        <v>18</v>
      </c>
      <c r="E149">
        <v>11</v>
      </c>
      <c r="F149">
        <v>5</v>
      </c>
      <c r="G149">
        <v>2</v>
      </c>
    </row>
    <row r="150" spans="1:7" x14ac:dyDescent="0.3">
      <c r="A150" s="1">
        <v>44191</v>
      </c>
      <c r="B150">
        <v>159</v>
      </c>
      <c r="C150">
        <v>30</v>
      </c>
      <c r="D150">
        <v>18</v>
      </c>
      <c r="E150">
        <v>11</v>
      </c>
      <c r="F150">
        <v>5</v>
      </c>
      <c r="G150">
        <v>3</v>
      </c>
    </row>
    <row r="151" spans="1:7" x14ac:dyDescent="0.3">
      <c r="A151" s="1">
        <v>44192</v>
      </c>
      <c r="B151">
        <v>158</v>
      </c>
      <c r="C151">
        <v>31</v>
      </c>
      <c r="D151">
        <v>19</v>
      </c>
      <c r="E151">
        <v>11</v>
      </c>
      <c r="F151">
        <v>4</v>
      </c>
      <c r="G151">
        <v>3</v>
      </c>
    </row>
    <row r="152" spans="1:7" x14ac:dyDescent="0.3">
      <c r="A152" s="1">
        <v>44193</v>
      </c>
      <c r="B152">
        <v>127</v>
      </c>
      <c r="C152">
        <v>35</v>
      </c>
      <c r="D152">
        <v>19</v>
      </c>
      <c r="E152">
        <v>11</v>
      </c>
      <c r="F152">
        <v>3</v>
      </c>
      <c r="G152">
        <v>4</v>
      </c>
    </row>
    <row r="153" spans="1:7" x14ac:dyDescent="0.3">
      <c r="A153" s="1">
        <v>44194</v>
      </c>
      <c r="B153">
        <v>135</v>
      </c>
      <c r="C153">
        <v>40</v>
      </c>
      <c r="D153">
        <v>16</v>
      </c>
      <c r="E153">
        <v>7</v>
      </c>
      <c r="F153">
        <v>4</v>
      </c>
      <c r="G153">
        <v>3</v>
      </c>
    </row>
    <row r="154" spans="1:7" x14ac:dyDescent="0.3">
      <c r="A154" s="1">
        <v>44195</v>
      </c>
      <c r="B154">
        <v>165</v>
      </c>
      <c r="C154">
        <v>31</v>
      </c>
      <c r="D154">
        <v>18</v>
      </c>
      <c r="E154">
        <v>8</v>
      </c>
      <c r="F154">
        <v>3</v>
      </c>
      <c r="G154">
        <v>4</v>
      </c>
    </row>
    <row r="155" spans="1:7" x14ac:dyDescent="0.3">
      <c r="A155" s="1">
        <v>44196</v>
      </c>
      <c r="B155">
        <v>171</v>
      </c>
      <c r="C155">
        <v>19</v>
      </c>
      <c r="D155">
        <v>14</v>
      </c>
      <c r="E155">
        <v>11</v>
      </c>
      <c r="F155">
        <v>3</v>
      </c>
      <c r="G155">
        <v>3</v>
      </c>
    </row>
    <row r="156" spans="1:7" x14ac:dyDescent="0.3">
      <c r="A156" s="1">
        <v>44197</v>
      </c>
      <c r="B156">
        <v>178</v>
      </c>
      <c r="C156">
        <v>12</v>
      </c>
      <c r="D156">
        <v>15</v>
      </c>
      <c r="E156">
        <v>9</v>
      </c>
      <c r="F156">
        <v>4</v>
      </c>
      <c r="G156">
        <v>2</v>
      </c>
    </row>
    <row r="157" spans="1:7" x14ac:dyDescent="0.3">
      <c r="A157" s="1">
        <v>44198</v>
      </c>
      <c r="B157">
        <v>172</v>
      </c>
      <c r="C157">
        <v>29</v>
      </c>
      <c r="D157">
        <v>16</v>
      </c>
      <c r="E157">
        <v>11</v>
      </c>
      <c r="F157">
        <v>4</v>
      </c>
      <c r="G157">
        <v>3</v>
      </c>
    </row>
    <row r="158" spans="1:7" x14ac:dyDescent="0.3">
      <c r="A158" s="1">
        <v>44199</v>
      </c>
      <c r="B158">
        <v>178</v>
      </c>
      <c r="C158">
        <v>51</v>
      </c>
      <c r="D158">
        <v>15</v>
      </c>
      <c r="E158">
        <v>13</v>
      </c>
      <c r="F158">
        <v>3</v>
      </c>
      <c r="G158">
        <v>5</v>
      </c>
    </row>
    <row r="159" spans="1:7" hidden="1" x14ac:dyDescent="0.3">
      <c r="A159" s="1">
        <v>44075</v>
      </c>
      <c r="B159">
        <v>61</v>
      </c>
      <c r="C159">
        <v>50</v>
      </c>
      <c r="D159">
        <v>20</v>
      </c>
      <c r="E159">
        <v>10</v>
      </c>
      <c r="F159">
        <v>2</v>
      </c>
      <c r="G159">
        <v>5</v>
      </c>
    </row>
    <row r="160" spans="1:7" hidden="1" x14ac:dyDescent="0.3">
      <c r="A160" s="1">
        <v>44076</v>
      </c>
      <c r="B160">
        <v>61</v>
      </c>
      <c r="C160">
        <v>44</v>
      </c>
      <c r="D160">
        <v>19</v>
      </c>
      <c r="E160">
        <v>12</v>
      </c>
      <c r="F160">
        <v>3</v>
      </c>
      <c r="G160">
        <v>8</v>
      </c>
    </row>
    <row r="161" spans="1:7" hidden="1" x14ac:dyDescent="0.3">
      <c r="A161" s="1">
        <v>44077</v>
      </c>
      <c r="B161">
        <v>65</v>
      </c>
      <c r="C161">
        <v>55</v>
      </c>
      <c r="D161">
        <v>18</v>
      </c>
      <c r="E161">
        <v>12</v>
      </c>
      <c r="F161">
        <v>2</v>
      </c>
      <c r="G161">
        <v>5</v>
      </c>
    </row>
    <row r="162" spans="1:7" hidden="1" x14ac:dyDescent="0.3">
      <c r="A162" s="1">
        <v>44078</v>
      </c>
      <c r="B162">
        <v>76</v>
      </c>
      <c r="C162">
        <v>58</v>
      </c>
      <c r="D162">
        <v>23</v>
      </c>
      <c r="E162">
        <v>11</v>
      </c>
      <c r="F162">
        <v>3</v>
      </c>
      <c r="G162">
        <v>5</v>
      </c>
    </row>
    <row r="163" spans="1:7" hidden="1" x14ac:dyDescent="0.3">
      <c r="A163" s="1">
        <v>44079</v>
      </c>
      <c r="B163">
        <v>80</v>
      </c>
      <c r="C163">
        <v>56</v>
      </c>
      <c r="D163">
        <v>25</v>
      </c>
      <c r="E163">
        <v>8</v>
      </c>
      <c r="F163">
        <v>3</v>
      </c>
      <c r="G163">
        <v>4</v>
      </c>
    </row>
    <row r="164" spans="1:7" hidden="1" x14ac:dyDescent="0.3">
      <c r="A164" s="1">
        <v>44080</v>
      </c>
      <c r="B164">
        <v>84</v>
      </c>
      <c r="C164">
        <v>50</v>
      </c>
      <c r="D164">
        <v>16</v>
      </c>
      <c r="E164">
        <v>9</v>
      </c>
      <c r="F164">
        <v>3</v>
      </c>
      <c r="G164">
        <v>4</v>
      </c>
    </row>
    <row r="165" spans="1:7" hidden="1" x14ac:dyDescent="0.3">
      <c r="A165" s="1">
        <v>44081</v>
      </c>
      <c r="B165">
        <v>66</v>
      </c>
      <c r="C165">
        <v>49</v>
      </c>
      <c r="D165">
        <v>18</v>
      </c>
      <c r="E165">
        <v>9</v>
      </c>
      <c r="F165">
        <v>3</v>
      </c>
      <c r="G165">
        <v>5</v>
      </c>
    </row>
    <row r="166" spans="1:7" hidden="1" x14ac:dyDescent="0.3">
      <c r="A166" s="1">
        <v>44082</v>
      </c>
      <c r="B166">
        <v>66</v>
      </c>
      <c r="C166">
        <v>55</v>
      </c>
      <c r="D166">
        <v>24</v>
      </c>
      <c r="E166">
        <v>10</v>
      </c>
      <c r="F166">
        <v>4</v>
      </c>
      <c r="G166">
        <v>6</v>
      </c>
    </row>
    <row r="167" spans="1:7" hidden="1" x14ac:dyDescent="0.3">
      <c r="A167" s="1">
        <v>44083</v>
      </c>
      <c r="B167">
        <v>70</v>
      </c>
      <c r="C167">
        <v>44</v>
      </c>
      <c r="D167">
        <v>15</v>
      </c>
      <c r="E167">
        <v>10</v>
      </c>
      <c r="F167">
        <v>2</v>
      </c>
      <c r="G167">
        <v>5</v>
      </c>
    </row>
    <row r="168" spans="1:7" hidden="1" x14ac:dyDescent="0.3">
      <c r="A168" s="1">
        <v>44084</v>
      </c>
      <c r="B168">
        <v>64</v>
      </c>
      <c r="C168">
        <v>42</v>
      </c>
      <c r="D168">
        <v>19</v>
      </c>
      <c r="E168">
        <v>11</v>
      </c>
      <c r="F168">
        <v>3</v>
      </c>
      <c r="G168">
        <v>7</v>
      </c>
    </row>
    <row r="169" spans="1:7" hidden="1" x14ac:dyDescent="0.3">
      <c r="A169" s="1">
        <v>44085</v>
      </c>
      <c r="B169">
        <v>66</v>
      </c>
      <c r="C169">
        <v>42</v>
      </c>
      <c r="D169">
        <v>23</v>
      </c>
      <c r="E169">
        <v>12</v>
      </c>
      <c r="F169">
        <v>3</v>
      </c>
      <c r="G169">
        <v>7</v>
      </c>
    </row>
    <row r="170" spans="1:7" hidden="1" x14ac:dyDescent="0.3">
      <c r="A170" s="1">
        <v>44086</v>
      </c>
      <c r="B170">
        <v>70</v>
      </c>
      <c r="C170">
        <v>41</v>
      </c>
      <c r="D170">
        <v>35</v>
      </c>
      <c r="E170">
        <v>10</v>
      </c>
      <c r="F170">
        <v>4</v>
      </c>
      <c r="G170">
        <v>5</v>
      </c>
    </row>
    <row r="171" spans="1:7" hidden="1" x14ac:dyDescent="0.3">
      <c r="A171" s="1">
        <v>44087</v>
      </c>
      <c r="B171">
        <v>74</v>
      </c>
      <c r="C171">
        <v>36</v>
      </c>
      <c r="D171">
        <v>19</v>
      </c>
      <c r="E171">
        <v>10</v>
      </c>
      <c r="F171">
        <v>3</v>
      </c>
      <c r="G171">
        <v>6</v>
      </c>
    </row>
    <row r="172" spans="1:7" hidden="1" x14ac:dyDescent="0.3">
      <c r="A172" s="1">
        <v>44088</v>
      </c>
      <c r="B172">
        <v>63</v>
      </c>
      <c r="C172">
        <v>47</v>
      </c>
      <c r="D172">
        <v>22</v>
      </c>
      <c r="E172">
        <v>10</v>
      </c>
      <c r="F172">
        <v>2</v>
      </c>
      <c r="G172">
        <v>6</v>
      </c>
    </row>
    <row r="173" spans="1:7" hidden="1" x14ac:dyDescent="0.3">
      <c r="A173" s="1">
        <v>44089</v>
      </c>
      <c r="B173">
        <v>77</v>
      </c>
      <c r="C173">
        <v>45</v>
      </c>
      <c r="D173">
        <v>25</v>
      </c>
      <c r="E173">
        <v>10</v>
      </c>
      <c r="F173">
        <v>2</v>
      </c>
      <c r="G173">
        <v>6</v>
      </c>
    </row>
    <row r="174" spans="1:7" hidden="1" x14ac:dyDescent="0.3">
      <c r="A174" s="1">
        <v>44090</v>
      </c>
      <c r="B174">
        <v>79</v>
      </c>
      <c r="C174">
        <v>49</v>
      </c>
      <c r="D174">
        <v>31</v>
      </c>
      <c r="E174">
        <v>9</v>
      </c>
      <c r="F174">
        <v>3</v>
      </c>
      <c r="G174">
        <v>5</v>
      </c>
    </row>
    <row r="175" spans="1:7" hidden="1" x14ac:dyDescent="0.3">
      <c r="A175" s="1">
        <v>44091</v>
      </c>
      <c r="B175">
        <v>86</v>
      </c>
      <c r="C175">
        <v>44</v>
      </c>
      <c r="D175">
        <v>24</v>
      </c>
      <c r="E175">
        <v>9</v>
      </c>
      <c r="F175">
        <v>3</v>
      </c>
      <c r="G175">
        <v>5</v>
      </c>
    </row>
    <row r="176" spans="1:7" hidden="1" x14ac:dyDescent="0.3">
      <c r="A176" s="1">
        <v>44092</v>
      </c>
      <c r="B176">
        <v>76</v>
      </c>
      <c r="C176">
        <v>45</v>
      </c>
      <c r="D176">
        <v>19</v>
      </c>
      <c r="E176">
        <v>9</v>
      </c>
      <c r="F176">
        <v>2</v>
      </c>
      <c r="G176">
        <v>5</v>
      </c>
    </row>
    <row r="177" spans="1:7" hidden="1" x14ac:dyDescent="0.3">
      <c r="A177" s="1">
        <v>44093</v>
      </c>
      <c r="B177">
        <v>83</v>
      </c>
      <c r="C177">
        <v>37</v>
      </c>
      <c r="D177">
        <v>32</v>
      </c>
      <c r="E177">
        <v>8</v>
      </c>
      <c r="F177">
        <v>3</v>
      </c>
      <c r="G177">
        <v>4</v>
      </c>
    </row>
    <row r="178" spans="1:7" hidden="1" x14ac:dyDescent="0.3">
      <c r="A178" s="1">
        <v>44094</v>
      </c>
      <c r="B178">
        <v>57</v>
      </c>
      <c r="C178">
        <v>45</v>
      </c>
      <c r="D178">
        <v>25</v>
      </c>
      <c r="E178">
        <v>10</v>
      </c>
      <c r="F178">
        <v>3</v>
      </c>
      <c r="G178">
        <v>6</v>
      </c>
    </row>
    <row r="179" spans="1:7" hidden="1" x14ac:dyDescent="0.3">
      <c r="A179" s="1">
        <v>44095</v>
      </c>
      <c r="B179">
        <v>84</v>
      </c>
      <c r="C179">
        <v>39</v>
      </c>
      <c r="D179">
        <v>18</v>
      </c>
      <c r="E179">
        <v>11</v>
      </c>
      <c r="F179">
        <v>4</v>
      </c>
      <c r="G179">
        <v>6</v>
      </c>
    </row>
    <row r="180" spans="1:7" hidden="1" x14ac:dyDescent="0.3">
      <c r="A180" s="1">
        <v>44096</v>
      </c>
      <c r="B180">
        <v>72</v>
      </c>
      <c r="C180">
        <v>26</v>
      </c>
      <c r="D180">
        <v>15</v>
      </c>
      <c r="E180">
        <v>9</v>
      </c>
      <c r="F180">
        <v>3</v>
      </c>
      <c r="G180">
        <v>7</v>
      </c>
    </row>
    <row r="181" spans="1:7" hidden="1" x14ac:dyDescent="0.3">
      <c r="A181" s="1">
        <v>44097</v>
      </c>
      <c r="B181">
        <v>57</v>
      </c>
      <c r="C181">
        <v>45</v>
      </c>
      <c r="D181">
        <v>26</v>
      </c>
      <c r="E181">
        <v>12</v>
      </c>
      <c r="F181">
        <v>3</v>
      </c>
      <c r="G181">
        <v>5</v>
      </c>
    </row>
    <row r="182" spans="1:7" hidden="1" x14ac:dyDescent="0.3">
      <c r="A182" s="1">
        <v>44098</v>
      </c>
      <c r="B182">
        <v>74</v>
      </c>
      <c r="C182">
        <v>60</v>
      </c>
      <c r="D182">
        <v>29</v>
      </c>
      <c r="E182">
        <v>12</v>
      </c>
      <c r="F182">
        <v>2</v>
      </c>
      <c r="G182">
        <v>6</v>
      </c>
    </row>
    <row r="183" spans="1:7" hidden="1" x14ac:dyDescent="0.3">
      <c r="A183" s="1">
        <v>44099</v>
      </c>
      <c r="B183">
        <v>89</v>
      </c>
      <c r="C183">
        <v>51</v>
      </c>
      <c r="D183">
        <v>27</v>
      </c>
      <c r="E183">
        <v>9</v>
      </c>
      <c r="F183">
        <v>3</v>
      </c>
      <c r="G183">
        <v>4</v>
      </c>
    </row>
    <row r="184" spans="1:7" hidden="1" x14ac:dyDescent="0.3">
      <c r="A184" s="1">
        <v>44100</v>
      </c>
      <c r="B184">
        <v>74</v>
      </c>
      <c r="C184">
        <v>53</v>
      </c>
      <c r="D184">
        <v>28</v>
      </c>
      <c r="E184">
        <v>8</v>
      </c>
      <c r="F184">
        <v>3</v>
      </c>
      <c r="G184">
        <v>3</v>
      </c>
    </row>
    <row r="185" spans="1:7" hidden="1" x14ac:dyDescent="0.3">
      <c r="A185" s="1">
        <v>44101</v>
      </c>
      <c r="B185">
        <v>63</v>
      </c>
      <c r="C185">
        <v>65</v>
      </c>
      <c r="D185">
        <v>36</v>
      </c>
      <c r="E185">
        <v>11</v>
      </c>
      <c r="F185">
        <v>4</v>
      </c>
      <c r="G185">
        <v>4</v>
      </c>
    </row>
    <row r="186" spans="1:7" hidden="1" x14ac:dyDescent="0.3">
      <c r="A186" s="1">
        <v>44102</v>
      </c>
      <c r="B186">
        <v>83</v>
      </c>
      <c r="C186">
        <v>67</v>
      </c>
      <c r="D186">
        <v>33</v>
      </c>
      <c r="E186">
        <v>11</v>
      </c>
      <c r="F186">
        <v>4</v>
      </c>
      <c r="G186">
        <v>4</v>
      </c>
    </row>
    <row r="187" spans="1:7" hidden="1" x14ac:dyDescent="0.3">
      <c r="A187" s="1">
        <v>44103</v>
      </c>
      <c r="B187">
        <v>96</v>
      </c>
      <c r="C187">
        <v>58</v>
      </c>
      <c r="D187">
        <v>30</v>
      </c>
      <c r="E187">
        <v>12</v>
      </c>
      <c r="F187">
        <v>4</v>
      </c>
      <c r="G187">
        <v>5</v>
      </c>
    </row>
    <row r="188" spans="1:7" hidden="1" x14ac:dyDescent="0.3">
      <c r="A188" s="1">
        <v>44104</v>
      </c>
      <c r="B188">
        <v>94</v>
      </c>
      <c r="C188">
        <v>59</v>
      </c>
      <c r="D188">
        <v>29</v>
      </c>
      <c r="E188">
        <v>13</v>
      </c>
      <c r="F188">
        <v>3</v>
      </c>
      <c r="G188">
        <v>5</v>
      </c>
    </row>
    <row r="189" spans="1:7" hidden="1" x14ac:dyDescent="0.3">
      <c r="A189" s="1">
        <v>43922</v>
      </c>
      <c r="B189">
        <v>79</v>
      </c>
      <c r="C189">
        <v>65</v>
      </c>
      <c r="D189">
        <v>14</v>
      </c>
      <c r="E189">
        <v>13</v>
      </c>
      <c r="F189">
        <v>2</v>
      </c>
      <c r="G189">
        <v>2</v>
      </c>
    </row>
    <row r="190" spans="1:7" hidden="1" x14ac:dyDescent="0.3">
      <c r="A190" s="1">
        <v>43923</v>
      </c>
      <c r="B190">
        <v>65</v>
      </c>
      <c r="C190">
        <v>53</v>
      </c>
      <c r="D190">
        <v>14</v>
      </c>
      <c r="E190">
        <v>13</v>
      </c>
      <c r="F190">
        <v>2</v>
      </c>
      <c r="G190">
        <v>1</v>
      </c>
    </row>
    <row r="191" spans="1:7" hidden="1" x14ac:dyDescent="0.3">
      <c r="A191" s="1">
        <v>43924</v>
      </c>
      <c r="B191">
        <v>44</v>
      </c>
      <c r="C191">
        <v>59</v>
      </c>
      <c r="D191">
        <v>15</v>
      </c>
      <c r="E191">
        <v>15</v>
      </c>
      <c r="F191">
        <v>1</v>
      </c>
      <c r="G191">
        <v>2</v>
      </c>
    </row>
    <row r="192" spans="1:7" hidden="1" x14ac:dyDescent="0.3">
      <c r="A192" s="1">
        <v>43925</v>
      </c>
      <c r="B192">
        <v>56</v>
      </c>
      <c r="C192">
        <v>59</v>
      </c>
      <c r="D192">
        <v>15</v>
      </c>
      <c r="E192">
        <v>15</v>
      </c>
      <c r="F192">
        <v>2</v>
      </c>
      <c r="G192">
        <v>2</v>
      </c>
    </row>
    <row r="193" spans="1:7" hidden="1" x14ac:dyDescent="0.3">
      <c r="A193" s="1">
        <v>43926</v>
      </c>
      <c r="B193">
        <v>78</v>
      </c>
      <c r="C193">
        <v>68</v>
      </c>
      <c r="D193">
        <v>15</v>
      </c>
      <c r="E193">
        <v>11</v>
      </c>
      <c r="F193">
        <v>3</v>
      </c>
      <c r="G193">
        <v>3</v>
      </c>
    </row>
    <row r="194" spans="1:7" hidden="1" x14ac:dyDescent="0.3">
      <c r="A194" s="1">
        <v>43927</v>
      </c>
      <c r="B194">
        <v>103</v>
      </c>
      <c r="C194">
        <v>71</v>
      </c>
      <c r="D194">
        <v>15</v>
      </c>
      <c r="E194">
        <v>10</v>
      </c>
      <c r="F194">
        <v>3</v>
      </c>
      <c r="G194">
        <v>3</v>
      </c>
    </row>
    <row r="195" spans="1:7" hidden="1" x14ac:dyDescent="0.3">
      <c r="A195" s="1">
        <v>43928</v>
      </c>
      <c r="B195">
        <v>99</v>
      </c>
      <c r="C195">
        <v>76</v>
      </c>
      <c r="D195">
        <v>15</v>
      </c>
      <c r="E195">
        <v>9</v>
      </c>
      <c r="F195">
        <v>2</v>
      </c>
      <c r="G195">
        <v>3</v>
      </c>
    </row>
    <row r="196" spans="1:7" hidden="1" x14ac:dyDescent="0.3">
      <c r="A196" s="1">
        <v>43929</v>
      </c>
      <c r="B196">
        <v>105</v>
      </c>
      <c r="C196">
        <v>92</v>
      </c>
      <c r="D196">
        <v>15</v>
      </c>
      <c r="E196">
        <v>11</v>
      </c>
      <c r="F196">
        <v>4</v>
      </c>
      <c r="G196">
        <v>5</v>
      </c>
    </row>
    <row r="197" spans="1:7" hidden="1" x14ac:dyDescent="0.3">
      <c r="A197" s="1">
        <v>43930</v>
      </c>
      <c r="B197">
        <v>129</v>
      </c>
      <c r="C197">
        <v>90</v>
      </c>
      <c r="D197">
        <v>15</v>
      </c>
      <c r="E197">
        <v>11</v>
      </c>
      <c r="F197">
        <v>4</v>
      </c>
      <c r="G197">
        <v>5</v>
      </c>
    </row>
    <row r="198" spans="1:7" hidden="1" x14ac:dyDescent="0.3">
      <c r="A198" s="1">
        <v>43931</v>
      </c>
      <c r="B198">
        <v>126</v>
      </c>
      <c r="C198">
        <v>95</v>
      </c>
      <c r="D198">
        <v>15</v>
      </c>
      <c r="E198">
        <v>18</v>
      </c>
      <c r="F198">
        <v>5</v>
      </c>
      <c r="G198">
        <v>8</v>
      </c>
    </row>
    <row r="199" spans="1:7" hidden="1" x14ac:dyDescent="0.3">
      <c r="A199" s="1">
        <v>43932</v>
      </c>
      <c r="B199">
        <v>156</v>
      </c>
      <c r="C199">
        <v>104</v>
      </c>
      <c r="D199">
        <v>15</v>
      </c>
      <c r="E199">
        <v>15</v>
      </c>
      <c r="F199">
        <v>4</v>
      </c>
      <c r="G199">
        <v>5</v>
      </c>
    </row>
    <row r="200" spans="1:7" hidden="1" x14ac:dyDescent="0.3">
      <c r="A200" s="1">
        <v>43933</v>
      </c>
      <c r="B200">
        <v>150</v>
      </c>
      <c r="C200">
        <v>106</v>
      </c>
      <c r="D200">
        <v>15</v>
      </c>
      <c r="E200">
        <v>16</v>
      </c>
      <c r="F200">
        <v>5</v>
      </c>
      <c r="G200">
        <v>6</v>
      </c>
    </row>
    <row r="201" spans="1:7" hidden="1" x14ac:dyDescent="0.3">
      <c r="A201" s="1">
        <v>43934</v>
      </c>
      <c r="B201">
        <v>148</v>
      </c>
      <c r="C201">
        <v>106</v>
      </c>
      <c r="D201">
        <v>16</v>
      </c>
      <c r="E201">
        <v>17</v>
      </c>
      <c r="F201">
        <v>4</v>
      </c>
      <c r="G201">
        <v>6</v>
      </c>
    </row>
    <row r="202" spans="1:7" hidden="1" x14ac:dyDescent="0.3">
      <c r="A202" s="1">
        <v>43935</v>
      </c>
      <c r="B202">
        <v>112</v>
      </c>
      <c r="C202">
        <v>108</v>
      </c>
      <c r="D202">
        <v>15</v>
      </c>
      <c r="E202">
        <v>13</v>
      </c>
      <c r="F202">
        <v>7</v>
      </c>
      <c r="G202">
        <v>6</v>
      </c>
    </row>
    <row r="203" spans="1:7" hidden="1" x14ac:dyDescent="0.3">
      <c r="A203" s="1">
        <v>43936</v>
      </c>
      <c r="B203">
        <v>105</v>
      </c>
      <c r="C203">
        <v>76</v>
      </c>
      <c r="D203">
        <v>15</v>
      </c>
      <c r="E203">
        <v>7</v>
      </c>
      <c r="F203">
        <v>2</v>
      </c>
      <c r="G203">
        <v>3</v>
      </c>
    </row>
    <row r="204" spans="1:7" hidden="1" x14ac:dyDescent="0.3">
      <c r="A204" s="1">
        <v>43937</v>
      </c>
      <c r="B204">
        <v>104</v>
      </c>
      <c r="C204">
        <v>78</v>
      </c>
      <c r="D204">
        <v>15</v>
      </c>
      <c r="E204">
        <v>11</v>
      </c>
      <c r="F204">
        <v>5</v>
      </c>
      <c r="G204">
        <v>4</v>
      </c>
    </row>
    <row r="205" spans="1:7" hidden="1" x14ac:dyDescent="0.3">
      <c r="A205" s="1">
        <v>43938</v>
      </c>
      <c r="B205">
        <v>116</v>
      </c>
      <c r="C205">
        <v>90</v>
      </c>
      <c r="D205">
        <v>15</v>
      </c>
      <c r="E205">
        <v>20</v>
      </c>
      <c r="F205">
        <v>5</v>
      </c>
      <c r="G205">
        <v>4</v>
      </c>
    </row>
    <row r="206" spans="1:7" hidden="1" x14ac:dyDescent="0.3">
      <c r="A206" s="1">
        <v>43939</v>
      </c>
      <c r="B206">
        <v>142</v>
      </c>
      <c r="C206">
        <v>72</v>
      </c>
      <c r="D206">
        <v>14</v>
      </c>
      <c r="E206">
        <v>20</v>
      </c>
      <c r="F206">
        <v>1</v>
      </c>
      <c r="G206">
        <v>2</v>
      </c>
    </row>
    <row r="207" spans="1:7" hidden="1" x14ac:dyDescent="0.3">
      <c r="A207" s="1">
        <v>43940</v>
      </c>
      <c r="B207">
        <v>84</v>
      </c>
      <c r="C207">
        <v>65</v>
      </c>
      <c r="D207">
        <v>15</v>
      </c>
      <c r="E207">
        <v>20</v>
      </c>
      <c r="F207">
        <v>4</v>
      </c>
      <c r="G207">
        <v>2</v>
      </c>
    </row>
    <row r="208" spans="1:7" hidden="1" x14ac:dyDescent="0.3">
      <c r="A208" s="1">
        <v>43941</v>
      </c>
      <c r="B208">
        <v>83</v>
      </c>
      <c r="C208">
        <v>86</v>
      </c>
      <c r="D208">
        <v>15</v>
      </c>
      <c r="E208">
        <v>22</v>
      </c>
      <c r="F208">
        <v>4</v>
      </c>
      <c r="G208">
        <v>5</v>
      </c>
    </row>
    <row r="209" spans="1:7" hidden="1" x14ac:dyDescent="0.3">
      <c r="A209" s="1">
        <v>43942</v>
      </c>
      <c r="B209">
        <v>130</v>
      </c>
      <c r="C209">
        <v>97</v>
      </c>
      <c r="D209">
        <v>14</v>
      </c>
      <c r="E209">
        <v>15</v>
      </c>
      <c r="F209">
        <v>4</v>
      </c>
      <c r="G209">
        <v>5</v>
      </c>
    </row>
    <row r="210" spans="1:7" hidden="1" x14ac:dyDescent="0.3">
      <c r="A210" s="1">
        <v>43943</v>
      </c>
      <c r="B210">
        <v>103</v>
      </c>
      <c r="C210">
        <v>77</v>
      </c>
      <c r="D210">
        <v>15</v>
      </c>
      <c r="E210">
        <v>10</v>
      </c>
      <c r="F210">
        <v>3</v>
      </c>
      <c r="G210">
        <v>4</v>
      </c>
    </row>
    <row r="211" spans="1:7" hidden="1" x14ac:dyDescent="0.3">
      <c r="A211" s="1">
        <v>43944</v>
      </c>
      <c r="B211">
        <v>80</v>
      </c>
      <c r="C211">
        <v>66</v>
      </c>
      <c r="D211">
        <v>15</v>
      </c>
      <c r="E211">
        <v>7</v>
      </c>
      <c r="F211">
        <v>3</v>
      </c>
      <c r="G211">
        <v>2</v>
      </c>
    </row>
    <row r="212" spans="1:7" hidden="1" x14ac:dyDescent="0.3">
      <c r="A212" s="1">
        <v>43945</v>
      </c>
      <c r="B212">
        <v>68</v>
      </c>
      <c r="C212">
        <v>77</v>
      </c>
      <c r="D212">
        <v>15</v>
      </c>
      <c r="E212">
        <v>12</v>
      </c>
      <c r="F212">
        <v>2</v>
      </c>
      <c r="G212">
        <v>1</v>
      </c>
    </row>
    <row r="213" spans="1:7" hidden="1" x14ac:dyDescent="0.3">
      <c r="A213" s="1">
        <v>43946</v>
      </c>
      <c r="B213">
        <v>59</v>
      </c>
      <c r="C213">
        <v>75</v>
      </c>
      <c r="D213">
        <v>15</v>
      </c>
      <c r="E213">
        <v>20</v>
      </c>
      <c r="F213">
        <v>2</v>
      </c>
      <c r="G213">
        <v>2</v>
      </c>
    </row>
    <row r="214" spans="1:7" hidden="1" x14ac:dyDescent="0.3">
      <c r="A214" s="1">
        <v>43947</v>
      </c>
      <c r="B214">
        <v>76</v>
      </c>
      <c r="C214">
        <v>70</v>
      </c>
      <c r="D214">
        <v>14</v>
      </c>
      <c r="E214">
        <v>20</v>
      </c>
      <c r="F214">
        <v>1</v>
      </c>
      <c r="G214">
        <v>2</v>
      </c>
    </row>
    <row r="215" spans="1:7" hidden="1" x14ac:dyDescent="0.3">
      <c r="A215" s="1">
        <v>43948</v>
      </c>
      <c r="B215">
        <v>80</v>
      </c>
      <c r="C215">
        <v>60</v>
      </c>
      <c r="D215">
        <v>14</v>
      </c>
      <c r="E215">
        <v>23</v>
      </c>
      <c r="F215">
        <v>4</v>
      </c>
      <c r="G215">
        <v>2</v>
      </c>
    </row>
    <row r="216" spans="1:7" hidden="1" x14ac:dyDescent="0.3">
      <c r="A216" s="1">
        <v>43949</v>
      </c>
      <c r="B216">
        <v>84</v>
      </c>
      <c r="C216">
        <v>71</v>
      </c>
      <c r="D216">
        <v>14</v>
      </c>
      <c r="E216">
        <v>25</v>
      </c>
      <c r="F216">
        <v>3</v>
      </c>
      <c r="G216">
        <v>3</v>
      </c>
    </row>
    <row r="217" spans="1:7" hidden="1" x14ac:dyDescent="0.3">
      <c r="A217" s="1">
        <v>43950</v>
      </c>
      <c r="B217">
        <v>98</v>
      </c>
      <c r="C217">
        <v>78</v>
      </c>
      <c r="D217">
        <v>14</v>
      </c>
      <c r="E217">
        <v>17</v>
      </c>
      <c r="F217">
        <v>2</v>
      </c>
      <c r="G217">
        <v>4</v>
      </c>
    </row>
    <row r="218" spans="1:7" hidden="1" x14ac:dyDescent="0.3">
      <c r="A218" s="1">
        <v>43951</v>
      </c>
      <c r="B218">
        <v>109</v>
      </c>
      <c r="C218">
        <v>70</v>
      </c>
      <c r="D218">
        <v>12</v>
      </c>
      <c r="E218">
        <v>19</v>
      </c>
      <c r="F218">
        <v>2</v>
      </c>
      <c r="G218">
        <v>2</v>
      </c>
    </row>
    <row r="219" spans="1:7" hidden="1" x14ac:dyDescent="0.3">
      <c r="A219" s="1">
        <v>43952</v>
      </c>
      <c r="B219">
        <v>77</v>
      </c>
      <c r="C219">
        <v>61</v>
      </c>
      <c r="D219">
        <v>25</v>
      </c>
      <c r="E219">
        <v>21</v>
      </c>
      <c r="F219">
        <v>3</v>
      </c>
      <c r="G219">
        <v>1</v>
      </c>
    </row>
    <row r="220" spans="1:7" hidden="1" x14ac:dyDescent="0.3">
      <c r="A220" s="1">
        <v>43953</v>
      </c>
      <c r="B220">
        <v>58</v>
      </c>
      <c r="C220">
        <v>74</v>
      </c>
      <c r="D220">
        <v>27</v>
      </c>
      <c r="E220">
        <v>19</v>
      </c>
      <c r="F220">
        <v>4</v>
      </c>
      <c r="G220">
        <v>2</v>
      </c>
    </row>
    <row r="221" spans="1:7" hidden="1" x14ac:dyDescent="0.3">
      <c r="A221" s="1">
        <v>43954</v>
      </c>
      <c r="B221">
        <v>64</v>
      </c>
      <c r="C221">
        <v>74</v>
      </c>
      <c r="D221">
        <v>26</v>
      </c>
      <c r="E221">
        <v>19</v>
      </c>
      <c r="F221">
        <v>2</v>
      </c>
      <c r="G221">
        <v>1</v>
      </c>
    </row>
    <row r="222" spans="1:7" hidden="1" x14ac:dyDescent="0.3">
      <c r="A222" s="1">
        <v>43955</v>
      </c>
      <c r="B222">
        <v>56</v>
      </c>
      <c r="C222">
        <v>61</v>
      </c>
      <c r="D222">
        <v>42</v>
      </c>
      <c r="E222">
        <v>18</v>
      </c>
      <c r="F222">
        <v>4</v>
      </c>
      <c r="G222">
        <v>2</v>
      </c>
    </row>
    <row r="223" spans="1:7" hidden="1" x14ac:dyDescent="0.3">
      <c r="A223" s="1">
        <v>43956</v>
      </c>
      <c r="B223">
        <v>55</v>
      </c>
      <c r="C223">
        <v>79</v>
      </c>
      <c r="D223">
        <v>43</v>
      </c>
      <c r="E223">
        <v>19</v>
      </c>
      <c r="F223">
        <v>3</v>
      </c>
      <c r="G223">
        <v>3</v>
      </c>
    </row>
    <row r="224" spans="1:7" hidden="1" x14ac:dyDescent="0.3">
      <c r="A224" s="1">
        <v>43957</v>
      </c>
      <c r="B224">
        <v>78</v>
      </c>
      <c r="C224">
        <v>59</v>
      </c>
      <c r="D224">
        <v>51</v>
      </c>
      <c r="E224">
        <v>17</v>
      </c>
      <c r="F224">
        <v>5</v>
      </c>
      <c r="G224">
        <v>2</v>
      </c>
    </row>
    <row r="225" spans="1:7" hidden="1" x14ac:dyDescent="0.3">
      <c r="A225" s="1">
        <v>43958</v>
      </c>
      <c r="B225">
        <v>58</v>
      </c>
      <c r="C225">
        <v>67</v>
      </c>
      <c r="D225">
        <v>51</v>
      </c>
      <c r="E225">
        <v>19</v>
      </c>
      <c r="F225">
        <v>4</v>
      </c>
      <c r="G225">
        <v>2</v>
      </c>
    </row>
    <row r="226" spans="1:7" hidden="1" x14ac:dyDescent="0.3">
      <c r="A226" s="1">
        <v>43959</v>
      </c>
      <c r="B226">
        <v>59</v>
      </c>
      <c r="C226">
        <v>66</v>
      </c>
      <c r="D226">
        <v>42</v>
      </c>
      <c r="E226">
        <v>18</v>
      </c>
      <c r="F226">
        <v>3</v>
      </c>
      <c r="G226">
        <v>2</v>
      </c>
    </row>
    <row r="227" spans="1:7" hidden="1" x14ac:dyDescent="0.3">
      <c r="A227" s="1">
        <v>43960</v>
      </c>
      <c r="B227">
        <v>58</v>
      </c>
      <c r="C227">
        <v>69</v>
      </c>
      <c r="D227">
        <v>48</v>
      </c>
      <c r="E227">
        <v>16</v>
      </c>
      <c r="F227">
        <v>3</v>
      </c>
      <c r="G227">
        <v>3</v>
      </c>
    </row>
    <row r="228" spans="1:7" hidden="1" x14ac:dyDescent="0.3">
      <c r="A228" s="1">
        <v>43961</v>
      </c>
      <c r="B228">
        <v>65</v>
      </c>
      <c r="C228">
        <v>42</v>
      </c>
      <c r="D228">
        <v>49</v>
      </c>
      <c r="E228">
        <v>14</v>
      </c>
      <c r="F228">
        <v>3</v>
      </c>
      <c r="G228">
        <v>2</v>
      </c>
    </row>
    <row r="229" spans="1:7" hidden="1" x14ac:dyDescent="0.3">
      <c r="A229" s="1">
        <v>43962</v>
      </c>
      <c r="B229">
        <v>52</v>
      </c>
      <c r="C229">
        <v>57</v>
      </c>
      <c r="D229">
        <v>46</v>
      </c>
      <c r="E229">
        <v>17</v>
      </c>
      <c r="F229">
        <v>2</v>
      </c>
      <c r="G229">
        <v>2</v>
      </c>
    </row>
    <row r="230" spans="1:7" hidden="1" x14ac:dyDescent="0.3">
      <c r="A230" s="1">
        <v>43963</v>
      </c>
      <c r="B230">
        <v>64</v>
      </c>
      <c r="C230">
        <v>63</v>
      </c>
      <c r="D230">
        <v>46</v>
      </c>
      <c r="E230">
        <v>18</v>
      </c>
      <c r="F230">
        <v>4</v>
      </c>
      <c r="G230">
        <v>3</v>
      </c>
    </row>
    <row r="231" spans="1:7" hidden="1" x14ac:dyDescent="0.3">
      <c r="A231" s="1">
        <v>43964</v>
      </c>
      <c r="B231">
        <v>73</v>
      </c>
      <c r="C231">
        <v>62</v>
      </c>
      <c r="D231">
        <v>42</v>
      </c>
      <c r="E231">
        <v>19</v>
      </c>
      <c r="F231">
        <v>2</v>
      </c>
      <c r="G231">
        <v>2</v>
      </c>
    </row>
    <row r="232" spans="1:7" hidden="1" x14ac:dyDescent="0.3">
      <c r="A232" s="1">
        <v>43965</v>
      </c>
      <c r="B232">
        <v>66</v>
      </c>
      <c r="C232">
        <v>69</v>
      </c>
      <c r="D232">
        <v>42</v>
      </c>
      <c r="E232">
        <v>19</v>
      </c>
      <c r="F232">
        <v>2</v>
      </c>
      <c r="G232">
        <v>1</v>
      </c>
    </row>
    <row r="233" spans="1:7" hidden="1" x14ac:dyDescent="0.3">
      <c r="A233" s="1">
        <v>43966</v>
      </c>
      <c r="B233">
        <v>62</v>
      </c>
      <c r="C233">
        <v>69</v>
      </c>
      <c r="D233">
        <v>50</v>
      </c>
      <c r="E233">
        <v>18</v>
      </c>
      <c r="F233">
        <v>2</v>
      </c>
      <c r="G233">
        <v>2</v>
      </c>
    </row>
    <row r="234" spans="1:7" hidden="1" x14ac:dyDescent="0.3">
      <c r="A234" s="1">
        <v>43967</v>
      </c>
      <c r="B234">
        <v>64</v>
      </c>
      <c r="C234">
        <v>69</v>
      </c>
      <c r="D234">
        <v>42</v>
      </c>
      <c r="E234">
        <v>20</v>
      </c>
      <c r="F234">
        <v>2</v>
      </c>
      <c r="G234">
        <v>1</v>
      </c>
    </row>
    <row r="235" spans="1:7" hidden="1" x14ac:dyDescent="0.3">
      <c r="A235" s="1">
        <v>43968</v>
      </c>
      <c r="B235">
        <v>57</v>
      </c>
      <c r="C235">
        <v>94</v>
      </c>
      <c r="D235">
        <v>43</v>
      </c>
      <c r="E235">
        <v>19</v>
      </c>
      <c r="F235">
        <v>2</v>
      </c>
      <c r="G235">
        <v>1</v>
      </c>
    </row>
    <row r="236" spans="1:7" hidden="1" x14ac:dyDescent="0.3">
      <c r="A236" s="1">
        <v>43969</v>
      </c>
      <c r="B236">
        <v>63</v>
      </c>
      <c r="C236">
        <v>89</v>
      </c>
      <c r="D236">
        <v>47</v>
      </c>
      <c r="E236">
        <v>20</v>
      </c>
      <c r="F236">
        <v>3</v>
      </c>
      <c r="G236">
        <v>2</v>
      </c>
    </row>
    <row r="237" spans="1:7" hidden="1" x14ac:dyDescent="0.3">
      <c r="A237" s="1">
        <v>43970</v>
      </c>
      <c r="B237">
        <v>68</v>
      </c>
      <c r="C237">
        <v>70</v>
      </c>
      <c r="D237">
        <v>45</v>
      </c>
      <c r="E237">
        <v>18</v>
      </c>
      <c r="F237">
        <v>2</v>
      </c>
      <c r="G237">
        <v>1</v>
      </c>
    </row>
    <row r="238" spans="1:7" hidden="1" x14ac:dyDescent="0.3">
      <c r="A238" s="1">
        <v>43971</v>
      </c>
      <c r="B238">
        <v>56</v>
      </c>
      <c r="C238">
        <v>80</v>
      </c>
      <c r="D238">
        <v>38</v>
      </c>
      <c r="E238">
        <v>14</v>
      </c>
      <c r="F238">
        <v>3</v>
      </c>
      <c r="G238">
        <v>2</v>
      </c>
    </row>
    <row r="239" spans="1:7" hidden="1" x14ac:dyDescent="0.3">
      <c r="A239" s="1">
        <v>43972</v>
      </c>
      <c r="B239">
        <v>61</v>
      </c>
      <c r="C239">
        <v>83</v>
      </c>
      <c r="D239">
        <v>38</v>
      </c>
      <c r="E239">
        <v>17</v>
      </c>
      <c r="F239">
        <v>4</v>
      </c>
      <c r="G239">
        <v>2</v>
      </c>
    </row>
    <row r="240" spans="1:7" hidden="1" x14ac:dyDescent="0.3">
      <c r="A240" s="1">
        <v>43973</v>
      </c>
      <c r="B240">
        <v>64</v>
      </c>
      <c r="C240">
        <v>77</v>
      </c>
      <c r="D240">
        <v>41</v>
      </c>
      <c r="E240">
        <v>17</v>
      </c>
      <c r="F240">
        <v>4</v>
      </c>
      <c r="G240">
        <v>2</v>
      </c>
    </row>
    <row r="241" spans="1:7" hidden="1" x14ac:dyDescent="0.3">
      <c r="A241" s="1">
        <v>43974</v>
      </c>
      <c r="B241">
        <v>62</v>
      </c>
      <c r="C241">
        <v>78</v>
      </c>
      <c r="D241">
        <v>35</v>
      </c>
      <c r="E241">
        <v>17</v>
      </c>
      <c r="F241">
        <v>3</v>
      </c>
      <c r="G241">
        <v>1</v>
      </c>
    </row>
    <row r="242" spans="1:7" hidden="1" x14ac:dyDescent="0.3">
      <c r="A242" s="1">
        <v>43975</v>
      </c>
      <c r="B242">
        <v>59</v>
      </c>
      <c r="C242">
        <v>69</v>
      </c>
      <c r="D242">
        <v>34</v>
      </c>
      <c r="E242">
        <v>17</v>
      </c>
      <c r="F242">
        <v>3</v>
      </c>
      <c r="G242">
        <v>2</v>
      </c>
    </row>
    <row r="243" spans="1:7" hidden="1" x14ac:dyDescent="0.3">
      <c r="A243" s="1">
        <v>43976</v>
      </c>
      <c r="B243">
        <v>56</v>
      </c>
      <c r="C243">
        <v>69</v>
      </c>
      <c r="D243">
        <v>38</v>
      </c>
      <c r="E243">
        <v>17</v>
      </c>
      <c r="F243">
        <v>3</v>
      </c>
      <c r="G243">
        <v>2</v>
      </c>
    </row>
    <row r="244" spans="1:7" hidden="1" x14ac:dyDescent="0.3">
      <c r="A244" s="1">
        <v>43977</v>
      </c>
      <c r="B244">
        <v>56</v>
      </c>
      <c r="C244">
        <v>73</v>
      </c>
      <c r="D244">
        <v>36</v>
      </c>
      <c r="E244">
        <v>15</v>
      </c>
      <c r="F244">
        <v>5</v>
      </c>
      <c r="G244">
        <v>2</v>
      </c>
    </row>
    <row r="245" spans="1:7" hidden="1" x14ac:dyDescent="0.3">
      <c r="A245" s="1">
        <v>43978</v>
      </c>
      <c r="B245">
        <v>61</v>
      </c>
      <c r="C245">
        <v>69</v>
      </c>
      <c r="D245">
        <v>35</v>
      </c>
      <c r="E245">
        <v>14</v>
      </c>
      <c r="F245">
        <v>3</v>
      </c>
      <c r="G245">
        <v>2</v>
      </c>
    </row>
    <row r="246" spans="1:7" hidden="1" x14ac:dyDescent="0.3">
      <c r="A246" s="1">
        <v>43979</v>
      </c>
      <c r="B246">
        <v>54</v>
      </c>
      <c r="C246">
        <v>61</v>
      </c>
      <c r="D246">
        <v>33</v>
      </c>
      <c r="E246">
        <v>13</v>
      </c>
      <c r="F246">
        <v>3</v>
      </c>
      <c r="G246">
        <v>2</v>
      </c>
    </row>
    <row r="247" spans="1:7" hidden="1" x14ac:dyDescent="0.3">
      <c r="A247" s="1">
        <v>43980</v>
      </c>
      <c r="B247">
        <v>52</v>
      </c>
      <c r="C247">
        <v>80</v>
      </c>
      <c r="D247">
        <v>35</v>
      </c>
      <c r="E247">
        <v>13</v>
      </c>
      <c r="F247">
        <v>2</v>
      </c>
      <c r="G247">
        <v>2</v>
      </c>
    </row>
    <row r="248" spans="1:7" hidden="1" x14ac:dyDescent="0.3">
      <c r="A248" s="1">
        <v>43981</v>
      </c>
      <c r="B248">
        <v>61</v>
      </c>
      <c r="C248">
        <v>77</v>
      </c>
      <c r="D248">
        <v>40</v>
      </c>
      <c r="E248">
        <v>14</v>
      </c>
      <c r="F248">
        <v>3</v>
      </c>
      <c r="G248">
        <v>2</v>
      </c>
    </row>
    <row r="249" spans="1:7" hidden="1" x14ac:dyDescent="0.3">
      <c r="A249" s="1">
        <v>43982</v>
      </c>
      <c r="B249">
        <v>68</v>
      </c>
      <c r="C249">
        <v>78</v>
      </c>
      <c r="D249">
        <v>41</v>
      </c>
      <c r="E249">
        <v>16</v>
      </c>
      <c r="F249">
        <v>4</v>
      </c>
      <c r="G249">
        <v>3</v>
      </c>
    </row>
    <row r="250" spans="1:7" hidden="1" x14ac:dyDescent="0.3">
      <c r="A250" s="1">
        <v>43983</v>
      </c>
      <c r="B250">
        <v>64</v>
      </c>
      <c r="C250">
        <v>44</v>
      </c>
      <c r="D250">
        <v>39</v>
      </c>
      <c r="E250">
        <v>17</v>
      </c>
      <c r="F250">
        <v>3</v>
      </c>
      <c r="G250">
        <v>4</v>
      </c>
    </row>
    <row r="251" spans="1:7" hidden="1" x14ac:dyDescent="0.3">
      <c r="A251" s="1">
        <v>43984</v>
      </c>
      <c r="B251">
        <v>60</v>
      </c>
      <c r="C251">
        <v>30</v>
      </c>
      <c r="D251">
        <v>35</v>
      </c>
      <c r="E251">
        <v>16</v>
      </c>
      <c r="F251">
        <v>3</v>
      </c>
      <c r="G251">
        <v>3</v>
      </c>
    </row>
    <row r="252" spans="1:7" hidden="1" x14ac:dyDescent="0.3">
      <c r="A252" s="1">
        <v>43985</v>
      </c>
      <c r="B252">
        <v>42</v>
      </c>
      <c r="C252">
        <v>26</v>
      </c>
      <c r="D252">
        <v>35</v>
      </c>
      <c r="E252">
        <v>13</v>
      </c>
      <c r="F252">
        <v>3</v>
      </c>
      <c r="G252">
        <v>3</v>
      </c>
    </row>
    <row r="253" spans="1:7" hidden="1" x14ac:dyDescent="0.3">
      <c r="A253" s="1">
        <v>43986</v>
      </c>
      <c r="B253">
        <v>49</v>
      </c>
      <c r="C253">
        <v>45</v>
      </c>
      <c r="D253">
        <v>40</v>
      </c>
      <c r="E253">
        <v>14</v>
      </c>
      <c r="F253">
        <v>2</v>
      </c>
      <c r="G253">
        <v>3</v>
      </c>
    </row>
    <row r="254" spans="1:7" hidden="1" x14ac:dyDescent="0.3">
      <c r="A254" s="1">
        <v>43987</v>
      </c>
      <c r="B254">
        <v>62</v>
      </c>
      <c r="C254">
        <v>39</v>
      </c>
      <c r="D254">
        <v>41</v>
      </c>
      <c r="E254">
        <v>17</v>
      </c>
      <c r="F254">
        <v>1</v>
      </c>
      <c r="G254">
        <v>4</v>
      </c>
    </row>
    <row r="255" spans="1:7" hidden="1" x14ac:dyDescent="0.3">
      <c r="A255" s="1">
        <v>43988</v>
      </c>
      <c r="B255">
        <v>53</v>
      </c>
      <c r="C255">
        <v>35</v>
      </c>
      <c r="D255">
        <v>43</v>
      </c>
      <c r="E255">
        <v>16</v>
      </c>
      <c r="F255">
        <v>2</v>
      </c>
      <c r="G255">
        <v>3</v>
      </c>
    </row>
    <row r="256" spans="1:7" hidden="1" x14ac:dyDescent="0.3">
      <c r="A256" s="1">
        <v>43989</v>
      </c>
      <c r="B256">
        <v>46</v>
      </c>
      <c r="C256">
        <v>40</v>
      </c>
      <c r="D256">
        <v>32</v>
      </c>
      <c r="E256">
        <v>14</v>
      </c>
      <c r="F256">
        <v>2</v>
      </c>
      <c r="G256">
        <v>3</v>
      </c>
    </row>
    <row r="257" spans="1:7" hidden="1" x14ac:dyDescent="0.3">
      <c r="A257" s="1">
        <v>43990</v>
      </c>
      <c r="B257">
        <v>49</v>
      </c>
      <c r="C257">
        <v>42</v>
      </c>
      <c r="D257">
        <v>31</v>
      </c>
      <c r="E257">
        <v>14</v>
      </c>
      <c r="F257">
        <v>2</v>
      </c>
      <c r="G257">
        <v>3</v>
      </c>
    </row>
    <row r="258" spans="1:7" hidden="1" x14ac:dyDescent="0.3">
      <c r="A258" s="1">
        <v>43991</v>
      </c>
      <c r="B258">
        <v>61</v>
      </c>
      <c r="C258">
        <v>44</v>
      </c>
      <c r="D258">
        <v>26</v>
      </c>
      <c r="E258">
        <v>13</v>
      </c>
      <c r="F258">
        <v>2</v>
      </c>
      <c r="G258">
        <v>4</v>
      </c>
    </row>
    <row r="259" spans="1:7" hidden="1" x14ac:dyDescent="0.3">
      <c r="A259" s="1">
        <v>43992</v>
      </c>
      <c r="B259">
        <v>61</v>
      </c>
      <c r="C259">
        <v>34</v>
      </c>
      <c r="D259">
        <v>32</v>
      </c>
      <c r="E259">
        <v>13</v>
      </c>
      <c r="F259">
        <v>2</v>
      </c>
      <c r="G259">
        <v>4</v>
      </c>
    </row>
    <row r="260" spans="1:7" hidden="1" x14ac:dyDescent="0.3">
      <c r="A260" s="1">
        <v>43993</v>
      </c>
      <c r="B260">
        <v>46</v>
      </c>
      <c r="C260">
        <v>40</v>
      </c>
      <c r="D260">
        <v>31</v>
      </c>
      <c r="E260">
        <v>13</v>
      </c>
      <c r="F260">
        <v>3</v>
      </c>
      <c r="G260">
        <v>5</v>
      </c>
    </row>
    <row r="261" spans="1:7" hidden="1" x14ac:dyDescent="0.3">
      <c r="A261" s="1">
        <v>43994</v>
      </c>
      <c r="B261">
        <v>63</v>
      </c>
      <c r="C261">
        <v>36</v>
      </c>
      <c r="D261">
        <v>25</v>
      </c>
      <c r="E261">
        <v>13</v>
      </c>
      <c r="F261">
        <v>3</v>
      </c>
      <c r="G261">
        <v>6</v>
      </c>
    </row>
    <row r="262" spans="1:7" hidden="1" x14ac:dyDescent="0.3">
      <c r="A262" s="1">
        <v>43995</v>
      </c>
      <c r="B262">
        <v>59</v>
      </c>
      <c r="C262">
        <v>34</v>
      </c>
      <c r="D262">
        <v>27</v>
      </c>
      <c r="E262">
        <v>14</v>
      </c>
      <c r="F262">
        <v>2</v>
      </c>
      <c r="G262">
        <v>5</v>
      </c>
    </row>
    <row r="263" spans="1:7" hidden="1" x14ac:dyDescent="0.3">
      <c r="A263" s="1">
        <v>43996</v>
      </c>
      <c r="B263">
        <v>70</v>
      </c>
      <c r="C263">
        <v>30</v>
      </c>
      <c r="D263">
        <v>24</v>
      </c>
      <c r="E263">
        <v>14</v>
      </c>
      <c r="F263">
        <v>1</v>
      </c>
      <c r="G263">
        <v>5</v>
      </c>
    </row>
    <row r="264" spans="1:7" hidden="1" x14ac:dyDescent="0.3">
      <c r="A264" s="1">
        <v>43997</v>
      </c>
      <c r="B264">
        <v>53</v>
      </c>
      <c r="C264">
        <v>49</v>
      </c>
      <c r="D264">
        <v>25</v>
      </c>
      <c r="E264">
        <v>12</v>
      </c>
      <c r="F264">
        <v>2</v>
      </c>
      <c r="G264">
        <v>5</v>
      </c>
    </row>
    <row r="265" spans="1:7" hidden="1" x14ac:dyDescent="0.3">
      <c r="A265" s="1">
        <v>43998</v>
      </c>
      <c r="B265">
        <v>78</v>
      </c>
      <c r="C265">
        <v>39</v>
      </c>
      <c r="D265">
        <v>20</v>
      </c>
      <c r="E265">
        <v>11</v>
      </c>
      <c r="F265">
        <v>5</v>
      </c>
      <c r="G265">
        <v>5</v>
      </c>
    </row>
    <row r="266" spans="1:7" hidden="1" x14ac:dyDescent="0.3">
      <c r="A266" s="1">
        <v>43999</v>
      </c>
      <c r="B266">
        <v>58</v>
      </c>
      <c r="C266">
        <v>36</v>
      </c>
      <c r="D266">
        <v>25</v>
      </c>
      <c r="E266">
        <v>11</v>
      </c>
      <c r="F266">
        <v>3</v>
      </c>
      <c r="G266">
        <v>5</v>
      </c>
    </row>
    <row r="267" spans="1:7" hidden="1" x14ac:dyDescent="0.3">
      <c r="A267" s="1">
        <v>44000</v>
      </c>
      <c r="B267">
        <v>47</v>
      </c>
      <c r="C267">
        <v>42</v>
      </c>
      <c r="D267">
        <v>16</v>
      </c>
      <c r="E267">
        <v>10</v>
      </c>
      <c r="F267">
        <v>4</v>
      </c>
      <c r="G267">
        <v>5</v>
      </c>
    </row>
    <row r="268" spans="1:7" hidden="1" x14ac:dyDescent="0.3">
      <c r="A268" s="1">
        <v>44001</v>
      </c>
      <c r="B268">
        <v>44</v>
      </c>
      <c r="C268">
        <v>54</v>
      </c>
      <c r="D268">
        <v>17</v>
      </c>
      <c r="E268">
        <v>11</v>
      </c>
      <c r="F268">
        <v>4</v>
      </c>
      <c r="G268">
        <v>6</v>
      </c>
    </row>
    <row r="269" spans="1:7" hidden="1" x14ac:dyDescent="0.3">
      <c r="A269" s="1">
        <v>44002</v>
      </c>
      <c r="B269">
        <v>66</v>
      </c>
      <c r="C269">
        <v>58</v>
      </c>
      <c r="D269">
        <v>28</v>
      </c>
      <c r="E269">
        <v>9</v>
      </c>
      <c r="F269">
        <v>2</v>
      </c>
      <c r="G269">
        <v>3</v>
      </c>
    </row>
    <row r="270" spans="1:7" hidden="1" x14ac:dyDescent="0.3">
      <c r="A270" s="1">
        <v>44003</v>
      </c>
      <c r="B270">
        <v>62</v>
      </c>
      <c r="C270">
        <v>50</v>
      </c>
      <c r="D270">
        <v>25</v>
      </c>
      <c r="E270">
        <v>11</v>
      </c>
      <c r="F270">
        <v>3</v>
      </c>
      <c r="G270">
        <v>5</v>
      </c>
    </row>
    <row r="271" spans="1:7" hidden="1" x14ac:dyDescent="0.3">
      <c r="A271" s="1">
        <v>44004</v>
      </c>
      <c r="B271">
        <v>61</v>
      </c>
      <c r="C271">
        <v>54</v>
      </c>
      <c r="D271">
        <v>29</v>
      </c>
      <c r="E271">
        <v>12</v>
      </c>
      <c r="F271">
        <v>5</v>
      </c>
      <c r="G271">
        <v>5</v>
      </c>
    </row>
    <row r="272" spans="1:7" hidden="1" x14ac:dyDescent="0.3">
      <c r="A272" s="1">
        <v>44005</v>
      </c>
      <c r="B272">
        <v>60</v>
      </c>
      <c r="C272">
        <v>56</v>
      </c>
      <c r="D272">
        <v>28</v>
      </c>
      <c r="E272">
        <v>14</v>
      </c>
      <c r="F272">
        <v>3</v>
      </c>
      <c r="G272">
        <v>6</v>
      </c>
    </row>
    <row r="273" spans="1:7" hidden="1" x14ac:dyDescent="0.3">
      <c r="A273" s="1">
        <v>44006</v>
      </c>
      <c r="B273">
        <v>64</v>
      </c>
      <c r="C273">
        <v>39</v>
      </c>
      <c r="D273">
        <v>27</v>
      </c>
      <c r="E273">
        <v>11</v>
      </c>
      <c r="F273">
        <v>4</v>
      </c>
      <c r="G273">
        <v>5</v>
      </c>
    </row>
    <row r="274" spans="1:7" hidden="1" x14ac:dyDescent="0.3">
      <c r="A274" s="1">
        <v>44007</v>
      </c>
      <c r="B274">
        <v>59</v>
      </c>
      <c r="C274">
        <v>43</v>
      </c>
      <c r="D274">
        <v>23</v>
      </c>
      <c r="E274">
        <v>10</v>
      </c>
      <c r="F274">
        <v>4</v>
      </c>
      <c r="G274">
        <v>5</v>
      </c>
    </row>
    <row r="275" spans="1:7" hidden="1" x14ac:dyDescent="0.3">
      <c r="A275" s="1">
        <v>44008</v>
      </c>
      <c r="B275">
        <v>57</v>
      </c>
      <c r="C275">
        <v>32</v>
      </c>
      <c r="D275">
        <v>25</v>
      </c>
      <c r="E275">
        <v>11</v>
      </c>
      <c r="F275">
        <v>4</v>
      </c>
      <c r="G275">
        <v>5</v>
      </c>
    </row>
    <row r="276" spans="1:7" hidden="1" x14ac:dyDescent="0.3">
      <c r="A276" s="1">
        <v>44009</v>
      </c>
      <c r="B276">
        <v>42</v>
      </c>
      <c r="C276">
        <v>45</v>
      </c>
      <c r="D276">
        <v>27</v>
      </c>
      <c r="E276">
        <v>11</v>
      </c>
      <c r="F276">
        <v>4</v>
      </c>
      <c r="G276">
        <v>4</v>
      </c>
    </row>
    <row r="277" spans="1:7" hidden="1" x14ac:dyDescent="0.3">
      <c r="A277" s="1">
        <v>44010</v>
      </c>
      <c r="B277">
        <v>60</v>
      </c>
      <c r="C277">
        <v>52</v>
      </c>
      <c r="D277">
        <v>27</v>
      </c>
      <c r="E277">
        <v>14</v>
      </c>
      <c r="F277">
        <v>3</v>
      </c>
      <c r="G277">
        <v>6</v>
      </c>
    </row>
    <row r="278" spans="1:7" hidden="1" x14ac:dyDescent="0.3">
      <c r="A278" s="1">
        <v>44011</v>
      </c>
      <c r="B278">
        <v>66</v>
      </c>
      <c r="C278">
        <v>44</v>
      </c>
      <c r="D278">
        <v>29</v>
      </c>
      <c r="E278">
        <v>13</v>
      </c>
      <c r="F278">
        <v>6</v>
      </c>
      <c r="G278">
        <v>4</v>
      </c>
    </row>
    <row r="279" spans="1:7" hidden="1" x14ac:dyDescent="0.3">
      <c r="A279" s="1">
        <v>44012</v>
      </c>
      <c r="B279">
        <v>54</v>
      </c>
      <c r="C279">
        <v>41</v>
      </c>
      <c r="D279">
        <v>27</v>
      </c>
      <c r="E279">
        <v>12</v>
      </c>
      <c r="F279">
        <v>3</v>
      </c>
      <c r="G279">
        <v>5</v>
      </c>
    </row>
    <row r="280" spans="1:7" hidden="1" x14ac:dyDescent="0.3">
      <c r="A280" s="1">
        <v>43831</v>
      </c>
      <c r="B280">
        <v>175</v>
      </c>
      <c r="C280">
        <v>86</v>
      </c>
      <c r="D280">
        <v>13</v>
      </c>
      <c r="E280">
        <v>17</v>
      </c>
      <c r="F280">
        <v>1</v>
      </c>
      <c r="G280">
        <v>9</v>
      </c>
    </row>
    <row r="281" spans="1:7" hidden="1" x14ac:dyDescent="0.3">
      <c r="A281" s="1">
        <v>43832</v>
      </c>
      <c r="B281">
        <v>166</v>
      </c>
      <c r="C281">
        <v>97</v>
      </c>
      <c r="D281">
        <v>14</v>
      </c>
      <c r="E281">
        <v>24</v>
      </c>
      <c r="F281">
        <v>4</v>
      </c>
      <c r="G281">
        <v>10</v>
      </c>
    </row>
    <row r="282" spans="1:7" hidden="1" x14ac:dyDescent="0.3">
      <c r="A282" s="1">
        <v>43833</v>
      </c>
      <c r="B282">
        <v>159</v>
      </c>
      <c r="C282">
        <v>105</v>
      </c>
      <c r="D282">
        <v>15</v>
      </c>
      <c r="E282">
        <v>27</v>
      </c>
      <c r="F282">
        <v>2</v>
      </c>
      <c r="G282">
        <v>8</v>
      </c>
    </row>
    <row r="283" spans="1:7" hidden="1" x14ac:dyDescent="0.3">
      <c r="A283" s="1">
        <v>43834</v>
      </c>
      <c r="B283">
        <v>159</v>
      </c>
      <c r="C283">
        <v>67</v>
      </c>
      <c r="D283">
        <v>16</v>
      </c>
      <c r="E283">
        <v>27</v>
      </c>
      <c r="F283">
        <v>3</v>
      </c>
      <c r="G283">
        <v>7</v>
      </c>
    </row>
    <row r="284" spans="1:7" hidden="1" x14ac:dyDescent="0.3">
      <c r="A284" s="1">
        <v>43835</v>
      </c>
      <c r="B284">
        <v>134</v>
      </c>
      <c r="C284">
        <v>76</v>
      </c>
      <c r="D284">
        <v>16</v>
      </c>
      <c r="E284">
        <v>29</v>
      </c>
      <c r="F284">
        <v>6</v>
      </c>
      <c r="G284">
        <v>7</v>
      </c>
    </row>
    <row r="285" spans="1:7" hidden="1" x14ac:dyDescent="0.3">
      <c r="A285" s="1">
        <v>43836</v>
      </c>
      <c r="B285">
        <v>118</v>
      </c>
      <c r="C285">
        <v>89</v>
      </c>
      <c r="D285">
        <v>16</v>
      </c>
      <c r="E285">
        <v>30</v>
      </c>
      <c r="F285">
        <v>4</v>
      </c>
      <c r="G285">
        <v>9</v>
      </c>
    </row>
    <row r="286" spans="1:7" hidden="1" x14ac:dyDescent="0.3">
      <c r="A286" s="1">
        <v>43837</v>
      </c>
      <c r="B286">
        <v>131</v>
      </c>
      <c r="C286">
        <v>106</v>
      </c>
      <c r="D286">
        <v>15</v>
      </c>
      <c r="E286">
        <v>31</v>
      </c>
      <c r="F286">
        <v>8</v>
      </c>
      <c r="G286">
        <v>10</v>
      </c>
    </row>
    <row r="287" spans="1:7" hidden="1" x14ac:dyDescent="0.3">
      <c r="A287" s="1">
        <v>43838</v>
      </c>
      <c r="B287">
        <v>163</v>
      </c>
      <c r="C287">
        <v>79</v>
      </c>
      <c r="D287">
        <v>14</v>
      </c>
      <c r="E287">
        <v>23</v>
      </c>
      <c r="F287">
        <v>6</v>
      </c>
      <c r="G287">
        <v>5</v>
      </c>
    </row>
    <row r="288" spans="1:7" hidden="1" x14ac:dyDescent="0.3">
      <c r="A288" s="1">
        <v>43839</v>
      </c>
      <c r="B288">
        <v>142</v>
      </c>
      <c r="C288">
        <v>66</v>
      </c>
      <c r="D288">
        <v>14</v>
      </c>
      <c r="E288">
        <v>24</v>
      </c>
      <c r="F288">
        <v>6</v>
      </c>
      <c r="G288">
        <v>5</v>
      </c>
    </row>
    <row r="289" spans="1:7" hidden="1" x14ac:dyDescent="0.3">
      <c r="A289" s="1">
        <v>43840</v>
      </c>
      <c r="B289">
        <v>128</v>
      </c>
      <c r="C289">
        <v>73</v>
      </c>
      <c r="D289">
        <v>15</v>
      </c>
      <c r="E289">
        <v>28</v>
      </c>
      <c r="F289">
        <v>5</v>
      </c>
      <c r="G289">
        <v>8</v>
      </c>
    </row>
    <row r="290" spans="1:7" hidden="1" x14ac:dyDescent="0.3">
      <c r="A290" s="1">
        <v>43841</v>
      </c>
      <c r="B290">
        <v>130</v>
      </c>
      <c r="C290">
        <v>102</v>
      </c>
      <c r="D290">
        <v>14</v>
      </c>
      <c r="E290">
        <v>36</v>
      </c>
      <c r="F290">
        <v>4</v>
      </c>
      <c r="G290">
        <v>10</v>
      </c>
    </row>
    <row r="291" spans="1:7" hidden="1" x14ac:dyDescent="0.3">
      <c r="A291" s="1">
        <v>43842</v>
      </c>
      <c r="B291">
        <v>144</v>
      </c>
      <c r="C291">
        <v>100</v>
      </c>
      <c r="D291">
        <v>14</v>
      </c>
      <c r="E291">
        <v>36</v>
      </c>
      <c r="F291">
        <v>4</v>
      </c>
      <c r="G291">
        <v>9</v>
      </c>
    </row>
    <row r="292" spans="1:7" hidden="1" x14ac:dyDescent="0.3">
      <c r="A292" s="1">
        <v>43843</v>
      </c>
      <c r="B292">
        <v>153</v>
      </c>
      <c r="C292">
        <v>104</v>
      </c>
      <c r="D292">
        <v>13</v>
      </c>
      <c r="E292">
        <v>30</v>
      </c>
      <c r="F292">
        <v>9</v>
      </c>
      <c r="G292">
        <v>10</v>
      </c>
    </row>
    <row r="293" spans="1:7" hidden="1" x14ac:dyDescent="0.3">
      <c r="A293" s="1">
        <v>43844</v>
      </c>
      <c r="B293">
        <v>162</v>
      </c>
      <c r="C293">
        <v>84</v>
      </c>
      <c r="D293">
        <v>13</v>
      </c>
      <c r="E293">
        <v>20</v>
      </c>
      <c r="F293">
        <v>4</v>
      </c>
      <c r="G293">
        <v>6</v>
      </c>
    </row>
    <row r="294" spans="1:7" hidden="1" x14ac:dyDescent="0.3">
      <c r="A294" s="1">
        <v>43845</v>
      </c>
      <c r="B294">
        <v>148</v>
      </c>
      <c r="C294">
        <v>80</v>
      </c>
      <c r="D294">
        <v>13</v>
      </c>
      <c r="E294">
        <v>27</v>
      </c>
      <c r="F294">
        <v>3</v>
      </c>
      <c r="G294">
        <v>8</v>
      </c>
    </row>
    <row r="295" spans="1:7" hidden="1" x14ac:dyDescent="0.3">
      <c r="A295" s="1">
        <v>43846</v>
      </c>
      <c r="B295">
        <v>127</v>
      </c>
      <c r="C295">
        <v>85</v>
      </c>
      <c r="D295">
        <v>13</v>
      </c>
      <c r="E295">
        <v>27</v>
      </c>
      <c r="F295">
        <v>3</v>
      </c>
      <c r="G295">
        <v>6</v>
      </c>
    </row>
    <row r="296" spans="1:7" hidden="1" x14ac:dyDescent="0.3">
      <c r="A296" s="1">
        <v>43847</v>
      </c>
      <c r="B296">
        <v>161</v>
      </c>
      <c r="C296">
        <v>83</v>
      </c>
      <c r="D296">
        <v>13</v>
      </c>
      <c r="E296">
        <v>29</v>
      </c>
      <c r="F296">
        <v>3</v>
      </c>
      <c r="G296">
        <v>8</v>
      </c>
    </row>
    <row r="297" spans="1:7" hidden="1" x14ac:dyDescent="0.3">
      <c r="A297" s="1">
        <v>43848</v>
      </c>
      <c r="B297">
        <v>157</v>
      </c>
      <c r="C297">
        <v>70</v>
      </c>
      <c r="D297">
        <v>12</v>
      </c>
      <c r="E297">
        <v>25</v>
      </c>
      <c r="F297">
        <v>3</v>
      </c>
      <c r="G297">
        <v>4</v>
      </c>
    </row>
    <row r="298" spans="1:7" hidden="1" x14ac:dyDescent="0.3">
      <c r="A298" s="1">
        <v>43849</v>
      </c>
      <c r="B298">
        <v>133</v>
      </c>
      <c r="C298">
        <v>77</v>
      </c>
      <c r="D298">
        <v>13</v>
      </c>
      <c r="E298">
        <v>29</v>
      </c>
      <c r="F298">
        <v>3</v>
      </c>
      <c r="G298">
        <v>8</v>
      </c>
    </row>
    <row r="299" spans="1:7" hidden="1" x14ac:dyDescent="0.3">
      <c r="A299" s="1">
        <v>43850</v>
      </c>
      <c r="B299">
        <v>134</v>
      </c>
      <c r="C299">
        <v>106</v>
      </c>
      <c r="D299">
        <v>12</v>
      </c>
      <c r="E299">
        <v>29</v>
      </c>
      <c r="F299">
        <v>7</v>
      </c>
      <c r="G299">
        <v>6</v>
      </c>
    </row>
    <row r="300" spans="1:7" hidden="1" x14ac:dyDescent="0.3">
      <c r="A300" s="1">
        <v>43851</v>
      </c>
      <c r="B300">
        <v>144</v>
      </c>
      <c r="C300">
        <v>88</v>
      </c>
      <c r="D300">
        <v>12</v>
      </c>
      <c r="E300">
        <v>18</v>
      </c>
      <c r="F300">
        <v>3</v>
      </c>
      <c r="G300">
        <v>7</v>
      </c>
    </row>
    <row r="301" spans="1:7" hidden="1" x14ac:dyDescent="0.3">
      <c r="A301" s="1">
        <v>43852</v>
      </c>
      <c r="B301">
        <v>159</v>
      </c>
      <c r="C301">
        <v>71</v>
      </c>
      <c r="D301">
        <v>12</v>
      </c>
      <c r="E301">
        <v>32</v>
      </c>
      <c r="F301">
        <v>5</v>
      </c>
      <c r="G301">
        <v>6</v>
      </c>
    </row>
    <row r="302" spans="1:7" hidden="1" x14ac:dyDescent="0.3">
      <c r="A302" s="1">
        <v>43853</v>
      </c>
      <c r="B302">
        <v>136</v>
      </c>
      <c r="C302">
        <v>75</v>
      </c>
      <c r="D302">
        <v>13</v>
      </c>
      <c r="E302">
        <v>48</v>
      </c>
      <c r="F302">
        <v>5</v>
      </c>
      <c r="G302">
        <v>9</v>
      </c>
    </row>
    <row r="303" spans="1:7" hidden="1" x14ac:dyDescent="0.3">
      <c r="A303" s="1">
        <v>43854</v>
      </c>
      <c r="B303">
        <v>107</v>
      </c>
      <c r="C303">
        <v>116</v>
      </c>
      <c r="D303">
        <v>12</v>
      </c>
      <c r="E303">
        <v>60</v>
      </c>
      <c r="F303">
        <v>9</v>
      </c>
      <c r="G303">
        <v>9</v>
      </c>
    </row>
    <row r="304" spans="1:7" hidden="1" x14ac:dyDescent="0.3">
      <c r="A304" s="1">
        <v>43855</v>
      </c>
      <c r="B304">
        <v>151</v>
      </c>
      <c r="C304">
        <v>118</v>
      </c>
      <c r="D304">
        <v>12</v>
      </c>
      <c r="E304">
        <v>64</v>
      </c>
      <c r="F304">
        <v>2</v>
      </c>
      <c r="G304">
        <v>12</v>
      </c>
    </row>
    <row r="305" spans="1:7" hidden="1" x14ac:dyDescent="0.3">
      <c r="A305" s="1">
        <v>43856</v>
      </c>
      <c r="B305">
        <v>143</v>
      </c>
      <c r="C305">
        <v>79</v>
      </c>
      <c r="D305">
        <v>12</v>
      </c>
      <c r="E305">
        <v>38</v>
      </c>
      <c r="F305">
        <v>4</v>
      </c>
      <c r="G305">
        <v>4</v>
      </c>
    </row>
    <row r="306" spans="1:7" hidden="1" x14ac:dyDescent="0.3">
      <c r="A306" s="1">
        <v>43857</v>
      </c>
      <c r="B306">
        <v>97</v>
      </c>
      <c r="C306">
        <v>87</v>
      </c>
      <c r="D306">
        <v>12</v>
      </c>
      <c r="E306">
        <v>36</v>
      </c>
      <c r="F306">
        <v>3</v>
      </c>
      <c r="G306">
        <v>12</v>
      </c>
    </row>
    <row r="307" spans="1:7" hidden="1" x14ac:dyDescent="0.3">
      <c r="A307" s="1">
        <v>43858</v>
      </c>
      <c r="B307">
        <v>127</v>
      </c>
      <c r="C307">
        <v>89</v>
      </c>
      <c r="D307">
        <v>13</v>
      </c>
      <c r="E307">
        <v>27</v>
      </c>
      <c r="F307">
        <v>4</v>
      </c>
      <c r="G307">
        <v>6</v>
      </c>
    </row>
    <row r="308" spans="1:7" hidden="1" x14ac:dyDescent="0.3">
      <c r="A308" s="1">
        <v>43859</v>
      </c>
      <c r="B308">
        <v>116</v>
      </c>
      <c r="C308">
        <v>68</v>
      </c>
      <c r="D308">
        <v>12</v>
      </c>
      <c r="E308">
        <v>25</v>
      </c>
      <c r="F308">
        <v>3</v>
      </c>
      <c r="G308">
        <v>5</v>
      </c>
    </row>
    <row r="309" spans="1:7" hidden="1" x14ac:dyDescent="0.3">
      <c r="A309" s="1">
        <v>43860</v>
      </c>
      <c r="B309">
        <v>103</v>
      </c>
      <c r="C309">
        <v>69</v>
      </c>
      <c r="D309">
        <v>13</v>
      </c>
      <c r="E309">
        <v>28</v>
      </c>
      <c r="F309">
        <v>4</v>
      </c>
      <c r="G309">
        <v>7</v>
      </c>
    </row>
    <row r="310" spans="1:7" hidden="1" x14ac:dyDescent="0.3">
      <c r="A310" s="1">
        <v>43861</v>
      </c>
      <c r="B310">
        <v>98</v>
      </c>
      <c r="C310">
        <v>64</v>
      </c>
      <c r="D310">
        <v>13</v>
      </c>
      <c r="E310">
        <v>26</v>
      </c>
      <c r="F310">
        <v>4</v>
      </c>
      <c r="G310">
        <v>5</v>
      </c>
    </row>
    <row r="311" spans="1:7" hidden="1" x14ac:dyDescent="0.3">
      <c r="A311" s="1">
        <v>43862</v>
      </c>
      <c r="B311">
        <v>92</v>
      </c>
      <c r="C311">
        <v>59</v>
      </c>
      <c r="D311">
        <v>12</v>
      </c>
      <c r="E311">
        <v>24</v>
      </c>
      <c r="F311">
        <v>4</v>
      </c>
      <c r="G311">
        <v>4</v>
      </c>
    </row>
    <row r="312" spans="1:7" hidden="1" x14ac:dyDescent="0.3">
      <c r="A312" s="1">
        <v>43863</v>
      </c>
      <c r="B312">
        <v>82</v>
      </c>
      <c r="C312">
        <v>70</v>
      </c>
      <c r="D312">
        <v>13</v>
      </c>
      <c r="E312">
        <v>26</v>
      </c>
      <c r="F312">
        <v>6</v>
      </c>
      <c r="G312">
        <v>7</v>
      </c>
    </row>
    <row r="313" spans="1:7" hidden="1" x14ac:dyDescent="0.3">
      <c r="A313" s="1">
        <v>43864</v>
      </c>
      <c r="B313">
        <v>102</v>
      </c>
      <c r="C313">
        <v>99</v>
      </c>
      <c r="D313">
        <v>12</v>
      </c>
      <c r="E313">
        <v>33</v>
      </c>
      <c r="F313">
        <v>12</v>
      </c>
      <c r="G313">
        <v>9</v>
      </c>
    </row>
    <row r="314" spans="1:7" hidden="1" x14ac:dyDescent="0.3">
      <c r="A314" s="1">
        <v>43865</v>
      </c>
      <c r="B314">
        <v>138</v>
      </c>
      <c r="C314">
        <v>79</v>
      </c>
      <c r="D314">
        <v>13</v>
      </c>
      <c r="E314">
        <v>28</v>
      </c>
      <c r="F314">
        <v>5</v>
      </c>
      <c r="G314">
        <v>7</v>
      </c>
    </row>
    <row r="315" spans="1:7" hidden="1" x14ac:dyDescent="0.3">
      <c r="A315" s="1">
        <v>43866</v>
      </c>
      <c r="B315">
        <v>137</v>
      </c>
      <c r="C315">
        <v>76</v>
      </c>
      <c r="D315">
        <v>13</v>
      </c>
      <c r="E315">
        <v>27</v>
      </c>
      <c r="F315">
        <v>7</v>
      </c>
      <c r="G315">
        <v>5</v>
      </c>
    </row>
    <row r="316" spans="1:7" hidden="1" x14ac:dyDescent="0.3">
      <c r="A316" s="1">
        <v>43867</v>
      </c>
      <c r="B316">
        <v>138</v>
      </c>
      <c r="C316" t="s">
        <v>5</v>
      </c>
      <c r="D316" t="s">
        <v>5</v>
      </c>
      <c r="E316" t="s">
        <v>5</v>
      </c>
      <c r="F316" t="s">
        <v>5</v>
      </c>
      <c r="G316" t="s">
        <v>5</v>
      </c>
    </row>
    <row r="317" spans="1:7" hidden="1" x14ac:dyDescent="0.3">
      <c r="A317" s="1">
        <v>43870</v>
      </c>
      <c r="B317">
        <v>102</v>
      </c>
      <c r="C317">
        <v>83</v>
      </c>
      <c r="D317">
        <v>14</v>
      </c>
      <c r="E317">
        <v>33</v>
      </c>
      <c r="F317">
        <v>8</v>
      </c>
      <c r="G317">
        <v>7</v>
      </c>
    </row>
    <row r="318" spans="1:7" hidden="1" x14ac:dyDescent="0.3">
      <c r="A318" s="1">
        <v>43871</v>
      </c>
      <c r="B318">
        <v>134</v>
      </c>
      <c r="C318">
        <v>82</v>
      </c>
      <c r="D318">
        <v>13</v>
      </c>
      <c r="E318">
        <v>36</v>
      </c>
      <c r="F318">
        <v>8</v>
      </c>
      <c r="G318">
        <v>9</v>
      </c>
    </row>
    <row r="319" spans="1:7" hidden="1" x14ac:dyDescent="0.3">
      <c r="A319" s="1">
        <v>43872</v>
      </c>
      <c r="B319">
        <v>140</v>
      </c>
      <c r="C319">
        <v>89</v>
      </c>
      <c r="D319">
        <v>13</v>
      </c>
      <c r="E319">
        <v>36</v>
      </c>
      <c r="F319">
        <v>7</v>
      </c>
      <c r="G319">
        <v>10</v>
      </c>
    </row>
    <row r="320" spans="1:7" hidden="1" x14ac:dyDescent="0.3">
      <c r="A320" s="1">
        <v>43873</v>
      </c>
      <c r="B320">
        <v>135</v>
      </c>
      <c r="C320">
        <v>119</v>
      </c>
      <c r="D320">
        <v>13</v>
      </c>
      <c r="E320">
        <v>44</v>
      </c>
      <c r="F320">
        <v>6</v>
      </c>
      <c r="G320">
        <v>11</v>
      </c>
    </row>
    <row r="321" spans="1:7" hidden="1" x14ac:dyDescent="0.3">
      <c r="A321" s="1">
        <v>43874</v>
      </c>
      <c r="B321">
        <v>149</v>
      </c>
      <c r="C321">
        <v>139</v>
      </c>
      <c r="D321">
        <v>13</v>
      </c>
      <c r="E321">
        <v>48</v>
      </c>
      <c r="F321">
        <v>6</v>
      </c>
      <c r="G321">
        <v>14</v>
      </c>
    </row>
    <row r="322" spans="1:7" hidden="1" x14ac:dyDescent="0.3">
      <c r="A322" s="1">
        <v>43875</v>
      </c>
      <c r="B322">
        <v>158</v>
      </c>
      <c r="C322">
        <v>90</v>
      </c>
      <c r="D322">
        <v>13</v>
      </c>
      <c r="E322">
        <v>38</v>
      </c>
      <c r="F322">
        <v>3</v>
      </c>
      <c r="G322">
        <v>9</v>
      </c>
    </row>
    <row r="323" spans="1:7" hidden="1" x14ac:dyDescent="0.3">
      <c r="A323" s="1">
        <v>43876</v>
      </c>
      <c r="B323">
        <v>122</v>
      </c>
      <c r="C323">
        <v>63</v>
      </c>
      <c r="D323">
        <v>14</v>
      </c>
      <c r="E323">
        <v>33</v>
      </c>
      <c r="F323">
        <v>5</v>
      </c>
      <c r="G323">
        <v>7</v>
      </c>
    </row>
    <row r="324" spans="1:7" hidden="1" x14ac:dyDescent="0.3">
      <c r="A324" s="1">
        <v>43877</v>
      </c>
      <c r="B324">
        <v>77</v>
      </c>
      <c r="C324">
        <v>68</v>
      </c>
      <c r="D324">
        <v>14</v>
      </c>
      <c r="E324">
        <v>36</v>
      </c>
      <c r="F324">
        <v>4</v>
      </c>
      <c r="G324">
        <v>9</v>
      </c>
    </row>
    <row r="325" spans="1:7" hidden="1" x14ac:dyDescent="0.3">
      <c r="A325" s="1">
        <v>43878</v>
      </c>
      <c r="B325">
        <v>74</v>
      </c>
      <c r="C325">
        <v>108</v>
      </c>
      <c r="D325">
        <v>15</v>
      </c>
      <c r="E325">
        <v>41</v>
      </c>
      <c r="F325">
        <v>5</v>
      </c>
      <c r="G325">
        <v>7</v>
      </c>
    </row>
    <row r="326" spans="1:7" hidden="1" x14ac:dyDescent="0.3">
      <c r="A326" s="1">
        <v>43879</v>
      </c>
      <c r="B326">
        <v>98</v>
      </c>
      <c r="C326">
        <v>133</v>
      </c>
      <c r="D326">
        <v>16</v>
      </c>
      <c r="E326">
        <v>43</v>
      </c>
      <c r="F326">
        <v>4</v>
      </c>
      <c r="G326">
        <v>12</v>
      </c>
    </row>
    <row r="327" spans="1:7" hidden="1" x14ac:dyDescent="0.3">
      <c r="A327" s="1">
        <v>43880</v>
      </c>
      <c r="B327">
        <v>129</v>
      </c>
      <c r="C327">
        <v>116</v>
      </c>
      <c r="D327">
        <v>15</v>
      </c>
      <c r="E327">
        <v>39</v>
      </c>
      <c r="F327">
        <v>5</v>
      </c>
      <c r="G327">
        <v>10</v>
      </c>
    </row>
    <row r="328" spans="1:7" hidden="1" x14ac:dyDescent="0.3">
      <c r="A328" s="1">
        <v>43881</v>
      </c>
      <c r="B328">
        <v>146</v>
      </c>
      <c r="C328">
        <v>99</v>
      </c>
      <c r="D328">
        <v>14</v>
      </c>
      <c r="E328">
        <v>34</v>
      </c>
      <c r="F328">
        <v>10</v>
      </c>
      <c r="G328">
        <v>8</v>
      </c>
    </row>
    <row r="329" spans="1:7" hidden="1" x14ac:dyDescent="0.3">
      <c r="A329" s="1">
        <v>43882</v>
      </c>
      <c r="B329">
        <v>134</v>
      </c>
      <c r="C329">
        <v>93</v>
      </c>
      <c r="D329">
        <v>17</v>
      </c>
      <c r="E329">
        <v>33</v>
      </c>
      <c r="F329">
        <v>4</v>
      </c>
      <c r="G329">
        <v>6</v>
      </c>
    </row>
    <row r="330" spans="1:7" hidden="1" x14ac:dyDescent="0.3">
      <c r="A330" s="1">
        <v>43883</v>
      </c>
      <c r="B330">
        <v>136</v>
      </c>
      <c r="C330">
        <v>83</v>
      </c>
      <c r="D330">
        <v>14</v>
      </c>
      <c r="E330">
        <v>35</v>
      </c>
      <c r="F330">
        <v>5</v>
      </c>
      <c r="G330">
        <v>5</v>
      </c>
    </row>
    <row r="331" spans="1:7" hidden="1" x14ac:dyDescent="0.3">
      <c r="A331" s="1">
        <v>43884</v>
      </c>
      <c r="B331">
        <v>148</v>
      </c>
      <c r="C331">
        <v>78</v>
      </c>
      <c r="D331">
        <v>13</v>
      </c>
      <c r="E331">
        <v>41</v>
      </c>
      <c r="F331">
        <v>6</v>
      </c>
      <c r="G331">
        <v>6</v>
      </c>
    </row>
    <row r="332" spans="1:7" hidden="1" x14ac:dyDescent="0.3">
      <c r="A332" s="1">
        <v>43885</v>
      </c>
      <c r="B332">
        <v>143</v>
      </c>
      <c r="C332">
        <v>88</v>
      </c>
      <c r="D332">
        <v>10</v>
      </c>
      <c r="E332">
        <v>40</v>
      </c>
      <c r="F332">
        <v>5</v>
      </c>
      <c r="G332">
        <v>9</v>
      </c>
    </row>
    <row r="333" spans="1:7" hidden="1" x14ac:dyDescent="0.3">
      <c r="A333" s="1">
        <v>43886</v>
      </c>
      <c r="B333">
        <v>135</v>
      </c>
      <c r="C333">
        <v>154</v>
      </c>
      <c r="D333">
        <v>10</v>
      </c>
      <c r="E333">
        <v>47</v>
      </c>
      <c r="F333">
        <v>5</v>
      </c>
      <c r="G333">
        <v>12</v>
      </c>
    </row>
    <row r="334" spans="1:7" hidden="1" x14ac:dyDescent="0.3">
      <c r="A334" s="1">
        <v>43887</v>
      </c>
      <c r="B334">
        <v>146</v>
      </c>
      <c r="C334">
        <v>117</v>
      </c>
      <c r="D334">
        <v>9</v>
      </c>
      <c r="E334">
        <v>46</v>
      </c>
      <c r="F334">
        <v>2</v>
      </c>
      <c r="G334">
        <v>10</v>
      </c>
    </row>
    <row r="335" spans="1:7" hidden="1" x14ac:dyDescent="0.3">
      <c r="A335" s="1">
        <v>43888</v>
      </c>
      <c r="B335">
        <v>130</v>
      </c>
      <c r="C335">
        <v>92</v>
      </c>
      <c r="D335">
        <v>10</v>
      </c>
      <c r="E335">
        <v>34</v>
      </c>
      <c r="F335">
        <v>4</v>
      </c>
      <c r="G335">
        <v>6</v>
      </c>
    </row>
    <row r="336" spans="1:7" hidden="1" x14ac:dyDescent="0.3">
      <c r="A336" s="1">
        <v>43889</v>
      </c>
      <c r="B336">
        <v>109</v>
      </c>
      <c r="C336">
        <v>105</v>
      </c>
      <c r="D336">
        <v>13</v>
      </c>
      <c r="E336">
        <v>36</v>
      </c>
      <c r="F336">
        <v>7</v>
      </c>
      <c r="G336">
        <v>9</v>
      </c>
    </row>
    <row r="337" spans="1:7" hidden="1" x14ac:dyDescent="0.3">
      <c r="A337" s="1">
        <v>43890</v>
      </c>
      <c r="B337">
        <v>119</v>
      </c>
      <c r="C337">
        <v>126</v>
      </c>
      <c r="D337">
        <v>13</v>
      </c>
      <c r="E337">
        <v>53</v>
      </c>
      <c r="F337">
        <v>7</v>
      </c>
      <c r="G337">
        <v>12</v>
      </c>
    </row>
    <row r="338" spans="1:7" hidden="1" x14ac:dyDescent="0.3">
      <c r="A338" s="1">
        <v>43891</v>
      </c>
      <c r="B338">
        <v>161</v>
      </c>
      <c r="C338">
        <v>120</v>
      </c>
      <c r="D338">
        <v>14</v>
      </c>
      <c r="E338">
        <v>45</v>
      </c>
      <c r="F338">
        <v>6</v>
      </c>
      <c r="G338">
        <v>12</v>
      </c>
    </row>
    <row r="339" spans="1:7" hidden="1" x14ac:dyDescent="0.3">
      <c r="A339" s="1">
        <v>43892</v>
      </c>
      <c r="B339">
        <v>143</v>
      </c>
      <c r="C339">
        <v>116</v>
      </c>
      <c r="D339">
        <v>12</v>
      </c>
      <c r="E339">
        <v>55</v>
      </c>
      <c r="F339">
        <v>8</v>
      </c>
      <c r="G339">
        <v>19</v>
      </c>
    </row>
    <row r="340" spans="1:7" hidden="1" x14ac:dyDescent="0.3">
      <c r="A340" s="1">
        <v>43893</v>
      </c>
      <c r="B340">
        <v>140</v>
      </c>
      <c r="C340">
        <v>95</v>
      </c>
      <c r="D340">
        <v>13</v>
      </c>
      <c r="E340">
        <v>35</v>
      </c>
      <c r="F340">
        <v>5</v>
      </c>
      <c r="G340">
        <v>7</v>
      </c>
    </row>
    <row r="341" spans="1:7" hidden="1" x14ac:dyDescent="0.3">
      <c r="A341" s="1">
        <v>43894</v>
      </c>
      <c r="B341">
        <v>119</v>
      </c>
      <c r="C341">
        <v>104</v>
      </c>
      <c r="D341">
        <v>13</v>
      </c>
      <c r="E341">
        <v>37</v>
      </c>
      <c r="F341">
        <v>4</v>
      </c>
      <c r="G341">
        <v>9</v>
      </c>
    </row>
    <row r="342" spans="1:7" hidden="1" x14ac:dyDescent="0.3">
      <c r="A342" s="1">
        <v>43895</v>
      </c>
      <c r="B342">
        <v>111</v>
      </c>
      <c r="C342">
        <v>104</v>
      </c>
      <c r="D342">
        <v>13</v>
      </c>
      <c r="E342">
        <v>26</v>
      </c>
      <c r="F342">
        <v>3</v>
      </c>
      <c r="G342">
        <v>5</v>
      </c>
    </row>
    <row r="343" spans="1:7" hidden="1" x14ac:dyDescent="0.3">
      <c r="A343" s="1">
        <v>43896</v>
      </c>
      <c r="B343">
        <v>101</v>
      </c>
      <c r="C343">
        <v>93</v>
      </c>
      <c r="D343">
        <v>12</v>
      </c>
      <c r="E343">
        <v>31</v>
      </c>
      <c r="F343">
        <v>4</v>
      </c>
      <c r="G343">
        <v>5</v>
      </c>
    </row>
    <row r="344" spans="1:7" hidden="1" x14ac:dyDescent="0.3">
      <c r="A344" s="1">
        <v>43897</v>
      </c>
      <c r="B344">
        <v>99</v>
      </c>
      <c r="C344">
        <v>61</v>
      </c>
      <c r="D344">
        <v>13</v>
      </c>
      <c r="E344">
        <v>29</v>
      </c>
      <c r="F344">
        <v>3</v>
      </c>
      <c r="G344">
        <v>3</v>
      </c>
    </row>
    <row r="345" spans="1:7" hidden="1" x14ac:dyDescent="0.3">
      <c r="A345" s="1">
        <v>43898</v>
      </c>
      <c r="B345">
        <v>63</v>
      </c>
      <c r="C345">
        <v>59</v>
      </c>
      <c r="D345">
        <v>14</v>
      </c>
      <c r="E345">
        <v>28</v>
      </c>
      <c r="F345">
        <v>3</v>
      </c>
      <c r="G345">
        <v>5</v>
      </c>
    </row>
    <row r="346" spans="1:7" hidden="1" x14ac:dyDescent="0.3">
      <c r="A346" s="1">
        <v>43899</v>
      </c>
      <c r="B346">
        <v>68</v>
      </c>
      <c r="C346">
        <v>102</v>
      </c>
      <c r="D346">
        <v>14</v>
      </c>
      <c r="E346">
        <v>33</v>
      </c>
      <c r="F346">
        <v>8</v>
      </c>
      <c r="G346">
        <v>7</v>
      </c>
    </row>
    <row r="347" spans="1:7" hidden="1" x14ac:dyDescent="0.3">
      <c r="A347" s="1">
        <v>43900</v>
      </c>
      <c r="B347">
        <v>125</v>
      </c>
      <c r="C347">
        <v>58</v>
      </c>
      <c r="D347">
        <v>14</v>
      </c>
      <c r="E347">
        <v>24</v>
      </c>
      <c r="F347">
        <v>4</v>
      </c>
      <c r="G347">
        <v>2</v>
      </c>
    </row>
    <row r="348" spans="1:7" hidden="1" x14ac:dyDescent="0.3">
      <c r="A348" s="1">
        <v>43901</v>
      </c>
      <c r="B348">
        <v>74</v>
      </c>
      <c r="C348">
        <v>78</v>
      </c>
      <c r="D348">
        <v>14</v>
      </c>
      <c r="E348">
        <v>27</v>
      </c>
      <c r="F348">
        <v>3</v>
      </c>
      <c r="G348">
        <v>6</v>
      </c>
    </row>
    <row r="349" spans="1:7" hidden="1" x14ac:dyDescent="0.3">
      <c r="A349" s="1">
        <v>43902</v>
      </c>
      <c r="B349">
        <v>67</v>
      </c>
      <c r="C349">
        <v>89</v>
      </c>
      <c r="D349">
        <v>13</v>
      </c>
      <c r="E349">
        <v>39</v>
      </c>
      <c r="F349">
        <v>10</v>
      </c>
      <c r="G349">
        <v>6</v>
      </c>
    </row>
    <row r="350" spans="1:7" hidden="1" x14ac:dyDescent="0.3">
      <c r="A350" s="1">
        <v>43903</v>
      </c>
      <c r="B350">
        <v>94</v>
      </c>
      <c r="C350">
        <v>101</v>
      </c>
      <c r="D350">
        <v>15</v>
      </c>
      <c r="E350">
        <v>30</v>
      </c>
      <c r="F350">
        <v>6</v>
      </c>
      <c r="G350">
        <v>5</v>
      </c>
    </row>
    <row r="351" spans="1:7" hidden="1" x14ac:dyDescent="0.3">
      <c r="A351" s="1">
        <v>43904</v>
      </c>
      <c r="B351">
        <v>98</v>
      </c>
      <c r="C351">
        <v>95</v>
      </c>
      <c r="D351">
        <v>14</v>
      </c>
      <c r="E351">
        <v>31</v>
      </c>
      <c r="F351">
        <v>3</v>
      </c>
      <c r="G351">
        <v>6</v>
      </c>
    </row>
    <row r="352" spans="1:7" hidden="1" x14ac:dyDescent="0.3">
      <c r="A352" s="1">
        <v>43905</v>
      </c>
      <c r="B352">
        <v>86</v>
      </c>
      <c r="C352">
        <v>80</v>
      </c>
      <c r="D352">
        <v>17</v>
      </c>
      <c r="E352">
        <v>32</v>
      </c>
      <c r="F352">
        <v>4</v>
      </c>
      <c r="G352">
        <v>6</v>
      </c>
    </row>
    <row r="353" spans="1:7" hidden="1" x14ac:dyDescent="0.3">
      <c r="A353" s="1">
        <v>43906</v>
      </c>
      <c r="B353">
        <v>85</v>
      </c>
      <c r="C353">
        <v>79</v>
      </c>
      <c r="D353">
        <v>15</v>
      </c>
      <c r="E353">
        <v>32</v>
      </c>
      <c r="F353">
        <v>3</v>
      </c>
      <c r="G353">
        <v>5</v>
      </c>
    </row>
    <row r="354" spans="1:7" hidden="1" x14ac:dyDescent="0.3">
      <c r="A354" s="1">
        <v>43907</v>
      </c>
      <c r="B354">
        <v>86</v>
      </c>
      <c r="C354">
        <v>94</v>
      </c>
      <c r="D354">
        <v>15</v>
      </c>
      <c r="E354">
        <v>35</v>
      </c>
      <c r="F354">
        <v>3</v>
      </c>
      <c r="G354">
        <v>6</v>
      </c>
    </row>
    <row r="355" spans="1:7" hidden="1" x14ac:dyDescent="0.3">
      <c r="A355" s="1">
        <v>43908</v>
      </c>
      <c r="B355">
        <v>98</v>
      </c>
      <c r="C355">
        <v>98</v>
      </c>
      <c r="D355">
        <v>15</v>
      </c>
      <c r="E355">
        <v>38</v>
      </c>
      <c r="F355">
        <v>6</v>
      </c>
      <c r="G355">
        <v>5</v>
      </c>
    </row>
    <row r="356" spans="1:7" hidden="1" x14ac:dyDescent="0.3">
      <c r="A356" s="1">
        <v>43909</v>
      </c>
      <c r="B356">
        <v>111</v>
      </c>
      <c r="C356">
        <v>104</v>
      </c>
      <c r="D356">
        <v>14</v>
      </c>
      <c r="E356">
        <v>36</v>
      </c>
      <c r="F356">
        <v>3</v>
      </c>
      <c r="G356">
        <v>6</v>
      </c>
    </row>
    <row r="357" spans="1:7" hidden="1" x14ac:dyDescent="0.3">
      <c r="A357" s="1">
        <v>43910</v>
      </c>
      <c r="B357">
        <v>120</v>
      </c>
      <c r="C357">
        <v>97</v>
      </c>
      <c r="D357">
        <v>14</v>
      </c>
      <c r="E357">
        <v>34</v>
      </c>
      <c r="F357">
        <v>8</v>
      </c>
      <c r="G357">
        <v>9</v>
      </c>
    </row>
    <row r="358" spans="1:7" hidden="1" x14ac:dyDescent="0.3">
      <c r="A358" s="1">
        <v>43911</v>
      </c>
      <c r="B358">
        <v>104</v>
      </c>
      <c r="C358">
        <v>80</v>
      </c>
      <c r="D358">
        <v>14</v>
      </c>
      <c r="E358">
        <v>33</v>
      </c>
      <c r="F358">
        <v>5</v>
      </c>
      <c r="G358">
        <v>6</v>
      </c>
    </row>
    <row r="359" spans="1:7" hidden="1" x14ac:dyDescent="0.3">
      <c r="A359" s="1">
        <v>43912</v>
      </c>
      <c r="B359">
        <v>117</v>
      </c>
      <c r="C359">
        <v>93</v>
      </c>
      <c r="D359">
        <v>15</v>
      </c>
      <c r="E359">
        <v>37</v>
      </c>
      <c r="F359">
        <v>3</v>
      </c>
      <c r="G359">
        <v>11</v>
      </c>
    </row>
    <row r="360" spans="1:7" hidden="1" x14ac:dyDescent="0.3">
      <c r="A360" s="1">
        <v>43913</v>
      </c>
      <c r="B360">
        <v>117</v>
      </c>
      <c r="C360">
        <v>81</v>
      </c>
      <c r="D360">
        <v>14</v>
      </c>
      <c r="E360">
        <v>27</v>
      </c>
      <c r="F360">
        <v>2</v>
      </c>
      <c r="G360">
        <v>3</v>
      </c>
    </row>
    <row r="361" spans="1:7" hidden="1" x14ac:dyDescent="0.3">
      <c r="A361" s="1">
        <v>43914</v>
      </c>
      <c r="B361">
        <v>91</v>
      </c>
      <c r="C361">
        <v>61</v>
      </c>
      <c r="D361">
        <v>14</v>
      </c>
      <c r="E361">
        <v>21</v>
      </c>
      <c r="F361">
        <v>2</v>
      </c>
      <c r="G361">
        <v>2</v>
      </c>
    </row>
    <row r="362" spans="1:7" hidden="1" x14ac:dyDescent="0.3">
      <c r="A362" s="1">
        <v>43915</v>
      </c>
      <c r="B362">
        <v>68</v>
      </c>
      <c r="C362">
        <v>46</v>
      </c>
      <c r="D362">
        <v>14</v>
      </c>
      <c r="E362">
        <v>21</v>
      </c>
      <c r="F362">
        <v>2</v>
      </c>
      <c r="G362">
        <v>2</v>
      </c>
    </row>
    <row r="363" spans="1:7" hidden="1" x14ac:dyDescent="0.3">
      <c r="A363" s="1">
        <v>43916</v>
      </c>
      <c r="B363">
        <v>71</v>
      </c>
      <c r="C363">
        <v>24</v>
      </c>
      <c r="D363">
        <v>13</v>
      </c>
      <c r="E363">
        <v>16</v>
      </c>
      <c r="F363">
        <v>2</v>
      </c>
      <c r="G363">
        <v>2</v>
      </c>
    </row>
    <row r="364" spans="1:7" hidden="1" x14ac:dyDescent="0.3">
      <c r="A364" s="1">
        <v>43917</v>
      </c>
      <c r="B364">
        <v>55</v>
      </c>
      <c r="C364">
        <v>32</v>
      </c>
      <c r="D364">
        <v>14</v>
      </c>
      <c r="E364">
        <v>13</v>
      </c>
      <c r="F364">
        <v>2</v>
      </c>
      <c r="G364">
        <v>2</v>
      </c>
    </row>
    <row r="365" spans="1:7" hidden="1" x14ac:dyDescent="0.3">
      <c r="A365" s="1">
        <v>43918</v>
      </c>
      <c r="B365">
        <v>57</v>
      </c>
      <c r="C365">
        <v>46</v>
      </c>
      <c r="D365">
        <v>13</v>
      </c>
      <c r="E365">
        <v>14</v>
      </c>
      <c r="F365">
        <v>1</v>
      </c>
      <c r="G365">
        <v>2</v>
      </c>
    </row>
    <row r="366" spans="1:7" hidden="1" x14ac:dyDescent="0.3">
      <c r="A366" s="1">
        <v>43919</v>
      </c>
      <c r="B366">
        <v>70</v>
      </c>
      <c r="C366">
        <v>53</v>
      </c>
      <c r="D366">
        <v>13</v>
      </c>
      <c r="E366">
        <v>18</v>
      </c>
      <c r="F366">
        <v>2</v>
      </c>
      <c r="G366">
        <v>3</v>
      </c>
    </row>
    <row r="367" spans="1:7" hidden="1" x14ac:dyDescent="0.3">
      <c r="A367" s="1">
        <v>43920</v>
      </c>
      <c r="B367">
        <v>73</v>
      </c>
      <c r="C367">
        <v>56</v>
      </c>
      <c r="D367">
        <v>13</v>
      </c>
      <c r="E367">
        <v>16</v>
      </c>
      <c r="F367">
        <v>2</v>
      </c>
      <c r="G367">
        <v>2</v>
      </c>
    </row>
    <row r="368" spans="1:7" hidden="1" x14ac:dyDescent="0.3">
      <c r="A368" s="1">
        <v>43921</v>
      </c>
      <c r="B368">
        <v>85</v>
      </c>
      <c r="C368">
        <v>63</v>
      </c>
      <c r="D368">
        <v>14</v>
      </c>
      <c r="E368">
        <v>13</v>
      </c>
      <c r="F368">
        <v>2</v>
      </c>
      <c r="G368">
        <v>2</v>
      </c>
    </row>
    <row r="369" spans="1:7" hidden="1" x14ac:dyDescent="0.3">
      <c r="A369" s="1">
        <v>43802</v>
      </c>
      <c r="B369">
        <v>166</v>
      </c>
      <c r="C369">
        <v>75</v>
      </c>
      <c r="D369">
        <v>16</v>
      </c>
      <c r="E369">
        <v>20</v>
      </c>
      <c r="F369">
        <v>4</v>
      </c>
      <c r="G369">
        <v>8</v>
      </c>
    </row>
    <row r="370" spans="1:7" hidden="1" x14ac:dyDescent="0.3">
      <c r="A370" s="1">
        <v>43803</v>
      </c>
      <c r="B370">
        <v>131</v>
      </c>
      <c r="C370">
        <v>75</v>
      </c>
      <c r="D370">
        <v>18</v>
      </c>
      <c r="E370">
        <v>22</v>
      </c>
      <c r="F370">
        <v>3</v>
      </c>
      <c r="G370">
        <v>7</v>
      </c>
    </row>
    <row r="371" spans="1:7" hidden="1" x14ac:dyDescent="0.3">
      <c r="A371" s="1">
        <v>43804</v>
      </c>
      <c r="B371">
        <v>119</v>
      </c>
      <c r="C371">
        <v>76</v>
      </c>
      <c r="D371">
        <v>18</v>
      </c>
      <c r="E371">
        <v>22</v>
      </c>
      <c r="F371">
        <v>3</v>
      </c>
      <c r="G371">
        <v>7</v>
      </c>
    </row>
    <row r="372" spans="1:7" hidden="1" x14ac:dyDescent="0.3">
      <c r="A372" s="1">
        <v>43805</v>
      </c>
      <c r="B372">
        <v>124</v>
      </c>
      <c r="C372">
        <v>107</v>
      </c>
      <c r="D372">
        <v>17</v>
      </c>
      <c r="E372">
        <v>31</v>
      </c>
      <c r="F372">
        <v>7</v>
      </c>
      <c r="G372">
        <v>11</v>
      </c>
    </row>
    <row r="373" spans="1:7" hidden="1" x14ac:dyDescent="0.3">
      <c r="A373" s="1">
        <v>43806</v>
      </c>
      <c r="B373">
        <v>168</v>
      </c>
      <c r="C373">
        <v>116</v>
      </c>
      <c r="D373">
        <v>17</v>
      </c>
      <c r="E373">
        <v>34</v>
      </c>
      <c r="F373">
        <v>7</v>
      </c>
      <c r="G373">
        <v>11</v>
      </c>
    </row>
    <row r="374" spans="1:7" hidden="1" x14ac:dyDescent="0.3">
      <c r="A374" s="1">
        <v>43807</v>
      </c>
      <c r="B374">
        <v>174</v>
      </c>
      <c r="C374">
        <v>118</v>
      </c>
      <c r="D374">
        <v>18</v>
      </c>
      <c r="E374">
        <v>33</v>
      </c>
      <c r="F374">
        <v>7</v>
      </c>
      <c r="G374">
        <v>12</v>
      </c>
    </row>
    <row r="375" spans="1:7" hidden="1" x14ac:dyDescent="0.3">
      <c r="A375" s="1">
        <v>43808</v>
      </c>
      <c r="B375">
        <v>178</v>
      </c>
      <c r="C375">
        <v>127</v>
      </c>
      <c r="D375">
        <v>18</v>
      </c>
      <c r="E375">
        <v>36</v>
      </c>
      <c r="F375">
        <v>4</v>
      </c>
      <c r="G375">
        <v>13</v>
      </c>
    </row>
    <row r="376" spans="1:7" hidden="1" x14ac:dyDescent="0.3">
      <c r="A376" s="1">
        <v>43809</v>
      </c>
      <c r="B376">
        <v>177</v>
      </c>
      <c r="C376">
        <v>139</v>
      </c>
      <c r="D376">
        <v>17</v>
      </c>
      <c r="E376">
        <v>35</v>
      </c>
      <c r="F376">
        <v>4</v>
      </c>
      <c r="G376">
        <v>14</v>
      </c>
    </row>
    <row r="377" spans="1:7" hidden="1" x14ac:dyDescent="0.3">
      <c r="A377" s="1">
        <v>43810</v>
      </c>
      <c r="B377">
        <v>184</v>
      </c>
      <c r="C377">
        <v>100</v>
      </c>
      <c r="D377">
        <v>18</v>
      </c>
      <c r="E377">
        <v>29</v>
      </c>
      <c r="F377">
        <v>5</v>
      </c>
      <c r="G377">
        <v>13</v>
      </c>
    </row>
    <row r="378" spans="1:7" hidden="1" x14ac:dyDescent="0.3">
      <c r="A378" s="1">
        <v>43811</v>
      </c>
      <c r="B378">
        <v>161</v>
      </c>
      <c r="C378">
        <v>87</v>
      </c>
      <c r="D378">
        <v>18</v>
      </c>
      <c r="E378">
        <v>27</v>
      </c>
      <c r="F378">
        <v>6</v>
      </c>
      <c r="G378">
        <v>13</v>
      </c>
    </row>
    <row r="379" spans="1:7" hidden="1" x14ac:dyDescent="0.3">
      <c r="A379" s="1">
        <v>43812</v>
      </c>
      <c r="B379">
        <v>124</v>
      </c>
      <c r="C379">
        <v>71</v>
      </c>
      <c r="D379">
        <v>17</v>
      </c>
      <c r="E379">
        <v>18</v>
      </c>
      <c r="F379">
        <v>5</v>
      </c>
      <c r="G379">
        <v>6</v>
      </c>
    </row>
    <row r="380" spans="1:7" hidden="1" x14ac:dyDescent="0.3">
      <c r="A380" s="1">
        <v>43813</v>
      </c>
      <c r="B380">
        <v>126</v>
      </c>
      <c r="C380">
        <v>75</v>
      </c>
      <c r="D380">
        <v>16</v>
      </c>
      <c r="E380">
        <v>20</v>
      </c>
      <c r="F380">
        <v>3</v>
      </c>
      <c r="G380">
        <v>6</v>
      </c>
    </row>
    <row r="381" spans="1:7" hidden="1" x14ac:dyDescent="0.3">
      <c r="A381" s="1">
        <v>43814</v>
      </c>
      <c r="B381">
        <v>154</v>
      </c>
      <c r="C381">
        <v>80</v>
      </c>
      <c r="D381">
        <v>17</v>
      </c>
      <c r="E381">
        <v>22</v>
      </c>
      <c r="F381">
        <v>3</v>
      </c>
      <c r="G381">
        <v>10</v>
      </c>
    </row>
    <row r="382" spans="1:7" hidden="1" x14ac:dyDescent="0.3">
      <c r="A382" s="1">
        <v>43815</v>
      </c>
      <c r="B382">
        <v>158</v>
      </c>
      <c r="C382">
        <v>83</v>
      </c>
      <c r="D382">
        <v>17</v>
      </c>
      <c r="E382">
        <v>22</v>
      </c>
      <c r="F382">
        <v>3</v>
      </c>
      <c r="G382">
        <v>8</v>
      </c>
    </row>
    <row r="383" spans="1:7" hidden="1" x14ac:dyDescent="0.3">
      <c r="A383" s="1">
        <v>43816</v>
      </c>
      <c r="B383">
        <v>160</v>
      </c>
      <c r="C383">
        <v>91</v>
      </c>
      <c r="D383">
        <v>17</v>
      </c>
      <c r="E383">
        <v>24</v>
      </c>
      <c r="F383">
        <v>4</v>
      </c>
      <c r="G383">
        <v>11</v>
      </c>
    </row>
    <row r="384" spans="1:7" hidden="1" x14ac:dyDescent="0.3">
      <c r="A384" s="1">
        <v>43817</v>
      </c>
      <c r="B384">
        <v>165</v>
      </c>
      <c r="C384">
        <v>91</v>
      </c>
      <c r="D384">
        <v>16</v>
      </c>
      <c r="E384">
        <v>32</v>
      </c>
      <c r="F384">
        <v>4</v>
      </c>
      <c r="G384">
        <v>11</v>
      </c>
    </row>
    <row r="385" spans="1:7" hidden="1" x14ac:dyDescent="0.3">
      <c r="A385" s="1">
        <v>43818</v>
      </c>
      <c r="B385">
        <v>163</v>
      </c>
      <c r="C385">
        <v>104</v>
      </c>
      <c r="D385">
        <v>16</v>
      </c>
      <c r="E385">
        <v>35</v>
      </c>
      <c r="F385">
        <v>4</v>
      </c>
      <c r="G385">
        <v>12</v>
      </c>
    </row>
    <row r="386" spans="1:7" hidden="1" x14ac:dyDescent="0.3">
      <c r="A386" s="1">
        <v>43819</v>
      </c>
      <c r="B386">
        <v>168</v>
      </c>
      <c r="C386">
        <v>97</v>
      </c>
      <c r="D386">
        <v>17</v>
      </c>
      <c r="E386">
        <v>31</v>
      </c>
      <c r="F386">
        <v>4</v>
      </c>
      <c r="G386">
        <v>13</v>
      </c>
    </row>
    <row r="387" spans="1:7" hidden="1" x14ac:dyDescent="0.3">
      <c r="A387" s="1">
        <v>43820</v>
      </c>
      <c r="B387">
        <v>163</v>
      </c>
      <c r="C387">
        <v>77</v>
      </c>
      <c r="D387">
        <v>18</v>
      </c>
      <c r="E387">
        <v>26</v>
      </c>
      <c r="F387">
        <v>3</v>
      </c>
      <c r="G387">
        <v>8</v>
      </c>
    </row>
    <row r="388" spans="1:7" hidden="1" x14ac:dyDescent="0.3">
      <c r="A388" s="1">
        <v>43821</v>
      </c>
      <c r="B388">
        <v>147</v>
      </c>
      <c r="C388">
        <v>89</v>
      </c>
      <c r="D388">
        <v>17</v>
      </c>
      <c r="E388">
        <v>26</v>
      </c>
      <c r="F388">
        <v>6</v>
      </c>
      <c r="G388">
        <v>9</v>
      </c>
    </row>
    <row r="389" spans="1:7" hidden="1" x14ac:dyDescent="0.3">
      <c r="A389" s="1">
        <v>43822</v>
      </c>
      <c r="B389">
        <v>160</v>
      </c>
      <c r="C389">
        <v>86</v>
      </c>
      <c r="D389">
        <v>17</v>
      </c>
      <c r="E389">
        <v>23</v>
      </c>
      <c r="F389">
        <v>4</v>
      </c>
      <c r="G389">
        <v>9</v>
      </c>
    </row>
    <row r="390" spans="1:7" hidden="1" x14ac:dyDescent="0.3">
      <c r="A390" s="1">
        <v>43823</v>
      </c>
      <c r="B390">
        <v>157</v>
      </c>
      <c r="C390">
        <v>99</v>
      </c>
      <c r="D390">
        <v>16</v>
      </c>
      <c r="E390">
        <v>22</v>
      </c>
      <c r="F390">
        <v>3</v>
      </c>
      <c r="G390">
        <v>9</v>
      </c>
    </row>
    <row r="391" spans="1:7" hidden="1" x14ac:dyDescent="0.3">
      <c r="A391" s="1">
        <v>43824</v>
      </c>
      <c r="B391">
        <v>176</v>
      </c>
      <c r="C391">
        <v>83</v>
      </c>
      <c r="D391">
        <v>17</v>
      </c>
      <c r="E391">
        <v>25</v>
      </c>
      <c r="F391">
        <v>4</v>
      </c>
      <c r="G391">
        <v>9</v>
      </c>
    </row>
    <row r="392" spans="1:7" hidden="1" x14ac:dyDescent="0.3">
      <c r="A392" s="1">
        <v>43825</v>
      </c>
      <c r="B392">
        <v>154</v>
      </c>
      <c r="C392">
        <v>63</v>
      </c>
      <c r="D392">
        <v>16</v>
      </c>
      <c r="E392">
        <v>27</v>
      </c>
      <c r="F392">
        <v>3</v>
      </c>
      <c r="G392">
        <v>7</v>
      </c>
    </row>
    <row r="393" spans="1:7" hidden="1" x14ac:dyDescent="0.3">
      <c r="A393" s="1">
        <v>43826</v>
      </c>
      <c r="B393">
        <v>104</v>
      </c>
      <c r="C393">
        <v>63</v>
      </c>
      <c r="D393">
        <v>17</v>
      </c>
      <c r="E393">
        <v>24</v>
      </c>
      <c r="F393">
        <v>3</v>
      </c>
      <c r="G393">
        <v>7</v>
      </c>
    </row>
    <row r="394" spans="1:7" hidden="1" x14ac:dyDescent="0.3">
      <c r="A394" s="1">
        <v>43827</v>
      </c>
      <c r="B394">
        <v>100</v>
      </c>
      <c r="C394">
        <v>67</v>
      </c>
      <c r="D394">
        <v>16</v>
      </c>
      <c r="E394">
        <v>27</v>
      </c>
      <c r="F394">
        <v>4</v>
      </c>
      <c r="G394">
        <v>7</v>
      </c>
    </row>
    <row r="395" spans="1:7" hidden="1" x14ac:dyDescent="0.3">
      <c r="A395" s="1">
        <v>43828</v>
      </c>
      <c r="B395">
        <v>118</v>
      </c>
      <c r="C395" t="s">
        <v>5</v>
      </c>
      <c r="D395" t="s">
        <v>5</v>
      </c>
      <c r="E395" t="s">
        <v>5</v>
      </c>
      <c r="F395" t="s">
        <v>5</v>
      </c>
      <c r="G395" t="s">
        <v>5</v>
      </c>
    </row>
    <row r="396" spans="1:7" hidden="1" x14ac:dyDescent="0.3">
      <c r="A396" s="1">
        <v>43830</v>
      </c>
      <c r="B396" t="s">
        <v>5</v>
      </c>
      <c r="C396">
        <v>98</v>
      </c>
      <c r="D396">
        <v>13</v>
      </c>
      <c r="E396">
        <v>23</v>
      </c>
      <c r="F396">
        <v>2</v>
      </c>
      <c r="G396">
        <v>9</v>
      </c>
    </row>
    <row r="397" spans="1:7" hidden="1" x14ac:dyDescent="0.3">
      <c r="A397" s="1">
        <v>43869</v>
      </c>
      <c r="B397" t="s">
        <v>5</v>
      </c>
      <c r="C397">
        <v>64</v>
      </c>
      <c r="D397">
        <v>13</v>
      </c>
      <c r="E397">
        <v>36</v>
      </c>
      <c r="F397">
        <v>4</v>
      </c>
      <c r="G397">
        <v>8</v>
      </c>
    </row>
    <row r="398" spans="1:7" hidden="1" x14ac:dyDescent="0.3">
      <c r="A398" s="1">
        <v>43801</v>
      </c>
      <c r="B398" t="s">
        <v>5</v>
      </c>
      <c r="C398">
        <v>97</v>
      </c>
      <c r="D398">
        <v>16</v>
      </c>
      <c r="E398">
        <v>27</v>
      </c>
      <c r="F398">
        <v>5</v>
      </c>
      <c r="G398">
        <v>15</v>
      </c>
    </row>
    <row r="404" spans="9:25" x14ac:dyDescent="0.3">
      <c r="I404" t="s">
        <v>16</v>
      </c>
      <c r="J404">
        <f>AVERAGE(J$65:J$96)</f>
        <v>14.903657234164822</v>
      </c>
      <c r="K404">
        <f t="shared" ref="K404:Y404" si="15">AVERAGE(K$65:K$96)</f>
        <v>25.832553115313871</v>
      </c>
      <c r="L404">
        <f t="shared" si="15"/>
        <v>6.9692772833400971</v>
      </c>
      <c r="M404">
        <f t="shared" si="15"/>
        <v>933.12209305133285</v>
      </c>
      <c r="O404" t="s">
        <v>16</v>
      </c>
      <c r="P404">
        <f t="shared" si="15"/>
        <v>4.292078501166543</v>
      </c>
      <c r="Q404">
        <f t="shared" si="15"/>
        <v>16.848621329845628</v>
      </c>
      <c r="R404">
        <f t="shared" si="15"/>
        <v>-1.3507645268055674E-2</v>
      </c>
      <c r="S404">
        <f t="shared" si="15"/>
        <v>534.71084038480103</v>
      </c>
      <c r="U404" t="s">
        <v>16</v>
      </c>
      <c r="V404">
        <f t="shared" si="15"/>
        <v>2.4297858014259974</v>
      </c>
      <c r="W404">
        <f t="shared" si="15"/>
        <v>13.003397295177393</v>
      </c>
      <c r="X404">
        <f t="shared" si="15"/>
        <v>5.6239221476303773E-2</v>
      </c>
      <c r="Y404">
        <f t="shared" si="15"/>
        <v>361.34406864617193</v>
      </c>
    </row>
  </sheetData>
  <autoFilter ref="A1:G398" xr:uid="{88C16B80-3357-4C19-94DA-AB6881150211}">
    <filterColumn colId="0">
      <filters>
        <dateGroupItem year="2021" dateTimeGrouping="year"/>
        <dateGroupItem year="2020" month="12" dateTimeGrouping="month"/>
      </filters>
    </filterColumn>
  </autoFilter>
  <mergeCells count="3">
    <mergeCell ref="I1:M1"/>
    <mergeCell ref="O1:S1"/>
    <mergeCell ref="U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403"/>
  <sheetViews>
    <sheetView tabSelected="1" zoomScale="70" zoomScaleNormal="70" workbookViewId="0">
      <selection activeCell="AC70" sqref="AC70"/>
    </sheetView>
  </sheetViews>
  <sheetFormatPr defaultRowHeight="14.4" x14ac:dyDescent="0.3"/>
  <cols>
    <col min="1" max="1" width="13.33203125" customWidth="1"/>
    <col min="3" max="7" width="0" hidden="1" customWidth="1"/>
    <col min="9" max="9" width="10.88671875" customWidth="1"/>
    <col min="10" max="10" width="12" customWidth="1"/>
    <col min="11" max="11" width="12.5546875" customWidth="1"/>
    <col min="14" max="14" width="10" bestFit="1" customWidth="1"/>
    <col min="15" max="15" width="11" customWidth="1"/>
    <col min="17" max="17" width="11.109375" customWidth="1"/>
    <col min="18" max="18" width="10.6640625" customWidth="1"/>
    <col min="19" max="19" width="11.44140625" customWidth="1"/>
    <col min="21" max="21" width="11.5546875" customWidth="1"/>
    <col min="23" max="23" width="11.5546875" customWidth="1"/>
    <col min="24" max="24" width="11.109375" customWidth="1"/>
    <col min="25" max="25" width="11.21875" customWidth="1"/>
  </cols>
  <sheetData>
    <row r="1" spans="3:25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I1" s="5" t="s">
        <v>8</v>
      </c>
      <c r="J1" s="5"/>
      <c r="K1" s="5"/>
      <c r="L1" s="5"/>
      <c r="M1" s="5"/>
      <c r="N1" s="2"/>
      <c r="O1" s="5" t="s">
        <v>8</v>
      </c>
      <c r="P1" s="5"/>
      <c r="Q1" s="5"/>
      <c r="R1" s="5"/>
      <c r="S1" s="5"/>
      <c r="T1" s="2"/>
      <c r="U1" s="5" t="s">
        <v>8</v>
      </c>
      <c r="V1" s="5"/>
      <c r="W1" s="5"/>
      <c r="X1" s="5"/>
      <c r="Y1" s="5"/>
    </row>
    <row r="2" spans="3:25" ht="14.4" hidden="1" customHeight="1" x14ac:dyDescent="0.3">
      <c r="C2">
        <v>69</v>
      </c>
      <c r="D2">
        <v>32</v>
      </c>
      <c r="E2">
        <v>13</v>
      </c>
      <c r="F2">
        <v>3</v>
      </c>
      <c r="G2">
        <v>6</v>
      </c>
    </row>
    <row r="3" spans="3:25" ht="14.4" hidden="1" customHeight="1" x14ac:dyDescent="0.3">
      <c r="C3">
        <v>70</v>
      </c>
      <c r="D3">
        <v>32</v>
      </c>
      <c r="E3">
        <v>14</v>
      </c>
      <c r="F3">
        <v>8</v>
      </c>
      <c r="G3">
        <v>5</v>
      </c>
    </row>
    <row r="4" spans="3:25" ht="14.4" hidden="1" customHeight="1" x14ac:dyDescent="0.3">
      <c r="C4">
        <v>61</v>
      </c>
      <c r="D4">
        <v>36</v>
      </c>
      <c r="E4">
        <v>11</v>
      </c>
      <c r="F4">
        <v>3</v>
      </c>
      <c r="G4">
        <v>4</v>
      </c>
    </row>
    <row r="5" spans="3:25" ht="14.4" hidden="1" customHeight="1" x14ac:dyDescent="0.3">
      <c r="C5">
        <v>80</v>
      </c>
      <c r="D5">
        <v>25</v>
      </c>
      <c r="E5">
        <v>17</v>
      </c>
      <c r="F5">
        <v>7</v>
      </c>
      <c r="G5">
        <v>7</v>
      </c>
    </row>
    <row r="6" spans="3:25" ht="14.4" hidden="1" customHeight="1" x14ac:dyDescent="0.3">
      <c r="C6">
        <v>99</v>
      </c>
      <c r="D6">
        <v>36</v>
      </c>
      <c r="E6">
        <v>21</v>
      </c>
      <c r="F6">
        <v>7</v>
      </c>
      <c r="G6">
        <v>11</v>
      </c>
    </row>
    <row r="7" spans="3:25" ht="14.4" hidden="1" customHeight="1" x14ac:dyDescent="0.3">
      <c r="C7">
        <v>109</v>
      </c>
      <c r="D7">
        <v>36</v>
      </c>
      <c r="E7">
        <v>27</v>
      </c>
      <c r="F7">
        <v>6</v>
      </c>
      <c r="G7">
        <v>10</v>
      </c>
    </row>
    <row r="8" spans="3:25" ht="14.4" hidden="1" customHeight="1" x14ac:dyDescent="0.3">
      <c r="C8">
        <v>107</v>
      </c>
      <c r="D8">
        <v>32</v>
      </c>
      <c r="E8">
        <v>26</v>
      </c>
      <c r="F8">
        <v>9</v>
      </c>
      <c r="G8">
        <v>9</v>
      </c>
    </row>
    <row r="9" spans="3:25" ht="14.4" hidden="1" customHeight="1" x14ac:dyDescent="0.3">
      <c r="C9">
        <v>97</v>
      </c>
      <c r="D9">
        <v>38</v>
      </c>
      <c r="E9">
        <v>24</v>
      </c>
      <c r="F9">
        <v>3</v>
      </c>
      <c r="G9">
        <v>10</v>
      </c>
    </row>
    <row r="10" spans="3:25" ht="14.4" hidden="1" customHeight="1" x14ac:dyDescent="0.3">
      <c r="C10">
        <v>104</v>
      </c>
      <c r="D10">
        <v>40</v>
      </c>
      <c r="E10">
        <v>26</v>
      </c>
      <c r="F10">
        <v>4</v>
      </c>
      <c r="G10">
        <v>10</v>
      </c>
    </row>
    <row r="11" spans="3:25" ht="14.4" hidden="1" customHeight="1" x14ac:dyDescent="0.3">
      <c r="C11">
        <v>97</v>
      </c>
      <c r="D11">
        <v>50</v>
      </c>
      <c r="E11">
        <v>19</v>
      </c>
      <c r="F11">
        <v>6</v>
      </c>
      <c r="G11">
        <v>6</v>
      </c>
    </row>
    <row r="12" spans="3:25" ht="14.4" hidden="1" customHeight="1" x14ac:dyDescent="0.3">
      <c r="C12">
        <v>107</v>
      </c>
      <c r="D12">
        <v>36</v>
      </c>
      <c r="E12">
        <v>25</v>
      </c>
      <c r="F12">
        <v>5</v>
      </c>
      <c r="G12">
        <v>11</v>
      </c>
    </row>
    <row r="13" spans="3:25" ht="14.4" hidden="1" customHeight="1" x14ac:dyDescent="0.3">
      <c r="C13">
        <v>89</v>
      </c>
      <c r="D13">
        <v>28</v>
      </c>
      <c r="E13">
        <v>20</v>
      </c>
      <c r="F13">
        <v>5</v>
      </c>
      <c r="G13">
        <v>11</v>
      </c>
    </row>
    <row r="14" spans="3:25" ht="14.4" hidden="1" customHeight="1" x14ac:dyDescent="0.3">
      <c r="C14">
        <v>66</v>
      </c>
      <c r="D14">
        <v>22</v>
      </c>
      <c r="E14">
        <v>17</v>
      </c>
      <c r="F14">
        <v>8</v>
      </c>
      <c r="G14">
        <v>8</v>
      </c>
    </row>
    <row r="15" spans="3:25" ht="14.4" hidden="1" customHeight="1" x14ac:dyDescent="0.3">
      <c r="C15">
        <v>43</v>
      </c>
      <c r="D15">
        <v>16</v>
      </c>
      <c r="E15">
        <v>9</v>
      </c>
      <c r="F15">
        <v>3</v>
      </c>
      <c r="G15">
        <v>5</v>
      </c>
    </row>
    <row r="16" spans="3:25" ht="14.4" hidden="1" customHeight="1" x14ac:dyDescent="0.3">
      <c r="C16">
        <v>44</v>
      </c>
      <c r="D16">
        <v>19</v>
      </c>
      <c r="E16">
        <v>11</v>
      </c>
      <c r="F16">
        <v>4</v>
      </c>
      <c r="G16">
        <v>5</v>
      </c>
    </row>
    <row r="17" spans="3:7" ht="14.4" hidden="1" customHeight="1" x14ac:dyDescent="0.3">
      <c r="C17">
        <v>56</v>
      </c>
      <c r="D17">
        <v>24</v>
      </c>
      <c r="E17">
        <v>13</v>
      </c>
      <c r="F17">
        <v>2</v>
      </c>
      <c r="G17">
        <v>6</v>
      </c>
    </row>
    <row r="18" spans="3:7" ht="14.4" hidden="1" customHeight="1" x14ac:dyDescent="0.3">
      <c r="C18">
        <v>58</v>
      </c>
      <c r="D18">
        <v>28</v>
      </c>
      <c r="E18">
        <v>12</v>
      </c>
      <c r="F18">
        <v>2</v>
      </c>
      <c r="G18">
        <v>5</v>
      </c>
    </row>
    <row r="19" spans="3:7" ht="14.4" hidden="1" customHeight="1" x14ac:dyDescent="0.3">
      <c r="C19">
        <v>57</v>
      </c>
      <c r="D19">
        <v>47</v>
      </c>
      <c r="E19">
        <v>16</v>
      </c>
      <c r="F19">
        <v>2</v>
      </c>
      <c r="G19">
        <v>9</v>
      </c>
    </row>
    <row r="20" spans="3:7" ht="14.4" hidden="1" customHeight="1" x14ac:dyDescent="0.3">
      <c r="C20">
        <v>93</v>
      </c>
      <c r="D20">
        <v>44</v>
      </c>
      <c r="E20">
        <v>21</v>
      </c>
      <c r="F20">
        <v>10</v>
      </c>
      <c r="G20">
        <v>11</v>
      </c>
    </row>
    <row r="21" spans="3:7" ht="14.4" hidden="1" customHeight="1" x14ac:dyDescent="0.3">
      <c r="C21">
        <v>107</v>
      </c>
      <c r="D21">
        <v>33</v>
      </c>
      <c r="E21">
        <v>21</v>
      </c>
      <c r="F21">
        <v>3</v>
      </c>
      <c r="G21">
        <v>10</v>
      </c>
    </row>
    <row r="22" spans="3:7" ht="14.4" hidden="1" customHeight="1" x14ac:dyDescent="0.3">
      <c r="C22">
        <v>88</v>
      </c>
      <c r="D22">
        <v>38</v>
      </c>
      <c r="E22">
        <v>19</v>
      </c>
      <c r="F22">
        <v>3</v>
      </c>
      <c r="G22">
        <v>8</v>
      </c>
    </row>
    <row r="23" spans="3:7" ht="14.4" hidden="1" customHeight="1" x14ac:dyDescent="0.3">
      <c r="C23">
        <v>80</v>
      </c>
      <c r="D23">
        <v>35</v>
      </c>
      <c r="E23">
        <v>23</v>
      </c>
      <c r="F23">
        <v>6</v>
      </c>
      <c r="G23">
        <v>13</v>
      </c>
    </row>
    <row r="24" spans="3:7" ht="14.4" hidden="1" customHeight="1" x14ac:dyDescent="0.3">
      <c r="C24">
        <v>72</v>
      </c>
      <c r="D24">
        <v>36</v>
      </c>
      <c r="E24">
        <v>22</v>
      </c>
      <c r="F24">
        <v>2</v>
      </c>
      <c r="G24">
        <v>7</v>
      </c>
    </row>
    <row r="25" spans="3:7" ht="14.4" hidden="1" customHeight="1" x14ac:dyDescent="0.3">
      <c r="C25">
        <v>70</v>
      </c>
      <c r="D25">
        <v>47</v>
      </c>
      <c r="E25">
        <v>21</v>
      </c>
      <c r="F25">
        <v>5</v>
      </c>
      <c r="G25">
        <v>7</v>
      </c>
    </row>
    <row r="26" spans="3:7" ht="14.4" hidden="1" customHeight="1" x14ac:dyDescent="0.3">
      <c r="C26">
        <v>75</v>
      </c>
      <c r="D26">
        <v>46</v>
      </c>
      <c r="E26">
        <v>20</v>
      </c>
      <c r="F26">
        <v>6</v>
      </c>
      <c r="G26">
        <v>7</v>
      </c>
    </row>
    <row r="27" spans="3:7" ht="14.4" hidden="1" customHeight="1" x14ac:dyDescent="0.3">
      <c r="C27">
        <v>89</v>
      </c>
      <c r="D27">
        <v>42</v>
      </c>
      <c r="E27">
        <v>26</v>
      </c>
      <c r="F27">
        <v>14</v>
      </c>
      <c r="G27">
        <v>10</v>
      </c>
    </row>
    <row r="28" spans="3:7" ht="14.4" hidden="1" customHeight="1" x14ac:dyDescent="0.3">
      <c r="C28">
        <v>116</v>
      </c>
      <c r="D28">
        <v>59</v>
      </c>
      <c r="E28">
        <v>36</v>
      </c>
      <c r="F28">
        <v>12</v>
      </c>
      <c r="G28">
        <v>13</v>
      </c>
    </row>
    <row r="29" spans="3:7" ht="14.4" hidden="1" customHeight="1" x14ac:dyDescent="0.3">
      <c r="C29">
        <v>115</v>
      </c>
      <c r="D29">
        <v>52</v>
      </c>
      <c r="E29">
        <v>38</v>
      </c>
      <c r="F29">
        <v>5</v>
      </c>
      <c r="G29">
        <v>10</v>
      </c>
    </row>
    <row r="30" spans="3:7" ht="14.4" hidden="1" customHeight="1" x14ac:dyDescent="0.3">
      <c r="C30">
        <v>107</v>
      </c>
      <c r="D30">
        <v>51</v>
      </c>
      <c r="E30">
        <v>41</v>
      </c>
      <c r="F30">
        <v>3</v>
      </c>
      <c r="G30">
        <v>11</v>
      </c>
    </row>
    <row r="31" spans="3:7" ht="14.4" hidden="1" customHeight="1" x14ac:dyDescent="0.3">
      <c r="C31">
        <v>98</v>
      </c>
      <c r="D31">
        <v>46</v>
      </c>
      <c r="E31">
        <v>37</v>
      </c>
      <c r="F31">
        <v>5</v>
      </c>
      <c r="G31">
        <v>9</v>
      </c>
    </row>
    <row r="32" spans="3:7" ht="14.4" hidden="1" customHeight="1" x14ac:dyDescent="0.3">
      <c r="C32">
        <v>103</v>
      </c>
      <c r="D32">
        <v>49</v>
      </c>
      <c r="E32">
        <v>39</v>
      </c>
      <c r="F32">
        <v>4</v>
      </c>
      <c r="G32">
        <v>10</v>
      </c>
    </row>
    <row r="33" spans="3:7" ht="14.4" hidden="1" customHeight="1" x14ac:dyDescent="0.3">
      <c r="C33">
        <v>102</v>
      </c>
      <c r="D33">
        <v>49</v>
      </c>
      <c r="E33">
        <v>39</v>
      </c>
      <c r="F33">
        <v>4</v>
      </c>
      <c r="G33">
        <v>10</v>
      </c>
    </row>
    <row r="34" spans="3:7" ht="14.4" hidden="1" customHeight="1" x14ac:dyDescent="0.3">
      <c r="C34">
        <v>120</v>
      </c>
      <c r="D34">
        <v>39</v>
      </c>
      <c r="E34">
        <v>25</v>
      </c>
      <c r="F34">
        <v>3</v>
      </c>
      <c r="G34">
        <v>11</v>
      </c>
    </row>
    <row r="35" spans="3:7" ht="14.4" hidden="1" customHeight="1" x14ac:dyDescent="0.3">
      <c r="C35">
        <v>132</v>
      </c>
      <c r="D35">
        <v>40</v>
      </c>
      <c r="E35">
        <v>32</v>
      </c>
      <c r="F35">
        <v>9</v>
      </c>
      <c r="G35">
        <v>14</v>
      </c>
    </row>
    <row r="36" spans="3:7" ht="14.4" hidden="1" customHeight="1" x14ac:dyDescent="0.3">
      <c r="C36">
        <v>122</v>
      </c>
      <c r="D36">
        <v>49</v>
      </c>
      <c r="E36">
        <v>24</v>
      </c>
      <c r="F36">
        <v>5</v>
      </c>
      <c r="G36">
        <v>12</v>
      </c>
    </row>
    <row r="37" spans="3:7" ht="14.4" hidden="1" customHeight="1" x14ac:dyDescent="0.3">
      <c r="C37">
        <v>130</v>
      </c>
      <c r="D37">
        <v>45</v>
      </c>
      <c r="E37">
        <v>33</v>
      </c>
      <c r="F37">
        <v>3</v>
      </c>
      <c r="G37">
        <v>14</v>
      </c>
    </row>
    <row r="38" spans="3:7" ht="14.4" hidden="1" customHeight="1" x14ac:dyDescent="0.3">
      <c r="C38">
        <v>115</v>
      </c>
      <c r="D38">
        <v>42</v>
      </c>
      <c r="E38">
        <v>34</v>
      </c>
      <c r="F38">
        <v>2</v>
      </c>
      <c r="G38">
        <v>12</v>
      </c>
    </row>
    <row r="39" spans="3:7" ht="14.4" hidden="1" customHeight="1" x14ac:dyDescent="0.3">
      <c r="C39">
        <v>134</v>
      </c>
      <c r="D39">
        <v>67</v>
      </c>
      <c r="E39">
        <v>35</v>
      </c>
      <c r="F39">
        <v>2</v>
      </c>
      <c r="G39">
        <v>14</v>
      </c>
    </row>
    <row r="40" spans="3:7" ht="14.4" hidden="1" customHeight="1" x14ac:dyDescent="0.3">
      <c r="C40">
        <v>165</v>
      </c>
      <c r="D40">
        <v>48</v>
      </c>
      <c r="E40">
        <v>43</v>
      </c>
      <c r="F40">
        <v>3</v>
      </c>
      <c r="G40">
        <v>15</v>
      </c>
    </row>
    <row r="41" spans="3:7" ht="14.4" hidden="1" customHeight="1" x14ac:dyDescent="0.3">
      <c r="C41">
        <v>155</v>
      </c>
      <c r="D41">
        <v>37</v>
      </c>
      <c r="E41">
        <v>37</v>
      </c>
      <c r="F41">
        <v>2</v>
      </c>
      <c r="G41">
        <v>10</v>
      </c>
    </row>
    <row r="42" spans="3:7" ht="14.4" hidden="1" customHeight="1" x14ac:dyDescent="0.3">
      <c r="C42">
        <v>146</v>
      </c>
      <c r="D42">
        <v>40</v>
      </c>
      <c r="E42">
        <v>35</v>
      </c>
      <c r="F42">
        <v>4</v>
      </c>
      <c r="G42">
        <v>11</v>
      </c>
    </row>
    <row r="43" spans="3:7" ht="14.4" hidden="1" customHeight="1" x14ac:dyDescent="0.3">
      <c r="C43">
        <v>116</v>
      </c>
      <c r="D43">
        <v>34</v>
      </c>
      <c r="E43">
        <v>27</v>
      </c>
      <c r="F43">
        <v>6</v>
      </c>
      <c r="G43">
        <v>12</v>
      </c>
    </row>
    <row r="44" spans="3:7" ht="14.4" hidden="1" customHeight="1" x14ac:dyDescent="0.3">
      <c r="C44">
        <v>92</v>
      </c>
      <c r="D44">
        <v>35</v>
      </c>
      <c r="E44">
        <v>23</v>
      </c>
      <c r="F44">
        <v>5</v>
      </c>
      <c r="G44">
        <v>12</v>
      </c>
    </row>
    <row r="45" spans="3:7" ht="14.4" hidden="1" customHeight="1" x14ac:dyDescent="0.3">
      <c r="C45">
        <v>91</v>
      </c>
      <c r="D45">
        <v>34</v>
      </c>
      <c r="E45">
        <v>18</v>
      </c>
      <c r="F45">
        <v>11</v>
      </c>
      <c r="G45">
        <v>13</v>
      </c>
    </row>
    <row r="46" spans="3:7" ht="14.4" hidden="1" customHeight="1" x14ac:dyDescent="0.3">
      <c r="C46">
        <v>126</v>
      </c>
      <c r="D46">
        <v>32</v>
      </c>
      <c r="E46">
        <v>19</v>
      </c>
      <c r="F46">
        <v>13</v>
      </c>
      <c r="G46">
        <v>11</v>
      </c>
    </row>
    <row r="47" spans="3:7" ht="14.4" hidden="1" customHeight="1" x14ac:dyDescent="0.3">
      <c r="C47">
        <v>85</v>
      </c>
      <c r="D47">
        <v>41</v>
      </c>
      <c r="E47">
        <v>20</v>
      </c>
      <c r="F47">
        <v>7</v>
      </c>
      <c r="G47">
        <v>12</v>
      </c>
    </row>
    <row r="48" spans="3:7" ht="14.4" hidden="1" customHeight="1" x14ac:dyDescent="0.3">
      <c r="C48">
        <v>88</v>
      </c>
      <c r="D48">
        <v>35</v>
      </c>
      <c r="E48">
        <v>21</v>
      </c>
      <c r="F48">
        <v>6</v>
      </c>
      <c r="G48">
        <v>13</v>
      </c>
    </row>
    <row r="49" spans="1:25" ht="14.4" hidden="1" customHeight="1" x14ac:dyDescent="0.3">
      <c r="C49">
        <v>82</v>
      </c>
      <c r="D49">
        <v>36</v>
      </c>
      <c r="E49">
        <v>17</v>
      </c>
      <c r="F49">
        <v>5</v>
      </c>
      <c r="G49">
        <v>12</v>
      </c>
    </row>
    <row r="50" spans="1:25" ht="14.4" hidden="1" customHeight="1" x14ac:dyDescent="0.3">
      <c r="C50">
        <v>79</v>
      </c>
      <c r="D50">
        <v>37</v>
      </c>
      <c r="E50">
        <v>21</v>
      </c>
      <c r="F50">
        <v>5</v>
      </c>
      <c r="G50">
        <v>12</v>
      </c>
    </row>
    <row r="51" spans="1:25" ht="14.4" hidden="1" customHeight="1" x14ac:dyDescent="0.3">
      <c r="C51">
        <v>80</v>
      </c>
      <c r="D51">
        <v>42</v>
      </c>
      <c r="E51">
        <v>13</v>
      </c>
      <c r="F51">
        <v>3</v>
      </c>
      <c r="G51">
        <v>8</v>
      </c>
    </row>
    <row r="52" spans="1:25" ht="14.4" hidden="1" customHeight="1" x14ac:dyDescent="0.3">
      <c r="C52">
        <v>81</v>
      </c>
      <c r="D52">
        <v>46</v>
      </c>
      <c r="E52">
        <v>19</v>
      </c>
      <c r="F52">
        <v>5</v>
      </c>
      <c r="G52">
        <v>10</v>
      </c>
    </row>
    <row r="53" spans="1:25" ht="14.4" hidden="1" customHeight="1" x14ac:dyDescent="0.3">
      <c r="C53">
        <v>75</v>
      </c>
      <c r="D53">
        <v>51</v>
      </c>
      <c r="E53">
        <v>18</v>
      </c>
      <c r="F53">
        <v>5</v>
      </c>
      <c r="G53">
        <v>8</v>
      </c>
    </row>
    <row r="54" spans="1:25" ht="14.4" hidden="1" customHeight="1" x14ac:dyDescent="0.3">
      <c r="C54">
        <v>90</v>
      </c>
      <c r="D54">
        <v>48</v>
      </c>
      <c r="E54">
        <v>22</v>
      </c>
      <c r="F54">
        <v>7</v>
      </c>
      <c r="G54">
        <v>7</v>
      </c>
    </row>
    <row r="55" spans="1:25" ht="14.4" hidden="1" customHeight="1" x14ac:dyDescent="0.3">
      <c r="C55">
        <v>82</v>
      </c>
      <c r="D55">
        <v>40</v>
      </c>
      <c r="E55">
        <v>22</v>
      </c>
      <c r="F55">
        <v>6</v>
      </c>
      <c r="G55">
        <v>10</v>
      </c>
    </row>
    <row r="56" spans="1:25" ht="14.4" hidden="1" customHeight="1" x14ac:dyDescent="0.3">
      <c r="C56">
        <v>83</v>
      </c>
      <c r="D56">
        <v>47</v>
      </c>
      <c r="E56">
        <v>18</v>
      </c>
      <c r="F56">
        <v>8</v>
      </c>
      <c r="G56">
        <v>8</v>
      </c>
    </row>
    <row r="57" spans="1:25" ht="14.4" hidden="1" customHeight="1" x14ac:dyDescent="0.3">
      <c r="C57">
        <v>93</v>
      </c>
      <c r="D57">
        <v>48</v>
      </c>
      <c r="E57">
        <v>18</v>
      </c>
      <c r="F57">
        <v>8</v>
      </c>
      <c r="G57">
        <v>7</v>
      </c>
    </row>
    <row r="58" spans="1:25" ht="14.4" hidden="1" customHeight="1" x14ac:dyDescent="0.3">
      <c r="C58">
        <v>93</v>
      </c>
      <c r="D58">
        <v>46</v>
      </c>
      <c r="E58">
        <v>18</v>
      </c>
      <c r="F58">
        <v>6</v>
      </c>
      <c r="G58">
        <v>8</v>
      </c>
    </row>
    <row r="59" spans="1:25" ht="14.4" hidden="1" customHeight="1" x14ac:dyDescent="0.3">
      <c r="C59">
        <v>70</v>
      </c>
      <c r="D59">
        <v>38</v>
      </c>
      <c r="E59">
        <v>20</v>
      </c>
      <c r="F59">
        <v>4</v>
      </c>
      <c r="G59">
        <v>9</v>
      </c>
    </row>
    <row r="60" spans="1:25" ht="14.4" hidden="1" customHeight="1" x14ac:dyDescent="0.3">
      <c r="C60">
        <v>63</v>
      </c>
      <c r="D60">
        <v>40</v>
      </c>
      <c r="E60">
        <v>19</v>
      </c>
      <c r="F60">
        <v>5</v>
      </c>
      <c r="G60">
        <v>10</v>
      </c>
    </row>
    <row r="61" spans="1:25" ht="14.4" hidden="1" customHeight="1" x14ac:dyDescent="0.3">
      <c r="C61">
        <v>74</v>
      </c>
      <c r="D61">
        <v>42</v>
      </c>
      <c r="E61">
        <v>22</v>
      </c>
      <c r="F61">
        <v>5</v>
      </c>
      <c r="G61">
        <v>10</v>
      </c>
    </row>
    <row r="62" spans="1:25" ht="14.4" hidden="1" customHeight="1" x14ac:dyDescent="0.3">
      <c r="C62">
        <v>75</v>
      </c>
      <c r="D62">
        <v>38</v>
      </c>
      <c r="E62">
        <v>24</v>
      </c>
      <c r="F62">
        <v>6</v>
      </c>
      <c r="G62">
        <v>11</v>
      </c>
    </row>
    <row r="63" spans="1:25" x14ac:dyDescent="0.3">
      <c r="A63" s="2" t="s">
        <v>6</v>
      </c>
      <c r="B63" s="2" t="s">
        <v>7</v>
      </c>
      <c r="C63">
        <v>82</v>
      </c>
      <c r="D63">
        <v>43</v>
      </c>
      <c r="E63">
        <v>29</v>
      </c>
      <c r="F63">
        <v>6</v>
      </c>
      <c r="G63">
        <v>11</v>
      </c>
      <c r="H63" s="2"/>
      <c r="I63" s="2" t="s">
        <v>9</v>
      </c>
      <c r="J63" s="2" t="s">
        <v>12</v>
      </c>
      <c r="K63" s="2" t="s">
        <v>13</v>
      </c>
      <c r="L63" s="2" t="s">
        <v>14</v>
      </c>
      <c r="M63" s="2" t="s">
        <v>15</v>
      </c>
      <c r="N63" s="2"/>
      <c r="O63" s="2" t="s">
        <v>10</v>
      </c>
      <c r="P63" s="2" t="s">
        <v>12</v>
      </c>
      <c r="Q63" s="2" t="s">
        <v>13</v>
      </c>
      <c r="R63" s="2" t="s">
        <v>14</v>
      </c>
      <c r="S63" s="2" t="s">
        <v>15</v>
      </c>
      <c r="T63" s="2"/>
      <c r="U63" s="2" t="s">
        <v>11</v>
      </c>
      <c r="V63" s="2" t="s">
        <v>12</v>
      </c>
      <c r="W63" s="2" t="s">
        <v>13</v>
      </c>
      <c r="X63" s="2" t="s">
        <v>14</v>
      </c>
      <c r="Y63" s="2" t="s">
        <v>15</v>
      </c>
    </row>
    <row r="64" spans="1:25" x14ac:dyDescent="0.3">
      <c r="A64" s="1">
        <v>44166</v>
      </c>
      <c r="B64">
        <v>110</v>
      </c>
      <c r="C64">
        <v>102</v>
      </c>
      <c r="D64">
        <v>45</v>
      </c>
      <c r="E64">
        <v>30</v>
      </c>
      <c r="F64">
        <v>5</v>
      </c>
      <c r="G64">
        <v>10</v>
      </c>
      <c r="I64" t="e">
        <v>#N/A</v>
      </c>
      <c r="J64" t="s">
        <v>5</v>
      </c>
      <c r="O64" t="e">
        <v>#N/A</v>
      </c>
      <c r="U64" t="e">
        <v>#N/A</v>
      </c>
    </row>
    <row r="65" spans="1:25" x14ac:dyDescent="0.3">
      <c r="A65" s="1">
        <v>44167</v>
      </c>
      <c r="B65">
        <v>136</v>
      </c>
      <c r="C65">
        <v>135</v>
      </c>
      <c r="D65">
        <v>51</v>
      </c>
      <c r="E65">
        <v>30</v>
      </c>
      <c r="F65">
        <v>3</v>
      </c>
      <c r="G65">
        <v>10</v>
      </c>
      <c r="I65">
        <f>B64</f>
        <v>110</v>
      </c>
      <c r="J65">
        <f>B65-I65</f>
        <v>26</v>
      </c>
      <c r="K65">
        <f>ABS(J65)</f>
        <v>26</v>
      </c>
      <c r="L65">
        <f>(J65/B65)*100</f>
        <v>19.117647058823529</v>
      </c>
      <c r="M65">
        <f>J65^2</f>
        <v>676</v>
      </c>
      <c r="O65">
        <f>B64</f>
        <v>110</v>
      </c>
      <c r="P65">
        <f>B65-O65</f>
        <v>26</v>
      </c>
      <c r="Q65">
        <f>ABS(P65)</f>
        <v>26</v>
      </c>
      <c r="R65">
        <f>(P65/B65)*100</f>
        <v>19.117647058823529</v>
      </c>
      <c r="S65">
        <f>P65^2</f>
        <v>676</v>
      </c>
      <c r="U65">
        <f>B64</f>
        <v>110</v>
      </c>
      <c r="V65">
        <f>B65-U65</f>
        <v>26</v>
      </c>
      <c r="W65">
        <f>ABS(V65)</f>
        <v>26</v>
      </c>
      <c r="X65">
        <f>(V65/B65)*100</f>
        <v>19.117647058823529</v>
      </c>
      <c r="Y65">
        <f>V65^2</f>
        <v>676</v>
      </c>
    </row>
    <row r="66" spans="1:25" x14ac:dyDescent="0.3">
      <c r="A66" s="1">
        <v>44168</v>
      </c>
      <c r="B66">
        <v>137</v>
      </c>
      <c r="C66">
        <v>122</v>
      </c>
      <c r="D66">
        <v>40</v>
      </c>
      <c r="E66">
        <v>31</v>
      </c>
      <c r="F66">
        <v>5</v>
      </c>
      <c r="G66">
        <v>12</v>
      </c>
      <c r="I66">
        <f t="shared" ref="I66:I96" si="0">0.1*B65+0.9*I65</f>
        <v>112.6</v>
      </c>
      <c r="J66">
        <f t="shared" ref="J66:J96" si="1">B66-I66</f>
        <v>24.400000000000006</v>
      </c>
      <c r="K66">
        <f t="shared" ref="K66:K96" si="2">ABS(J66)</f>
        <v>24.400000000000006</v>
      </c>
      <c r="L66">
        <f t="shared" ref="L66:L96" si="3">(J66/B66)*100</f>
        <v>17.810218978102192</v>
      </c>
      <c r="M66">
        <f t="shared" ref="M66:M96" si="4">J66^2</f>
        <v>595.36000000000024</v>
      </c>
      <c r="O66">
        <f t="shared" ref="O66:O96" si="5">0.5*B65+0.5*O65</f>
        <v>123</v>
      </c>
      <c r="P66">
        <f t="shared" ref="P66:P96" si="6">B66-O66</f>
        <v>14</v>
      </c>
      <c r="Q66">
        <f t="shared" ref="Q66:Q96" si="7">ABS(P66)</f>
        <v>14</v>
      </c>
      <c r="R66">
        <f t="shared" ref="R66:R96" si="8">(P66/B66)*100</f>
        <v>10.218978102189782</v>
      </c>
      <c r="S66">
        <f t="shared" ref="S66:S96" si="9">P66^2</f>
        <v>196</v>
      </c>
      <c r="U66">
        <f t="shared" ref="U66:U96" si="10">0.9*B65+0.1*U65</f>
        <v>133.4</v>
      </c>
      <c r="V66">
        <f t="shared" ref="V66:V96" si="11">B66-U66</f>
        <v>3.5999999999999943</v>
      </c>
      <c r="W66">
        <f t="shared" ref="W66:W96" si="12">ABS(V66)</f>
        <v>3.5999999999999943</v>
      </c>
      <c r="X66">
        <f t="shared" ref="X66:X96" si="13">(V66/B66)*100</f>
        <v>2.6277372262773682</v>
      </c>
      <c r="Y66">
        <f t="shared" ref="Y66:Y96" si="14">V66^2</f>
        <v>12.959999999999958</v>
      </c>
    </row>
    <row r="67" spans="1:25" x14ac:dyDescent="0.3">
      <c r="A67" s="1">
        <v>44169</v>
      </c>
      <c r="B67">
        <v>144</v>
      </c>
      <c r="C67">
        <v>106</v>
      </c>
      <c r="D67">
        <v>44</v>
      </c>
      <c r="E67">
        <v>30</v>
      </c>
      <c r="F67">
        <v>5</v>
      </c>
      <c r="G67">
        <v>13</v>
      </c>
      <c r="I67">
        <f t="shared" si="0"/>
        <v>115.04</v>
      </c>
      <c r="J67">
        <f t="shared" si="1"/>
        <v>28.959999999999994</v>
      </c>
      <c r="K67">
        <f t="shared" si="2"/>
        <v>28.959999999999994</v>
      </c>
      <c r="L67">
        <f t="shared" si="3"/>
        <v>20.111111111111107</v>
      </c>
      <c r="M67">
        <f t="shared" si="4"/>
        <v>838.68159999999966</v>
      </c>
      <c r="O67">
        <f t="shared" si="5"/>
        <v>130</v>
      </c>
      <c r="P67">
        <f t="shared" si="6"/>
        <v>14</v>
      </c>
      <c r="Q67">
        <f t="shared" si="7"/>
        <v>14</v>
      </c>
      <c r="R67">
        <f t="shared" si="8"/>
        <v>9.7222222222222232</v>
      </c>
      <c r="S67">
        <f t="shared" si="9"/>
        <v>196</v>
      </c>
      <c r="U67">
        <f t="shared" si="10"/>
        <v>136.63999999999999</v>
      </c>
      <c r="V67">
        <f t="shared" si="11"/>
        <v>7.3600000000000136</v>
      </c>
      <c r="W67">
        <f t="shared" si="12"/>
        <v>7.3600000000000136</v>
      </c>
      <c r="X67">
        <f t="shared" si="13"/>
        <v>5.1111111111111205</v>
      </c>
      <c r="Y67">
        <f t="shared" si="14"/>
        <v>54.169600000000202</v>
      </c>
    </row>
    <row r="68" spans="1:25" x14ac:dyDescent="0.3">
      <c r="A68" s="1">
        <v>44170</v>
      </c>
      <c r="B68">
        <v>142</v>
      </c>
      <c r="C68">
        <v>103</v>
      </c>
      <c r="D68">
        <v>42</v>
      </c>
      <c r="E68">
        <v>29</v>
      </c>
      <c r="F68">
        <v>3</v>
      </c>
      <c r="G68">
        <v>16</v>
      </c>
      <c r="I68">
        <f t="shared" si="0"/>
        <v>117.93600000000001</v>
      </c>
      <c r="J68">
        <f t="shared" si="1"/>
        <v>24.063999999999993</v>
      </c>
      <c r="K68">
        <f t="shared" si="2"/>
        <v>24.063999999999993</v>
      </c>
      <c r="L68">
        <f t="shared" si="3"/>
        <v>16.946478873239432</v>
      </c>
      <c r="M68">
        <f t="shared" si="4"/>
        <v>579.07609599999967</v>
      </c>
      <c r="O68">
        <f t="shared" si="5"/>
        <v>137</v>
      </c>
      <c r="P68">
        <f t="shared" si="6"/>
        <v>5</v>
      </c>
      <c r="Q68">
        <f t="shared" si="7"/>
        <v>5</v>
      </c>
      <c r="R68">
        <f t="shared" si="8"/>
        <v>3.5211267605633805</v>
      </c>
      <c r="S68">
        <f t="shared" si="9"/>
        <v>25</v>
      </c>
      <c r="U68">
        <f t="shared" si="10"/>
        <v>143.26399999999998</v>
      </c>
      <c r="V68">
        <f t="shared" si="11"/>
        <v>-1.2639999999999816</v>
      </c>
      <c r="W68">
        <f t="shared" si="12"/>
        <v>1.2639999999999816</v>
      </c>
      <c r="X68">
        <f t="shared" si="13"/>
        <v>-0.89014084507040947</v>
      </c>
      <c r="Y68">
        <f t="shared" si="14"/>
        <v>1.5976959999999534</v>
      </c>
    </row>
    <row r="69" spans="1:25" x14ac:dyDescent="0.3">
      <c r="A69" s="1">
        <v>44171</v>
      </c>
      <c r="B69">
        <v>134</v>
      </c>
      <c r="C69">
        <v>114</v>
      </c>
      <c r="D69">
        <v>44</v>
      </c>
      <c r="E69">
        <v>32</v>
      </c>
      <c r="F69">
        <v>8</v>
      </c>
      <c r="G69">
        <v>10</v>
      </c>
      <c r="I69">
        <f t="shared" si="0"/>
        <v>120.34240000000001</v>
      </c>
      <c r="J69">
        <f t="shared" si="1"/>
        <v>13.657599999999988</v>
      </c>
      <c r="K69">
        <f t="shared" si="2"/>
        <v>13.657599999999988</v>
      </c>
      <c r="L69">
        <f t="shared" si="3"/>
        <v>10.19223880597014</v>
      </c>
      <c r="M69">
        <f t="shared" si="4"/>
        <v>186.53003775999966</v>
      </c>
      <c r="O69">
        <f t="shared" si="5"/>
        <v>139.5</v>
      </c>
      <c r="P69">
        <f t="shared" si="6"/>
        <v>-5.5</v>
      </c>
      <c r="Q69">
        <f t="shared" si="7"/>
        <v>5.5</v>
      </c>
      <c r="R69">
        <f t="shared" si="8"/>
        <v>-4.1044776119402986</v>
      </c>
      <c r="S69">
        <f t="shared" si="9"/>
        <v>30.25</v>
      </c>
      <c r="U69">
        <f t="shared" si="10"/>
        <v>142.12639999999999</v>
      </c>
      <c r="V69">
        <f t="shared" si="11"/>
        <v>-8.1263999999999896</v>
      </c>
      <c r="W69">
        <f t="shared" si="12"/>
        <v>8.1263999999999896</v>
      </c>
      <c r="X69">
        <f t="shared" si="13"/>
        <v>-6.0644776119402906</v>
      </c>
      <c r="Y69">
        <f t="shared" si="14"/>
        <v>66.038376959999837</v>
      </c>
    </row>
    <row r="70" spans="1:25" x14ac:dyDescent="0.3">
      <c r="A70" s="1">
        <v>44172</v>
      </c>
      <c r="B70">
        <v>140</v>
      </c>
      <c r="C70">
        <v>120</v>
      </c>
      <c r="D70">
        <v>35</v>
      </c>
      <c r="E70">
        <v>33</v>
      </c>
      <c r="F70">
        <v>3</v>
      </c>
      <c r="G70">
        <v>19</v>
      </c>
      <c r="I70">
        <f t="shared" si="0"/>
        <v>121.70816000000002</v>
      </c>
      <c r="J70">
        <f t="shared" si="1"/>
        <v>18.291839999999979</v>
      </c>
      <c r="K70">
        <f t="shared" si="2"/>
        <v>18.291839999999979</v>
      </c>
      <c r="L70">
        <f t="shared" si="3"/>
        <v>13.065599999999986</v>
      </c>
      <c r="M70">
        <f t="shared" si="4"/>
        <v>334.59141058559925</v>
      </c>
      <c r="O70">
        <f t="shared" si="5"/>
        <v>136.75</v>
      </c>
      <c r="P70">
        <f t="shared" si="6"/>
        <v>3.25</v>
      </c>
      <c r="Q70">
        <f t="shared" si="7"/>
        <v>3.25</v>
      </c>
      <c r="R70">
        <f t="shared" si="8"/>
        <v>2.3214285714285716</v>
      </c>
      <c r="S70">
        <f t="shared" si="9"/>
        <v>10.5625</v>
      </c>
      <c r="U70">
        <f t="shared" si="10"/>
        <v>134.81264000000002</v>
      </c>
      <c r="V70">
        <f t="shared" si="11"/>
        <v>5.187359999999984</v>
      </c>
      <c r="W70">
        <f t="shared" si="12"/>
        <v>5.187359999999984</v>
      </c>
      <c r="X70">
        <f t="shared" si="13"/>
        <v>3.7052571428571315</v>
      </c>
      <c r="Y70">
        <f t="shared" si="14"/>
        <v>26.908703769599835</v>
      </c>
    </row>
    <row r="71" spans="1:25" x14ac:dyDescent="0.3">
      <c r="A71" s="1">
        <v>44173</v>
      </c>
      <c r="B71">
        <v>144</v>
      </c>
      <c r="C71">
        <v>120</v>
      </c>
      <c r="D71">
        <v>34</v>
      </c>
      <c r="E71">
        <v>27</v>
      </c>
      <c r="F71">
        <v>5</v>
      </c>
      <c r="G71">
        <v>15</v>
      </c>
      <c r="I71">
        <f t="shared" si="0"/>
        <v>123.53734400000002</v>
      </c>
      <c r="J71">
        <f t="shared" si="1"/>
        <v>20.462655999999981</v>
      </c>
      <c r="K71">
        <f t="shared" si="2"/>
        <v>20.462655999999981</v>
      </c>
      <c r="L71">
        <f t="shared" si="3"/>
        <v>14.210177777777766</v>
      </c>
      <c r="M71">
        <f t="shared" si="4"/>
        <v>418.72029057433525</v>
      </c>
      <c r="O71">
        <f t="shared" si="5"/>
        <v>138.375</v>
      </c>
      <c r="P71">
        <f t="shared" si="6"/>
        <v>5.625</v>
      </c>
      <c r="Q71">
        <f t="shared" si="7"/>
        <v>5.625</v>
      </c>
      <c r="R71">
        <f t="shared" si="8"/>
        <v>3.90625</v>
      </c>
      <c r="S71">
        <f t="shared" si="9"/>
        <v>31.640625</v>
      </c>
      <c r="U71">
        <f t="shared" si="10"/>
        <v>139.48126400000001</v>
      </c>
      <c r="V71">
        <f t="shared" si="11"/>
        <v>4.5187359999999899</v>
      </c>
      <c r="W71">
        <f t="shared" si="12"/>
        <v>4.5187359999999899</v>
      </c>
      <c r="X71">
        <f t="shared" si="13"/>
        <v>3.138011111111104</v>
      </c>
      <c r="Y71">
        <f t="shared" si="14"/>
        <v>20.418975037695908</v>
      </c>
    </row>
    <row r="72" spans="1:25" x14ac:dyDescent="0.3">
      <c r="A72" s="1">
        <v>44174</v>
      </c>
      <c r="B72">
        <v>157</v>
      </c>
      <c r="C72">
        <v>72</v>
      </c>
      <c r="D72">
        <v>28</v>
      </c>
      <c r="E72">
        <v>17</v>
      </c>
      <c r="F72">
        <v>5</v>
      </c>
      <c r="G72">
        <v>7</v>
      </c>
      <c r="I72">
        <f t="shared" si="0"/>
        <v>125.58360960000003</v>
      </c>
      <c r="J72">
        <f t="shared" si="1"/>
        <v>31.416390399999969</v>
      </c>
      <c r="K72">
        <f t="shared" si="2"/>
        <v>31.416390399999969</v>
      </c>
      <c r="L72">
        <f t="shared" si="3"/>
        <v>20.010439745222911</v>
      </c>
      <c r="M72">
        <f t="shared" si="4"/>
        <v>986.98958576521022</v>
      </c>
      <c r="O72">
        <f t="shared" si="5"/>
        <v>141.1875</v>
      </c>
      <c r="P72">
        <f t="shared" si="6"/>
        <v>15.8125</v>
      </c>
      <c r="Q72">
        <f t="shared" si="7"/>
        <v>15.8125</v>
      </c>
      <c r="R72">
        <f t="shared" si="8"/>
        <v>10.071656050955415</v>
      </c>
      <c r="S72">
        <f t="shared" si="9"/>
        <v>250.03515625</v>
      </c>
      <c r="U72">
        <f t="shared" si="10"/>
        <v>143.5481264</v>
      </c>
      <c r="V72">
        <f t="shared" si="11"/>
        <v>13.451873599999999</v>
      </c>
      <c r="W72">
        <f t="shared" si="12"/>
        <v>13.451873599999999</v>
      </c>
      <c r="X72">
        <f t="shared" si="13"/>
        <v>8.5680723566878978</v>
      </c>
      <c r="Y72">
        <f t="shared" si="14"/>
        <v>180.95290335037694</v>
      </c>
    </row>
    <row r="73" spans="1:25" x14ac:dyDescent="0.3">
      <c r="A73" s="1">
        <v>44177</v>
      </c>
      <c r="B73">
        <v>155</v>
      </c>
      <c r="C73">
        <v>62</v>
      </c>
      <c r="D73">
        <v>25</v>
      </c>
      <c r="E73">
        <v>14</v>
      </c>
      <c r="F73">
        <v>5</v>
      </c>
      <c r="G73">
        <v>7</v>
      </c>
      <c r="I73">
        <f t="shared" si="0"/>
        <v>128.72524864000002</v>
      </c>
      <c r="J73">
        <f t="shared" si="1"/>
        <v>26.274751359999982</v>
      </c>
      <c r="K73">
        <f t="shared" si="2"/>
        <v>26.274751359999982</v>
      </c>
      <c r="L73">
        <f t="shared" si="3"/>
        <v>16.95145249032257</v>
      </c>
      <c r="M73">
        <f t="shared" si="4"/>
        <v>690.36255902982089</v>
      </c>
      <c r="O73">
        <f t="shared" si="5"/>
        <v>149.09375</v>
      </c>
      <c r="P73">
        <f t="shared" si="6"/>
        <v>5.90625</v>
      </c>
      <c r="Q73">
        <f t="shared" si="7"/>
        <v>5.90625</v>
      </c>
      <c r="R73">
        <f t="shared" si="8"/>
        <v>3.8104838709677415</v>
      </c>
      <c r="S73">
        <f t="shared" si="9"/>
        <v>34.8837890625</v>
      </c>
      <c r="U73">
        <f t="shared" si="10"/>
        <v>155.65481264000002</v>
      </c>
      <c r="V73">
        <f t="shared" si="11"/>
        <v>-0.65481264000001715</v>
      </c>
      <c r="W73">
        <f t="shared" si="12"/>
        <v>0.65481264000001715</v>
      </c>
      <c r="X73">
        <f t="shared" si="13"/>
        <v>-0.42245976774194655</v>
      </c>
      <c r="Y73">
        <f t="shared" si="14"/>
        <v>0.42877959350379208</v>
      </c>
    </row>
    <row r="74" spans="1:25" x14ac:dyDescent="0.3">
      <c r="A74" s="1">
        <v>44176</v>
      </c>
      <c r="B74">
        <v>147</v>
      </c>
      <c r="C74">
        <v>60</v>
      </c>
      <c r="D74">
        <v>20</v>
      </c>
      <c r="E74">
        <v>12</v>
      </c>
      <c r="F74">
        <v>5</v>
      </c>
      <c r="G74">
        <v>7</v>
      </c>
      <c r="I74">
        <f t="shared" si="0"/>
        <v>131.352723776</v>
      </c>
      <c r="J74">
        <f t="shared" si="1"/>
        <v>15.647276223999995</v>
      </c>
      <c r="K74">
        <f t="shared" si="2"/>
        <v>15.647276223999995</v>
      </c>
      <c r="L74">
        <f t="shared" si="3"/>
        <v>10.644405594557819</v>
      </c>
      <c r="M74">
        <f t="shared" si="4"/>
        <v>244.83725323015554</v>
      </c>
      <c r="O74">
        <f t="shared" si="5"/>
        <v>152.046875</v>
      </c>
      <c r="P74">
        <f t="shared" si="6"/>
        <v>-5.046875</v>
      </c>
      <c r="Q74">
        <f t="shared" si="7"/>
        <v>5.046875</v>
      </c>
      <c r="R74">
        <f t="shared" si="8"/>
        <v>-3.433248299319728</v>
      </c>
      <c r="S74">
        <f t="shared" si="9"/>
        <v>25.470947265625</v>
      </c>
      <c r="U74">
        <f t="shared" si="10"/>
        <v>155.065481264</v>
      </c>
      <c r="V74">
        <f t="shared" si="11"/>
        <v>-8.0654812639999989</v>
      </c>
      <c r="W74">
        <f t="shared" si="12"/>
        <v>8.0654812639999989</v>
      </c>
      <c r="X74">
        <f t="shared" si="13"/>
        <v>-5.4867219482993193</v>
      </c>
      <c r="Y74">
        <f t="shared" si="14"/>
        <v>65.051988019935024</v>
      </c>
    </row>
    <row r="75" spans="1:25" x14ac:dyDescent="0.3">
      <c r="A75" s="1">
        <v>44177</v>
      </c>
      <c r="B75">
        <v>138</v>
      </c>
      <c r="C75">
        <v>59</v>
      </c>
      <c r="D75">
        <v>20</v>
      </c>
      <c r="E75">
        <v>13</v>
      </c>
      <c r="F75">
        <v>4</v>
      </c>
      <c r="G75">
        <v>7</v>
      </c>
      <c r="I75">
        <f t="shared" si="0"/>
        <v>132.9174513984</v>
      </c>
      <c r="J75">
        <f t="shared" si="1"/>
        <v>5.0825486015999957</v>
      </c>
      <c r="K75">
        <f t="shared" si="2"/>
        <v>5.0825486015999957</v>
      </c>
      <c r="L75">
        <f t="shared" si="3"/>
        <v>3.6830062330434754</v>
      </c>
      <c r="M75">
        <f t="shared" si="4"/>
        <v>25.832300287626072</v>
      </c>
      <c r="O75">
        <f t="shared" si="5"/>
        <v>149.5234375</v>
      </c>
      <c r="P75">
        <f t="shared" si="6"/>
        <v>-11.5234375</v>
      </c>
      <c r="Q75">
        <f t="shared" si="7"/>
        <v>11.5234375</v>
      </c>
      <c r="R75">
        <f t="shared" si="8"/>
        <v>-8.3503170289855078</v>
      </c>
      <c r="S75">
        <f t="shared" si="9"/>
        <v>132.78961181640625</v>
      </c>
      <c r="U75">
        <f t="shared" si="10"/>
        <v>147.8065481264</v>
      </c>
      <c r="V75">
        <f t="shared" si="11"/>
        <v>-9.8065481264000027</v>
      </c>
      <c r="W75">
        <f t="shared" si="12"/>
        <v>9.8065481264000027</v>
      </c>
      <c r="X75">
        <f t="shared" si="13"/>
        <v>-7.1061942944927559</v>
      </c>
      <c r="Y75">
        <f t="shared" si="14"/>
        <v>96.168386155399403</v>
      </c>
    </row>
    <row r="76" spans="1:25" x14ac:dyDescent="0.3">
      <c r="A76" s="1">
        <v>44178</v>
      </c>
      <c r="B76">
        <v>139</v>
      </c>
      <c r="C76">
        <v>94</v>
      </c>
      <c r="D76">
        <v>20</v>
      </c>
      <c r="E76">
        <v>11</v>
      </c>
      <c r="F76">
        <v>5</v>
      </c>
      <c r="G76">
        <v>8</v>
      </c>
      <c r="I76">
        <f t="shared" si="0"/>
        <v>133.42570625856001</v>
      </c>
      <c r="J76">
        <f t="shared" si="1"/>
        <v>5.5742937414399876</v>
      </c>
      <c r="K76">
        <f t="shared" si="2"/>
        <v>5.5742937414399876</v>
      </c>
      <c r="L76">
        <f t="shared" si="3"/>
        <v>4.010283267223012</v>
      </c>
      <c r="M76">
        <f t="shared" si="4"/>
        <v>31.072750715857016</v>
      </c>
      <c r="O76">
        <f t="shared" si="5"/>
        <v>143.76171875</v>
      </c>
      <c r="P76">
        <f t="shared" si="6"/>
        <v>-4.76171875</v>
      </c>
      <c r="Q76">
        <f t="shared" si="7"/>
        <v>4.76171875</v>
      </c>
      <c r="R76">
        <f t="shared" si="8"/>
        <v>-3.4256969424460428</v>
      </c>
      <c r="S76">
        <f t="shared" si="9"/>
        <v>22.673965454101563</v>
      </c>
      <c r="U76">
        <f t="shared" si="10"/>
        <v>138.98065481264001</v>
      </c>
      <c r="V76">
        <f t="shared" si="11"/>
        <v>1.9345187359988358E-2</v>
      </c>
      <c r="W76">
        <f t="shared" si="12"/>
        <v>1.9345187359988358E-2</v>
      </c>
      <c r="X76">
        <f t="shared" si="13"/>
        <v>1.391740097840889E-2</v>
      </c>
      <c r="Y76">
        <f t="shared" si="14"/>
        <v>3.7423627399305336E-4</v>
      </c>
    </row>
    <row r="77" spans="1:25" x14ac:dyDescent="0.3">
      <c r="A77" s="1">
        <v>44179</v>
      </c>
      <c r="B77">
        <v>134</v>
      </c>
      <c r="C77">
        <v>93</v>
      </c>
      <c r="D77">
        <v>22</v>
      </c>
      <c r="E77">
        <v>15</v>
      </c>
      <c r="F77">
        <v>4</v>
      </c>
      <c r="G77">
        <v>8</v>
      </c>
      <c r="I77">
        <f t="shared" si="0"/>
        <v>133.98313563270401</v>
      </c>
      <c r="J77">
        <f t="shared" si="1"/>
        <v>1.6864367295994498E-2</v>
      </c>
      <c r="K77">
        <f t="shared" si="2"/>
        <v>1.6864367295994498E-2</v>
      </c>
      <c r="L77">
        <f t="shared" si="3"/>
        <v>1.2585348728354104E-2</v>
      </c>
      <c r="M77">
        <f t="shared" si="4"/>
        <v>2.8440688429420878E-4</v>
      </c>
      <c r="O77">
        <f t="shared" si="5"/>
        <v>141.380859375</v>
      </c>
      <c r="P77">
        <f t="shared" si="6"/>
        <v>-7.380859375</v>
      </c>
      <c r="Q77">
        <f t="shared" si="7"/>
        <v>7.380859375</v>
      </c>
      <c r="R77">
        <f t="shared" si="8"/>
        <v>-5.5081040111940291</v>
      </c>
      <c r="S77">
        <f t="shared" si="9"/>
        <v>54.477085113525391</v>
      </c>
      <c r="U77">
        <f t="shared" si="10"/>
        <v>138.99806548126401</v>
      </c>
      <c r="V77">
        <f t="shared" si="11"/>
        <v>-4.9980654812640068</v>
      </c>
      <c r="W77">
        <f t="shared" si="12"/>
        <v>4.9980654812640068</v>
      </c>
      <c r="X77">
        <f t="shared" si="13"/>
        <v>-3.7298996128835875</v>
      </c>
      <c r="Y77">
        <f t="shared" si="14"/>
        <v>24.980658555002808</v>
      </c>
    </row>
    <row r="78" spans="1:25" x14ac:dyDescent="0.3">
      <c r="A78" s="1">
        <v>44180</v>
      </c>
      <c r="B78">
        <v>172</v>
      </c>
      <c r="C78">
        <v>98</v>
      </c>
      <c r="D78">
        <v>31</v>
      </c>
      <c r="E78">
        <v>18</v>
      </c>
      <c r="F78">
        <v>3</v>
      </c>
      <c r="G78">
        <v>8</v>
      </c>
      <c r="I78">
        <f t="shared" si="0"/>
        <v>133.98482206943362</v>
      </c>
      <c r="J78">
        <f t="shared" si="1"/>
        <v>38.015177930566381</v>
      </c>
      <c r="K78">
        <f t="shared" si="2"/>
        <v>38.015177930566381</v>
      </c>
      <c r="L78">
        <f t="shared" si="3"/>
        <v>22.10184763405022</v>
      </c>
      <c r="M78">
        <f t="shared" si="4"/>
        <v>1445.1537530926212</v>
      </c>
      <c r="O78">
        <f t="shared" si="5"/>
        <v>137.6904296875</v>
      </c>
      <c r="P78">
        <f t="shared" si="6"/>
        <v>34.3095703125</v>
      </c>
      <c r="Q78">
        <f t="shared" si="7"/>
        <v>34.3095703125</v>
      </c>
      <c r="R78">
        <f t="shared" si="8"/>
        <v>19.947424600290699</v>
      </c>
      <c r="S78">
        <f t="shared" si="9"/>
        <v>1177.1466150283813</v>
      </c>
      <c r="U78">
        <f t="shared" si="10"/>
        <v>134.4998065481264</v>
      </c>
      <c r="V78">
        <f t="shared" si="11"/>
        <v>37.500193451873599</v>
      </c>
      <c r="W78">
        <f t="shared" si="12"/>
        <v>37.500193451873599</v>
      </c>
      <c r="X78">
        <f t="shared" si="13"/>
        <v>21.802438053414882</v>
      </c>
      <c r="Y78">
        <f t="shared" si="14"/>
        <v>1406.2645089279436</v>
      </c>
    </row>
    <row r="79" spans="1:25" x14ac:dyDescent="0.3">
      <c r="A79" s="1">
        <v>44181</v>
      </c>
      <c r="B79">
        <v>170</v>
      </c>
      <c r="C79">
        <v>88</v>
      </c>
      <c r="D79">
        <v>35</v>
      </c>
      <c r="E79">
        <v>19</v>
      </c>
      <c r="F79">
        <v>4</v>
      </c>
      <c r="G79">
        <v>7</v>
      </c>
      <c r="I79">
        <f t="shared" si="0"/>
        <v>137.78633986249025</v>
      </c>
      <c r="J79">
        <f t="shared" si="1"/>
        <v>32.213660137509748</v>
      </c>
      <c r="K79">
        <f t="shared" si="2"/>
        <v>32.213660137509748</v>
      </c>
      <c r="L79">
        <f t="shared" si="3"/>
        <v>18.949211845593968</v>
      </c>
      <c r="M79">
        <f t="shared" si="4"/>
        <v>1037.7198994549847</v>
      </c>
      <c r="O79">
        <f t="shared" si="5"/>
        <v>154.84521484375</v>
      </c>
      <c r="P79">
        <f t="shared" si="6"/>
        <v>15.15478515625</v>
      </c>
      <c r="Q79">
        <f t="shared" si="7"/>
        <v>15.15478515625</v>
      </c>
      <c r="R79">
        <f t="shared" si="8"/>
        <v>8.914579503676471</v>
      </c>
      <c r="S79">
        <f t="shared" si="9"/>
        <v>229.66751313209534</v>
      </c>
      <c r="U79">
        <f t="shared" si="10"/>
        <v>168.24998065481265</v>
      </c>
      <c r="V79">
        <f t="shared" si="11"/>
        <v>1.7500193451873542</v>
      </c>
      <c r="W79">
        <f t="shared" si="12"/>
        <v>1.7500193451873542</v>
      </c>
      <c r="X79">
        <f t="shared" si="13"/>
        <v>1.0294231442278554</v>
      </c>
      <c r="Y79">
        <f t="shared" si="14"/>
        <v>3.0625677085299761</v>
      </c>
    </row>
    <row r="80" spans="1:25" x14ac:dyDescent="0.3">
      <c r="A80" s="1">
        <v>44182</v>
      </c>
      <c r="B80">
        <v>174</v>
      </c>
      <c r="C80">
        <v>74</v>
      </c>
      <c r="D80">
        <v>25</v>
      </c>
      <c r="E80">
        <v>22</v>
      </c>
      <c r="F80">
        <v>5</v>
      </c>
      <c r="G80">
        <v>9</v>
      </c>
      <c r="I80">
        <f t="shared" si="0"/>
        <v>141.00770587624123</v>
      </c>
      <c r="J80">
        <f t="shared" si="1"/>
        <v>32.992294123758768</v>
      </c>
      <c r="K80">
        <f t="shared" si="2"/>
        <v>32.992294123758768</v>
      </c>
      <c r="L80">
        <f t="shared" si="3"/>
        <v>18.961088576872857</v>
      </c>
      <c r="M80">
        <f t="shared" si="4"/>
        <v>1088.4914715486073</v>
      </c>
      <c r="O80">
        <f t="shared" si="5"/>
        <v>162.422607421875</v>
      </c>
      <c r="P80">
        <f t="shared" si="6"/>
        <v>11.577392578125</v>
      </c>
      <c r="Q80">
        <f t="shared" si="7"/>
        <v>11.577392578125</v>
      </c>
      <c r="R80">
        <f t="shared" si="8"/>
        <v>6.6536738954741379</v>
      </c>
      <c r="S80">
        <f t="shared" si="9"/>
        <v>134.03601890802383</v>
      </c>
      <c r="U80">
        <f t="shared" si="10"/>
        <v>169.82499806548125</v>
      </c>
      <c r="V80">
        <f t="shared" si="11"/>
        <v>4.1750019345187468</v>
      </c>
      <c r="W80">
        <f t="shared" si="12"/>
        <v>4.1750019345187468</v>
      </c>
      <c r="X80">
        <f t="shared" si="13"/>
        <v>2.3994263991487053</v>
      </c>
      <c r="Y80">
        <f t="shared" si="14"/>
        <v>17.430641153235278</v>
      </c>
    </row>
    <row r="81" spans="1:25" x14ac:dyDescent="0.3">
      <c r="A81" s="1">
        <v>44183</v>
      </c>
      <c r="B81">
        <v>161</v>
      </c>
      <c r="C81">
        <v>64</v>
      </c>
      <c r="D81">
        <v>23</v>
      </c>
      <c r="E81">
        <v>22</v>
      </c>
      <c r="F81">
        <v>3</v>
      </c>
      <c r="G81">
        <v>9</v>
      </c>
      <c r="I81">
        <f t="shared" si="0"/>
        <v>144.3069352886171</v>
      </c>
      <c r="J81">
        <f t="shared" si="1"/>
        <v>16.693064711382902</v>
      </c>
      <c r="K81">
        <f t="shared" si="2"/>
        <v>16.693064711382902</v>
      </c>
      <c r="L81">
        <f t="shared" si="3"/>
        <v>10.368363174771989</v>
      </c>
      <c r="M81">
        <f t="shared" si="4"/>
        <v>278.65840945841717</v>
      </c>
      <c r="O81">
        <f t="shared" si="5"/>
        <v>168.2113037109375</v>
      </c>
      <c r="P81">
        <f t="shared" si="6"/>
        <v>-7.2113037109375</v>
      </c>
      <c r="Q81">
        <f t="shared" si="7"/>
        <v>7.2113037109375</v>
      </c>
      <c r="R81">
        <f t="shared" si="8"/>
        <v>-4.47907062791149</v>
      </c>
      <c r="S81">
        <f t="shared" si="9"/>
        <v>52.002901211380959</v>
      </c>
      <c r="U81">
        <f t="shared" si="10"/>
        <v>173.58249980654813</v>
      </c>
      <c r="V81">
        <f t="shared" si="11"/>
        <v>-12.582499806548128</v>
      </c>
      <c r="W81">
        <f t="shared" si="12"/>
        <v>12.582499806548128</v>
      </c>
      <c r="X81">
        <f t="shared" si="13"/>
        <v>-7.8152172711479064</v>
      </c>
      <c r="Y81">
        <f t="shared" si="14"/>
        <v>158.31930138178367</v>
      </c>
    </row>
    <row r="82" spans="1:25" x14ac:dyDescent="0.3">
      <c r="A82" s="1">
        <v>44184</v>
      </c>
      <c r="B82">
        <v>133</v>
      </c>
      <c r="C82">
        <v>72</v>
      </c>
      <c r="D82">
        <v>24</v>
      </c>
      <c r="E82">
        <v>25</v>
      </c>
      <c r="F82">
        <v>4</v>
      </c>
      <c r="G82">
        <v>11</v>
      </c>
      <c r="I82">
        <f t="shared" si="0"/>
        <v>145.9762417597554</v>
      </c>
      <c r="J82">
        <f t="shared" si="1"/>
        <v>-12.976241759755396</v>
      </c>
      <c r="K82">
        <f t="shared" si="2"/>
        <v>12.976241759755396</v>
      </c>
      <c r="L82">
        <f t="shared" si="3"/>
        <v>-9.7565727516957867</v>
      </c>
      <c r="M82">
        <f t="shared" si="4"/>
        <v>168.38285020761981</v>
      </c>
      <c r="O82">
        <f t="shared" si="5"/>
        <v>164.60565185546875</v>
      </c>
      <c r="P82">
        <f t="shared" si="6"/>
        <v>-31.60565185546875</v>
      </c>
      <c r="Q82">
        <f t="shared" si="7"/>
        <v>31.60565185546875</v>
      </c>
      <c r="R82">
        <f t="shared" si="8"/>
        <v>-23.763648011630639</v>
      </c>
      <c r="S82">
        <f t="shared" si="9"/>
        <v>998.91722920909524</v>
      </c>
      <c r="U82">
        <f t="shared" si="10"/>
        <v>162.25824998065482</v>
      </c>
      <c r="V82">
        <f t="shared" si="11"/>
        <v>-29.258249980654824</v>
      </c>
      <c r="W82">
        <f t="shared" si="12"/>
        <v>29.258249980654824</v>
      </c>
      <c r="X82">
        <f t="shared" si="13"/>
        <v>-21.99868419598107</v>
      </c>
      <c r="Y82">
        <f t="shared" si="14"/>
        <v>856.04519193048804</v>
      </c>
    </row>
    <row r="83" spans="1:25" x14ac:dyDescent="0.3">
      <c r="A83" s="1">
        <v>44185</v>
      </c>
      <c r="B83">
        <v>105</v>
      </c>
      <c r="C83">
        <v>98</v>
      </c>
      <c r="D83">
        <v>23</v>
      </c>
      <c r="E83">
        <v>28</v>
      </c>
      <c r="F83">
        <v>5</v>
      </c>
      <c r="G83">
        <v>15</v>
      </c>
      <c r="I83">
        <f t="shared" si="0"/>
        <v>144.67861758377987</v>
      </c>
      <c r="J83">
        <f t="shared" si="1"/>
        <v>-39.678617583779868</v>
      </c>
      <c r="K83">
        <f t="shared" si="2"/>
        <v>39.678617583779868</v>
      </c>
      <c r="L83">
        <f t="shared" si="3"/>
        <v>-37.789159603599877</v>
      </c>
      <c r="M83">
        <f t="shared" si="4"/>
        <v>1574.392693359845</v>
      </c>
      <c r="O83">
        <f t="shared" si="5"/>
        <v>148.80282592773438</v>
      </c>
      <c r="P83">
        <f t="shared" si="6"/>
        <v>-43.802825927734375</v>
      </c>
      <c r="Q83">
        <f t="shared" si="7"/>
        <v>43.802825927734375</v>
      </c>
      <c r="R83">
        <f t="shared" si="8"/>
        <v>-41.716977074032741</v>
      </c>
      <c r="S83">
        <f t="shared" si="9"/>
        <v>1918.6875592553988</v>
      </c>
      <c r="U83">
        <f t="shared" si="10"/>
        <v>135.92582499806548</v>
      </c>
      <c r="V83">
        <f t="shared" si="11"/>
        <v>-30.92582499806548</v>
      </c>
      <c r="W83">
        <f t="shared" si="12"/>
        <v>30.92582499806548</v>
      </c>
      <c r="X83">
        <f t="shared" si="13"/>
        <v>-29.453166664824266</v>
      </c>
      <c r="Y83">
        <f t="shared" si="14"/>
        <v>956.40665181097177</v>
      </c>
    </row>
    <row r="84" spans="1:25" x14ac:dyDescent="0.3">
      <c r="A84" s="1">
        <v>44186</v>
      </c>
      <c r="B84">
        <v>116</v>
      </c>
      <c r="C84">
        <v>130</v>
      </c>
      <c r="D84">
        <v>30</v>
      </c>
      <c r="E84">
        <v>29</v>
      </c>
      <c r="F84">
        <v>9</v>
      </c>
      <c r="G84">
        <v>14</v>
      </c>
      <c r="I84">
        <f t="shared" si="0"/>
        <v>140.71075582540189</v>
      </c>
      <c r="J84">
        <f t="shared" si="1"/>
        <v>-24.71075582540189</v>
      </c>
      <c r="K84">
        <f t="shared" si="2"/>
        <v>24.71075582540189</v>
      </c>
      <c r="L84">
        <f t="shared" si="3"/>
        <v>-21.302375711553353</v>
      </c>
      <c r="M84">
        <f t="shared" si="4"/>
        <v>610.62145346263344</v>
      </c>
      <c r="O84">
        <f t="shared" si="5"/>
        <v>126.90141296386719</v>
      </c>
      <c r="P84">
        <f t="shared" si="6"/>
        <v>-10.901412963867188</v>
      </c>
      <c r="Q84">
        <f t="shared" si="7"/>
        <v>10.901412963867188</v>
      </c>
      <c r="R84">
        <f t="shared" si="8"/>
        <v>-9.3977697964372311</v>
      </c>
      <c r="S84">
        <f t="shared" si="9"/>
        <v>118.84080460877158</v>
      </c>
      <c r="U84">
        <f t="shared" si="10"/>
        <v>108.09258249980655</v>
      </c>
      <c r="V84">
        <f t="shared" si="11"/>
        <v>7.9074175001934464</v>
      </c>
      <c r="W84">
        <f t="shared" si="12"/>
        <v>7.9074175001934464</v>
      </c>
      <c r="X84">
        <f t="shared" si="13"/>
        <v>6.8167392243046949</v>
      </c>
      <c r="Y84">
        <f t="shared" si="14"/>
        <v>62.527251522365574</v>
      </c>
    </row>
    <row r="85" spans="1:25" x14ac:dyDescent="0.3">
      <c r="A85" s="1">
        <v>44187</v>
      </c>
      <c r="B85">
        <v>134</v>
      </c>
      <c r="C85">
        <v>113</v>
      </c>
      <c r="D85">
        <v>23</v>
      </c>
      <c r="E85">
        <v>25</v>
      </c>
      <c r="F85">
        <v>4</v>
      </c>
      <c r="G85">
        <v>10</v>
      </c>
      <c r="I85">
        <f t="shared" si="0"/>
        <v>138.23968024286171</v>
      </c>
      <c r="J85">
        <f t="shared" si="1"/>
        <v>-4.2396802428617093</v>
      </c>
      <c r="K85">
        <f t="shared" si="2"/>
        <v>4.2396802428617093</v>
      </c>
      <c r="L85">
        <f t="shared" si="3"/>
        <v>-3.1639404797475441</v>
      </c>
      <c r="M85">
        <f t="shared" si="4"/>
        <v>17.974888561711921</v>
      </c>
      <c r="O85">
        <f t="shared" si="5"/>
        <v>121.45070648193359</v>
      </c>
      <c r="P85">
        <f t="shared" si="6"/>
        <v>12.549293518066406</v>
      </c>
      <c r="Q85">
        <f t="shared" si="7"/>
        <v>12.549293518066406</v>
      </c>
      <c r="R85">
        <f t="shared" si="8"/>
        <v>9.3651444164674675</v>
      </c>
      <c r="S85">
        <f t="shared" si="9"/>
        <v>157.48476780258352</v>
      </c>
      <c r="U85">
        <f t="shared" si="10"/>
        <v>115.20925824998066</v>
      </c>
      <c r="V85">
        <f t="shared" si="11"/>
        <v>18.790741750019336</v>
      </c>
      <c r="W85">
        <f t="shared" si="12"/>
        <v>18.790741750019336</v>
      </c>
      <c r="X85">
        <f t="shared" si="13"/>
        <v>14.022941604492042</v>
      </c>
      <c r="Y85">
        <f t="shared" si="14"/>
        <v>353.09197551591973</v>
      </c>
    </row>
    <row r="86" spans="1:25" x14ac:dyDescent="0.3">
      <c r="A86" s="1">
        <v>44188</v>
      </c>
      <c r="B86">
        <v>159</v>
      </c>
      <c r="C86">
        <v>76</v>
      </c>
      <c r="D86">
        <v>20</v>
      </c>
      <c r="E86">
        <v>22</v>
      </c>
      <c r="F86">
        <v>7</v>
      </c>
      <c r="G86">
        <v>8</v>
      </c>
      <c r="I86">
        <f t="shared" si="0"/>
        <v>137.81571221857553</v>
      </c>
      <c r="J86">
        <f t="shared" si="1"/>
        <v>21.184287781424473</v>
      </c>
      <c r="K86">
        <f t="shared" si="2"/>
        <v>21.184287781424473</v>
      </c>
      <c r="L86">
        <f t="shared" si="3"/>
        <v>13.323451434858157</v>
      </c>
      <c r="M86">
        <f t="shared" si="4"/>
        <v>448.7740488062102</v>
      </c>
      <c r="O86">
        <f t="shared" si="5"/>
        <v>127.7253532409668</v>
      </c>
      <c r="P86">
        <f t="shared" si="6"/>
        <v>31.274646759033203</v>
      </c>
      <c r="Q86">
        <f t="shared" si="7"/>
        <v>31.274646759033203</v>
      </c>
      <c r="R86">
        <f t="shared" si="8"/>
        <v>19.669589156624657</v>
      </c>
      <c r="S86">
        <f t="shared" si="9"/>
        <v>978.10352990230604</v>
      </c>
      <c r="U86">
        <f t="shared" si="10"/>
        <v>132.12092582499807</v>
      </c>
      <c r="V86">
        <f t="shared" si="11"/>
        <v>26.879074175001932</v>
      </c>
      <c r="W86">
        <f t="shared" si="12"/>
        <v>26.879074175001932</v>
      </c>
      <c r="X86">
        <f t="shared" si="13"/>
        <v>16.905078097485493</v>
      </c>
      <c r="Y86">
        <f t="shared" si="14"/>
        <v>722.48462850525584</v>
      </c>
    </row>
    <row r="87" spans="1:25" x14ac:dyDescent="0.3">
      <c r="A87" s="1">
        <v>44189</v>
      </c>
      <c r="B87">
        <v>152</v>
      </c>
      <c r="C87">
        <v>94</v>
      </c>
      <c r="D87">
        <v>24</v>
      </c>
      <c r="E87">
        <v>26</v>
      </c>
      <c r="F87">
        <v>9</v>
      </c>
      <c r="G87">
        <v>13</v>
      </c>
      <c r="I87">
        <f t="shared" si="0"/>
        <v>139.93414099671799</v>
      </c>
      <c r="J87">
        <f t="shared" si="1"/>
        <v>12.065859003282014</v>
      </c>
      <c r="K87">
        <f t="shared" si="2"/>
        <v>12.065859003282014</v>
      </c>
      <c r="L87">
        <f t="shared" si="3"/>
        <v>7.9380651337381671</v>
      </c>
      <c r="M87">
        <f t="shared" si="4"/>
        <v>145.58495348708163</v>
      </c>
      <c r="O87">
        <f t="shared" si="5"/>
        <v>143.3626766204834</v>
      </c>
      <c r="P87">
        <f t="shared" si="6"/>
        <v>8.6373233795166016</v>
      </c>
      <c r="Q87">
        <f t="shared" si="7"/>
        <v>8.6373233795166016</v>
      </c>
      <c r="R87">
        <f t="shared" si="8"/>
        <v>5.682449591787238</v>
      </c>
      <c r="S87">
        <f t="shared" si="9"/>
        <v>74.603355162344087</v>
      </c>
      <c r="U87">
        <f t="shared" si="10"/>
        <v>156.31209258249982</v>
      </c>
      <c r="V87">
        <f t="shared" si="11"/>
        <v>-4.3120925824998153</v>
      </c>
      <c r="W87">
        <f t="shared" si="12"/>
        <v>4.3120925824998153</v>
      </c>
      <c r="X87">
        <f t="shared" si="13"/>
        <v>-2.8369030148025098</v>
      </c>
      <c r="Y87">
        <f t="shared" si="14"/>
        <v>18.594142440049925</v>
      </c>
    </row>
    <row r="88" spans="1:25" x14ac:dyDescent="0.3">
      <c r="A88" s="1">
        <v>44190</v>
      </c>
      <c r="B88">
        <v>145</v>
      </c>
      <c r="C88">
        <v>94</v>
      </c>
      <c r="D88">
        <v>27</v>
      </c>
      <c r="E88">
        <v>23</v>
      </c>
      <c r="F88">
        <v>9</v>
      </c>
      <c r="G88">
        <v>9</v>
      </c>
      <c r="I88">
        <f t="shared" si="0"/>
        <v>141.14072689704619</v>
      </c>
      <c r="J88">
        <f t="shared" si="1"/>
        <v>3.8592731029538072</v>
      </c>
      <c r="K88">
        <f t="shared" si="2"/>
        <v>3.8592731029538072</v>
      </c>
      <c r="L88">
        <f t="shared" si="3"/>
        <v>2.6615676572095222</v>
      </c>
      <c r="M88">
        <f t="shared" si="4"/>
        <v>14.893988883182708</v>
      </c>
      <c r="O88">
        <f t="shared" si="5"/>
        <v>147.6813383102417</v>
      </c>
      <c r="P88">
        <f t="shared" si="6"/>
        <v>-2.6813383102416992</v>
      </c>
      <c r="Q88">
        <f t="shared" si="7"/>
        <v>2.6813383102416992</v>
      </c>
      <c r="R88">
        <f t="shared" si="8"/>
        <v>-1.8491988346494477</v>
      </c>
      <c r="S88">
        <f t="shared" si="9"/>
        <v>7.1895751339698108</v>
      </c>
      <c r="U88">
        <f t="shared" si="10"/>
        <v>152.43120925824999</v>
      </c>
      <c r="V88">
        <f t="shared" si="11"/>
        <v>-7.4312092582499929</v>
      </c>
      <c r="W88">
        <f t="shared" si="12"/>
        <v>7.4312092582499929</v>
      </c>
      <c r="X88">
        <f t="shared" si="13"/>
        <v>-5.1249719022413744</v>
      </c>
      <c r="Y88">
        <f t="shared" si="14"/>
        <v>55.222871039900411</v>
      </c>
    </row>
    <row r="89" spans="1:25" x14ac:dyDescent="0.3">
      <c r="A89" s="1">
        <v>44191</v>
      </c>
      <c r="B89">
        <v>159</v>
      </c>
      <c r="C89">
        <v>124</v>
      </c>
      <c r="D89">
        <v>18</v>
      </c>
      <c r="E89">
        <v>16</v>
      </c>
      <c r="F89">
        <v>7</v>
      </c>
      <c r="G89">
        <v>6</v>
      </c>
      <c r="I89">
        <f t="shared" si="0"/>
        <v>141.52665420734158</v>
      </c>
      <c r="J89">
        <f t="shared" si="1"/>
        <v>17.473345792658421</v>
      </c>
      <c r="K89">
        <f t="shared" si="2"/>
        <v>17.473345792658421</v>
      </c>
      <c r="L89">
        <f t="shared" si="3"/>
        <v>10.989525655760012</v>
      </c>
      <c r="M89">
        <f t="shared" si="4"/>
        <v>305.31781318981376</v>
      </c>
      <c r="O89">
        <f t="shared" si="5"/>
        <v>146.34066915512085</v>
      </c>
      <c r="P89">
        <f t="shared" si="6"/>
        <v>12.65933084487915</v>
      </c>
      <c r="Q89">
        <f t="shared" si="7"/>
        <v>12.65933084487915</v>
      </c>
      <c r="R89">
        <f t="shared" si="8"/>
        <v>7.9618432986661327</v>
      </c>
      <c r="S89">
        <f t="shared" si="9"/>
        <v>160.25865744010866</v>
      </c>
      <c r="U89">
        <f t="shared" si="10"/>
        <v>145.743120925825</v>
      </c>
      <c r="V89">
        <f t="shared" si="11"/>
        <v>13.256879074175004</v>
      </c>
      <c r="W89">
        <f t="shared" si="12"/>
        <v>13.256879074175004</v>
      </c>
      <c r="X89">
        <f t="shared" si="13"/>
        <v>8.3376597950786184</v>
      </c>
      <c r="Y89">
        <f t="shared" si="14"/>
        <v>175.74484278729909</v>
      </c>
    </row>
    <row r="90" spans="1:25" x14ac:dyDescent="0.3">
      <c r="A90" s="1">
        <v>44192</v>
      </c>
      <c r="B90">
        <v>158</v>
      </c>
      <c r="C90">
        <v>107</v>
      </c>
      <c r="D90">
        <v>19</v>
      </c>
      <c r="E90">
        <v>20</v>
      </c>
      <c r="F90">
        <v>6</v>
      </c>
      <c r="G90">
        <v>7</v>
      </c>
      <c r="I90">
        <f t="shared" si="0"/>
        <v>143.27398878660742</v>
      </c>
      <c r="J90">
        <f t="shared" si="1"/>
        <v>14.726011213392582</v>
      </c>
      <c r="K90">
        <f t="shared" si="2"/>
        <v>14.726011213392582</v>
      </c>
      <c r="L90">
        <f t="shared" si="3"/>
        <v>9.3202602616408736</v>
      </c>
      <c r="M90">
        <f t="shared" si="4"/>
        <v>216.85540625696405</v>
      </c>
      <c r="O90">
        <f t="shared" si="5"/>
        <v>152.67033457756042</v>
      </c>
      <c r="P90">
        <f t="shared" si="6"/>
        <v>5.3296654224395752</v>
      </c>
      <c r="Q90">
        <f t="shared" si="7"/>
        <v>5.3296654224395752</v>
      </c>
      <c r="R90">
        <f t="shared" si="8"/>
        <v>3.3732059635693514</v>
      </c>
      <c r="S90">
        <f t="shared" si="9"/>
        <v>28.405333515148016</v>
      </c>
      <c r="U90">
        <f t="shared" si="10"/>
        <v>157.67431209258248</v>
      </c>
      <c r="V90">
        <f t="shared" si="11"/>
        <v>0.32568790741751741</v>
      </c>
      <c r="W90">
        <f t="shared" si="12"/>
        <v>0.32568790741751741</v>
      </c>
      <c r="X90">
        <f t="shared" si="13"/>
        <v>0.20613158697311229</v>
      </c>
      <c r="Y90">
        <f t="shared" si="14"/>
        <v>0.10607261303800139</v>
      </c>
    </row>
    <row r="91" spans="1:25" x14ac:dyDescent="0.3">
      <c r="A91" s="1">
        <v>44193</v>
      </c>
      <c r="B91">
        <v>127</v>
      </c>
      <c r="C91">
        <v>104</v>
      </c>
      <c r="D91">
        <v>21</v>
      </c>
      <c r="E91">
        <v>19</v>
      </c>
      <c r="F91">
        <v>7</v>
      </c>
      <c r="G91">
        <v>8</v>
      </c>
      <c r="I91">
        <f t="shared" si="0"/>
        <v>144.74658990794669</v>
      </c>
      <c r="J91">
        <f t="shared" si="1"/>
        <v>-17.746589907946685</v>
      </c>
      <c r="K91">
        <f t="shared" si="2"/>
        <v>17.746589907946685</v>
      </c>
      <c r="L91">
        <f t="shared" si="3"/>
        <v>-13.973692840902901</v>
      </c>
      <c r="M91">
        <f t="shared" si="4"/>
        <v>314.94145336083511</v>
      </c>
      <c r="O91">
        <f t="shared" si="5"/>
        <v>155.33516728878021</v>
      </c>
      <c r="P91">
        <f t="shared" si="6"/>
        <v>-28.335167288780212</v>
      </c>
      <c r="Q91">
        <f t="shared" si="7"/>
        <v>28.335167288780212</v>
      </c>
      <c r="R91">
        <f t="shared" si="8"/>
        <v>-22.311155345496232</v>
      </c>
      <c r="S91">
        <f t="shared" si="9"/>
        <v>802.88170528316016</v>
      </c>
      <c r="U91">
        <f t="shared" si="10"/>
        <v>157.96743120925828</v>
      </c>
      <c r="V91">
        <f t="shared" si="11"/>
        <v>-30.96743120925828</v>
      </c>
      <c r="W91">
        <f t="shared" si="12"/>
        <v>30.96743120925828</v>
      </c>
      <c r="X91">
        <f t="shared" si="13"/>
        <v>-24.383804101778171</v>
      </c>
      <c r="Y91">
        <f t="shared" si="14"/>
        <v>958.98179570014372</v>
      </c>
    </row>
    <row r="92" spans="1:25" x14ac:dyDescent="0.3">
      <c r="A92" s="1">
        <v>44194</v>
      </c>
      <c r="B92">
        <v>135</v>
      </c>
      <c r="C92">
        <v>103</v>
      </c>
      <c r="D92">
        <v>22</v>
      </c>
      <c r="E92">
        <v>19</v>
      </c>
      <c r="F92">
        <v>9</v>
      </c>
      <c r="G92">
        <v>10</v>
      </c>
      <c r="I92">
        <f t="shared" si="0"/>
        <v>142.97193091715201</v>
      </c>
      <c r="J92">
        <f t="shared" si="1"/>
        <v>-7.9719309171520081</v>
      </c>
      <c r="K92">
        <f t="shared" si="2"/>
        <v>7.9719309171520081</v>
      </c>
      <c r="L92">
        <f t="shared" si="3"/>
        <v>-5.905134012705191</v>
      </c>
      <c r="M92">
        <f t="shared" si="4"/>
        <v>63.551682547844059</v>
      </c>
      <c r="O92">
        <f t="shared" si="5"/>
        <v>141.16758364439011</v>
      </c>
      <c r="P92">
        <f t="shared" si="6"/>
        <v>-6.1675836443901062</v>
      </c>
      <c r="Q92">
        <f t="shared" si="7"/>
        <v>6.1675836443901062</v>
      </c>
      <c r="R92">
        <f t="shared" si="8"/>
        <v>-4.5685804773260044</v>
      </c>
      <c r="S92">
        <f t="shared" si="9"/>
        <v>38.03908801054834</v>
      </c>
      <c r="U92">
        <f t="shared" si="10"/>
        <v>130.09674312092582</v>
      </c>
      <c r="V92">
        <f t="shared" si="11"/>
        <v>4.9032568790741777</v>
      </c>
      <c r="W92">
        <f t="shared" si="12"/>
        <v>4.9032568790741777</v>
      </c>
      <c r="X92">
        <f t="shared" si="13"/>
        <v>3.6320421326475394</v>
      </c>
      <c r="Y92">
        <f t="shared" si="14"/>
        <v>24.041928022188245</v>
      </c>
    </row>
    <row r="93" spans="1:25" x14ac:dyDescent="0.3">
      <c r="A93" s="1">
        <v>44195</v>
      </c>
      <c r="B93">
        <v>165</v>
      </c>
      <c r="C93">
        <v>108</v>
      </c>
      <c r="D93">
        <v>26</v>
      </c>
      <c r="E93">
        <v>19</v>
      </c>
      <c r="F93">
        <v>9</v>
      </c>
      <c r="G93">
        <v>8</v>
      </c>
      <c r="I93">
        <f t="shared" si="0"/>
        <v>142.17473782543681</v>
      </c>
      <c r="J93">
        <f t="shared" si="1"/>
        <v>22.825262174563193</v>
      </c>
      <c r="K93">
        <f t="shared" si="2"/>
        <v>22.825262174563193</v>
      </c>
      <c r="L93">
        <f t="shared" si="3"/>
        <v>13.833492227007996</v>
      </c>
      <c r="M93">
        <f t="shared" si="4"/>
        <v>520.99259333754526</v>
      </c>
      <c r="O93">
        <f t="shared" si="5"/>
        <v>138.08379182219505</v>
      </c>
      <c r="P93">
        <f t="shared" si="6"/>
        <v>26.916208177804947</v>
      </c>
      <c r="Q93">
        <f t="shared" si="7"/>
        <v>26.916208177804947</v>
      </c>
      <c r="R93">
        <f t="shared" si="8"/>
        <v>16.312853441093907</v>
      </c>
      <c r="S93">
        <f t="shared" si="9"/>
        <v>724.48226267093389</v>
      </c>
      <c r="U93">
        <f t="shared" si="10"/>
        <v>134.50967431209259</v>
      </c>
      <c r="V93">
        <f t="shared" si="11"/>
        <v>30.490325687907415</v>
      </c>
      <c r="W93">
        <f t="shared" si="12"/>
        <v>30.490325687907415</v>
      </c>
      <c r="X93">
        <f t="shared" si="13"/>
        <v>18.478985265398435</v>
      </c>
      <c r="Y93">
        <f t="shared" si="14"/>
        <v>929.65996055466678</v>
      </c>
    </row>
    <row r="94" spans="1:25" x14ac:dyDescent="0.3">
      <c r="A94" s="1">
        <v>44196</v>
      </c>
      <c r="B94">
        <v>171</v>
      </c>
      <c r="C94">
        <v>104</v>
      </c>
      <c r="D94">
        <v>25</v>
      </c>
      <c r="E94">
        <v>16</v>
      </c>
      <c r="F94">
        <v>10</v>
      </c>
      <c r="G94">
        <v>8</v>
      </c>
      <c r="I94">
        <f t="shared" si="0"/>
        <v>144.45726404289314</v>
      </c>
      <c r="J94">
        <f t="shared" si="1"/>
        <v>26.542735957106856</v>
      </c>
      <c r="K94">
        <f t="shared" si="2"/>
        <v>26.542735957106856</v>
      </c>
      <c r="L94">
        <f t="shared" si="3"/>
        <v>15.522067811173601</v>
      </c>
      <c r="M94">
        <f t="shared" si="4"/>
        <v>704.51683208869326</v>
      </c>
      <c r="O94">
        <f t="shared" si="5"/>
        <v>151.54189591109753</v>
      </c>
      <c r="P94">
        <f t="shared" si="6"/>
        <v>19.458104088902473</v>
      </c>
      <c r="Q94">
        <f t="shared" si="7"/>
        <v>19.458104088902473</v>
      </c>
      <c r="R94">
        <f t="shared" si="8"/>
        <v>11.379008239124254</v>
      </c>
      <c r="S94">
        <f t="shared" si="9"/>
        <v>378.61781473456318</v>
      </c>
      <c r="U94">
        <f t="shared" si="10"/>
        <v>161.95096743120925</v>
      </c>
      <c r="V94">
        <f t="shared" si="11"/>
        <v>9.04903256879075</v>
      </c>
      <c r="W94">
        <f t="shared" si="12"/>
        <v>9.04903256879075</v>
      </c>
      <c r="X94">
        <f t="shared" si="13"/>
        <v>5.2918319115735377</v>
      </c>
      <c r="Y94">
        <f t="shared" si="14"/>
        <v>81.884990431035718</v>
      </c>
    </row>
    <row r="95" spans="1:25" x14ac:dyDescent="0.3">
      <c r="A95" s="1">
        <v>44197</v>
      </c>
      <c r="B95">
        <v>178</v>
      </c>
      <c r="C95">
        <v>108</v>
      </c>
      <c r="D95">
        <v>26</v>
      </c>
      <c r="E95">
        <v>18</v>
      </c>
      <c r="F95">
        <v>10</v>
      </c>
      <c r="G95">
        <v>10</v>
      </c>
      <c r="I95">
        <f t="shared" si="0"/>
        <v>147.11153763860383</v>
      </c>
      <c r="J95">
        <f t="shared" si="1"/>
        <v>30.888462361396165</v>
      </c>
      <c r="K95">
        <f t="shared" si="2"/>
        <v>30.888462361396165</v>
      </c>
      <c r="L95">
        <f t="shared" si="3"/>
        <v>17.353068742357397</v>
      </c>
      <c r="M95">
        <f t="shared" si="4"/>
        <v>954.09710705138752</v>
      </c>
      <c r="O95">
        <f t="shared" si="5"/>
        <v>161.27094795554876</v>
      </c>
      <c r="P95">
        <f t="shared" si="6"/>
        <v>16.729052044451237</v>
      </c>
      <c r="Q95">
        <f t="shared" si="7"/>
        <v>16.729052044451237</v>
      </c>
      <c r="R95">
        <f t="shared" si="8"/>
        <v>9.3983438451973242</v>
      </c>
      <c r="S95">
        <f t="shared" si="9"/>
        <v>279.8611823059581</v>
      </c>
      <c r="U95">
        <f t="shared" si="10"/>
        <v>170.09509674312093</v>
      </c>
      <c r="V95">
        <f t="shared" si="11"/>
        <v>7.9049032568790665</v>
      </c>
      <c r="W95">
        <f t="shared" si="12"/>
        <v>7.9049032568790665</v>
      </c>
      <c r="X95">
        <f t="shared" si="13"/>
        <v>4.4409568858871156</v>
      </c>
      <c r="Y95">
        <f t="shared" si="14"/>
        <v>62.487495500617271</v>
      </c>
    </row>
    <row r="96" spans="1:25" x14ac:dyDescent="0.3">
      <c r="A96" s="1">
        <v>44198</v>
      </c>
      <c r="B96">
        <v>172</v>
      </c>
      <c r="C96" t="s">
        <v>5</v>
      </c>
      <c r="D96" t="s">
        <v>5</v>
      </c>
      <c r="E96" t="s">
        <v>5</v>
      </c>
      <c r="F96" t="s">
        <v>5</v>
      </c>
      <c r="G96" t="s">
        <v>5</v>
      </c>
      <c r="I96">
        <f t="shared" si="0"/>
        <v>150.20038387474347</v>
      </c>
      <c r="J96">
        <f t="shared" si="1"/>
        <v>21.799616125256534</v>
      </c>
      <c r="K96">
        <f t="shared" si="2"/>
        <v>21.799616125256534</v>
      </c>
      <c r="L96">
        <f t="shared" si="3"/>
        <v>12.674195421660775</v>
      </c>
      <c r="M96">
        <f t="shared" si="4"/>
        <v>475.22326320854472</v>
      </c>
      <c r="O96">
        <f t="shared" si="5"/>
        <v>169.63547397777438</v>
      </c>
      <c r="P96">
        <f t="shared" si="6"/>
        <v>2.3645260222256184</v>
      </c>
      <c r="Q96">
        <f t="shared" si="7"/>
        <v>2.3645260222256184</v>
      </c>
      <c r="R96">
        <f t="shared" si="8"/>
        <v>1.3747244315265221</v>
      </c>
      <c r="S96">
        <f t="shared" si="9"/>
        <v>5.5909833097821053</v>
      </c>
      <c r="U96">
        <f t="shared" si="10"/>
        <v>177.2095096743121</v>
      </c>
      <c r="V96">
        <f t="shared" si="11"/>
        <v>-5.2095096743121019</v>
      </c>
      <c r="W96">
        <f t="shared" si="12"/>
        <v>5.2095096743121019</v>
      </c>
      <c r="X96">
        <f t="shared" si="13"/>
        <v>-3.0287846943675012</v>
      </c>
      <c r="Y96">
        <f t="shared" si="14"/>
        <v>27.138991046751382</v>
      </c>
    </row>
    <row r="97" spans="1:7" hidden="1" x14ac:dyDescent="0.3">
      <c r="A97" s="1">
        <v>44138</v>
      </c>
      <c r="B97">
        <v>178</v>
      </c>
      <c r="C97">
        <v>30</v>
      </c>
      <c r="D97">
        <v>24</v>
      </c>
      <c r="E97">
        <v>11</v>
      </c>
      <c r="F97">
        <v>4</v>
      </c>
      <c r="G97">
        <v>5</v>
      </c>
    </row>
    <row r="98" spans="1:7" hidden="1" x14ac:dyDescent="0.3">
      <c r="A98" s="1">
        <v>44139</v>
      </c>
      <c r="B98">
        <v>153</v>
      </c>
      <c r="C98">
        <v>40</v>
      </c>
      <c r="D98">
        <v>26</v>
      </c>
      <c r="E98">
        <v>13</v>
      </c>
      <c r="F98">
        <v>3</v>
      </c>
      <c r="G98">
        <v>6</v>
      </c>
    </row>
    <row r="99" spans="1:7" hidden="1" x14ac:dyDescent="0.3">
      <c r="A99" s="1">
        <v>44140</v>
      </c>
      <c r="B99">
        <v>147</v>
      </c>
      <c r="C99">
        <v>38</v>
      </c>
      <c r="D99">
        <v>27</v>
      </c>
      <c r="E99">
        <v>13</v>
      </c>
      <c r="F99">
        <v>4</v>
      </c>
      <c r="G99">
        <v>5</v>
      </c>
    </row>
    <row r="100" spans="1:7" hidden="1" x14ac:dyDescent="0.3">
      <c r="A100" s="1">
        <v>44141</v>
      </c>
      <c r="B100">
        <v>161</v>
      </c>
      <c r="C100">
        <v>25</v>
      </c>
      <c r="D100">
        <v>21</v>
      </c>
      <c r="E100">
        <v>11</v>
      </c>
      <c r="F100">
        <v>3</v>
      </c>
      <c r="G100">
        <v>4</v>
      </c>
    </row>
    <row r="101" spans="1:7" hidden="1" x14ac:dyDescent="0.3">
      <c r="A101" s="1">
        <v>44142</v>
      </c>
      <c r="B101">
        <v>162</v>
      </c>
      <c r="C101">
        <v>29</v>
      </c>
      <c r="D101">
        <v>26</v>
      </c>
      <c r="E101">
        <v>11</v>
      </c>
      <c r="F101">
        <v>3</v>
      </c>
      <c r="G101">
        <v>5</v>
      </c>
    </row>
    <row r="102" spans="1:7" hidden="1" x14ac:dyDescent="0.3">
      <c r="A102" s="1">
        <v>44143</v>
      </c>
      <c r="B102">
        <v>180</v>
      </c>
      <c r="C102">
        <v>37</v>
      </c>
      <c r="D102">
        <v>28</v>
      </c>
      <c r="E102">
        <v>12</v>
      </c>
      <c r="F102">
        <v>3</v>
      </c>
      <c r="G102">
        <v>6</v>
      </c>
    </row>
    <row r="103" spans="1:7" hidden="1" x14ac:dyDescent="0.3">
      <c r="A103" s="1">
        <v>44144</v>
      </c>
      <c r="B103">
        <v>198</v>
      </c>
      <c r="C103">
        <v>38</v>
      </c>
      <c r="D103">
        <v>29</v>
      </c>
      <c r="E103">
        <v>10</v>
      </c>
      <c r="F103">
        <v>3</v>
      </c>
      <c r="G103">
        <v>4</v>
      </c>
    </row>
    <row r="104" spans="1:7" hidden="1" x14ac:dyDescent="0.3">
      <c r="A104" s="1">
        <v>44145</v>
      </c>
      <c r="B104">
        <v>186</v>
      </c>
      <c r="C104">
        <v>53</v>
      </c>
      <c r="D104">
        <v>28</v>
      </c>
      <c r="E104">
        <v>11</v>
      </c>
      <c r="F104">
        <v>4</v>
      </c>
      <c r="G104">
        <v>5</v>
      </c>
    </row>
    <row r="105" spans="1:7" hidden="1" x14ac:dyDescent="0.3">
      <c r="A105" s="1">
        <v>44146</v>
      </c>
      <c r="B105">
        <v>193</v>
      </c>
      <c r="C105">
        <v>51</v>
      </c>
      <c r="D105">
        <v>27</v>
      </c>
      <c r="E105">
        <v>9</v>
      </c>
      <c r="F105">
        <v>5</v>
      </c>
      <c r="G105">
        <v>5</v>
      </c>
    </row>
    <row r="106" spans="1:7" hidden="1" x14ac:dyDescent="0.3">
      <c r="A106" s="1">
        <v>44147</v>
      </c>
      <c r="B106">
        <v>161</v>
      </c>
      <c r="C106">
        <v>45</v>
      </c>
      <c r="D106">
        <v>27</v>
      </c>
      <c r="E106">
        <v>7</v>
      </c>
      <c r="F106">
        <v>6</v>
      </c>
      <c r="G106">
        <v>4</v>
      </c>
    </row>
    <row r="107" spans="1:7" hidden="1" x14ac:dyDescent="0.3">
      <c r="A107" s="1">
        <v>44148</v>
      </c>
      <c r="B107">
        <v>146</v>
      </c>
      <c r="C107">
        <v>38</v>
      </c>
      <c r="D107">
        <v>26</v>
      </c>
      <c r="E107">
        <v>7</v>
      </c>
      <c r="F107">
        <v>4</v>
      </c>
      <c r="G107">
        <v>3</v>
      </c>
    </row>
    <row r="108" spans="1:7" hidden="1" x14ac:dyDescent="0.3">
      <c r="A108" s="1">
        <v>44149</v>
      </c>
      <c r="B108">
        <v>164</v>
      </c>
      <c r="C108">
        <v>48</v>
      </c>
      <c r="D108">
        <v>25</v>
      </c>
      <c r="E108">
        <v>9</v>
      </c>
      <c r="F108">
        <v>4</v>
      </c>
      <c r="G108">
        <v>5</v>
      </c>
    </row>
    <row r="109" spans="1:7" hidden="1" x14ac:dyDescent="0.3">
      <c r="A109" s="1">
        <v>44150</v>
      </c>
      <c r="B109">
        <v>173</v>
      </c>
      <c r="C109">
        <v>52</v>
      </c>
      <c r="D109">
        <v>25</v>
      </c>
      <c r="E109">
        <v>14</v>
      </c>
      <c r="F109">
        <v>5</v>
      </c>
      <c r="G109">
        <v>6</v>
      </c>
    </row>
    <row r="110" spans="1:7" hidden="1" x14ac:dyDescent="0.3">
      <c r="A110" s="1">
        <v>44151</v>
      </c>
      <c r="B110">
        <v>145</v>
      </c>
      <c r="C110">
        <v>39</v>
      </c>
      <c r="D110">
        <v>24</v>
      </c>
      <c r="E110">
        <v>11</v>
      </c>
      <c r="F110">
        <v>3</v>
      </c>
      <c r="G110">
        <v>7</v>
      </c>
    </row>
    <row r="111" spans="1:7" hidden="1" x14ac:dyDescent="0.3">
      <c r="A111" s="1">
        <v>44152</v>
      </c>
      <c r="B111">
        <v>139</v>
      </c>
      <c r="C111">
        <v>43</v>
      </c>
      <c r="D111">
        <v>23</v>
      </c>
      <c r="E111">
        <v>8</v>
      </c>
      <c r="F111">
        <v>4</v>
      </c>
      <c r="G111">
        <v>5</v>
      </c>
    </row>
    <row r="112" spans="1:7" hidden="1" x14ac:dyDescent="0.3">
      <c r="A112" s="1">
        <v>44153</v>
      </c>
      <c r="B112">
        <v>131</v>
      </c>
      <c r="C112">
        <v>32</v>
      </c>
      <c r="D112">
        <v>23</v>
      </c>
      <c r="E112" t="s">
        <v>5</v>
      </c>
      <c r="F112">
        <v>3</v>
      </c>
      <c r="G112">
        <v>3</v>
      </c>
    </row>
    <row r="113" spans="1:7" hidden="1" x14ac:dyDescent="0.3">
      <c r="A113" s="1">
        <v>44154</v>
      </c>
      <c r="B113">
        <v>134</v>
      </c>
      <c r="C113">
        <v>36</v>
      </c>
      <c r="D113">
        <v>22</v>
      </c>
      <c r="E113">
        <v>11</v>
      </c>
      <c r="F113">
        <v>3</v>
      </c>
      <c r="G113">
        <v>4</v>
      </c>
    </row>
    <row r="114" spans="1:7" hidden="1" x14ac:dyDescent="0.3">
      <c r="A114" s="1">
        <v>44155</v>
      </c>
      <c r="B114">
        <v>157</v>
      </c>
      <c r="C114">
        <v>30</v>
      </c>
      <c r="D114">
        <v>25</v>
      </c>
      <c r="E114">
        <v>5</v>
      </c>
      <c r="F114">
        <v>4</v>
      </c>
      <c r="G114">
        <v>2</v>
      </c>
    </row>
    <row r="115" spans="1:7" hidden="1" x14ac:dyDescent="0.3">
      <c r="A115" s="1">
        <v>44156</v>
      </c>
      <c r="B115">
        <v>154</v>
      </c>
      <c r="C115">
        <v>46</v>
      </c>
      <c r="D115">
        <v>26</v>
      </c>
      <c r="E115">
        <v>7</v>
      </c>
      <c r="F115">
        <v>4</v>
      </c>
      <c r="G115">
        <v>4</v>
      </c>
    </row>
    <row r="116" spans="1:7" hidden="1" x14ac:dyDescent="0.3">
      <c r="A116" s="1">
        <v>44157</v>
      </c>
      <c r="B116">
        <v>144</v>
      </c>
      <c r="C116">
        <v>47</v>
      </c>
      <c r="D116">
        <v>24</v>
      </c>
      <c r="E116">
        <v>12</v>
      </c>
      <c r="F116">
        <v>5</v>
      </c>
      <c r="G116">
        <v>4</v>
      </c>
    </row>
    <row r="117" spans="1:7" hidden="1" x14ac:dyDescent="0.3">
      <c r="A117" s="1">
        <v>44158</v>
      </c>
      <c r="B117">
        <v>144</v>
      </c>
      <c r="C117">
        <v>46</v>
      </c>
      <c r="D117">
        <v>23</v>
      </c>
      <c r="E117">
        <v>19</v>
      </c>
      <c r="F117">
        <v>4</v>
      </c>
      <c r="G117">
        <v>4</v>
      </c>
    </row>
    <row r="118" spans="1:7" hidden="1" x14ac:dyDescent="0.3">
      <c r="A118" s="1">
        <v>44159</v>
      </c>
      <c r="B118">
        <v>136</v>
      </c>
      <c r="C118">
        <v>46</v>
      </c>
      <c r="D118">
        <v>22</v>
      </c>
      <c r="E118">
        <v>14</v>
      </c>
      <c r="F118">
        <v>5</v>
      </c>
      <c r="G118">
        <v>3</v>
      </c>
    </row>
    <row r="119" spans="1:7" hidden="1" x14ac:dyDescent="0.3">
      <c r="A119" s="1">
        <v>44160</v>
      </c>
      <c r="B119">
        <v>143</v>
      </c>
      <c r="C119">
        <v>41</v>
      </c>
      <c r="D119">
        <v>21</v>
      </c>
      <c r="E119">
        <v>11</v>
      </c>
      <c r="F119">
        <v>7</v>
      </c>
      <c r="G119">
        <v>5</v>
      </c>
    </row>
    <row r="120" spans="1:7" hidden="1" x14ac:dyDescent="0.3">
      <c r="A120" s="1">
        <v>44161</v>
      </c>
      <c r="B120">
        <v>159</v>
      </c>
      <c r="C120">
        <v>42</v>
      </c>
      <c r="D120">
        <v>22</v>
      </c>
      <c r="E120">
        <v>10</v>
      </c>
      <c r="F120">
        <v>4</v>
      </c>
      <c r="G120">
        <v>4</v>
      </c>
    </row>
    <row r="121" spans="1:7" hidden="1" x14ac:dyDescent="0.3">
      <c r="A121" s="1">
        <v>44162</v>
      </c>
      <c r="B121">
        <v>164</v>
      </c>
      <c r="C121">
        <v>29</v>
      </c>
      <c r="D121">
        <v>23</v>
      </c>
      <c r="E121">
        <v>9</v>
      </c>
      <c r="F121">
        <v>3</v>
      </c>
      <c r="G121">
        <v>3</v>
      </c>
    </row>
    <row r="122" spans="1:7" hidden="1" x14ac:dyDescent="0.3">
      <c r="A122" s="1">
        <v>44163</v>
      </c>
      <c r="B122">
        <v>132</v>
      </c>
      <c r="C122">
        <v>35</v>
      </c>
      <c r="D122">
        <v>21</v>
      </c>
      <c r="E122">
        <v>11</v>
      </c>
      <c r="F122">
        <v>3</v>
      </c>
      <c r="G122">
        <v>4</v>
      </c>
    </row>
    <row r="123" spans="1:7" hidden="1" x14ac:dyDescent="0.3">
      <c r="A123" s="1">
        <v>44164</v>
      </c>
      <c r="B123">
        <v>110</v>
      </c>
      <c r="C123">
        <v>37</v>
      </c>
      <c r="D123">
        <v>23</v>
      </c>
      <c r="E123">
        <v>11</v>
      </c>
      <c r="F123">
        <v>5</v>
      </c>
      <c r="G123">
        <v>4</v>
      </c>
    </row>
    <row r="124" spans="1:7" hidden="1" x14ac:dyDescent="0.3">
      <c r="A124" s="1">
        <v>44165</v>
      </c>
      <c r="B124">
        <v>115</v>
      </c>
      <c r="C124">
        <v>52</v>
      </c>
      <c r="D124">
        <v>21</v>
      </c>
      <c r="E124">
        <v>8</v>
      </c>
      <c r="F124">
        <v>5</v>
      </c>
      <c r="G124">
        <v>5</v>
      </c>
    </row>
    <row r="125" spans="1:7" hidden="1" x14ac:dyDescent="0.3">
      <c r="A125" s="1">
        <v>44166</v>
      </c>
      <c r="B125">
        <v>110</v>
      </c>
      <c r="C125">
        <v>35</v>
      </c>
      <c r="D125">
        <v>23</v>
      </c>
      <c r="E125">
        <v>12</v>
      </c>
      <c r="F125">
        <v>4</v>
      </c>
      <c r="G125">
        <v>6</v>
      </c>
    </row>
    <row r="126" spans="1:7" hidden="1" x14ac:dyDescent="0.3">
      <c r="A126" s="1">
        <v>44167</v>
      </c>
      <c r="B126">
        <v>136</v>
      </c>
      <c r="C126">
        <v>40</v>
      </c>
      <c r="D126">
        <v>22</v>
      </c>
      <c r="E126">
        <v>15</v>
      </c>
      <c r="F126">
        <v>4</v>
      </c>
      <c r="G126">
        <v>7</v>
      </c>
    </row>
    <row r="127" spans="1:7" hidden="1" x14ac:dyDescent="0.3">
      <c r="A127" s="1">
        <v>44168</v>
      </c>
      <c r="B127">
        <v>137</v>
      </c>
      <c r="C127">
        <v>50</v>
      </c>
      <c r="D127">
        <v>20</v>
      </c>
      <c r="E127">
        <v>14</v>
      </c>
      <c r="F127">
        <v>4</v>
      </c>
      <c r="G127">
        <v>7</v>
      </c>
    </row>
    <row r="128" spans="1:7" hidden="1" x14ac:dyDescent="0.3">
      <c r="A128" s="1">
        <v>44169</v>
      </c>
      <c r="B128">
        <v>144</v>
      </c>
      <c r="C128">
        <v>38</v>
      </c>
      <c r="D128">
        <v>20</v>
      </c>
      <c r="E128">
        <v>11</v>
      </c>
      <c r="F128">
        <v>4</v>
      </c>
      <c r="G128">
        <v>4</v>
      </c>
    </row>
    <row r="129" spans="1:7" hidden="1" x14ac:dyDescent="0.3">
      <c r="A129" s="1">
        <v>44170</v>
      </c>
      <c r="B129">
        <v>142</v>
      </c>
      <c r="C129">
        <v>38</v>
      </c>
      <c r="D129">
        <v>19</v>
      </c>
      <c r="E129">
        <v>10</v>
      </c>
      <c r="F129">
        <v>4</v>
      </c>
      <c r="G129">
        <v>4</v>
      </c>
    </row>
    <row r="130" spans="1:7" hidden="1" x14ac:dyDescent="0.3">
      <c r="A130" s="1">
        <v>44171</v>
      </c>
      <c r="B130">
        <v>134</v>
      </c>
      <c r="C130">
        <v>28</v>
      </c>
      <c r="D130">
        <v>20</v>
      </c>
      <c r="E130">
        <v>13</v>
      </c>
      <c r="F130">
        <v>5</v>
      </c>
      <c r="G130">
        <v>5</v>
      </c>
    </row>
    <row r="131" spans="1:7" hidden="1" x14ac:dyDescent="0.3">
      <c r="A131" s="1">
        <v>44172</v>
      </c>
      <c r="B131">
        <v>140</v>
      </c>
      <c r="C131">
        <v>37</v>
      </c>
      <c r="D131">
        <v>20</v>
      </c>
      <c r="E131">
        <v>18</v>
      </c>
      <c r="F131">
        <v>2</v>
      </c>
      <c r="G131">
        <v>7</v>
      </c>
    </row>
    <row r="132" spans="1:7" hidden="1" x14ac:dyDescent="0.3">
      <c r="A132" s="1">
        <v>44173</v>
      </c>
      <c r="B132">
        <v>144</v>
      </c>
      <c r="C132">
        <v>27</v>
      </c>
      <c r="D132">
        <v>21</v>
      </c>
      <c r="E132">
        <v>11</v>
      </c>
      <c r="F132">
        <v>3</v>
      </c>
      <c r="G132">
        <v>4</v>
      </c>
    </row>
    <row r="133" spans="1:7" hidden="1" x14ac:dyDescent="0.3">
      <c r="A133" s="1">
        <v>44174</v>
      </c>
      <c r="B133">
        <v>157</v>
      </c>
      <c r="C133">
        <v>28</v>
      </c>
      <c r="D133">
        <v>19</v>
      </c>
      <c r="E133">
        <v>9</v>
      </c>
      <c r="F133">
        <v>4</v>
      </c>
      <c r="G133">
        <v>4</v>
      </c>
    </row>
    <row r="134" spans="1:7" hidden="1" x14ac:dyDescent="0.3">
      <c r="A134" s="1">
        <v>44175</v>
      </c>
      <c r="B134">
        <v>155</v>
      </c>
      <c r="C134">
        <v>45</v>
      </c>
      <c r="D134">
        <v>18</v>
      </c>
      <c r="E134">
        <v>11</v>
      </c>
      <c r="F134">
        <v>4</v>
      </c>
      <c r="G134">
        <v>4</v>
      </c>
    </row>
    <row r="135" spans="1:7" hidden="1" x14ac:dyDescent="0.3">
      <c r="A135" s="1">
        <v>44176</v>
      </c>
      <c r="B135">
        <v>147</v>
      </c>
      <c r="C135">
        <v>30</v>
      </c>
      <c r="D135">
        <v>19</v>
      </c>
      <c r="E135">
        <v>10</v>
      </c>
      <c r="F135">
        <v>3</v>
      </c>
      <c r="G135">
        <v>3</v>
      </c>
    </row>
    <row r="136" spans="1:7" hidden="1" x14ac:dyDescent="0.3">
      <c r="A136" s="1">
        <v>44177</v>
      </c>
      <c r="B136">
        <v>138</v>
      </c>
      <c r="C136">
        <v>37</v>
      </c>
      <c r="D136">
        <v>20</v>
      </c>
      <c r="E136">
        <v>9</v>
      </c>
      <c r="F136">
        <v>3</v>
      </c>
      <c r="G136">
        <v>5</v>
      </c>
    </row>
    <row r="137" spans="1:7" hidden="1" x14ac:dyDescent="0.3">
      <c r="A137" s="1">
        <v>44178</v>
      </c>
      <c r="B137">
        <v>139</v>
      </c>
      <c r="C137">
        <v>46</v>
      </c>
      <c r="D137">
        <v>20</v>
      </c>
      <c r="E137">
        <v>7</v>
      </c>
      <c r="F137">
        <v>4</v>
      </c>
      <c r="G137">
        <v>4</v>
      </c>
    </row>
    <row r="138" spans="1:7" hidden="1" x14ac:dyDescent="0.3">
      <c r="A138" s="1">
        <v>44179</v>
      </c>
      <c r="B138">
        <v>134</v>
      </c>
      <c r="C138">
        <v>21</v>
      </c>
      <c r="D138">
        <v>21</v>
      </c>
      <c r="E138">
        <v>4</v>
      </c>
      <c r="F138">
        <v>5</v>
      </c>
      <c r="G138">
        <v>3</v>
      </c>
    </row>
    <row r="139" spans="1:7" hidden="1" x14ac:dyDescent="0.3">
      <c r="A139" s="1">
        <v>44180</v>
      </c>
      <c r="B139">
        <v>172</v>
      </c>
      <c r="C139">
        <v>17</v>
      </c>
      <c r="D139">
        <v>21</v>
      </c>
      <c r="E139">
        <v>4</v>
      </c>
      <c r="F139">
        <v>4</v>
      </c>
      <c r="G139">
        <v>4</v>
      </c>
    </row>
    <row r="140" spans="1:7" hidden="1" x14ac:dyDescent="0.3">
      <c r="A140" s="1">
        <v>44181</v>
      </c>
      <c r="B140">
        <v>170</v>
      </c>
      <c r="C140">
        <v>23</v>
      </c>
      <c r="D140">
        <v>20</v>
      </c>
      <c r="E140">
        <v>6</v>
      </c>
      <c r="F140">
        <v>5</v>
      </c>
      <c r="G140">
        <v>4</v>
      </c>
    </row>
    <row r="141" spans="1:7" hidden="1" x14ac:dyDescent="0.3">
      <c r="A141" s="1">
        <v>44182</v>
      </c>
      <c r="B141">
        <v>174</v>
      </c>
      <c r="C141">
        <v>27</v>
      </c>
      <c r="D141">
        <v>20</v>
      </c>
      <c r="E141">
        <v>6</v>
      </c>
      <c r="F141">
        <v>4</v>
      </c>
      <c r="G141">
        <v>3</v>
      </c>
    </row>
    <row r="142" spans="1:7" hidden="1" x14ac:dyDescent="0.3">
      <c r="A142" s="1">
        <v>44183</v>
      </c>
      <c r="B142">
        <v>161</v>
      </c>
      <c r="C142">
        <v>18</v>
      </c>
      <c r="D142">
        <v>19</v>
      </c>
      <c r="E142">
        <v>5</v>
      </c>
      <c r="F142">
        <v>4</v>
      </c>
      <c r="G142">
        <v>2</v>
      </c>
    </row>
    <row r="143" spans="1:7" hidden="1" x14ac:dyDescent="0.3">
      <c r="A143" s="1">
        <v>44184</v>
      </c>
      <c r="B143">
        <v>133</v>
      </c>
      <c r="C143">
        <v>26</v>
      </c>
      <c r="D143">
        <v>19</v>
      </c>
      <c r="E143">
        <v>9</v>
      </c>
      <c r="F143">
        <v>5</v>
      </c>
      <c r="G143">
        <v>7</v>
      </c>
    </row>
    <row r="144" spans="1:7" hidden="1" x14ac:dyDescent="0.3">
      <c r="A144" s="1">
        <v>44185</v>
      </c>
      <c r="B144">
        <v>105</v>
      </c>
      <c r="C144">
        <v>25</v>
      </c>
      <c r="D144">
        <v>20</v>
      </c>
      <c r="E144">
        <v>9</v>
      </c>
      <c r="F144">
        <v>4</v>
      </c>
      <c r="G144">
        <v>5</v>
      </c>
    </row>
    <row r="145" spans="1:7" hidden="1" x14ac:dyDescent="0.3">
      <c r="A145" s="1">
        <v>44186</v>
      </c>
      <c r="B145">
        <v>116</v>
      </c>
      <c r="C145">
        <v>33</v>
      </c>
      <c r="D145">
        <v>20</v>
      </c>
      <c r="E145">
        <v>12</v>
      </c>
      <c r="F145">
        <v>4</v>
      </c>
      <c r="G145">
        <v>5</v>
      </c>
    </row>
    <row r="146" spans="1:7" hidden="1" x14ac:dyDescent="0.3">
      <c r="A146" s="1">
        <v>44187</v>
      </c>
      <c r="B146">
        <v>134</v>
      </c>
      <c r="C146">
        <v>24</v>
      </c>
      <c r="D146">
        <v>19</v>
      </c>
      <c r="E146">
        <v>11</v>
      </c>
      <c r="F146">
        <v>4</v>
      </c>
      <c r="G146">
        <v>5</v>
      </c>
    </row>
    <row r="147" spans="1:7" hidden="1" x14ac:dyDescent="0.3">
      <c r="A147" s="1">
        <v>44188</v>
      </c>
      <c r="B147">
        <v>159</v>
      </c>
      <c r="C147">
        <v>31</v>
      </c>
      <c r="D147">
        <v>17</v>
      </c>
      <c r="E147">
        <v>8</v>
      </c>
      <c r="F147">
        <v>4</v>
      </c>
      <c r="G147">
        <v>5</v>
      </c>
    </row>
    <row r="148" spans="1:7" hidden="1" x14ac:dyDescent="0.3">
      <c r="A148" s="1">
        <v>44189</v>
      </c>
      <c r="B148">
        <v>152</v>
      </c>
      <c r="C148">
        <v>20</v>
      </c>
      <c r="D148">
        <v>16</v>
      </c>
      <c r="E148">
        <v>8</v>
      </c>
      <c r="F148">
        <v>4</v>
      </c>
      <c r="G148">
        <v>2</v>
      </c>
    </row>
    <row r="149" spans="1:7" hidden="1" x14ac:dyDescent="0.3">
      <c r="A149" s="1">
        <v>44190</v>
      </c>
      <c r="B149">
        <v>145</v>
      </c>
      <c r="C149">
        <v>19</v>
      </c>
      <c r="D149">
        <v>18</v>
      </c>
      <c r="E149">
        <v>11</v>
      </c>
      <c r="F149">
        <v>5</v>
      </c>
      <c r="G149">
        <v>2</v>
      </c>
    </row>
    <row r="150" spans="1:7" hidden="1" x14ac:dyDescent="0.3">
      <c r="A150" s="1">
        <v>44191</v>
      </c>
      <c r="B150">
        <v>159</v>
      </c>
      <c r="C150">
        <v>30</v>
      </c>
      <c r="D150">
        <v>18</v>
      </c>
      <c r="E150">
        <v>11</v>
      </c>
      <c r="F150">
        <v>5</v>
      </c>
      <c r="G150">
        <v>3</v>
      </c>
    </row>
    <row r="151" spans="1:7" hidden="1" x14ac:dyDescent="0.3">
      <c r="A151" s="1">
        <v>44192</v>
      </c>
      <c r="B151">
        <v>158</v>
      </c>
      <c r="C151">
        <v>31</v>
      </c>
      <c r="D151">
        <v>19</v>
      </c>
      <c r="E151">
        <v>11</v>
      </c>
      <c r="F151">
        <v>4</v>
      </c>
      <c r="G151">
        <v>3</v>
      </c>
    </row>
    <row r="152" spans="1:7" hidden="1" x14ac:dyDescent="0.3">
      <c r="A152" s="1">
        <v>44193</v>
      </c>
      <c r="B152">
        <v>127</v>
      </c>
      <c r="C152">
        <v>35</v>
      </c>
      <c r="D152">
        <v>19</v>
      </c>
      <c r="E152">
        <v>11</v>
      </c>
      <c r="F152">
        <v>3</v>
      </c>
      <c r="G152">
        <v>4</v>
      </c>
    </row>
    <row r="153" spans="1:7" hidden="1" x14ac:dyDescent="0.3">
      <c r="A153" s="1">
        <v>44194</v>
      </c>
      <c r="B153">
        <v>135</v>
      </c>
      <c r="C153">
        <v>40</v>
      </c>
      <c r="D153">
        <v>16</v>
      </c>
      <c r="E153">
        <v>7</v>
      </c>
      <c r="F153">
        <v>4</v>
      </c>
      <c r="G153">
        <v>3</v>
      </c>
    </row>
    <row r="154" spans="1:7" hidden="1" x14ac:dyDescent="0.3">
      <c r="A154" s="1">
        <v>44195</v>
      </c>
      <c r="B154">
        <v>165</v>
      </c>
      <c r="C154">
        <v>31</v>
      </c>
      <c r="D154">
        <v>18</v>
      </c>
      <c r="E154">
        <v>8</v>
      </c>
      <c r="F154">
        <v>3</v>
      </c>
      <c r="G154">
        <v>4</v>
      </c>
    </row>
    <row r="155" spans="1:7" hidden="1" x14ac:dyDescent="0.3">
      <c r="A155" s="1">
        <v>44196</v>
      </c>
      <c r="B155">
        <v>171</v>
      </c>
      <c r="C155">
        <v>19</v>
      </c>
      <c r="D155">
        <v>14</v>
      </c>
      <c r="E155">
        <v>11</v>
      </c>
      <c r="F155">
        <v>3</v>
      </c>
      <c r="G155">
        <v>3</v>
      </c>
    </row>
    <row r="156" spans="1:7" hidden="1" x14ac:dyDescent="0.3">
      <c r="A156" s="1">
        <v>44197</v>
      </c>
      <c r="B156">
        <v>178</v>
      </c>
      <c r="C156">
        <v>12</v>
      </c>
      <c r="D156">
        <v>15</v>
      </c>
      <c r="E156">
        <v>9</v>
      </c>
      <c r="F156">
        <v>4</v>
      </c>
      <c r="G156">
        <v>2</v>
      </c>
    </row>
    <row r="157" spans="1:7" hidden="1" x14ac:dyDescent="0.3">
      <c r="A157" s="1">
        <v>44198</v>
      </c>
      <c r="B157">
        <v>172</v>
      </c>
      <c r="C157">
        <v>29</v>
      </c>
      <c r="D157">
        <v>16</v>
      </c>
      <c r="E157">
        <v>11</v>
      </c>
      <c r="F157">
        <v>4</v>
      </c>
      <c r="G157">
        <v>3</v>
      </c>
    </row>
    <row r="158" spans="1:7" hidden="1" x14ac:dyDescent="0.3">
      <c r="A158" s="1">
        <v>44199</v>
      </c>
      <c r="B158">
        <v>178</v>
      </c>
      <c r="C158">
        <v>51</v>
      </c>
      <c r="D158">
        <v>15</v>
      </c>
      <c r="E158">
        <v>13</v>
      </c>
      <c r="F158">
        <v>3</v>
      </c>
      <c r="G158">
        <v>5</v>
      </c>
    </row>
    <row r="159" spans="1:7" hidden="1" x14ac:dyDescent="0.3">
      <c r="A159" s="1">
        <v>44075</v>
      </c>
      <c r="B159">
        <v>61</v>
      </c>
      <c r="C159">
        <v>50</v>
      </c>
      <c r="D159">
        <v>20</v>
      </c>
      <c r="E159">
        <v>10</v>
      </c>
      <c r="F159">
        <v>2</v>
      </c>
      <c r="G159">
        <v>5</v>
      </c>
    </row>
    <row r="160" spans="1:7" hidden="1" x14ac:dyDescent="0.3">
      <c r="A160" s="1">
        <v>44076</v>
      </c>
      <c r="B160">
        <v>61</v>
      </c>
      <c r="C160">
        <v>44</v>
      </c>
      <c r="D160">
        <v>19</v>
      </c>
      <c r="E160">
        <v>12</v>
      </c>
      <c r="F160">
        <v>3</v>
      </c>
      <c r="G160">
        <v>8</v>
      </c>
    </row>
    <row r="161" spans="1:7" hidden="1" x14ac:dyDescent="0.3">
      <c r="A161" s="1">
        <v>44077</v>
      </c>
      <c r="B161">
        <v>65</v>
      </c>
      <c r="C161">
        <v>55</v>
      </c>
      <c r="D161">
        <v>18</v>
      </c>
      <c r="E161">
        <v>12</v>
      </c>
      <c r="F161">
        <v>2</v>
      </c>
      <c r="G161">
        <v>5</v>
      </c>
    </row>
    <row r="162" spans="1:7" hidden="1" x14ac:dyDescent="0.3">
      <c r="A162" s="1">
        <v>44078</v>
      </c>
      <c r="B162">
        <v>76</v>
      </c>
      <c r="C162">
        <v>58</v>
      </c>
      <c r="D162">
        <v>23</v>
      </c>
      <c r="E162">
        <v>11</v>
      </c>
      <c r="F162">
        <v>3</v>
      </c>
      <c r="G162">
        <v>5</v>
      </c>
    </row>
    <row r="163" spans="1:7" hidden="1" x14ac:dyDescent="0.3">
      <c r="A163" s="1">
        <v>44079</v>
      </c>
      <c r="B163">
        <v>80</v>
      </c>
      <c r="C163">
        <v>56</v>
      </c>
      <c r="D163">
        <v>25</v>
      </c>
      <c r="E163">
        <v>8</v>
      </c>
      <c r="F163">
        <v>3</v>
      </c>
      <c r="G163">
        <v>4</v>
      </c>
    </row>
    <row r="164" spans="1:7" hidden="1" x14ac:dyDescent="0.3">
      <c r="A164" s="1">
        <v>44080</v>
      </c>
      <c r="B164">
        <v>84</v>
      </c>
      <c r="C164">
        <v>50</v>
      </c>
      <c r="D164">
        <v>16</v>
      </c>
      <c r="E164">
        <v>9</v>
      </c>
      <c r="F164">
        <v>3</v>
      </c>
      <c r="G164">
        <v>4</v>
      </c>
    </row>
    <row r="165" spans="1:7" hidden="1" x14ac:dyDescent="0.3">
      <c r="A165" s="1">
        <v>44081</v>
      </c>
      <c r="B165">
        <v>66</v>
      </c>
      <c r="C165">
        <v>49</v>
      </c>
      <c r="D165">
        <v>18</v>
      </c>
      <c r="E165">
        <v>9</v>
      </c>
      <c r="F165">
        <v>3</v>
      </c>
      <c r="G165">
        <v>5</v>
      </c>
    </row>
    <row r="166" spans="1:7" hidden="1" x14ac:dyDescent="0.3">
      <c r="A166" s="1">
        <v>44082</v>
      </c>
      <c r="B166">
        <v>66</v>
      </c>
      <c r="C166">
        <v>55</v>
      </c>
      <c r="D166">
        <v>24</v>
      </c>
      <c r="E166">
        <v>10</v>
      </c>
      <c r="F166">
        <v>4</v>
      </c>
      <c r="G166">
        <v>6</v>
      </c>
    </row>
    <row r="167" spans="1:7" hidden="1" x14ac:dyDescent="0.3">
      <c r="A167" s="1">
        <v>44083</v>
      </c>
      <c r="B167">
        <v>70</v>
      </c>
      <c r="C167">
        <v>44</v>
      </c>
      <c r="D167">
        <v>15</v>
      </c>
      <c r="E167">
        <v>10</v>
      </c>
      <c r="F167">
        <v>2</v>
      </c>
      <c r="G167">
        <v>5</v>
      </c>
    </row>
    <row r="168" spans="1:7" hidden="1" x14ac:dyDescent="0.3">
      <c r="A168" s="1">
        <v>44084</v>
      </c>
      <c r="B168">
        <v>64</v>
      </c>
      <c r="C168">
        <v>42</v>
      </c>
      <c r="D168">
        <v>19</v>
      </c>
      <c r="E168">
        <v>11</v>
      </c>
      <c r="F168">
        <v>3</v>
      </c>
      <c r="G168">
        <v>7</v>
      </c>
    </row>
    <row r="169" spans="1:7" hidden="1" x14ac:dyDescent="0.3">
      <c r="A169" s="1">
        <v>44085</v>
      </c>
      <c r="B169">
        <v>66</v>
      </c>
      <c r="C169">
        <v>42</v>
      </c>
      <c r="D169">
        <v>23</v>
      </c>
      <c r="E169">
        <v>12</v>
      </c>
      <c r="F169">
        <v>3</v>
      </c>
      <c r="G169">
        <v>7</v>
      </c>
    </row>
    <row r="170" spans="1:7" hidden="1" x14ac:dyDescent="0.3">
      <c r="A170" s="1">
        <v>44086</v>
      </c>
      <c r="B170">
        <v>70</v>
      </c>
      <c r="C170">
        <v>41</v>
      </c>
      <c r="D170">
        <v>35</v>
      </c>
      <c r="E170">
        <v>10</v>
      </c>
      <c r="F170">
        <v>4</v>
      </c>
      <c r="G170">
        <v>5</v>
      </c>
    </row>
    <row r="171" spans="1:7" hidden="1" x14ac:dyDescent="0.3">
      <c r="A171" s="1">
        <v>44087</v>
      </c>
      <c r="B171">
        <v>74</v>
      </c>
      <c r="C171">
        <v>36</v>
      </c>
      <c r="D171">
        <v>19</v>
      </c>
      <c r="E171">
        <v>10</v>
      </c>
      <c r="F171">
        <v>3</v>
      </c>
      <c r="G171">
        <v>6</v>
      </c>
    </row>
    <row r="172" spans="1:7" hidden="1" x14ac:dyDescent="0.3">
      <c r="A172" s="1">
        <v>44088</v>
      </c>
      <c r="B172">
        <v>63</v>
      </c>
      <c r="C172">
        <v>47</v>
      </c>
      <c r="D172">
        <v>22</v>
      </c>
      <c r="E172">
        <v>10</v>
      </c>
      <c r="F172">
        <v>2</v>
      </c>
      <c r="G172">
        <v>6</v>
      </c>
    </row>
    <row r="173" spans="1:7" hidden="1" x14ac:dyDescent="0.3">
      <c r="A173" s="1">
        <v>44089</v>
      </c>
      <c r="B173">
        <v>77</v>
      </c>
      <c r="C173">
        <v>45</v>
      </c>
      <c r="D173">
        <v>25</v>
      </c>
      <c r="E173">
        <v>10</v>
      </c>
      <c r="F173">
        <v>2</v>
      </c>
      <c r="G173">
        <v>6</v>
      </c>
    </row>
    <row r="174" spans="1:7" hidden="1" x14ac:dyDescent="0.3">
      <c r="A174" s="1">
        <v>44090</v>
      </c>
      <c r="B174">
        <v>79</v>
      </c>
      <c r="C174">
        <v>49</v>
      </c>
      <c r="D174">
        <v>31</v>
      </c>
      <c r="E174">
        <v>9</v>
      </c>
      <c r="F174">
        <v>3</v>
      </c>
      <c r="G174">
        <v>5</v>
      </c>
    </row>
    <row r="175" spans="1:7" hidden="1" x14ac:dyDescent="0.3">
      <c r="A175" s="1">
        <v>44091</v>
      </c>
      <c r="B175">
        <v>86</v>
      </c>
      <c r="C175">
        <v>44</v>
      </c>
      <c r="D175">
        <v>24</v>
      </c>
      <c r="E175">
        <v>9</v>
      </c>
      <c r="F175">
        <v>3</v>
      </c>
      <c r="G175">
        <v>5</v>
      </c>
    </row>
    <row r="176" spans="1:7" hidden="1" x14ac:dyDescent="0.3">
      <c r="A176" s="1">
        <v>44092</v>
      </c>
      <c r="B176">
        <v>76</v>
      </c>
      <c r="C176">
        <v>45</v>
      </c>
      <c r="D176">
        <v>19</v>
      </c>
      <c r="E176">
        <v>9</v>
      </c>
      <c r="F176">
        <v>2</v>
      </c>
      <c r="G176">
        <v>5</v>
      </c>
    </row>
    <row r="177" spans="1:7" hidden="1" x14ac:dyDescent="0.3">
      <c r="A177" s="1">
        <v>44093</v>
      </c>
      <c r="B177">
        <v>83</v>
      </c>
      <c r="C177">
        <v>37</v>
      </c>
      <c r="D177">
        <v>32</v>
      </c>
      <c r="E177">
        <v>8</v>
      </c>
      <c r="F177">
        <v>3</v>
      </c>
      <c r="G177">
        <v>4</v>
      </c>
    </row>
    <row r="178" spans="1:7" hidden="1" x14ac:dyDescent="0.3">
      <c r="A178" s="1">
        <v>44094</v>
      </c>
      <c r="B178">
        <v>57</v>
      </c>
      <c r="C178">
        <v>45</v>
      </c>
      <c r="D178">
        <v>25</v>
      </c>
      <c r="E178">
        <v>10</v>
      </c>
      <c r="F178">
        <v>3</v>
      </c>
      <c r="G178">
        <v>6</v>
      </c>
    </row>
    <row r="179" spans="1:7" hidden="1" x14ac:dyDescent="0.3">
      <c r="A179" s="1">
        <v>44095</v>
      </c>
      <c r="B179">
        <v>84</v>
      </c>
      <c r="C179">
        <v>39</v>
      </c>
      <c r="D179">
        <v>18</v>
      </c>
      <c r="E179">
        <v>11</v>
      </c>
      <c r="F179">
        <v>4</v>
      </c>
      <c r="G179">
        <v>6</v>
      </c>
    </row>
    <row r="180" spans="1:7" hidden="1" x14ac:dyDescent="0.3">
      <c r="A180" s="1">
        <v>44096</v>
      </c>
      <c r="B180">
        <v>72</v>
      </c>
      <c r="C180">
        <v>26</v>
      </c>
      <c r="D180">
        <v>15</v>
      </c>
      <c r="E180">
        <v>9</v>
      </c>
      <c r="F180">
        <v>3</v>
      </c>
      <c r="G180">
        <v>7</v>
      </c>
    </row>
    <row r="181" spans="1:7" hidden="1" x14ac:dyDescent="0.3">
      <c r="A181" s="1">
        <v>44097</v>
      </c>
      <c r="B181">
        <v>57</v>
      </c>
      <c r="C181">
        <v>45</v>
      </c>
      <c r="D181">
        <v>26</v>
      </c>
      <c r="E181">
        <v>12</v>
      </c>
      <c r="F181">
        <v>3</v>
      </c>
      <c r="G181">
        <v>5</v>
      </c>
    </row>
    <row r="182" spans="1:7" hidden="1" x14ac:dyDescent="0.3">
      <c r="A182" s="1">
        <v>44098</v>
      </c>
      <c r="B182">
        <v>74</v>
      </c>
      <c r="C182">
        <v>60</v>
      </c>
      <c r="D182">
        <v>29</v>
      </c>
      <c r="E182">
        <v>12</v>
      </c>
      <c r="F182">
        <v>2</v>
      </c>
      <c r="G182">
        <v>6</v>
      </c>
    </row>
    <row r="183" spans="1:7" hidden="1" x14ac:dyDescent="0.3">
      <c r="A183" s="1">
        <v>44099</v>
      </c>
      <c r="B183">
        <v>89</v>
      </c>
      <c r="C183">
        <v>51</v>
      </c>
      <c r="D183">
        <v>27</v>
      </c>
      <c r="E183">
        <v>9</v>
      </c>
      <c r="F183">
        <v>3</v>
      </c>
      <c r="G183">
        <v>4</v>
      </c>
    </row>
    <row r="184" spans="1:7" hidden="1" x14ac:dyDescent="0.3">
      <c r="A184" s="1">
        <v>44100</v>
      </c>
      <c r="B184">
        <v>74</v>
      </c>
      <c r="C184">
        <v>53</v>
      </c>
      <c r="D184">
        <v>28</v>
      </c>
      <c r="E184">
        <v>8</v>
      </c>
      <c r="F184">
        <v>3</v>
      </c>
      <c r="G184">
        <v>3</v>
      </c>
    </row>
    <row r="185" spans="1:7" hidden="1" x14ac:dyDescent="0.3">
      <c r="A185" s="1">
        <v>44101</v>
      </c>
      <c r="B185">
        <v>63</v>
      </c>
      <c r="C185">
        <v>65</v>
      </c>
      <c r="D185">
        <v>36</v>
      </c>
      <c r="E185">
        <v>11</v>
      </c>
      <c r="F185">
        <v>4</v>
      </c>
      <c r="G185">
        <v>4</v>
      </c>
    </row>
    <row r="186" spans="1:7" hidden="1" x14ac:dyDescent="0.3">
      <c r="A186" s="1">
        <v>44102</v>
      </c>
      <c r="B186">
        <v>83</v>
      </c>
      <c r="C186">
        <v>67</v>
      </c>
      <c r="D186">
        <v>33</v>
      </c>
      <c r="E186">
        <v>11</v>
      </c>
      <c r="F186">
        <v>4</v>
      </c>
      <c r="G186">
        <v>4</v>
      </c>
    </row>
    <row r="187" spans="1:7" hidden="1" x14ac:dyDescent="0.3">
      <c r="A187" s="1">
        <v>44103</v>
      </c>
      <c r="B187">
        <v>96</v>
      </c>
      <c r="C187">
        <v>58</v>
      </c>
      <c r="D187">
        <v>30</v>
      </c>
      <c r="E187">
        <v>12</v>
      </c>
      <c r="F187">
        <v>4</v>
      </c>
      <c r="G187">
        <v>5</v>
      </c>
    </row>
    <row r="188" spans="1:7" hidden="1" x14ac:dyDescent="0.3">
      <c r="A188" s="1">
        <v>44104</v>
      </c>
      <c r="B188">
        <v>94</v>
      </c>
      <c r="C188">
        <v>59</v>
      </c>
      <c r="D188">
        <v>29</v>
      </c>
      <c r="E188">
        <v>13</v>
      </c>
      <c r="F188">
        <v>3</v>
      </c>
      <c r="G188">
        <v>5</v>
      </c>
    </row>
    <row r="189" spans="1:7" hidden="1" x14ac:dyDescent="0.3">
      <c r="A189" s="1">
        <v>43922</v>
      </c>
      <c r="B189">
        <v>79</v>
      </c>
      <c r="C189">
        <v>65</v>
      </c>
      <c r="D189">
        <v>14</v>
      </c>
      <c r="E189">
        <v>13</v>
      </c>
      <c r="F189">
        <v>2</v>
      </c>
      <c r="G189">
        <v>2</v>
      </c>
    </row>
    <row r="190" spans="1:7" hidden="1" x14ac:dyDescent="0.3">
      <c r="A190" s="1">
        <v>43923</v>
      </c>
      <c r="B190">
        <v>65</v>
      </c>
      <c r="C190">
        <v>53</v>
      </c>
      <c r="D190">
        <v>14</v>
      </c>
      <c r="E190">
        <v>13</v>
      </c>
      <c r="F190">
        <v>2</v>
      </c>
      <c r="G190">
        <v>1</v>
      </c>
    </row>
    <row r="191" spans="1:7" hidden="1" x14ac:dyDescent="0.3">
      <c r="A191" s="1">
        <v>43924</v>
      </c>
      <c r="B191">
        <v>44</v>
      </c>
      <c r="C191">
        <v>59</v>
      </c>
      <c r="D191">
        <v>15</v>
      </c>
      <c r="E191">
        <v>15</v>
      </c>
      <c r="F191">
        <v>1</v>
      </c>
      <c r="G191">
        <v>2</v>
      </c>
    </row>
    <row r="192" spans="1:7" hidden="1" x14ac:dyDescent="0.3">
      <c r="A192" s="1">
        <v>43925</v>
      </c>
      <c r="B192">
        <v>56</v>
      </c>
      <c r="C192">
        <v>59</v>
      </c>
      <c r="D192">
        <v>15</v>
      </c>
      <c r="E192">
        <v>15</v>
      </c>
      <c r="F192">
        <v>2</v>
      </c>
      <c r="G192">
        <v>2</v>
      </c>
    </row>
    <row r="193" spans="1:7" hidden="1" x14ac:dyDescent="0.3">
      <c r="A193" s="1">
        <v>43926</v>
      </c>
      <c r="B193">
        <v>78</v>
      </c>
      <c r="C193">
        <v>68</v>
      </c>
      <c r="D193">
        <v>15</v>
      </c>
      <c r="E193">
        <v>11</v>
      </c>
      <c r="F193">
        <v>3</v>
      </c>
      <c r="G193">
        <v>3</v>
      </c>
    </row>
    <row r="194" spans="1:7" hidden="1" x14ac:dyDescent="0.3">
      <c r="A194" s="1">
        <v>43927</v>
      </c>
      <c r="B194">
        <v>103</v>
      </c>
      <c r="C194">
        <v>71</v>
      </c>
      <c r="D194">
        <v>15</v>
      </c>
      <c r="E194">
        <v>10</v>
      </c>
      <c r="F194">
        <v>3</v>
      </c>
      <c r="G194">
        <v>3</v>
      </c>
    </row>
    <row r="195" spans="1:7" hidden="1" x14ac:dyDescent="0.3">
      <c r="A195" s="1">
        <v>43928</v>
      </c>
      <c r="B195">
        <v>99</v>
      </c>
      <c r="C195">
        <v>76</v>
      </c>
      <c r="D195">
        <v>15</v>
      </c>
      <c r="E195">
        <v>9</v>
      </c>
      <c r="F195">
        <v>2</v>
      </c>
      <c r="G195">
        <v>3</v>
      </c>
    </row>
    <row r="196" spans="1:7" hidden="1" x14ac:dyDescent="0.3">
      <c r="A196" s="1">
        <v>43929</v>
      </c>
      <c r="B196">
        <v>105</v>
      </c>
      <c r="C196">
        <v>92</v>
      </c>
      <c r="D196">
        <v>15</v>
      </c>
      <c r="E196">
        <v>11</v>
      </c>
      <c r="F196">
        <v>4</v>
      </c>
      <c r="G196">
        <v>5</v>
      </c>
    </row>
    <row r="197" spans="1:7" hidden="1" x14ac:dyDescent="0.3">
      <c r="A197" s="1">
        <v>43930</v>
      </c>
      <c r="B197">
        <v>129</v>
      </c>
      <c r="C197">
        <v>90</v>
      </c>
      <c r="D197">
        <v>15</v>
      </c>
      <c r="E197">
        <v>11</v>
      </c>
      <c r="F197">
        <v>4</v>
      </c>
      <c r="G197">
        <v>5</v>
      </c>
    </row>
    <row r="198" spans="1:7" hidden="1" x14ac:dyDescent="0.3">
      <c r="A198" s="1">
        <v>43931</v>
      </c>
      <c r="B198">
        <v>126</v>
      </c>
      <c r="C198">
        <v>95</v>
      </c>
      <c r="D198">
        <v>15</v>
      </c>
      <c r="E198">
        <v>18</v>
      </c>
      <c r="F198">
        <v>5</v>
      </c>
      <c r="G198">
        <v>8</v>
      </c>
    </row>
    <row r="199" spans="1:7" hidden="1" x14ac:dyDescent="0.3">
      <c r="A199" s="1">
        <v>43932</v>
      </c>
      <c r="B199">
        <v>156</v>
      </c>
      <c r="C199">
        <v>104</v>
      </c>
      <c r="D199">
        <v>15</v>
      </c>
      <c r="E199">
        <v>15</v>
      </c>
      <c r="F199">
        <v>4</v>
      </c>
      <c r="G199">
        <v>5</v>
      </c>
    </row>
    <row r="200" spans="1:7" hidden="1" x14ac:dyDescent="0.3">
      <c r="A200" s="1">
        <v>43933</v>
      </c>
      <c r="B200">
        <v>150</v>
      </c>
      <c r="C200">
        <v>106</v>
      </c>
      <c r="D200">
        <v>15</v>
      </c>
      <c r="E200">
        <v>16</v>
      </c>
      <c r="F200">
        <v>5</v>
      </c>
      <c r="G200">
        <v>6</v>
      </c>
    </row>
    <row r="201" spans="1:7" hidden="1" x14ac:dyDescent="0.3">
      <c r="A201" s="1">
        <v>43934</v>
      </c>
      <c r="B201">
        <v>148</v>
      </c>
      <c r="C201">
        <v>106</v>
      </c>
      <c r="D201">
        <v>16</v>
      </c>
      <c r="E201">
        <v>17</v>
      </c>
      <c r="F201">
        <v>4</v>
      </c>
      <c r="G201">
        <v>6</v>
      </c>
    </row>
    <row r="202" spans="1:7" hidden="1" x14ac:dyDescent="0.3">
      <c r="A202" s="1">
        <v>43935</v>
      </c>
      <c r="B202">
        <v>112</v>
      </c>
      <c r="C202">
        <v>108</v>
      </c>
      <c r="D202">
        <v>15</v>
      </c>
      <c r="E202">
        <v>13</v>
      </c>
      <c r="F202">
        <v>7</v>
      </c>
      <c r="G202">
        <v>6</v>
      </c>
    </row>
    <row r="203" spans="1:7" hidden="1" x14ac:dyDescent="0.3">
      <c r="A203" s="1">
        <v>43936</v>
      </c>
      <c r="B203">
        <v>105</v>
      </c>
      <c r="C203">
        <v>76</v>
      </c>
      <c r="D203">
        <v>15</v>
      </c>
      <c r="E203">
        <v>7</v>
      </c>
      <c r="F203">
        <v>2</v>
      </c>
      <c r="G203">
        <v>3</v>
      </c>
    </row>
    <row r="204" spans="1:7" hidden="1" x14ac:dyDescent="0.3">
      <c r="A204" s="1">
        <v>43937</v>
      </c>
      <c r="B204">
        <v>104</v>
      </c>
      <c r="C204">
        <v>78</v>
      </c>
      <c r="D204">
        <v>15</v>
      </c>
      <c r="E204">
        <v>11</v>
      </c>
      <c r="F204">
        <v>5</v>
      </c>
      <c r="G204">
        <v>4</v>
      </c>
    </row>
    <row r="205" spans="1:7" hidden="1" x14ac:dyDescent="0.3">
      <c r="A205" s="1">
        <v>43938</v>
      </c>
      <c r="B205">
        <v>116</v>
      </c>
      <c r="C205">
        <v>90</v>
      </c>
      <c r="D205">
        <v>15</v>
      </c>
      <c r="E205">
        <v>20</v>
      </c>
      <c r="F205">
        <v>5</v>
      </c>
      <c r="G205">
        <v>4</v>
      </c>
    </row>
    <row r="206" spans="1:7" hidden="1" x14ac:dyDescent="0.3">
      <c r="A206" s="1">
        <v>43939</v>
      </c>
      <c r="B206">
        <v>142</v>
      </c>
      <c r="C206">
        <v>72</v>
      </c>
      <c r="D206">
        <v>14</v>
      </c>
      <c r="E206">
        <v>20</v>
      </c>
      <c r="F206">
        <v>1</v>
      </c>
      <c r="G206">
        <v>2</v>
      </c>
    </row>
    <row r="207" spans="1:7" hidden="1" x14ac:dyDescent="0.3">
      <c r="A207" s="1">
        <v>43940</v>
      </c>
      <c r="B207">
        <v>84</v>
      </c>
      <c r="C207">
        <v>65</v>
      </c>
      <c r="D207">
        <v>15</v>
      </c>
      <c r="E207">
        <v>20</v>
      </c>
      <c r="F207">
        <v>4</v>
      </c>
      <c r="G207">
        <v>2</v>
      </c>
    </row>
    <row r="208" spans="1:7" hidden="1" x14ac:dyDescent="0.3">
      <c r="A208" s="1">
        <v>43941</v>
      </c>
      <c r="B208">
        <v>83</v>
      </c>
      <c r="C208">
        <v>86</v>
      </c>
      <c r="D208">
        <v>15</v>
      </c>
      <c r="E208">
        <v>22</v>
      </c>
      <c r="F208">
        <v>4</v>
      </c>
      <c r="G208">
        <v>5</v>
      </c>
    </row>
    <row r="209" spans="1:7" hidden="1" x14ac:dyDescent="0.3">
      <c r="A209" s="1">
        <v>43942</v>
      </c>
      <c r="B209">
        <v>130</v>
      </c>
      <c r="C209">
        <v>97</v>
      </c>
      <c r="D209">
        <v>14</v>
      </c>
      <c r="E209">
        <v>15</v>
      </c>
      <c r="F209">
        <v>4</v>
      </c>
      <c r="G209">
        <v>5</v>
      </c>
    </row>
    <row r="210" spans="1:7" hidden="1" x14ac:dyDescent="0.3">
      <c r="A210" s="1">
        <v>43943</v>
      </c>
      <c r="B210">
        <v>103</v>
      </c>
      <c r="C210">
        <v>77</v>
      </c>
      <c r="D210">
        <v>15</v>
      </c>
      <c r="E210">
        <v>10</v>
      </c>
      <c r="F210">
        <v>3</v>
      </c>
      <c r="G210">
        <v>4</v>
      </c>
    </row>
    <row r="211" spans="1:7" hidden="1" x14ac:dyDescent="0.3">
      <c r="A211" s="1">
        <v>43944</v>
      </c>
      <c r="B211">
        <v>80</v>
      </c>
      <c r="C211">
        <v>66</v>
      </c>
      <c r="D211">
        <v>15</v>
      </c>
      <c r="E211">
        <v>7</v>
      </c>
      <c r="F211">
        <v>3</v>
      </c>
      <c r="G211">
        <v>2</v>
      </c>
    </row>
    <row r="212" spans="1:7" hidden="1" x14ac:dyDescent="0.3">
      <c r="A212" s="1">
        <v>43945</v>
      </c>
      <c r="B212">
        <v>68</v>
      </c>
      <c r="C212">
        <v>77</v>
      </c>
      <c r="D212">
        <v>15</v>
      </c>
      <c r="E212">
        <v>12</v>
      </c>
      <c r="F212">
        <v>2</v>
      </c>
      <c r="G212">
        <v>1</v>
      </c>
    </row>
    <row r="213" spans="1:7" hidden="1" x14ac:dyDescent="0.3">
      <c r="A213" s="1">
        <v>43946</v>
      </c>
      <c r="B213">
        <v>59</v>
      </c>
      <c r="C213">
        <v>75</v>
      </c>
      <c r="D213">
        <v>15</v>
      </c>
      <c r="E213">
        <v>20</v>
      </c>
      <c r="F213">
        <v>2</v>
      </c>
      <c r="G213">
        <v>2</v>
      </c>
    </row>
    <row r="214" spans="1:7" hidden="1" x14ac:dyDescent="0.3">
      <c r="A214" s="1">
        <v>43947</v>
      </c>
      <c r="B214">
        <v>76</v>
      </c>
      <c r="C214">
        <v>70</v>
      </c>
      <c r="D214">
        <v>14</v>
      </c>
      <c r="E214">
        <v>20</v>
      </c>
      <c r="F214">
        <v>1</v>
      </c>
      <c r="G214">
        <v>2</v>
      </c>
    </row>
    <row r="215" spans="1:7" hidden="1" x14ac:dyDescent="0.3">
      <c r="A215" s="1">
        <v>43948</v>
      </c>
      <c r="B215">
        <v>80</v>
      </c>
      <c r="C215">
        <v>60</v>
      </c>
      <c r="D215">
        <v>14</v>
      </c>
      <c r="E215">
        <v>23</v>
      </c>
      <c r="F215">
        <v>4</v>
      </c>
      <c r="G215">
        <v>2</v>
      </c>
    </row>
    <row r="216" spans="1:7" hidden="1" x14ac:dyDescent="0.3">
      <c r="A216" s="1">
        <v>43949</v>
      </c>
      <c r="B216">
        <v>84</v>
      </c>
      <c r="C216">
        <v>71</v>
      </c>
      <c r="D216">
        <v>14</v>
      </c>
      <c r="E216">
        <v>25</v>
      </c>
      <c r="F216">
        <v>3</v>
      </c>
      <c r="G216">
        <v>3</v>
      </c>
    </row>
    <row r="217" spans="1:7" hidden="1" x14ac:dyDescent="0.3">
      <c r="A217" s="1">
        <v>43950</v>
      </c>
      <c r="B217">
        <v>98</v>
      </c>
      <c r="C217">
        <v>78</v>
      </c>
      <c r="D217">
        <v>14</v>
      </c>
      <c r="E217">
        <v>17</v>
      </c>
      <c r="F217">
        <v>2</v>
      </c>
      <c r="G217">
        <v>4</v>
      </c>
    </row>
    <row r="218" spans="1:7" hidden="1" x14ac:dyDescent="0.3">
      <c r="A218" s="1">
        <v>43951</v>
      </c>
      <c r="B218">
        <v>109</v>
      </c>
      <c r="C218">
        <v>70</v>
      </c>
      <c r="D218">
        <v>12</v>
      </c>
      <c r="E218">
        <v>19</v>
      </c>
      <c r="F218">
        <v>2</v>
      </c>
      <c r="G218">
        <v>2</v>
      </c>
    </row>
    <row r="219" spans="1:7" hidden="1" x14ac:dyDescent="0.3">
      <c r="A219" s="1">
        <v>43952</v>
      </c>
      <c r="B219">
        <v>77</v>
      </c>
      <c r="C219">
        <v>61</v>
      </c>
      <c r="D219">
        <v>25</v>
      </c>
      <c r="E219">
        <v>21</v>
      </c>
      <c r="F219">
        <v>3</v>
      </c>
      <c r="G219">
        <v>1</v>
      </c>
    </row>
    <row r="220" spans="1:7" hidden="1" x14ac:dyDescent="0.3">
      <c r="A220" s="1">
        <v>43953</v>
      </c>
      <c r="B220">
        <v>58</v>
      </c>
      <c r="C220">
        <v>74</v>
      </c>
      <c r="D220">
        <v>27</v>
      </c>
      <c r="E220">
        <v>19</v>
      </c>
      <c r="F220">
        <v>4</v>
      </c>
      <c r="G220">
        <v>2</v>
      </c>
    </row>
    <row r="221" spans="1:7" hidden="1" x14ac:dyDescent="0.3">
      <c r="A221" s="1">
        <v>43954</v>
      </c>
      <c r="B221">
        <v>64</v>
      </c>
      <c r="C221">
        <v>74</v>
      </c>
      <c r="D221">
        <v>26</v>
      </c>
      <c r="E221">
        <v>19</v>
      </c>
      <c r="F221">
        <v>2</v>
      </c>
      <c r="G221">
        <v>1</v>
      </c>
    </row>
    <row r="222" spans="1:7" hidden="1" x14ac:dyDescent="0.3">
      <c r="A222" s="1">
        <v>43955</v>
      </c>
      <c r="B222">
        <v>56</v>
      </c>
      <c r="C222">
        <v>61</v>
      </c>
      <c r="D222">
        <v>42</v>
      </c>
      <c r="E222">
        <v>18</v>
      </c>
      <c r="F222">
        <v>4</v>
      </c>
      <c r="G222">
        <v>2</v>
      </c>
    </row>
    <row r="223" spans="1:7" hidden="1" x14ac:dyDescent="0.3">
      <c r="A223" s="1">
        <v>43956</v>
      </c>
      <c r="B223">
        <v>55</v>
      </c>
      <c r="C223">
        <v>79</v>
      </c>
      <c r="D223">
        <v>43</v>
      </c>
      <c r="E223">
        <v>19</v>
      </c>
      <c r="F223">
        <v>3</v>
      </c>
      <c r="G223">
        <v>3</v>
      </c>
    </row>
    <row r="224" spans="1:7" hidden="1" x14ac:dyDescent="0.3">
      <c r="A224" s="1">
        <v>43957</v>
      </c>
      <c r="B224">
        <v>78</v>
      </c>
      <c r="C224">
        <v>59</v>
      </c>
      <c r="D224">
        <v>51</v>
      </c>
      <c r="E224">
        <v>17</v>
      </c>
      <c r="F224">
        <v>5</v>
      </c>
      <c r="G224">
        <v>2</v>
      </c>
    </row>
    <row r="225" spans="1:7" hidden="1" x14ac:dyDescent="0.3">
      <c r="A225" s="1">
        <v>43958</v>
      </c>
      <c r="B225">
        <v>58</v>
      </c>
      <c r="C225">
        <v>67</v>
      </c>
      <c r="D225">
        <v>51</v>
      </c>
      <c r="E225">
        <v>19</v>
      </c>
      <c r="F225">
        <v>4</v>
      </c>
      <c r="G225">
        <v>2</v>
      </c>
    </row>
    <row r="226" spans="1:7" hidden="1" x14ac:dyDescent="0.3">
      <c r="A226" s="1">
        <v>43959</v>
      </c>
      <c r="B226">
        <v>59</v>
      </c>
      <c r="C226">
        <v>66</v>
      </c>
      <c r="D226">
        <v>42</v>
      </c>
      <c r="E226">
        <v>18</v>
      </c>
      <c r="F226">
        <v>3</v>
      </c>
      <c r="G226">
        <v>2</v>
      </c>
    </row>
    <row r="227" spans="1:7" hidden="1" x14ac:dyDescent="0.3">
      <c r="A227" s="1">
        <v>43960</v>
      </c>
      <c r="B227">
        <v>58</v>
      </c>
      <c r="C227">
        <v>69</v>
      </c>
      <c r="D227">
        <v>48</v>
      </c>
      <c r="E227">
        <v>16</v>
      </c>
      <c r="F227">
        <v>3</v>
      </c>
      <c r="G227">
        <v>3</v>
      </c>
    </row>
    <row r="228" spans="1:7" hidden="1" x14ac:dyDescent="0.3">
      <c r="A228" s="1">
        <v>43961</v>
      </c>
      <c r="B228">
        <v>65</v>
      </c>
      <c r="C228">
        <v>42</v>
      </c>
      <c r="D228">
        <v>49</v>
      </c>
      <c r="E228">
        <v>14</v>
      </c>
      <c r="F228">
        <v>3</v>
      </c>
      <c r="G228">
        <v>2</v>
      </c>
    </row>
    <row r="229" spans="1:7" hidden="1" x14ac:dyDescent="0.3">
      <c r="A229" s="1">
        <v>43962</v>
      </c>
      <c r="B229">
        <v>52</v>
      </c>
      <c r="C229">
        <v>57</v>
      </c>
      <c r="D229">
        <v>46</v>
      </c>
      <c r="E229">
        <v>17</v>
      </c>
      <c r="F229">
        <v>2</v>
      </c>
      <c r="G229">
        <v>2</v>
      </c>
    </row>
    <row r="230" spans="1:7" hidden="1" x14ac:dyDescent="0.3">
      <c r="A230" s="1">
        <v>43963</v>
      </c>
      <c r="B230">
        <v>64</v>
      </c>
      <c r="C230">
        <v>63</v>
      </c>
      <c r="D230">
        <v>46</v>
      </c>
      <c r="E230">
        <v>18</v>
      </c>
      <c r="F230">
        <v>4</v>
      </c>
      <c r="G230">
        <v>3</v>
      </c>
    </row>
    <row r="231" spans="1:7" hidden="1" x14ac:dyDescent="0.3">
      <c r="A231" s="1">
        <v>43964</v>
      </c>
      <c r="B231">
        <v>73</v>
      </c>
      <c r="C231">
        <v>62</v>
      </c>
      <c r="D231">
        <v>42</v>
      </c>
      <c r="E231">
        <v>19</v>
      </c>
      <c r="F231">
        <v>2</v>
      </c>
      <c r="G231">
        <v>2</v>
      </c>
    </row>
    <row r="232" spans="1:7" hidden="1" x14ac:dyDescent="0.3">
      <c r="A232" s="1">
        <v>43965</v>
      </c>
      <c r="B232">
        <v>66</v>
      </c>
      <c r="C232">
        <v>69</v>
      </c>
      <c r="D232">
        <v>42</v>
      </c>
      <c r="E232">
        <v>19</v>
      </c>
      <c r="F232">
        <v>2</v>
      </c>
      <c r="G232">
        <v>1</v>
      </c>
    </row>
    <row r="233" spans="1:7" hidden="1" x14ac:dyDescent="0.3">
      <c r="A233" s="1">
        <v>43966</v>
      </c>
      <c r="B233">
        <v>62</v>
      </c>
      <c r="C233">
        <v>69</v>
      </c>
      <c r="D233">
        <v>50</v>
      </c>
      <c r="E233">
        <v>18</v>
      </c>
      <c r="F233">
        <v>2</v>
      </c>
      <c r="G233">
        <v>2</v>
      </c>
    </row>
    <row r="234" spans="1:7" hidden="1" x14ac:dyDescent="0.3">
      <c r="A234" s="1">
        <v>43967</v>
      </c>
      <c r="B234">
        <v>64</v>
      </c>
      <c r="C234">
        <v>69</v>
      </c>
      <c r="D234">
        <v>42</v>
      </c>
      <c r="E234">
        <v>20</v>
      </c>
      <c r="F234">
        <v>2</v>
      </c>
      <c r="G234">
        <v>1</v>
      </c>
    </row>
    <row r="235" spans="1:7" hidden="1" x14ac:dyDescent="0.3">
      <c r="A235" s="1">
        <v>43968</v>
      </c>
      <c r="B235">
        <v>57</v>
      </c>
      <c r="C235">
        <v>94</v>
      </c>
      <c r="D235">
        <v>43</v>
      </c>
      <c r="E235">
        <v>19</v>
      </c>
      <c r="F235">
        <v>2</v>
      </c>
      <c r="G235">
        <v>1</v>
      </c>
    </row>
    <row r="236" spans="1:7" hidden="1" x14ac:dyDescent="0.3">
      <c r="A236" s="1">
        <v>43969</v>
      </c>
      <c r="B236">
        <v>63</v>
      </c>
      <c r="C236">
        <v>89</v>
      </c>
      <c r="D236">
        <v>47</v>
      </c>
      <c r="E236">
        <v>20</v>
      </c>
      <c r="F236">
        <v>3</v>
      </c>
      <c r="G236">
        <v>2</v>
      </c>
    </row>
    <row r="237" spans="1:7" hidden="1" x14ac:dyDescent="0.3">
      <c r="A237" s="1">
        <v>43970</v>
      </c>
      <c r="B237">
        <v>68</v>
      </c>
      <c r="C237">
        <v>70</v>
      </c>
      <c r="D237">
        <v>45</v>
      </c>
      <c r="E237">
        <v>18</v>
      </c>
      <c r="F237">
        <v>2</v>
      </c>
      <c r="G237">
        <v>1</v>
      </c>
    </row>
    <row r="238" spans="1:7" hidden="1" x14ac:dyDescent="0.3">
      <c r="A238" s="1">
        <v>43971</v>
      </c>
      <c r="B238">
        <v>56</v>
      </c>
      <c r="C238">
        <v>80</v>
      </c>
      <c r="D238">
        <v>38</v>
      </c>
      <c r="E238">
        <v>14</v>
      </c>
      <c r="F238">
        <v>3</v>
      </c>
      <c r="G238">
        <v>2</v>
      </c>
    </row>
    <row r="239" spans="1:7" hidden="1" x14ac:dyDescent="0.3">
      <c r="A239" s="1">
        <v>43972</v>
      </c>
      <c r="B239">
        <v>61</v>
      </c>
      <c r="C239">
        <v>83</v>
      </c>
      <c r="D239">
        <v>38</v>
      </c>
      <c r="E239">
        <v>17</v>
      </c>
      <c r="F239">
        <v>4</v>
      </c>
      <c r="G239">
        <v>2</v>
      </c>
    </row>
    <row r="240" spans="1:7" hidden="1" x14ac:dyDescent="0.3">
      <c r="A240" s="1">
        <v>43973</v>
      </c>
      <c r="B240">
        <v>64</v>
      </c>
      <c r="C240">
        <v>77</v>
      </c>
      <c r="D240">
        <v>41</v>
      </c>
      <c r="E240">
        <v>17</v>
      </c>
      <c r="F240">
        <v>4</v>
      </c>
      <c r="G240">
        <v>2</v>
      </c>
    </row>
    <row r="241" spans="1:7" hidden="1" x14ac:dyDescent="0.3">
      <c r="A241" s="1">
        <v>43974</v>
      </c>
      <c r="B241">
        <v>62</v>
      </c>
      <c r="C241">
        <v>78</v>
      </c>
      <c r="D241">
        <v>35</v>
      </c>
      <c r="E241">
        <v>17</v>
      </c>
      <c r="F241">
        <v>3</v>
      </c>
      <c r="G241">
        <v>1</v>
      </c>
    </row>
    <row r="242" spans="1:7" hidden="1" x14ac:dyDescent="0.3">
      <c r="A242" s="1">
        <v>43975</v>
      </c>
      <c r="B242">
        <v>59</v>
      </c>
      <c r="C242">
        <v>69</v>
      </c>
      <c r="D242">
        <v>34</v>
      </c>
      <c r="E242">
        <v>17</v>
      </c>
      <c r="F242">
        <v>3</v>
      </c>
      <c r="G242">
        <v>2</v>
      </c>
    </row>
    <row r="243" spans="1:7" hidden="1" x14ac:dyDescent="0.3">
      <c r="A243" s="1">
        <v>43976</v>
      </c>
      <c r="B243">
        <v>56</v>
      </c>
      <c r="C243">
        <v>69</v>
      </c>
      <c r="D243">
        <v>38</v>
      </c>
      <c r="E243">
        <v>17</v>
      </c>
      <c r="F243">
        <v>3</v>
      </c>
      <c r="G243">
        <v>2</v>
      </c>
    </row>
    <row r="244" spans="1:7" hidden="1" x14ac:dyDescent="0.3">
      <c r="A244" s="1">
        <v>43977</v>
      </c>
      <c r="B244">
        <v>56</v>
      </c>
      <c r="C244">
        <v>73</v>
      </c>
      <c r="D244">
        <v>36</v>
      </c>
      <c r="E244">
        <v>15</v>
      </c>
      <c r="F244">
        <v>5</v>
      </c>
      <c r="G244">
        <v>2</v>
      </c>
    </row>
    <row r="245" spans="1:7" hidden="1" x14ac:dyDescent="0.3">
      <c r="A245" s="1">
        <v>43978</v>
      </c>
      <c r="B245">
        <v>61</v>
      </c>
      <c r="C245">
        <v>69</v>
      </c>
      <c r="D245">
        <v>35</v>
      </c>
      <c r="E245">
        <v>14</v>
      </c>
      <c r="F245">
        <v>3</v>
      </c>
      <c r="G245">
        <v>2</v>
      </c>
    </row>
    <row r="246" spans="1:7" hidden="1" x14ac:dyDescent="0.3">
      <c r="A246" s="1">
        <v>43979</v>
      </c>
      <c r="B246">
        <v>54</v>
      </c>
      <c r="C246">
        <v>61</v>
      </c>
      <c r="D246">
        <v>33</v>
      </c>
      <c r="E246">
        <v>13</v>
      </c>
      <c r="F246">
        <v>3</v>
      </c>
      <c r="G246">
        <v>2</v>
      </c>
    </row>
    <row r="247" spans="1:7" hidden="1" x14ac:dyDescent="0.3">
      <c r="A247" s="1">
        <v>43980</v>
      </c>
      <c r="B247">
        <v>52</v>
      </c>
      <c r="C247">
        <v>80</v>
      </c>
      <c r="D247">
        <v>35</v>
      </c>
      <c r="E247">
        <v>13</v>
      </c>
      <c r="F247">
        <v>2</v>
      </c>
      <c r="G247">
        <v>2</v>
      </c>
    </row>
    <row r="248" spans="1:7" hidden="1" x14ac:dyDescent="0.3">
      <c r="A248" s="1">
        <v>43981</v>
      </c>
      <c r="B248">
        <v>61</v>
      </c>
      <c r="C248">
        <v>77</v>
      </c>
      <c r="D248">
        <v>40</v>
      </c>
      <c r="E248">
        <v>14</v>
      </c>
      <c r="F248">
        <v>3</v>
      </c>
      <c r="G248">
        <v>2</v>
      </c>
    </row>
    <row r="249" spans="1:7" hidden="1" x14ac:dyDescent="0.3">
      <c r="A249" s="1">
        <v>43982</v>
      </c>
      <c r="B249">
        <v>68</v>
      </c>
      <c r="C249">
        <v>78</v>
      </c>
      <c r="D249">
        <v>41</v>
      </c>
      <c r="E249">
        <v>16</v>
      </c>
      <c r="F249">
        <v>4</v>
      </c>
      <c r="G249">
        <v>3</v>
      </c>
    </row>
    <row r="250" spans="1:7" hidden="1" x14ac:dyDescent="0.3">
      <c r="A250" s="1">
        <v>43983</v>
      </c>
      <c r="B250">
        <v>64</v>
      </c>
      <c r="C250">
        <v>44</v>
      </c>
      <c r="D250">
        <v>39</v>
      </c>
      <c r="E250">
        <v>17</v>
      </c>
      <c r="F250">
        <v>3</v>
      </c>
      <c r="G250">
        <v>4</v>
      </c>
    </row>
    <row r="251" spans="1:7" hidden="1" x14ac:dyDescent="0.3">
      <c r="A251" s="1">
        <v>43984</v>
      </c>
      <c r="B251">
        <v>60</v>
      </c>
      <c r="C251">
        <v>30</v>
      </c>
      <c r="D251">
        <v>35</v>
      </c>
      <c r="E251">
        <v>16</v>
      </c>
      <c r="F251">
        <v>3</v>
      </c>
      <c r="G251">
        <v>3</v>
      </c>
    </row>
    <row r="252" spans="1:7" hidden="1" x14ac:dyDescent="0.3">
      <c r="A252" s="1">
        <v>43985</v>
      </c>
      <c r="B252">
        <v>42</v>
      </c>
      <c r="C252">
        <v>26</v>
      </c>
      <c r="D252">
        <v>35</v>
      </c>
      <c r="E252">
        <v>13</v>
      </c>
      <c r="F252">
        <v>3</v>
      </c>
      <c r="G252">
        <v>3</v>
      </c>
    </row>
    <row r="253" spans="1:7" hidden="1" x14ac:dyDescent="0.3">
      <c r="A253" s="1">
        <v>43986</v>
      </c>
      <c r="B253">
        <v>49</v>
      </c>
      <c r="C253">
        <v>45</v>
      </c>
      <c r="D253">
        <v>40</v>
      </c>
      <c r="E253">
        <v>14</v>
      </c>
      <c r="F253">
        <v>2</v>
      </c>
      <c r="G253">
        <v>3</v>
      </c>
    </row>
    <row r="254" spans="1:7" hidden="1" x14ac:dyDescent="0.3">
      <c r="A254" s="1">
        <v>43987</v>
      </c>
      <c r="B254">
        <v>62</v>
      </c>
      <c r="C254">
        <v>39</v>
      </c>
      <c r="D254">
        <v>41</v>
      </c>
      <c r="E254">
        <v>17</v>
      </c>
      <c r="F254">
        <v>1</v>
      </c>
      <c r="G254">
        <v>4</v>
      </c>
    </row>
    <row r="255" spans="1:7" hidden="1" x14ac:dyDescent="0.3">
      <c r="A255" s="1">
        <v>43988</v>
      </c>
      <c r="B255">
        <v>53</v>
      </c>
      <c r="C255">
        <v>35</v>
      </c>
      <c r="D255">
        <v>43</v>
      </c>
      <c r="E255">
        <v>16</v>
      </c>
      <c r="F255">
        <v>2</v>
      </c>
      <c r="G255">
        <v>3</v>
      </c>
    </row>
    <row r="256" spans="1:7" hidden="1" x14ac:dyDescent="0.3">
      <c r="A256" s="1">
        <v>43989</v>
      </c>
      <c r="B256">
        <v>46</v>
      </c>
      <c r="C256">
        <v>40</v>
      </c>
      <c r="D256">
        <v>32</v>
      </c>
      <c r="E256">
        <v>14</v>
      </c>
      <c r="F256">
        <v>2</v>
      </c>
      <c r="G256">
        <v>3</v>
      </c>
    </row>
    <row r="257" spans="1:7" hidden="1" x14ac:dyDescent="0.3">
      <c r="A257" s="1">
        <v>43990</v>
      </c>
      <c r="B257">
        <v>49</v>
      </c>
      <c r="C257">
        <v>42</v>
      </c>
      <c r="D257">
        <v>31</v>
      </c>
      <c r="E257">
        <v>14</v>
      </c>
      <c r="F257">
        <v>2</v>
      </c>
      <c r="G257">
        <v>3</v>
      </c>
    </row>
    <row r="258" spans="1:7" hidden="1" x14ac:dyDescent="0.3">
      <c r="A258" s="1">
        <v>43991</v>
      </c>
      <c r="B258">
        <v>61</v>
      </c>
      <c r="C258">
        <v>44</v>
      </c>
      <c r="D258">
        <v>26</v>
      </c>
      <c r="E258">
        <v>13</v>
      </c>
      <c r="F258">
        <v>2</v>
      </c>
      <c r="G258">
        <v>4</v>
      </c>
    </row>
    <row r="259" spans="1:7" hidden="1" x14ac:dyDescent="0.3">
      <c r="A259" s="1">
        <v>43992</v>
      </c>
      <c r="B259">
        <v>61</v>
      </c>
      <c r="C259">
        <v>34</v>
      </c>
      <c r="D259">
        <v>32</v>
      </c>
      <c r="E259">
        <v>13</v>
      </c>
      <c r="F259">
        <v>2</v>
      </c>
      <c r="G259">
        <v>4</v>
      </c>
    </row>
    <row r="260" spans="1:7" hidden="1" x14ac:dyDescent="0.3">
      <c r="A260" s="1">
        <v>43993</v>
      </c>
      <c r="B260">
        <v>46</v>
      </c>
      <c r="C260">
        <v>40</v>
      </c>
      <c r="D260">
        <v>31</v>
      </c>
      <c r="E260">
        <v>13</v>
      </c>
      <c r="F260">
        <v>3</v>
      </c>
      <c r="G260">
        <v>5</v>
      </c>
    </row>
    <row r="261" spans="1:7" hidden="1" x14ac:dyDescent="0.3">
      <c r="A261" s="1">
        <v>43994</v>
      </c>
      <c r="B261">
        <v>63</v>
      </c>
      <c r="C261">
        <v>36</v>
      </c>
      <c r="D261">
        <v>25</v>
      </c>
      <c r="E261">
        <v>13</v>
      </c>
      <c r="F261">
        <v>3</v>
      </c>
      <c r="G261">
        <v>6</v>
      </c>
    </row>
    <row r="262" spans="1:7" hidden="1" x14ac:dyDescent="0.3">
      <c r="A262" s="1">
        <v>43995</v>
      </c>
      <c r="B262">
        <v>59</v>
      </c>
      <c r="C262">
        <v>34</v>
      </c>
      <c r="D262">
        <v>27</v>
      </c>
      <c r="E262">
        <v>14</v>
      </c>
      <c r="F262">
        <v>2</v>
      </c>
      <c r="G262">
        <v>5</v>
      </c>
    </row>
    <row r="263" spans="1:7" hidden="1" x14ac:dyDescent="0.3">
      <c r="A263" s="1">
        <v>43996</v>
      </c>
      <c r="B263">
        <v>70</v>
      </c>
      <c r="C263">
        <v>30</v>
      </c>
      <c r="D263">
        <v>24</v>
      </c>
      <c r="E263">
        <v>14</v>
      </c>
      <c r="F263">
        <v>1</v>
      </c>
      <c r="G263">
        <v>5</v>
      </c>
    </row>
    <row r="264" spans="1:7" hidden="1" x14ac:dyDescent="0.3">
      <c r="A264" s="1">
        <v>43997</v>
      </c>
      <c r="B264">
        <v>53</v>
      </c>
      <c r="C264">
        <v>49</v>
      </c>
      <c r="D264">
        <v>25</v>
      </c>
      <c r="E264">
        <v>12</v>
      </c>
      <c r="F264">
        <v>2</v>
      </c>
      <c r="G264">
        <v>5</v>
      </c>
    </row>
    <row r="265" spans="1:7" hidden="1" x14ac:dyDescent="0.3">
      <c r="A265" s="1">
        <v>43998</v>
      </c>
      <c r="B265">
        <v>78</v>
      </c>
      <c r="C265">
        <v>39</v>
      </c>
      <c r="D265">
        <v>20</v>
      </c>
      <c r="E265">
        <v>11</v>
      </c>
      <c r="F265">
        <v>5</v>
      </c>
      <c r="G265">
        <v>5</v>
      </c>
    </row>
    <row r="266" spans="1:7" hidden="1" x14ac:dyDescent="0.3">
      <c r="A266" s="1">
        <v>43999</v>
      </c>
      <c r="B266">
        <v>58</v>
      </c>
      <c r="C266">
        <v>36</v>
      </c>
      <c r="D266">
        <v>25</v>
      </c>
      <c r="E266">
        <v>11</v>
      </c>
      <c r="F266">
        <v>3</v>
      </c>
      <c r="G266">
        <v>5</v>
      </c>
    </row>
    <row r="267" spans="1:7" hidden="1" x14ac:dyDescent="0.3">
      <c r="A267" s="1">
        <v>44000</v>
      </c>
      <c r="B267">
        <v>47</v>
      </c>
      <c r="C267">
        <v>42</v>
      </c>
      <c r="D267">
        <v>16</v>
      </c>
      <c r="E267">
        <v>10</v>
      </c>
      <c r="F267">
        <v>4</v>
      </c>
      <c r="G267">
        <v>5</v>
      </c>
    </row>
    <row r="268" spans="1:7" hidden="1" x14ac:dyDescent="0.3">
      <c r="A268" s="1">
        <v>44001</v>
      </c>
      <c r="B268">
        <v>44</v>
      </c>
      <c r="C268">
        <v>54</v>
      </c>
      <c r="D268">
        <v>17</v>
      </c>
      <c r="E268">
        <v>11</v>
      </c>
      <c r="F268">
        <v>4</v>
      </c>
      <c r="G268">
        <v>6</v>
      </c>
    </row>
    <row r="269" spans="1:7" hidden="1" x14ac:dyDescent="0.3">
      <c r="A269" s="1">
        <v>44002</v>
      </c>
      <c r="B269">
        <v>66</v>
      </c>
      <c r="C269">
        <v>58</v>
      </c>
      <c r="D269">
        <v>28</v>
      </c>
      <c r="E269">
        <v>9</v>
      </c>
      <c r="F269">
        <v>2</v>
      </c>
      <c r="G269">
        <v>3</v>
      </c>
    </row>
    <row r="270" spans="1:7" hidden="1" x14ac:dyDescent="0.3">
      <c r="A270" s="1">
        <v>44003</v>
      </c>
      <c r="B270">
        <v>62</v>
      </c>
      <c r="C270">
        <v>50</v>
      </c>
      <c r="D270">
        <v>25</v>
      </c>
      <c r="E270">
        <v>11</v>
      </c>
      <c r="F270">
        <v>3</v>
      </c>
      <c r="G270">
        <v>5</v>
      </c>
    </row>
    <row r="271" spans="1:7" hidden="1" x14ac:dyDescent="0.3">
      <c r="A271" s="1">
        <v>44004</v>
      </c>
      <c r="B271">
        <v>61</v>
      </c>
      <c r="C271">
        <v>54</v>
      </c>
      <c r="D271">
        <v>29</v>
      </c>
      <c r="E271">
        <v>12</v>
      </c>
      <c r="F271">
        <v>5</v>
      </c>
      <c r="G271">
        <v>5</v>
      </c>
    </row>
    <row r="272" spans="1:7" hidden="1" x14ac:dyDescent="0.3">
      <c r="A272" s="1">
        <v>44005</v>
      </c>
      <c r="B272">
        <v>60</v>
      </c>
      <c r="C272">
        <v>56</v>
      </c>
      <c r="D272">
        <v>28</v>
      </c>
      <c r="E272">
        <v>14</v>
      </c>
      <c r="F272">
        <v>3</v>
      </c>
      <c r="G272">
        <v>6</v>
      </c>
    </row>
    <row r="273" spans="1:7" hidden="1" x14ac:dyDescent="0.3">
      <c r="A273" s="1">
        <v>44006</v>
      </c>
      <c r="B273">
        <v>64</v>
      </c>
      <c r="C273">
        <v>39</v>
      </c>
      <c r="D273">
        <v>27</v>
      </c>
      <c r="E273">
        <v>11</v>
      </c>
      <c r="F273">
        <v>4</v>
      </c>
      <c r="G273">
        <v>5</v>
      </c>
    </row>
    <row r="274" spans="1:7" hidden="1" x14ac:dyDescent="0.3">
      <c r="A274" s="1">
        <v>44007</v>
      </c>
      <c r="B274">
        <v>59</v>
      </c>
      <c r="C274">
        <v>43</v>
      </c>
      <c r="D274">
        <v>23</v>
      </c>
      <c r="E274">
        <v>10</v>
      </c>
      <c r="F274">
        <v>4</v>
      </c>
      <c r="G274">
        <v>5</v>
      </c>
    </row>
    <row r="275" spans="1:7" hidden="1" x14ac:dyDescent="0.3">
      <c r="A275" s="1">
        <v>44008</v>
      </c>
      <c r="B275">
        <v>57</v>
      </c>
      <c r="C275">
        <v>32</v>
      </c>
      <c r="D275">
        <v>25</v>
      </c>
      <c r="E275">
        <v>11</v>
      </c>
      <c r="F275">
        <v>4</v>
      </c>
      <c r="G275">
        <v>5</v>
      </c>
    </row>
    <row r="276" spans="1:7" hidden="1" x14ac:dyDescent="0.3">
      <c r="A276" s="1">
        <v>44009</v>
      </c>
      <c r="B276">
        <v>42</v>
      </c>
      <c r="C276">
        <v>45</v>
      </c>
      <c r="D276">
        <v>27</v>
      </c>
      <c r="E276">
        <v>11</v>
      </c>
      <c r="F276">
        <v>4</v>
      </c>
      <c r="G276">
        <v>4</v>
      </c>
    </row>
    <row r="277" spans="1:7" hidden="1" x14ac:dyDescent="0.3">
      <c r="A277" s="1">
        <v>44010</v>
      </c>
      <c r="B277">
        <v>60</v>
      </c>
      <c r="C277">
        <v>52</v>
      </c>
      <c r="D277">
        <v>27</v>
      </c>
      <c r="E277">
        <v>14</v>
      </c>
      <c r="F277">
        <v>3</v>
      </c>
      <c r="G277">
        <v>6</v>
      </c>
    </row>
    <row r="278" spans="1:7" hidden="1" x14ac:dyDescent="0.3">
      <c r="A278" s="1">
        <v>44011</v>
      </c>
      <c r="B278">
        <v>66</v>
      </c>
      <c r="C278">
        <v>44</v>
      </c>
      <c r="D278">
        <v>29</v>
      </c>
      <c r="E278">
        <v>13</v>
      </c>
      <c r="F278">
        <v>6</v>
      </c>
      <c r="G278">
        <v>4</v>
      </c>
    </row>
    <row r="279" spans="1:7" hidden="1" x14ac:dyDescent="0.3">
      <c r="A279" s="1">
        <v>44012</v>
      </c>
      <c r="B279">
        <v>54</v>
      </c>
      <c r="C279">
        <v>41</v>
      </c>
      <c r="D279">
        <v>27</v>
      </c>
      <c r="E279">
        <v>12</v>
      </c>
      <c r="F279">
        <v>3</v>
      </c>
      <c r="G279">
        <v>5</v>
      </c>
    </row>
    <row r="280" spans="1:7" hidden="1" x14ac:dyDescent="0.3">
      <c r="A280" s="1">
        <v>43831</v>
      </c>
      <c r="B280">
        <v>175</v>
      </c>
      <c r="C280">
        <v>86</v>
      </c>
      <c r="D280">
        <v>13</v>
      </c>
      <c r="E280">
        <v>17</v>
      </c>
      <c r="F280">
        <v>1</v>
      </c>
      <c r="G280">
        <v>9</v>
      </c>
    </row>
    <row r="281" spans="1:7" hidden="1" x14ac:dyDescent="0.3">
      <c r="A281" s="1">
        <v>43832</v>
      </c>
      <c r="B281">
        <v>166</v>
      </c>
      <c r="C281">
        <v>97</v>
      </c>
      <c r="D281">
        <v>14</v>
      </c>
      <c r="E281">
        <v>24</v>
      </c>
      <c r="F281">
        <v>4</v>
      </c>
      <c r="G281">
        <v>10</v>
      </c>
    </row>
    <row r="282" spans="1:7" hidden="1" x14ac:dyDescent="0.3">
      <c r="A282" s="1">
        <v>43833</v>
      </c>
      <c r="B282">
        <v>159</v>
      </c>
      <c r="C282">
        <v>105</v>
      </c>
      <c r="D282">
        <v>15</v>
      </c>
      <c r="E282">
        <v>27</v>
      </c>
      <c r="F282">
        <v>2</v>
      </c>
      <c r="G282">
        <v>8</v>
      </c>
    </row>
    <row r="283" spans="1:7" hidden="1" x14ac:dyDescent="0.3">
      <c r="A283" s="1">
        <v>43834</v>
      </c>
      <c r="B283">
        <v>159</v>
      </c>
      <c r="C283">
        <v>67</v>
      </c>
      <c r="D283">
        <v>16</v>
      </c>
      <c r="E283">
        <v>27</v>
      </c>
      <c r="F283">
        <v>3</v>
      </c>
      <c r="G283">
        <v>7</v>
      </c>
    </row>
    <row r="284" spans="1:7" hidden="1" x14ac:dyDescent="0.3">
      <c r="A284" s="1">
        <v>43835</v>
      </c>
      <c r="B284">
        <v>134</v>
      </c>
      <c r="C284">
        <v>76</v>
      </c>
      <c r="D284">
        <v>16</v>
      </c>
      <c r="E284">
        <v>29</v>
      </c>
      <c r="F284">
        <v>6</v>
      </c>
      <c r="G284">
        <v>7</v>
      </c>
    </row>
    <row r="285" spans="1:7" hidden="1" x14ac:dyDescent="0.3">
      <c r="A285" s="1">
        <v>43836</v>
      </c>
      <c r="B285">
        <v>118</v>
      </c>
      <c r="C285">
        <v>89</v>
      </c>
      <c r="D285">
        <v>16</v>
      </c>
      <c r="E285">
        <v>30</v>
      </c>
      <c r="F285">
        <v>4</v>
      </c>
      <c r="G285">
        <v>9</v>
      </c>
    </row>
    <row r="286" spans="1:7" hidden="1" x14ac:dyDescent="0.3">
      <c r="A286" s="1">
        <v>43837</v>
      </c>
      <c r="B286">
        <v>131</v>
      </c>
      <c r="C286">
        <v>106</v>
      </c>
      <c r="D286">
        <v>15</v>
      </c>
      <c r="E286">
        <v>31</v>
      </c>
      <c r="F286">
        <v>8</v>
      </c>
      <c r="G286">
        <v>10</v>
      </c>
    </row>
    <row r="287" spans="1:7" hidden="1" x14ac:dyDescent="0.3">
      <c r="A287" s="1">
        <v>43838</v>
      </c>
      <c r="B287">
        <v>163</v>
      </c>
      <c r="C287">
        <v>79</v>
      </c>
      <c r="D287">
        <v>14</v>
      </c>
      <c r="E287">
        <v>23</v>
      </c>
      <c r="F287">
        <v>6</v>
      </c>
      <c r="G287">
        <v>5</v>
      </c>
    </row>
    <row r="288" spans="1:7" hidden="1" x14ac:dyDescent="0.3">
      <c r="A288" s="1">
        <v>43839</v>
      </c>
      <c r="B288">
        <v>142</v>
      </c>
      <c r="C288">
        <v>66</v>
      </c>
      <c r="D288">
        <v>14</v>
      </c>
      <c r="E288">
        <v>24</v>
      </c>
      <c r="F288">
        <v>6</v>
      </c>
      <c r="G288">
        <v>5</v>
      </c>
    </row>
    <row r="289" spans="1:7" hidden="1" x14ac:dyDescent="0.3">
      <c r="A289" s="1">
        <v>43840</v>
      </c>
      <c r="B289">
        <v>128</v>
      </c>
      <c r="C289">
        <v>73</v>
      </c>
      <c r="D289">
        <v>15</v>
      </c>
      <c r="E289">
        <v>28</v>
      </c>
      <c r="F289">
        <v>5</v>
      </c>
      <c r="G289">
        <v>8</v>
      </c>
    </row>
    <row r="290" spans="1:7" hidden="1" x14ac:dyDescent="0.3">
      <c r="A290" s="1">
        <v>43841</v>
      </c>
      <c r="B290">
        <v>130</v>
      </c>
      <c r="C290">
        <v>102</v>
      </c>
      <c r="D290">
        <v>14</v>
      </c>
      <c r="E290">
        <v>36</v>
      </c>
      <c r="F290">
        <v>4</v>
      </c>
      <c r="G290">
        <v>10</v>
      </c>
    </row>
    <row r="291" spans="1:7" hidden="1" x14ac:dyDescent="0.3">
      <c r="A291" s="1">
        <v>43842</v>
      </c>
      <c r="B291">
        <v>144</v>
      </c>
      <c r="C291">
        <v>100</v>
      </c>
      <c r="D291">
        <v>14</v>
      </c>
      <c r="E291">
        <v>36</v>
      </c>
      <c r="F291">
        <v>4</v>
      </c>
      <c r="G291">
        <v>9</v>
      </c>
    </row>
    <row r="292" spans="1:7" hidden="1" x14ac:dyDescent="0.3">
      <c r="A292" s="1">
        <v>43843</v>
      </c>
      <c r="B292">
        <v>153</v>
      </c>
      <c r="C292">
        <v>104</v>
      </c>
      <c r="D292">
        <v>13</v>
      </c>
      <c r="E292">
        <v>30</v>
      </c>
      <c r="F292">
        <v>9</v>
      </c>
      <c r="G292">
        <v>10</v>
      </c>
    </row>
    <row r="293" spans="1:7" hidden="1" x14ac:dyDescent="0.3">
      <c r="A293" s="1">
        <v>43844</v>
      </c>
      <c r="B293">
        <v>162</v>
      </c>
      <c r="C293">
        <v>84</v>
      </c>
      <c r="D293">
        <v>13</v>
      </c>
      <c r="E293">
        <v>20</v>
      </c>
      <c r="F293">
        <v>4</v>
      </c>
      <c r="G293">
        <v>6</v>
      </c>
    </row>
    <row r="294" spans="1:7" hidden="1" x14ac:dyDescent="0.3">
      <c r="A294" s="1">
        <v>43845</v>
      </c>
      <c r="B294">
        <v>148</v>
      </c>
      <c r="C294">
        <v>80</v>
      </c>
      <c r="D294">
        <v>13</v>
      </c>
      <c r="E294">
        <v>27</v>
      </c>
      <c r="F294">
        <v>3</v>
      </c>
      <c r="G294">
        <v>8</v>
      </c>
    </row>
    <row r="295" spans="1:7" hidden="1" x14ac:dyDescent="0.3">
      <c r="A295" s="1">
        <v>43846</v>
      </c>
      <c r="B295">
        <v>127</v>
      </c>
      <c r="C295">
        <v>85</v>
      </c>
      <c r="D295">
        <v>13</v>
      </c>
      <c r="E295">
        <v>27</v>
      </c>
      <c r="F295">
        <v>3</v>
      </c>
      <c r="G295">
        <v>6</v>
      </c>
    </row>
    <row r="296" spans="1:7" hidden="1" x14ac:dyDescent="0.3">
      <c r="A296" s="1">
        <v>43847</v>
      </c>
      <c r="B296">
        <v>161</v>
      </c>
      <c r="C296">
        <v>83</v>
      </c>
      <c r="D296">
        <v>13</v>
      </c>
      <c r="E296">
        <v>29</v>
      </c>
      <c r="F296">
        <v>3</v>
      </c>
      <c r="G296">
        <v>8</v>
      </c>
    </row>
    <row r="297" spans="1:7" hidden="1" x14ac:dyDescent="0.3">
      <c r="A297" s="1">
        <v>43848</v>
      </c>
      <c r="B297">
        <v>157</v>
      </c>
      <c r="C297">
        <v>70</v>
      </c>
      <c r="D297">
        <v>12</v>
      </c>
      <c r="E297">
        <v>25</v>
      </c>
      <c r="F297">
        <v>3</v>
      </c>
      <c r="G297">
        <v>4</v>
      </c>
    </row>
    <row r="298" spans="1:7" hidden="1" x14ac:dyDescent="0.3">
      <c r="A298" s="1">
        <v>43849</v>
      </c>
      <c r="B298">
        <v>133</v>
      </c>
      <c r="C298">
        <v>77</v>
      </c>
      <c r="D298">
        <v>13</v>
      </c>
      <c r="E298">
        <v>29</v>
      </c>
      <c r="F298">
        <v>3</v>
      </c>
      <c r="G298">
        <v>8</v>
      </c>
    </row>
    <row r="299" spans="1:7" hidden="1" x14ac:dyDescent="0.3">
      <c r="A299" s="1">
        <v>43850</v>
      </c>
      <c r="B299">
        <v>134</v>
      </c>
      <c r="C299">
        <v>106</v>
      </c>
      <c r="D299">
        <v>12</v>
      </c>
      <c r="E299">
        <v>29</v>
      </c>
      <c r="F299">
        <v>7</v>
      </c>
      <c r="G299">
        <v>6</v>
      </c>
    </row>
    <row r="300" spans="1:7" hidden="1" x14ac:dyDescent="0.3">
      <c r="A300" s="1">
        <v>43851</v>
      </c>
      <c r="B300">
        <v>144</v>
      </c>
      <c r="C300">
        <v>88</v>
      </c>
      <c r="D300">
        <v>12</v>
      </c>
      <c r="E300">
        <v>18</v>
      </c>
      <c r="F300">
        <v>3</v>
      </c>
      <c r="G300">
        <v>7</v>
      </c>
    </row>
    <row r="301" spans="1:7" hidden="1" x14ac:dyDescent="0.3">
      <c r="A301" s="1">
        <v>43852</v>
      </c>
      <c r="B301">
        <v>159</v>
      </c>
      <c r="C301">
        <v>71</v>
      </c>
      <c r="D301">
        <v>12</v>
      </c>
      <c r="E301">
        <v>32</v>
      </c>
      <c r="F301">
        <v>5</v>
      </c>
      <c r="G301">
        <v>6</v>
      </c>
    </row>
    <row r="302" spans="1:7" hidden="1" x14ac:dyDescent="0.3">
      <c r="A302" s="1">
        <v>43853</v>
      </c>
      <c r="B302">
        <v>136</v>
      </c>
      <c r="C302">
        <v>75</v>
      </c>
      <c r="D302">
        <v>13</v>
      </c>
      <c r="E302">
        <v>48</v>
      </c>
      <c r="F302">
        <v>5</v>
      </c>
      <c r="G302">
        <v>9</v>
      </c>
    </row>
    <row r="303" spans="1:7" hidden="1" x14ac:dyDescent="0.3">
      <c r="A303" s="1">
        <v>43854</v>
      </c>
      <c r="B303">
        <v>107</v>
      </c>
      <c r="C303">
        <v>116</v>
      </c>
      <c r="D303">
        <v>12</v>
      </c>
      <c r="E303">
        <v>60</v>
      </c>
      <c r="F303">
        <v>9</v>
      </c>
      <c r="G303">
        <v>9</v>
      </c>
    </row>
    <row r="304" spans="1:7" hidden="1" x14ac:dyDescent="0.3">
      <c r="A304" s="1">
        <v>43855</v>
      </c>
      <c r="B304">
        <v>151</v>
      </c>
      <c r="C304">
        <v>118</v>
      </c>
      <c r="D304">
        <v>12</v>
      </c>
      <c r="E304">
        <v>64</v>
      </c>
      <c r="F304">
        <v>2</v>
      </c>
      <c r="G304">
        <v>12</v>
      </c>
    </row>
    <row r="305" spans="1:7" hidden="1" x14ac:dyDescent="0.3">
      <c r="A305" s="1">
        <v>43856</v>
      </c>
      <c r="B305">
        <v>143</v>
      </c>
      <c r="C305">
        <v>79</v>
      </c>
      <c r="D305">
        <v>12</v>
      </c>
      <c r="E305">
        <v>38</v>
      </c>
      <c r="F305">
        <v>4</v>
      </c>
      <c r="G305">
        <v>4</v>
      </c>
    </row>
    <row r="306" spans="1:7" hidden="1" x14ac:dyDescent="0.3">
      <c r="A306" s="1">
        <v>43857</v>
      </c>
      <c r="B306">
        <v>97</v>
      </c>
      <c r="C306">
        <v>87</v>
      </c>
      <c r="D306">
        <v>12</v>
      </c>
      <c r="E306">
        <v>36</v>
      </c>
      <c r="F306">
        <v>3</v>
      </c>
      <c r="G306">
        <v>12</v>
      </c>
    </row>
    <row r="307" spans="1:7" hidden="1" x14ac:dyDescent="0.3">
      <c r="A307" s="1">
        <v>43858</v>
      </c>
      <c r="B307">
        <v>127</v>
      </c>
      <c r="C307">
        <v>89</v>
      </c>
      <c r="D307">
        <v>13</v>
      </c>
      <c r="E307">
        <v>27</v>
      </c>
      <c r="F307">
        <v>4</v>
      </c>
      <c r="G307">
        <v>6</v>
      </c>
    </row>
    <row r="308" spans="1:7" hidden="1" x14ac:dyDescent="0.3">
      <c r="A308" s="1">
        <v>43859</v>
      </c>
      <c r="B308">
        <v>116</v>
      </c>
      <c r="C308">
        <v>68</v>
      </c>
      <c r="D308">
        <v>12</v>
      </c>
      <c r="E308">
        <v>25</v>
      </c>
      <c r="F308">
        <v>3</v>
      </c>
      <c r="G308">
        <v>5</v>
      </c>
    </row>
    <row r="309" spans="1:7" hidden="1" x14ac:dyDescent="0.3">
      <c r="A309" s="1">
        <v>43860</v>
      </c>
      <c r="B309">
        <v>103</v>
      </c>
      <c r="C309">
        <v>69</v>
      </c>
      <c r="D309">
        <v>13</v>
      </c>
      <c r="E309">
        <v>28</v>
      </c>
      <c r="F309">
        <v>4</v>
      </c>
      <c r="G309">
        <v>7</v>
      </c>
    </row>
    <row r="310" spans="1:7" hidden="1" x14ac:dyDescent="0.3">
      <c r="A310" s="1">
        <v>43861</v>
      </c>
      <c r="B310">
        <v>98</v>
      </c>
      <c r="C310">
        <v>64</v>
      </c>
      <c r="D310">
        <v>13</v>
      </c>
      <c r="E310">
        <v>26</v>
      </c>
      <c r="F310">
        <v>4</v>
      </c>
      <c r="G310">
        <v>5</v>
      </c>
    </row>
    <row r="311" spans="1:7" hidden="1" x14ac:dyDescent="0.3">
      <c r="A311" s="1">
        <v>43862</v>
      </c>
      <c r="B311">
        <v>92</v>
      </c>
      <c r="C311">
        <v>59</v>
      </c>
      <c r="D311">
        <v>12</v>
      </c>
      <c r="E311">
        <v>24</v>
      </c>
      <c r="F311">
        <v>4</v>
      </c>
      <c r="G311">
        <v>4</v>
      </c>
    </row>
    <row r="312" spans="1:7" hidden="1" x14ac:dyDescent="0.3">
      <c r="A312" s="1">
        <v>43863</v>
      </c>
      <c r="B312">
        <v>82</v>
      </c>
      <c r="C312">
        <v>70</v>
      </c>
      <c r="D312">
        <v>13</v>
      </c>
      <c r="E312">
        <v>26</v>
      </c>
      <c r="F312">
        <v>6</v>
      </c>
      <c r="G312">
        <v>7</v>
      </c>
    </row>
    <row r="313" spans="1:7" hidden="1" x14ac:dyDescent="0.3">
      <c r="A313" s="1">
        <v>43864</v>
      </c>
      <c r="B313">
        <v>102</v>
      </c>
      <c r="C313">
        <v>99</v>
      </c>
      <c r="D313">
        <v>12</v>
      </c>
      <c r="E313">
        <v>33</v>
      </c>
      <c r="F313">
        <v>12</v>
      </c>
      <c r="G313">
        <v>9</v>
      </c>
    </row>
    <row r="314" spans="1:7" hidden="1" x14ac:dyDescent="0.3">
      <c r="A314" s="1">
        <v>43865</v>
      </c>
      <c r="B314">
        <v>138</v>
      </c>
      <c r="C314">
        <v>79</v>
      </c>
      <c r="D314">
        <v>13</v>
      </c>
      <c r="E314">
        <v>28</v>
      </c>
      <c r="F314">
        <v>5</v>
      </c>
      <c r="G314">
        <v>7</v>
      </c>
    </row>
    <row r="315" spans="1:7" hidden="1" x14ac:dyDescent="0.3">
      <c r="A315" s="1">
        <v>43866</v>
      </c>
      <c r="B315">
        <v>137</v>
      </c>
      <c r="C315">
        <v>76</v>
      </c>
      <c r="D315">
        <v>13</v>
      </c>
      <c r="E315">
        <v>27</v>
      </c>
      <c r="F315">
        <v>7</v>
      </c>
      <c r="G315">
        <v>5</v>
      </c>
    </row>
    <row r="316" spans="1:7" hidden="1" x14ac:dyDescent="0.3">
      <c r="A316" s="1">
        <v>43867</v>
      </c>
      <c r="B316">
        <v>138</v>
      </c>
      <c r="C316" t="s">
        <v>5</v>
      </c>
      <c r="D316" t="s">
        <v>5</v>
      </c>
      <c r="E316" t="s">
        <v>5</v>
      </c>
      <c r="F316" t="s">
        <v>5</v>
      </c>
      <c r="G316" t="s">
        <v>5</v>
      </c>
    </row>
    <row r="317" spans="1:7" hidden="1" x14ac:dyDescent="0.3">
      <c r="A317" s="1">
        <v>43870</v>
      </c>
      <c r="B317">
        <v>102</v>
      </c>
      <c r="C317">
        <v>83</v>
      </c>
      <c r="D317">
        <v>14</v>
      </c>
      <c r="E317">
        <v>33</v>
      </c>
      <c r="F317">
        <v>8</v>
      </c>
      <c r="G317">
        <v>7</v>
      </c>
    </row>
    <row r="318" spans="1:7" hidden="1" x14ac:dyDescent="0.3">
      <c r="A318" s="1">
        <v>43871</v>
      </c>
      <c r="B318">
        <v>134</v>
      </c>
      <c r="C318">
        <v>82</v>
      </c>
      <c r="D318">
        <v>13</v>
      </c>
      <c r="E318">
        <v>36</v>
      </c>
      <c r="F318">
        <v>8</v>
      </c>
      <c r="G318">
        <v>9</v>
      </c>
    </row>
    <row r="319" spans="1:7" hidden="1" x14ac:dyDescent="0.3">
      <c r="A319" s="1">
        <v>43872</v>
      </c>
      <c r="B319">
        <v>140</v>
      </c>
      <c r="C319">
        <v>89</v>
      </c>
      <c r="D319">
        <v>13</v>
      </c>
      <c r="E319">
        <v>36</v>
      </c>
      <c r="F319">
        <v>7</v>
      </c>
      <c r="G319">
        <v>10</v>
      </c>
    </row>
    <row r="320" spans="1:7" hidden="1" x14ac:dyDescent="0.3">
      <c r="A320" s="1">
        <v>43873</v>
      </c>
      <c r="B320">
        <v>135</v>
      </c>
      <c r="C320">
        <v>119</v>
      </c>
      <c r="D320">
        <v>13</v>
      </c>
      <c r="E320">
        <v>44</v>
      </c>
      <c r="F320">
        <v>6</v>
      </c>
      <c r="G320">
        <v>11</v>
      </c>
    </row>
    <row r="321" spans="1:7" hidden="1" x14ac:dyDescent="0.3">
      <c r="A321" s="1">
        <v>43874</v>
      </c>
      <c r="B321">
        <v>149</v>
      </c>
      <c r="C321">
        <v>139</v>
      </c>
      <c r="D321">
        <v>13</v>
      </c>
      <c r="E321">
        <v>48</v>
      </c>
      <c r="F321">
        <v>6</v>
      </c>
      <c r="G321">
        <v>14</v>
      </c>
    </row>
    <row r="322" spans="1:7" hidden="1" x14ac:dyDescent="0.3">
      <c r="A322" s="1">
        <v>43875</v>
      </c>
      <c r="B322">
        <v>158</v>
      </c>
      <c r="C322">
        <v>90</v>
      </c>
      <c r="D322">
        <v>13</v>
      </c>
      <c r="E322">
        <v>38</v>
      </c>
      <c r="F322">
        <v>3</v>
      </c>
      <c r="G322">
        <v>9</v>
      </c>
    </row>
    <row r="323" spans="1:7" hidden="1" x14ac:dyDescent="0.3">
      <c r="A323" s="1">
        <v>43876</v>
      </c>
      <c r="B323">
        <v>122</v>
      </c>
      <c r="C323">
        <v>63</v>
      </c>
      <c r="D323">
        <v>14</v>
      </c>
      <c r="E323">
        <v>33</v>
      </c>
      <c r="F323">
        <v>5</v>
      </c>
      <c r="G323">
        <v>7</v>
      </c>
    </row>
    <row r="324" spans="1:7" hidden="1" x14ac:dyDescent="0.3">
      <c r="A324" s="1">
        <v>43877</v>
      </c>
      <c r="B324">
        <v>77</v>
      </c>
      <c r="C324">
        <v>68</v>
      </c>
      <c r="D324">
        <v>14</v>
      </c>
      <c r="E324">
        <v>36</v>
      </c>
      <c r="F324">
        <v>4</v>
      </c>
      <c r="G324">
        <v>9</v>
      </c>
    </row>
    <row r="325" spans="1:7" hidden="1" x14ac:dyDescent="0.3">
      <c r="A325" s="1">
        <v>43878</v>
      </c>
      <c r="B325">
        <v>74</v>
      </c>
      <c r="C325">
        <v>108</v>
      </c>
      <c r="D325">
        <v>15</v>
      </c>
      <c r="E325">
        <v>41</v>
      </c>
      <c r="F325">
        <v>5</v>
      </c>
      <c r="G325">
        <v>7</v>
      </c>
    </row>
    <row r="326" spans="1:7" hidden="1" x14ac:dyDescent="0.3">
      <c r="A326" s="1">
        <v>43879</v>
      </c>
      <c r="B326">
        <v>98</v>
      </c>
      <c r="C326">
        <v>133</v>
      </c>
      <c r="D326">
        <v>16</v>
      </c>
      <c r="E326">
        <v>43</v>
      </c>
      <c r="F326">
        <v>4</v>
      </c>
      <c r="G326">
        <v>12</v>
      </c>
    </row>
    <row r="327" spans="1:7" hidden="1" x14ac:dyDescent="0.3">
      <c r="A327" s="1">
        <v>43880</v>
      </c>
      <c r="B327">
        <v>129</v>
      </c>
      <c r="C327">
        <v>116</v>
      </c>
      <c r="D327">
        <v>15</v>
      </c>
      <c r="E327">
        <v>39</v>
      </c>
      <c r="F327">
        <v>5</v>
      </c>
      <c r="G327">
        <v>10</v>
      </c>
    </row>
    <row r="328" spans="1:7" hidden="1" x14ac:dyDescent="0.3">
      <c r="A328" s="1">
        <v>43881</v>
      </c>
      <c r="B328">
        <v>146</v>
      </c>
      <c r="C328">
        <v>99</v>
      </c>
      <c r="D328">
        <v>14</v>
      </c>
      <c r="E328">
        <v>34</v>
      </c>
      <c r="F328">
        <v>10</v>
      </c>
      <c r="G328">
        <v>8</v>
      </c>
    </row>
    <row r="329" spans="1:7" hidden="1" x14ac:dyDescent="0.3">
      <c r="A329" s="1">
        <v>43882</v>
      </c>
      <c r="B329">
        <v>134</v>
      </c>
      <c r="C329">
        <v>93</v>
      </c>
      <c r="D329">
        <v>17</v>
      </c>
      <c r="E329">
        <v>33</v>
      </c>
      <c r="F329">
        <v>4</v>
      </c>
      <c r="G329">
        <v>6</v>
      </c>
    </row>
    <row r="330" spans="1:7" hidden="1" x14ac:dyDescent="0.3">
      <c r="A330" s="1">
        <v>43883</v>
      </c>
      <c r="B330">
        <v>136</v>
      </c>
      <c r="C330">
        <v>83</v>
      </c>
      <c r="D330">
        <v>14</v>
      </c>
      <c r="E330">
        <v>35</v>
      </c>
      <c r="F330">
        <v>5</v>
      </c>
      <c r="G330">
        <v>5</v>
      </c>
    </row>
    <row r="331" spans="1:7" hidden="1" x14ac:dyDescent="0.3">
      <c r="A331" s="1">
        <v>43884</v>
      </c>
      <c r="B331">
        <v>148</v>
      </c>
      <c r="C331">
        <v>78</v>
      </c>
      <c r="D331">
        <v>13</v>
      </c>
      <c r="E331">
        <v>41</v>
      </c>
      <c r="F331">
        <v>6</v>
      </c>
      <c r="G331">
        <v>6</v>
      </c>
    </row>
    <row r="332" spans="1:7" hidden="1" x14ac:dyDescent="0.3">
      <c r="A332" s="1">
        <v>43885</v>
      </c>
      <c r="B332">
        <v>143</v>
      </c>
      <c r="C332">
        <v>88</v>
      </c>
      <c r="D332">
        <v>10</v>
      </c>
      <c r="E332">
        <v>40</v>
      </c>
      <c r="F332">
        <v>5</v>
      </c>
      <c r="G332">
        <v>9</v>
      </c>
    </row>
    <row r="333" spans="1:7" hidden="1" x14ac:dyDescent="0.3">
      <c r="A333" s="1">
        <v>43886</v>
      </c>
      <c r="B333">
        <v>135</v>
      </c>
      <c r="C333">
        <v>154</v>
      </c>
      <c r="D333">
        <v>10</v>
      </c>
      <c r="E333">
        <v>47</v>
      </c>
      <c r="F333">
        <v>5</v>
      </c>
      <c r="G333">
        <v>12</v>
      </c>
    </row>
    <row r="334" spans="1:7" hidden="1" x14ac:dyDescent="0.3">
      <c r="A334" s="1">
        <v>43887</v>
      </c>
      <c r="B334">
        <v>146</v>
      </c>
      <c r="C334">
        <v>117</v>
      </c>
      <c r="D334">
        <v>9</v>
      </c>
      <c r="E334">
        <v>46</v>
      </c>
      <c r="F334">
        <v>2</v>
      </c>
      <c r="G334">
        <v>10</v>
      </c>
    </row>
    <row r="335" spans="1:7" hidden="1" x14ac:dyDescent="0.3">
      <c r="A335" s="1">
        <v>43888</v>
      </c>
      <c r="B335">
        <v>130</v>
      </c>
      <c r="C335">
        <v>92</v>
      </c>
      <c r="D335">
        <v>10</v>
      </c>
      <c r="E335">
        <v>34</v>
      </c>
      <c r="F335">
        <v>4</v>
      </c>
      <c r="G335">
        <v>6</v>
      </c>
    </row>
    <row r="336" spans="1:7" hidden="1" x14ac:dyDescent="0.3">
      <c r="A336" s="1">
        <v>43889</v>
      </c>
      <c r="B336">
        <v>109</v>
      </c>
      <c r="C336">
        <v>105</v>
      </c>
      <c r="D336">
        <v>13</v>
      </c>
      <c r="E336">
        <v>36</v>
      </c>
      <c r="F336">
        <v>7</v>
      </c>
      <c r="G336">
        <v>9</v>
      </c>
    </row>
    <row r="337" spans="1:7" hidden="1" x14ac:dyDescent="0.3">
      <c r="A337" s="1">
        <v>43890</v>
      </c>
      <c r="B337">
        <v>119</v>
      </c>
      <c r="C337">
        <v>126</v>
      </c>
      <c r="D337">
        <v>13</v>
      </c>
      <c r="E337">
        <v>53</v>
      </c>
      <c r="F337">
        <v>7</v>
      </c>
      <c r="G337">
        <v>12</v>
      </c>
    </row>
    <row r="338" spans="1:7" hidden="1" x14ac:dyDescent="0.3">
      <c r="A338" s="1">
        <v>43891</v>
      </c>
      <c r="B338">
        <v>161</v>
      </c>
      <c r="C338">
        <v>120</v>
      </c>
      <c r="D338">
        <v>14</v>
      </c>
      <c r="E338">
        <v>45</v>
      </c>
      <c r="F338">
        <v>6</v>
      </c>
      <c r="G338">
        <v>12</v>
      </c>
    </row>
    <row r="339" spans="1:7" hidden="1" x14ac:dyDescent="0.3">
      <c r="A339" s="1">
        <v>43892</v>
      </c>
      <c r="B339">
        <v>143</v>
      </c>
      <c r="C339">
        <v>116</v>
      </c>
      <c r="D339">
        <v>12</v>
      </c>
      <c r="E339">
        <v>55</v>
      </c>
      <c r="F339">
        <v>8</v>
      </c>
      <c r="G339">
        <v>19</v>
      </c>
    </row>
    <row r="340" spans="1:7" hidden="1" x14ac:dyDescent="0.3">
      <c r="A340" s="1">
        <v>43893</v>
      </c>
      <c r="B340">
        <v>140</v>
      </c>
      <c r="C340">
        <v>95</v>
      </c>
      <c r="D340">
        <v>13</v>
      </c>
      <c r="E340">
        <v>35</v>
      </c>
      <c r="F340">
        <v>5</v>
      </c>
      <c r="G340">
        <v>7</v>
      </c>
    </row>
    <row r="341" spans="1:7" hidden="1" x14ac:dyDescent="0.3">
      <c r="A341" s="1">
        <v>43894</v>
      </c>
      <c r="B341">
        <v>119</v>
      </c>
      <c r="C341">
        <v>104</v>
      </c>
      <c r="D341">
        <v>13</v>
      </c>
      <c r="E341">
        <v>37</v>
      </c>
      <c r="F341">
        <v>4</v>
      </c>
      <c r="G341">
        <v>9</v>
      </c>
    </row>
    <row r="342" spans="1:7" hidden="1" x14ac:dyDescent="0.3">
      <c r="A342" s="1">
        <v>43895</v>
      </c>
      <c r="B342">
        <v>111</v>
      </c>
      <c r="C342">
        <v>104</v>
      </c>
      <c r="D342">
        <v>13</v>
      </c>
      <c r="E342">
        <v>26</v>
      </c>
      <c r="F342">
        <v>3</v>
      </c>
      <c r="G342">
        <v>5</v>
      </c>
    </row>
    <row r="343" spans="1:7" hidden="1" x14ac:dyDescent="0.3">
      <c r="A343" s="1">
        <v>43896</v>
      </c>
      <c r="B343">
        <v>101</v>
      </c>
      <c r="C343">
        <v>93</v>
      </c>
      <c r="D343">
        <v>12</v>
      </c>
      <c r="E343">
        <v>31</v>
      </c>
      <c r="F343">
        <v>4</v>
      </c>
      <c r="G343">
        <v>5</v>
      </c>
    </row>
    <row r="344" spans="1:7" hidden="1" x14ac:dyDescent="0.3">
      <c r="A344" s="1">
        <v>43897</v>
      </c>
      <c r="B344">
        <v>99</v>
      </c>
      <c r="C344">
        <v>61</v>
      </c>
      <c r="D344">
        <v>13</v>
      </c>
      <c r="E344">
        <v>29</v>
      </c>
      <c r="F344">
        <v>3</v>
      </c>
      <c r="G344">
        <v>3</v>
      </c>
    </row>
    <row r="345" spans="1:7" hidden="1" x14ac:dyDescent="0.3">
      <c r="A345" s="1">
        <v>43898</v>
      </c>
      <c r="B345">
        <v>63</v>
      </c>
      <c r="C345">
        <v>59</v>
      </c>
      <c r="D345">
        <v>14</v>
      </c>
      <c r="E345">
        <v>28</v>
      </c>
      <c r="F345">
        <v>3</v>
      </c>
      <c r="G345">
        <v>5</v>
      </c>
    </row>
    <row r="346" spans="1:7" hidden="1" x14ac:dyDescent="0.3">
      <c r="A346" s="1">
        <v>43899</v>
      </c>
      <c r="B346">
        <v>68</v>
      </c>
      <c r="C346">
        <v>102</v>
      </c>
      <c r="D346">
        <v>14</v>
      </c>
      <c r="E346">
        <v>33</v>
      </c>
      <c r="F346">
        <v>8</v>
      </c>
      <c r="G346">
        <v>7</v>
      </c>
    </row>
    <row r="347" spans="1:7" hidden="1" x14ac:dyDescent="0.3">
      <c r="A347" s="1">
        <v>43900</v>
      </c>
      <c r="B347">
        <v>125</v>
      </c>
      <c r="C347">
        <v>58</v>
      </c>
      <c r="D347">
        <v>14</v>
      </c>
      <c r="E347">
        <v>24</v>
      </c>
      <c r="F347">
        <v>4</v>
      </c>
      <c r="G347">
        <v>2</v>
      </c>
    </row>
    <row r="348" spans="1:7" hidden="1" x14ac:dyDescent="0.3">
      <c r="A348" s="1">
        <v>43901</v>
      </c>
      <c r="B348">
        <v>74</v>
      </c>
      <c r="C348">
        <v>78</v>
      </c>
      <c r="D348">
        <v>14</v>
      </c>
      <c r="E348">
        <v>27</v>
      </c>
      <c r="F348">
        <v>3</v>
      </c>
      <c r="G348">
        <v>6</v>
      </c>
    </row>
    <row r="349" spans="1:7" hidden="1" x14ac:dyDescent="0.3">
      <c r="A349" s="1">
        <v>43902</v>
      </c>
      <c r="B349">
        <v>67</v>
      </c>
      <c r="C349">
        <v>89</v>
      </c>
      <c r="D349">
        <v>13</v>
      </c>
      <c r="E349">
        <v>39</v>
      </c>
      <c r="F349">
        <v>10</v>
      </c>
      <c r="G349">
        <v>6</v>
      </c>
    </row>
    <row r="350" spans="1:7" hidden="1" x14ac:dyDescent="0.3">
      <c r="A350" s="1">
        <v>43903</v>
      </c>
      <c r="B350">
        <v>94</v>
      </c>
      <c r="C350">
        <v>101</v>
      </c>
      <c r="D350">
        <v>15</v>
      </c>
      <c r="E350">
        <v>30</v>
      </c>
      <c r="F350">
        <v>6</v>
      </c>
      <c r="G350">
        <v>5</v>
      </c>
    </row>
    <row r="351" spans="1:7" hidden="1" x14ac:dyDescent="0.3">
      <c r="A351" s="1">
        <v>43904</v>
      </c>
      <c r="B351">
        <v>98</v>
      </c>
      <c r="C351">
        <v>95</v>
      </c>
      <c r="D351">
        <v>14</v>
      </c>
      <c r="E351">
        <v>31</v>
      </c>
      <c r="F351">
        <v>3</v>
      </c>
      <c r="G351">
        <v>6</v>
      </c>
    </row>
    <row r="352" spans="1:7" hidden="1" x14ac:dyDescent="0.3">
      <c r="A352" s="1">
        <v>43905</v>
      </c>
      <c r="B352">
        <v>86</v>
      </c>
      <c r="C352">
        <v>80</v>
      </c>
      <c r="D352">
        <v>17</v>
      </c>
      <c r="E352">
        <v>32</v>
      </c>
      <c r="F352">
        <v>4</v>
      </c>
      <c r="G352">
        <v>6</v>
      </c>
    </row>
    <row r="353" spans="1:7" hidden="1" x14ac:dyDescent="0.3">
      <c r="A353" s="1">
        <v>43906</v>
      </c>
      <c r="B353">
        <v>85</v>
      </c>
      <c r="C353">
        <v>79</v>
      </c>
      <c r="D353">
        <v>15</v>
      </c>
      <c r="E353">
        <v>32</v>
      </c>
      <c r="F353">
        <v>3</v>
      </c>
      <c r="G353">
        <v>5</v>
      </c>
    </row>
    <row r="354" spans="1:7" hidden="1" x14ac:dyDescent="0.3">
      <c r="A354" s="1">
        <v>43907</v>
      </c>
      <c r="B354">
        <v>86</v>
      </c>
      <c r="C354">
        <v>94</v>
      </c>
      <c r="D354">
        <v>15</v>
      </c>
      <c r="E354">
        <v>35</v>
      </c>
      <c r="F354">
        <v>3</v>
      </c>
      <c r="G354">
        <v>6</v>
      </c>
    </row>
    <row r="355" spans="1:7" hidden="1" x14ac:dyDescent="0.3">
      <c r="A355" s="1">
        <v>43908</v>
      </c>
      <c r="B355">
        <v>98</v>
      </c>
      <c r="C355">
        <v>98</v>
      </c>
      <c r="D355">
        <v>15</v>
      </c>
      <c r="E355">
        <v>38</v>
      </c>
      <c r="F355">
        <v>6</v>
      </c>
      <c r="G355">
        <v>5</v>
      </c>
    </row>
    <row r="356" spans="1:7" hidden="1" x14ac:dyDescent="0.3">
      <c r="A356" s="1">
        <v>43909</v>
      </c>
      <c r="B356">
        <v>111</v>
      </c>
      <c r="C356">
        <v>104</v>
      </c>
      <c r="D356">
        <v>14</v>
      </c>
      <c r="E356">
        <v>36</v>
      </c>
      <c r="F356">
        <v>3</v>
      </c>
      <c r="G356">
        <v>6</v>
      </c>
    </row>
    <row r="357" spans="1:7" hidden="1" x14ac:dyDescent="0.3">
      <c r="A357" s="1">
        <v>43910</v>
      </c>
      <c r="B357">
        <v>120</v>
      </c>
      <c r="C357">
        <v>97</v>
      </c>
      <c r="D357">
        <v>14</v>
      </c>
      <c r="E357">
        <v>34</v>
      </c>
      <c r="F357">
        <v>8</v>
      </c>
      <c r="G357">
        <v>9</v>
      </c>
    </row>
    <row r="358" spans="1:7" hidden="1" x14ac:dyDescent="0.3">
      <c r="A358" s="1">
        <v>43911</v>
      </c>
      <c r="B358">
        <v>104</v>
      </c>
      <c r="C358">
        <v>80</v>
      </c>
      <c r="D358">
        <v>14</v>
      </c>
      <c r="E358">
        <v>33</v>
      </c>
      <c r="F358">
        <v>5</v>
      </c>
      <c r="G358">
        <v>6</v>
      </c>
    </row>
    <row r="359" spans="1:7" hidden="1" x14ac:dyDescent="0.3">
      <c r="A359" s="1">
        <v>43912</v>
      </c>
      <c r="B359">
        <v>117</v>
      </c>
      <c r="C359">
        <v>93</v>
      </c>
      <c r="D359">
        <v>15</v>
      </c>
      <c r="E359">
        <v>37</v>
      </c>
      <c r="F359">
        <v>3</v>
      </c>
      <c r="G359">
        <v>11</v>
      </c>
    </row>
    <row r="360" spans="1:7" hidden="1" x14ac:dyDescent="0.3">
      <c r="A360" s="1">
        <v>43913</v>
      </c>
      <c r="B360">
        <v>117</v>
      </c>
      <c r="C360">
        <v>81</v>
      </c>
      <c r="D360">
        <v>14</v>
      </c>
      <c r="E360">
        <v>27</v>
      </c>
      <c r="F360">
        <v>2</v>
      </c>
      <c r="G360">
        <v>3</v>
      </c>
    </row>
    <row r="361" spans="1:7" hidden="1" x14ac:dyDescent="0.3">
      <c r="A361" s="1">
        <v>43914</v>
      </c>
      <c r="B361">
        <v>91</v>
      </c>
      <c r="C361">
        <v>61</v>
      </c>
      <c r="D361">
        <v>14</v>
      </c>
      <c r="E361">
        <v>21</v>
      </c>
      <c r="F361">
        <v>2</v>
      </c>
      <c r="G361">
        <v>2</v>
      </c>
    </row>
    <row r="362" spans="1:7" hidden="1" x14ac:dyDescent="0.3">
      <c r="A362" s="1">
        <v>43915</v>
      </c>
      <c r="B362">
        <v>68</v>
      </c>
      <c r="C362">
        <v>46</v>
      </c>
      <c r="D362">
        <v>14</v>
      </c>
      <c r="E362">
        <v>21</v>
      </c>
      <c r="F362">
        <v>2</v>
      </c>
      <c r="G362">
        <v>2</v>
      </c>
    </row>
    <row r="363" spans="1:7" hidden="1" x14ac:dyDescent="0.3">
      <c r="A363" s="1">
        <v>43916</v>
      </c>
      <c r="B363">
        <v>71</v>
      </c>
      <c r="C363">
        <v>24</v>
      </c>
      <c r="D363">
        <v>13</v>
      </c>
      <c r="E363">
        <v>16</v>
      </c>
      <c r="F363">
        <v>2</v>
      </c>
      <c r="G363">
        <v>2</v>
      </c>
    </row>
    <row r="364" spans="1:7" hidden="1" x14ac:dyDescent="0.3">
      <c r="A364" s="1">
        <v>43917</v>
      </c>
      <c r="B364">
        <v>55</v>
      </c>
      <c r="C364">
        <v>32</v>
      </c>
      <c r="D364">
        <v>14</v>
      </c>
      <c r="E364">
        <v>13</v>
      </c>
      <c r="F364">
        <v>2</v>
      </c>
      <c r="G364">
        <v>2</v>
      </c>
    </row>
    <row r="365" spans="1:7" hidden="1" x14ac:dyDescent="0.3">
      <c r="A365" s="1">
        <v>43918</v>
      </c>
      <c r="B365">
        <v>57</v>
      </c>
      <c r="C365">
        <v>46</v>
      </c>
      <c r="D365">
        <v>13</v>
      </c>
      <c r="E365">
        <v>14</v>
      </c>
      <c r="F365">
        <v>1</v>
      </c>
      <c r="G365">
        <v>2</v>
      </c>
    </row>
    <row r="366" spans="1:7" hidden="1" x14ac:dyDescent="0.3">
      <c r="A366" s="1">
        <v>43919</v>
      </c>
      <c r="B366">
        <v>70</v>
      </c>
      <c r="C366">
        <v>53</v>
      </c>
      <c r="D366">
        <v>13</v>
      </c>
      <c r="E366">
        <v>18</v>
      </c>
      <c r="F366">
        <v>2</v>
      </c>
      <c r="G366">
        <v>3</v>
      </c>
    </row>
    <row r="367" spans="1:7" hidden="1" x14ac:dyDescent="0.3">
      <c r="A367" s="1">
        <v>43920</v>
      </c>
      <c r="B367">
        <v>73</v>
      </c>
      <c r="C367">
        <v>56</v>
      </c>
      <c r="D367">
        <v>13</v>
      </c>
      <c r="E367">
        <v>16</v>
      </c>
      <c r="F367">
        <v>2</v>
      </c>
      <c r="G367">
        <v>2</v>
      </c>
    </row>
    <row r="368" spans="1:7" hidden="1" x14ac:dyDescent="0.3">
      <c r="A368" s="1">
        <v>43921</v>
      </c>
      <c r="B368">
        <v>85</v>
      </c>
      <c r="C368">
        <v>63</v>
      </c>
      <c r="D368">
        <v>14</v>
      </c>
      <c r="E368">
        <v>13</v>
      </c>
      <c r="F368">
        <v>2</v>
      </c>
      <c r="G368">
        <v>2</v>
      </c>
    </row>
    <row r="369" spans="1:7" hidden="1" x14ac:dyDescent="0.3">
      <c r="A369" s="1">
        <v>43802</v>
      </c>
      <c r="B369">
        <v>166</v>
      </c>
      <c r="C369">
        <v>75</v>
      </c>
      <c r="D369">
        <v>16</v>
      </c>
      <c r="E369">
        <v>20</v>
      </c>
      <c r="F369">
        <v>4</v>
      </c>
      <c r="G369">
        <v>8</v>
      </c>
    </row>
    <row r="370" spans="1:7" hidden="1" x14ac:dyDescent="0.3">
      <c r="A370" s="1">
        <v>43803</v>
      </c>
      <c r="B370">
        <v>131</v>
      </c>
      <c r="C370">
        <v>75</v>
      </c>
      <c r="D370">
        <v>18</v>
      </c>
      <c r="E370">
        <v>22</v>
      </c>
      <c r="F370">
        <v>3</v>
      </c>
      <c r="G370">
        <v>7</v>
      </c>
    </row>
    <row r="371" spans="1:7" hidden="1" x14ac:dyDescent="0.3">
      <c r="A371" s="1">
        <v>43804</v>
      </c>
      <c r="B371">
        <v>119</v>
      </c>
      <c r="C371">
        <v>76</v>
      </c>
      <c r="D371">
        <v>18</v>
      </c>
      <c r="E371">
        <v>22</v>
      </c>
      <c r="F371">
        <v>3</v>
      </c>
      <c r="G371">
        <v>7</v>
      </c>
    </row>
    <row r="372" spans="1:7" hidden="1" x14ac:dyDescent="0.3">
      <c r="A372" s="1">
        <v>43805</v>
      </c>
      <c r="B372">
        <v>124</v>
      </c>
      <c r="C372">
        <v>107</v>
      </c>
      <c r="D372">
        <v>17</v>
      </c>
      <c r="E372">
        <v>31</v>
      </c>
      <c r="F372">
        <v>7</v>
      </c>
      <c r="G372">
        <v>11</v>
      </c>
    </row>
    <row r="373" spans="1:7" hidden="1" x14ac:dyDescent="0.3">
      <c r="A373" s="1">
        <v>43806</v>
      </c>
      <c r="B373">
        <v>168</v>
      </c>
      <c r="C373">
        <v>116</v>
      </c>
      <c r="D373">
        <v>17</v>
      </c>
      <c r="E373">
        <v>34</v>
      </c>
      <c r="F373">
        <v>7</v>
      </c>
      <c r="G373">
        <v>11</v>
      </c>
    </row>
    <row r="374" spans="1:7" hidden="1" x14ac:dyDescent="0.3">
      <c r="A374" s="1">
        <v>43807</v>
      </c>
      <c r="B374">
        <v>174</v>
      </c>
      <c r="C374">
        <v>118</v>
      </c>
      <c r="D374">
        <v>18</v>
      </c>
      <c r="E374">
        <v>33</v>
      </c>
      <c r="F374">
        <v>7</v>
      </c>
      <c r="G374">
        <v>12</v>
      </c>
    </row>
    <row r="375" spans="1:7" hidden="1" x14ac:dyDescent="0.3">
      <c r="A375" s="1">
        <v>43808</v>
      </c>
      <c r="B375">
        <v>178</v>
      </c>
      <c r="C375">
        <v>127</v>
      </c>
      <c r="D375">
        <v>18</v>
      </c>
      <c r="E375">
        <v>36</v>
      </c>
      <c r="F375">
        <v>4</v>
      </c>
      <c r="G375">
        <v>13</v>
      </c>
    </row>
    <row r="376" spans="1:7" hidden="1" x14ac:dyDescent="0.3">
      <c r="A376" s="1">
        <v>43809</v>
      </c>
      <c r="B376">
        <v>177</v>
      </c>
      <c r="C376">
        <v>139</v>
      </c>
      <c r="D376">
        <v>17</v>
      </c>
      <c r="E376">
        <v>35</v>
      </c>
      <c r="F376">
        <v>4</v>
      </c>
      <c r="G376">
        <v>14</v>
      </c>
    </row>
    <row r="377" spans="1:7" hidden="1" x14ac:dyDescent="0.3">
      <c r="A377" s="1">
        <v>43810</v>
      </c>
      <c r="B377">
        <v>184</v>
      </c>
      <c r="C377">
        <v>100</v>
      </c>
      <c r="D377">
        <v>18</v>
      </c>
      <c r="E377">
        <v>29</v>
      </c>
      <c r="F377">
        <v>5</v>
      </c>
      <c r="G377">
        <v>13</v>
      </c>
    </row>
    <row r="378" spans="1:7" hidden="1" x14ac:dyDescent="0.3">
      <c r="A378" s="1">
        <v>43811</v>
      </c>
      <c r="B378">
        <v>161</v>
      </c>
      <c r="C378">
        <v>87</v>
      </c>
      <c r="D378">
        <v>18</v>
      </c>
      <c r="E378">
        <v>27</v>
      </c>
      <c r="F378">
        <v>6</v>
      </c>
      <c r="G378">
        <v>13</v>
      </c>
    </row>
    <row r="379" spans="1:7" hidden="1" x14ac:dyDescent="0.3">
      <c r="A379" s="1">
        <v>43812</v>
      </c>
      <c r="B379">
        <v>124</v>
      </c>
      <c r="C379">
        <v>71</v>
      </c>
      <c r="D379">
        <v>17</v>
      </c>
      <c r="E379">
        <v>18</v>
      </c>
      <c r="F379">
        <v>5</v>
      </c>
      <c r="G379">
        <v>6</v>
      </c>
    </row>
    <row r="380" spans="1:7" hidden="1" x14ac:dyDescent="0.3">
      <c r="A380" s="1">
        <v>43813</v>
      </c>
      <c r="B380">
        <v>126</v>
      </c>
      <c r="C380">
        <v>75</v>
      </c>
      <c r="D380">
        <v>16</v>
      </c>
      <c r="E380">
        <v>20</v>
      </c>
      <c r="F380">
        <v>3</v>
      </c>
      <c r="G380">
        <v>6</v>
      </c>
    </row>
    <row r="381" spans="1:7" hidden="1" x14ac:dyDescent="0.3">
      <c r="A381" s="1">
        <v>43814</v>
      </c>
      <c r="B381">
        <v>154</v>
      </c>
      <c r="C381">
        <v>80</v>
      </c>
      <c r="D381">
        <v>17</v>
      </c>
      <c r="E381">
        <v>22</v>
      </c>
      <c r="F381">
        <v>3</v>
      </c>
      <c r="G381">
        <v>10</v>
      </c>
    </row>
    <row r="382" spans="1:7" hidden="1" x14ac:dyDescent="0.3">
      <c r="A382" s="1">
        <v>43815</v>
      </c>
      <c r="B382">
        <v>158</v>
      </c>
      <c r="C382">
        <v>83</v>
      </c>
      <c r="D382">
        <v>17</v>
      </c>
      <c r="E382">
        <v>22</v>
      </c>
      <c r="F382">
        <v>3</v>
      </c>
      <c r="G382">
        <v>8</v>
      </c>
    </row>
    <row r="383" spans="1:7" hidden="1" x14ac:dyDescent="0.3">
      <c r="A383" s="1">
        <v>43816</v>
      </c>
      <c r="B383">
        <v>160</v>
      </c>
      <c r="C383">
        <v>91</v>
      </c>
      <c r="D383">
        <v>17</v>
      </c>
      <c r="E383">
        <v>24</v>
      </c>
      <c r="F383">
        <v>4</v>
      </c>
      <c r="G383">
        <v>11</v>
      </c>
    </row>
    <row r="384" spans="1:7" hidden="1" x14ac:dyDescent="0.3">
      <c r="A384" s="1">
        <v>43817</v>
      </c>
      <c r="B384">
        <v>165</v>
      </c>
      <c r="C384">
        <v>91</v>
      </c>
      <c r="D384">
        <v>16</v>
      </c>
      <c r="E384">
        <v>32</v>
      </c>
      <c r="F384">
        <v>4</v>
      </c>
      <c r="G384">
        <v>11</v>
      </c>
    </row>
    <row r="385" spans="1:21" hidden="1" x14ac:dyDescent="0.3">
      <c r="A385" s="1">
        <v>43818</v>
      </c>
      <c r="B385">
        <v>163</v>
      </c>
      <c r="C385">
        <v>104</v>
      </c>
      <c r="D385">
        <v>16</v>
      </c>
      <c r="E385">
        <v>35</v>
      </c>
      <c r="F385">
        <v>4</v>
      </c>
      <c r="G385">
        <v>12</v>
      </c>
    </row>
    <row r="386" spans="1:21" hidden="1" x14ac:dyDescent="0.3">
      <c r="A386" s="1">
        <v>43819</v>
      </c>
      <c r="B386">
        <v>168</v>
      </c>
      <c r="C386">
        <v>97</v>
      </c>
      <c r="D386">
        <v>17</v>
      </c>
      <c r="E386">
        <v>31</v>
      </c>
      <c r="F386">
        <v>4</v>
      </c>
      <c r="G386">
        <v>13</v>
      </c>
    </row>
    <row r="387" spans="1:21" hidden="1" x14ac:dyDescent="0.3">
      <c r="A387" s="1">
        <v>43820</v>
      </c>
      <c r="B387">
        <v>163</v>
      </c>
      <c r="C387">
        <v>77</v>
      </c>
      <c r="D387">
        <v>18</v>
      </c>
      <c r="E387">
        <v>26</v>
      </c>
      <c r="F387">
        <v>3</v>
      </c>
      <c r="G387">
        <v>8</v>
      </c>
    </row>
    <row r="388" spans="1:21" hidden="1" x14ac:dyDescent="0.3">
      <c r="A388" s="1">
        <v>43821</v>
      </c>
      <c r="B388">
        <v>147</v>
      </c>
      <c r="C388">
        <v>89</v>
      </c>
      <c r="D388">
        <v>17</v>
      </c>
      <c r="E388">
        <v>26</v>
      </c>
      <c r="F388">
        <v>6</v>
      </c>
      <c r="G388">
        <v>9</v>
      </c>
    </row>
    <row r="389" spans="1:21" hidden="1" x14ac:dyDescent="0.3">
      <c r="A389" s="1">
        <v>43822</v>
      </c>
      <c r="B389">
        <v>160</v>
      </c>
      <c r="C389">
        <v>86</v>
      </c>
      <c r="D389">
        <v>17</v>
      </c>
      <c r="E389">
        <v>23</v>
      </c>
      <c r="F389">
        <v>4</v>
      </c>
      <c r="G389">
        <v>9</v>
      </c>
    </row>
    <row r="390" spans="1:21" hidden="1" x14ac:dyDescent="0.3">
      <c r="A390" s="1">
        <v>43823</v>
      </c>
      <c r="B390">
        <v>157</v>
      </c>
      <c r="C390">
        <v>99</v>
      </c>
      <c r="D390">
        <v>16</v>
      </c>
      <c r="E390">
        <v>22</v>
      </c>
      <c r="F390">
        <v>3</v>
      </c>
      <c r="G390">
        <v>9</v>
      </c>
    </row>
    <row r="391" spans="1:21" hidden="1" x14ac:dyDescent="0.3">
      <c r="A391" s="1">
        <v>43824</v>
      </c>
      <c r="B391">
        <v>176</v>
      </c>
      <c r="C391">
        <v>83</v>
      </c>
      <c r="D391">
        <v>17</v>
      </c>
      <c r="E391">
        <v>25</v>
      </c>
      <c r="F391">
        <v>4</v>
      </c>
      <c r="G391">
        <v>9</v>
      </c>
    </row>
    <row r="392" spans="1:21" hidden="1" x14ac:dyDescent="0.3">
      <c r="A392" s="1">
        <v>43825</v>
      </c>
      <c r="B392">
        <v>154</v>
      </c>
      <c r="C392">
        <v>63</v>
      </c>
      <c r="D392">
        <v>16</v>
      </c>
      <c r="E392">
        <v>27</v>
      </c>
      <c r="F392">
        <v>3</v>
      </c>
      <c r="G392">
        <v>7</v>
      </c>
    </row>
    <row r="393" spans="1:21" hidden="1" x14ac:dyDescent="0.3">
      <c r="A393" s="1">
        <v>43826</v>
      </c>
      <c r="B393">
        <v>104</v>
      </c>
      <c r="C393">
        <v>63</v>
      </c>
      <c r="D393">
        <v>17</v>
      </c>
      <c r="E393">
        <v>24</v>
      </c>
      <c r="F393">
        <v>3</v>
      </c>
      <c r="G393">
        <v>7</v>
      </c>
    </row>
    <row r="394" spans="1:21" hidden="1" x14ac:dyDescent="0.3">
      <c r="A394" s="1">
        <v>43827</v>
      </c>
      <c r="B394">
        <v>100</v>
      </c>
      <c r="C394">
        <v>67</v>
      </c>
      <c r="D394">
        <v>16</v>
      </c>
      <c r="E394">
        <v>27</v>
      </c>
      <c r="F394">
        <v>4</v>
      </c>
      <c r="G394">
        <v>7</v>
      </c>
    </row>
    <row r="395" spans="1:21" hidden="1" x14ac:dyDescent="0.3">
      <c r="A395" s="1">
        <v>43828</v>
      </c>
      <c r="B395">
        <v>118</v>
      </c>
      <c r="C395" t="s">
        <v>5</v>
      </c>
      <c r="D395" t="s">
        <v>5</v>
      </c>
      <c r="E395" t="s">
        <v>5</v>
      </c>
      <c r="F395" t="s">
        <v>5</v>
      </c>
      <c r="G395" t="s">
        <v>5</v>
      </c>
    </row>
    <row r="396" spans="1:21" hidden="1" x14ac:dyDescent="0.3">
      <c r="A396" s="1">
        <v>43830</v>
      </c>
      <c r="B396" t="s">
        <v>5</v>
      </c>
      <c r="C396">
        <v>98</v>
      </c>
      <c r="D396">
        <v>13</v>
      </c>
      <c r="E396">
        <v>23</v>
      </c>
      <c r="F396">
        <v>2</v>
      </c>
      <c r="G396">
        <v>9</v>
      </c>
    </row>
    <row r="397" spans="1:21" hidden="1" x14ac:dyDescent="0.3">
      <c r="A397" s="1">
        <v>43869</v>
      </c>
      <c r="B397" t="s">
        <v>5</v>
      </c>
      <c r="C397">
        <v>64</v>
      </c>
      <c r="D397">
        <v>13</v>
      </c>
      <c r="E397">
        <v>36</v>
      </c>
      <c r="F397">
        <v>4</v>
      </c>
      <c r="G397">
        <v>8</v>
      </c>
    </row>
    <row r="398" spans="1:21" hidden="1" x14ac:dyDescent="0.3">
      <c r="A398" s="1">
        <v>43801</v>
      </c>
      <c r="B398" t="s">
        <v>5</v>
      </c>
      <c r="C398">
        <v>97</v>
      </c>
      <c r="D398">
        <v>16</v>
      </c>
      <c r="E398">
        <v>27</v>
      </c>
      <c r="F398">
        <v>5</v>
      </c>
      <c r="G398">
        <v>15</v>
      </c>
    </row>
    <row r="399" spans="1:21" x14ac:dyDescent="0.3">
      <c r="A399" s="1">
        <v>44199</v>
      </c>
      <c r="I399" s="3">
        <f>0.1*$B$96+0.9*I$96</f>
        <v>152.38034548726912</v>
      </c>
      <c r="O399" s="4">
        <f t="shared" ref="O399:U399" si="15">0.1*$B$96+0.9*O$96</f>
        <v>169.87192657999694</v>
      </c>
      <c r="U399" s="4">
        <f t="shared" si="15"/>
        <v>176.68855870688088</v>
      </c>
    </row>
    <row r="403" spans="9:25" x14ac:dyDescent="0.3">
      <c r="I403" t="s">
        <v>16</v>
      </c>
      <c r="J403">
        <f>AVERAGE(J65:J96)</f>
        <v>13.243857964771568</v>
      </c>
      <c r="K403">
        <f>AVERAGE(K65:K96)</f>
        <v>19.95159647957766</v>
      </c>
      <c r="L403">
        <f>AVERAGE(L65:L96)</f>
        <v>7.7772179831441637</v>
      </c>
      <c r="M403">
        <f>AVERAGE(M65:M96)</f>
        <v>499.81871030375089</v>
      </c>
      <c r="P403">
        <f>AVERAGE(P65:P96)</f>
        <v>3.8011085618054494</v>
      </c>
      <c r="Q403">
        <f>AVERAGE(Q65:Q96)</f>
        <v>14.108494457206689</v>
      </c>
      <c r="R403">
        <f>AVERAGE(R65:R96)</f>
        <v>1.5566996549774816</v>
      </c>
      <c r="S403">
        <f>AVERAGE(S65:S96)</f>
        <v>310.9562680183347</v>
      </c>
      <c r="V403">
        <f>AVERAGE(V65:V96)</f>
        <v>2.170866353035803</v>
      </c>
      <c r="W403">
        <f>AVERAGE(W65:W96)</f>
        <v>11.770999166864094</v>
      </c>
      <c r="X403">
        <f>AVERAGE(X65:X96)</f>
        <v>0.85324942446585872</v>
      </c>
      <c r="Y403">
        <f>AVERAGE(Y65:Y96)</f>
        <v>252.9741328209366</v>
      </c>
    </row>
  </sheetData>
  <autoFilter ref="A1:G398" xr:uid="{88C16B80-3357-4C19-94DA-AB6881150211}">
    <filterColumn colId="0">
      <filters>
        <dateGroupItem year="2021" dateTimeGrouping="year"/>
        <dateGroupItem year="2020" month="12" dateTimeGrouping="month"/>
      </filters>
    </filterColumn>
  </autoFilter>
  <mergeCells count="3">
    <mergeCell ref="O1:S1"/>
    <mergeCell ref="U1:Y1"/>
    <mergeCell ref="I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62D0-D2DF-4B0D-9B50-FC38D502FBD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copy</vt:lpstr>
      <vt:lpstr>chhoti-gwaltoli, indore-air-qua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Vedang Kulkarni</dc:creator>
  <cp:lastModifiedBy>Vedang Kulkarni</cp:lastModifiedBy>
  <dcterms:created xsi:type="dcterms:W3CDTF">2021-01-24T09:33:17Z</dcterms:created>
  <dcterms:modified xsi:type="dcterms:W3CDTF">2021-01-24T11:01:18Z</dcterms:modified>
</cp:coreProperties>
</file>