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120" yWindow="135" windowWidth="9555" windowHeight="4695"/>
  </bookViews>
  <sheets>
    <sheet name="Case Study 1" sheetId="1" r:id="rId1"/>
    <sheet name="Survey" sheetId="3" r:id="rId2"/>
  </sheets>
  <calcPr calcId="152511"/>
</workbook>
</file>

<file path=xl/calcChain.xml><?xml version="1.0" encoding="utf-8"?>
<calcChain xmlns="http://schemas.openxmlformats.org/spreadsheetml/2006/main">
  <c r="K22" i="1" l="1"/>
  <c r="J22" i="1"/>
  <c r="I10" i="1"/>
  <c r="I9" i="1"/>
  <c r="I8" i="1"/>
  <c r="G7" i="1"/>
  <c r="G6" i="1"/>
  <c r="F5" i="1"/>
  <c r="Q11" i="1"/>
  <c r="P11" i="1"/>
  <c r="F7" i="1" s="1"/>
  <c r="I7" i="1" s="1"/>
  <c r="O11" i="1"/>
  <c r="N11" i="1"/>
  <c r="F6" i="1" s="1"/>
  <c r="I6" i="1" s="1"/>
  <c r="M11" i="1"/>
  <c r="G5" i="1" s="1"/>
  <c r="L11" i="1"/>
  <c r="I5" i="1" l="1"/>
</calcChain>
</file>

<file path=xl/sharedStrings.xml><?xml version="1.0" encoding="utf-8"?>
<sst xmlns="http://schemas.openxmlformats.org/spreadsheetml/2006/main" count="51" uniqueCount="35">
  <si>
    <t>Biryani</t>
  </si>
  <si>
    <t>Kebab</t>
  </si>
  <si>
    <t>Profit</t>
  </si>
  <si>
    <t>Loss</t>
  </si>
  <si>
    <t>Month</t>
  </si>
  <si>
    <t>Rent</t>
  </si>
  <si>
    <t>Sales</t>
  </si>
  <si>
    <t>Timestamp</t>
  </si>
  <si>
    <t>What is the frequency of grocery buy ?</t>
  </si>
  <si>
    <t>What are the types of food you avoided in Covid-19 pandemic ?</t>
  </si>
  <si>
    <t xml:space="preserve">What type of food you preferred during the pandemic </t>
  </si>
  <si>
    <t>What are the food items you had taken for increasing the Immunity ?</t>
  </si>
  <si>
    <t>Had you ordered meals through food app ?</t>
  </si>
  <si>
    <t>What base of food you had taken more often?</t>
  </si>
  <si>
    <t>2021/02/20 9:36:40 PM GMT+5:30</t>
  </si>
  <si>
    <t>Rice</t>
  </si>
  <si>
    <t>Ice cream</t>
  </si>
  <si>
    <t>Veg</t>
  </si>
  <si>
    <t>2021/02/20 9:38:02 PM GMT+5:30</t>
  </si>
  <si>
    <t>Month 1</t>
  </si>
  <si>
    <t>Other Expenditures</t>
  </si>
  <si>
    <t>Food Items</t>
  </si>
  <si>
    <t>Omlet</t>
  </si>
  <si>
    <t>Egg Bhurji</t>
  </si>
  <si>
    <t>Maggi</t>
  </si>
  <si>
    <t>Month 2</t>
  </si>
  <si>
    <t>Month 3</t>
  </si>
  <si>
    <t>Items</t>
  </si>
  <si>
    <t>Total</t>
  </si>
  <si>
    <t>Itemwise Splitup</t>
  </si>
  <si>
    <t>Sales Chart</t>
  </si>
  <si>
    <t>Total Sales and Profit</t>
  </si>
  <si>
    <t xml:space="preserve">Total 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</si>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</sst>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and Profit of Month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Study 1'!$L$3:$L$4</c:f>
              <c:strCache>
                <c:ptCount val="2"/>
                <c:pt idx="0">
                  <c:v>Month 1</c:v>
                </c:pt>
                <c:pt idx="1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Study 1'!$K$5:$K$12</c:f>
              <c:strCache>
                <c:ptCount val="7"/>
                <c:pt idx="0">
                  <c:v>Biryani</c:v>
                </c:pt>
                <c:pt idx="1">
                  <c:v>Kebab</c:v>
                </c:pt>
                <c:pt idx="2">
                  <c:v>Omlet</c:v>
                </c:pt>
                <c:pt idx="3">
                  <c:v>Egg Bhurji</c:v>
                </c:pt>
                <c:pt idx="4">
                  <c:v>Maggi</c:v>
                </c:pt>
                <c:pt idx="5">
                  <c:v>Veg</c:v>
                </c:pt>
                <c:pt idx="6">
                  <c:v>Total</c:v>
                </c:pt>
              </c:strCache>
            </c:strRef>
          </c:cat>
          <c:val>
            <c:numRef>
              <c:f>'Case Study 1'!$L$5:$L$12</c:f>
              <c:numCache>
                <c:formatCode>General</c:formatCode>
                <c:ptCount val="8"/>
                <c:pt idx="0">
                  <c:v>6231</c:v>
                </c:pt>
                <c:pt idx="1">
                  <c:v>57943</c:v>
                </c:pt>
                <c:pt idx="2">
                  <c:v>7466</c:v>
                </c:pt>
                <c:pt idx="3">
                  <c:v>14418</c:v>
                </c:pt>
                <c:pt idx="4">
                  <c:v>9471</c:v>
                </c:pt>
                <c:pt idx="5">
                  <c:v>1837</c:v>
                </c:pt>
                <c:pt idx="6">
                  <c:v>97366</c:v>
                </c:pt>
              </c:numCache>
            </c:numRef>
          </c:val>
        </c:ser>
        <c:ser>
          <c:idx val="1"/>
          <c:order val="1"/>
          <c:tx>
            <c:strRef>
              <c:f>'Case Study 1'!$M$3:$M$4</c:f>
              <c:strCache>
                <c:ptCount val="2"/>
                <c:pt idx="0">
                  <c:v>Month 1</c:v>
                </c:pt>
                <c:pt idx="1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 Study 1'!$K$5:$K$12</c:f>
              <c:strCache>
                <c:ptCount val="7"/>
                <c:pt idx="0">
                  <c:v>Biryani</c:v>
                </c:pt>
                <c:pt idx="1">
                  <c:v>Kebab</c:v>
                </c:pt>
                <c:pt idx="2">
                  <c:v>Omlet</c:v>
                </c:pt>
                <c:pt idx="3">
                  <c:v>Egg Bhurji</c:v>
                </c:pt>
                <c:pt idx="4">
                  <c:v>Maggi</c:v>
                </c:pt>
                <c:pt idx="5">
                  <c:v>Veg</c:v>
                </c:pt>
                <c:pt idx="6">
                  <c:v>Total</c:v>
                </c:pt>
              </c:strCache>
            </c:strRef>
          </c:cat>
          <c:val>
            <c:numRef>
              <c:f>'Case Study 1'!$M$5:$M$12</c:f>
              <c:numCache>
                <c:formatCode>General</c:formatCode>
                <c:ptCount val="8"/>
                <c:pt idx="0">
                  <c:v>11098</c:v>
                </c:pt>
                <c:pt idx="1">
                  <c:v>1925</c:v>
                </c:pt>
                <c:pt idx="2">
                  <c:v>4580</c:v>
                </c:pt>
                <c:pt idx="3">
                  <c:v>4559</c:v>
                </c:pt>
                <c:pt idx="4">
                  <c:v>4658</c:v>
                </c:pt>
                <c:pt idx="5">
                  <c:v>63</c:v>
                </c:pt>
                <c:pt idx="6">
                  <c:v>26883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1059120"/>
        <c:axId val="-1031064560"/>
      </c:barChart>
      <c:catAx>
        <c:axId val="-10310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064560"/>
        <c:crosses val="autoZero"/>
        <c:auto val="1"/>
        <c:lblAlgn val="ctr"/>
        <c:lblOffset val="100"/>
        <c:noMultiLvlLbl val="0"/>
      </c:catAx>
      <c:valAx>
        <c:axId val="-10310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0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and Profit of Month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Study 1'!$N$3:$N$4</c:f>
              <c:strCache>
                <c:ptCount val="2"/>
                <c:pt idx="0">
                  <c:v>Month 2</c:v>
                </c:pt>
                <c:pt idx="1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Study 1'!$K$5:$K$11</c:f>
              <c:strCache>
                <c:ptCount val="7"/>
                <c:pt idx="0">
                  <c:v>Biryani</c:v>
                </c:pt>
                <c:pt idx="1">
                  <c:v>Kebab</c:v>
                </c:pt>
                <c:pt idx="2">
                  <c:v>Omlet</c:v>
                </c:pt>
                <c:pt idx="3">
                  <c:v>Egg Bhurji</c:v>
                </c:pt>
                <c:pt idx="4">
                  <c:v>Maggi</c:v>
                </c:pt>
                <c:pt idx="5">
                  <c:v>Veg</c:v>
                </c:pt>
                <c:pt idx="6">
                  <c:v>Total</c:v>
                </c:pt>
              </c:strCache>
            </c:strRef>
          </c:cat>
          <c:val>
            <c:numRef>
              <c:f>'Case Study 1'!$N$5:$N$11</c:f>
              <c:numCache>
                <c:formatCode>General</c:formatCode>
                <c:ptCount val="7"/>
                <c:pt idx="0">
                  <c:v>5498</c:v>
                </c:pt>
                <c:pt idx="1">
                  <c:v>7943</c:v>
                </c:pt>
                <c:pt idx="2">
                  <c:v>6254</c:v>
                </c:pt>
                <c:pt idx="3">
                  <c:v>56637</c:v>
                </c:pt>
                <c:pt idx="4">
                  <c:v>12874</c:v>
                </c:pt>
                <c:pt idx="5">
                  <c:v>0</c:v>
                </c:pt>
                <c:pt idx="6">
                  <c:v>89206</c:v>
                </c:pt>
              </c:numCache>
            </c:numRef>
          </c:val>
        </c:ser>
        <c:ser>
          <c:idx val="1"/>
          <c:order val="1"/>
          <c:tx>
            <c:strRef>
              <c:f>'Case Study 1'!$O$3:$O$4</c:f>
              <c:strCache>
                <c:ptCount val="2"/>
                <c:pt idx="0">
                  <c:v>Month 2</c:v>
                </c:pt>
                <c:pt idx="1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 Study 1'!$K$5:$K$11</c:f>
              <c:strCache>
                <c:ptCount val="7"/>
                <c:pt idx="0">
                  <c:v>Biryani</c:v>
                </c:pt>
                <c:pt idx="1">
                  <c:v>Kebab</c:v>
                </c:pt>
                <c:pt idx="2">
                  <c:v>Omlet</c:v>
                </c:pt>
                <c:pt idx="3">
                  <c:v>Egg Bhurji</c:v>
                </c:pt>
                <c:pt idx="4">
                  <c:v>Maggi</c:v>
                </c:pt>
                <c:pt idx="5">
                  <c:v>Veg</c:v>
                </c:pt>
                <c:pt idx="6">
                  <c:v>Total</c:v>
                </c:pt>
              </c:strCache>
            </c:strRef>
          </c:cat>
          <c:val>
            <c:numRef>
              <c:f>'Case Study 1'!$O$5:$O$11</c:f>
              <c:numCache>
                <c:formatCode>General</c:formatCode>
                <c:ptCount val="7"/>
                <c:pt idx="0">
                  <c:v>3191</c:v>
                </c:pt>
                <c:pt idx="1">
                  <c:v>28712</c:v>
                </c:pt>
                <c:pt idx="2">
                  <c:v>6587</c:v>
                </c:pt>
                <c:pt idx="3">
                  <c:v>6358</c:v>
                </c:pt>
                <c:pt idx="4">
                  <c:v>8746</c:v>
                </c:pt>
                <c:pt idx="5">
                  <c:v>0</c:v>
                </c:pt>
                <c:pt idx="6">
                  <c:v>53594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1055856"/>
        <c:axId val="-1031055312"/>
      </c:barChart>
      <c:catAx>
        <c:axId val="-10310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055312"/>
        <c:crosses val="autoZero"/>
        <c:auto val="1"/>
        <c:lblAlgn val="ctr"/>
        <c:lblOffset val="100"/>
        <c:noMultiLvlLbl val="0"/>
      </c:catAx>
      <c:valAx>
        <c:axId val="-10310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0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</a:t>
            </a:r>
            <a:r>
              <a:rPr lang="en-US" baseline="0"/>
              <a:t> Profit of Month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Study 1'!$P$3:$P$4</c:f>
              <c:strCache>
                <c:ptCount val="2"/>
                <c:pt idx="0">
                  <c:v>Month 3</c:v>
                </c:pt>
                <c:pt idx="1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Study 1'!$K$5:$K$11</c:f>
              <c:strCache>
                <c:ptCount val="7"/>
                <c:pt idx="0">
                  <c:v>Biryani</c:v>
                </c:pt>
                <c:pt idx="1">
                  <c:v>Kebab</c:v>
                </c:pt>
                <c:pt idx="2">
                  <c:v>Omlet</c:v>
                </c:pt>
                <c:pt idx="3">
                  <c:v>Egg Bhurji</c:v>
                </c:pt>
                <c:pt idx="4">
                  <c:v>Maggi</c:v>
                </c:pt>
                <c:pt idx="5">
                  <c:v>Veg</c:v>
                </c:pt>
                <c:pt idx="6">
                  <c:v>Total</c:v>
                </c:pt>
              </c:strCache>
            </c:strRef>
          </c:cat>
          <c:val>
            <c:numRef>
              <c:f>'Case Study 1'!$P$5:$P$11</c:f>
              <c:numCache>
                <c:formatCode>General</c:formatCode>
                <c:ptCount val="7"/>
                <c:pt idx="0">
                  <c:v>25431</c:v>
                </c:pt>
                <c:pt idx="1">
                  <c:v>49874</c:v>
                </c:pt>
                <c:pt idx="2">
                  <c:v>9874</c:v>
                </c:pt>
                <c:pt idx="3">
                  <c:v>3698</c:v>
                </c:pt>
                <c:pt idx="4">
                  <c:v>24582</c:v>
                </c:pt>
                <c:pt idx="5">
                  <c:v>0</c:v>
                </c:pt>
                <c:pt idx="6">
                  <c:v>113459</c:v>
                </c:pt>
              </c:numCache>
            </c:numRef>
          </c:val>
        </c:ser>
        <c:ser>
          <c:idx val="1"/>
          <c:order val="1"/>
          <c:tx>
            <c:strRef>
              <c:f>'Case Study 1'!$Q$3:$Q$4</c:f>
              <c:strCache>
                <c:ptCount val="2"/>
                <c:pt idx="0">
                  <c:v>Month 3</c:v>
                </c:pt>
                <c:pt idx="1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 Study 1'!$K$5:$K$11</c:f>
              <c:strCache>
                <c:ptCount val="7"/>
                <c:pt idx="0">
                  <c:v>Biryani</c:v>
                </c:pt>
                <c:pt idx="1">
                  <c:v>Kebab</c:v>
                </c:pt>
                <c:pt idx="2">
                  <c:v>Omlet</c:v>
                </c:pt>
                <c:pt idx="3">
                  <c:v>Egg Bhurji</c:v>
                </c:pt>
                <c:pt idx="4">
                  <c:v>Maggi</c:v>
                </c:pt>
                <c:pt idx="5">
                  <c:v>Veg</c:v>
                </c:pt>
                <c:pt idx="6">
                  <c:v>Total</c:v>
                </c:pt>
              </c:strCache>
            </c:strRef>
          </c:cat>
          <c:val>
            <c:numRef>
              <c:f>'Case Study 1'!$Q$5:$Q$11</c:f>
              <c:numCache>
                <c:formatCode>General</c:formatCode>
                <c:ptCount val="7"/>
                <c:pt idx="0">
                  <c:v>6687</c:v>
                </c:pt>
                <c:pt idx="1">
                  <c:v>3658</c:v>
                </c:pt>
                <c:pt idx="2">
                  <c:v>965</c:v>
                </c:pt>
                <c:pt idx="3">
                  <c:v>7515</c:v>
                </c:pt>
                <c:pt idx="4">
                  <c:v>1547</c:v>
                </c:pt>
                <c:pt idx="5">
                  <c:v>0</c:v>
                </c:pt>
                <c:pt idx="6">
                  <c:v>20372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1054224"/>
        <c:axId val="-1031056944"/>
      </c:barChart>
      <c:catAx>
        <c:axId val="-10310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056944"/>
        <c:crosses val="autoZero"/>
        <c:auto val="1"/>
        <c:lblAlgn val="ctr"/>
        <c:lblOffset val="100"/>
        <c:noMultiLvlLbl val="0"/>
      </c:catAx>
      <c:valAx>
        <c:axId val="-10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0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and Profit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Study 1'!$J$17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Study 1'!$I$18:$I$23</c:f>
              <c:strCache>
                <c:ptCount val="5"/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Total </c:v>
                </c:pt>
              </c:strCache>
            </c:strRef>
          </c:cat>
          <c:val>
            <c:numRef>
              <c:f>'Case Study 1'!$J$18:$J$23</c:f>
              <c:numCache>
                <c:formatCode>General</c:formatCode>
                <c:ptCount val="6"/>
                <c:pt idx="0">
                  <c:v>0</c:v>
                </c:pt>
                <c:pt idx="1">
                  <c:v>97366</c:v>
                </c:pt>
                <c:pt idx="2">
                  <c:v>89206</c:v>
                </c:pt>
                <c:pt idx="3">
                  <c:v>113459</c:v>
                </c:pt>
                <c:pt idx="4">
                  <c:v>300031</c:v>
                </c:pt>
              </c:numCache>
            </c:numRef>
          </c:val>
        </c:ser>
        <c:ser>
          <c:idx val="1"/>
          <c:order val="1"/>
          <c:tx>
            <c:strRef>
              <c:f>'Case Study 1'!$K$17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 Study 1'!$I$18:$I$23</c:f>
              <c:strCache>
                <c:ptCount val="5"/>
                <c:pt idx="1">
                  <c:v>Month 1</c:v>
                </c:pt>
                <c:pt idx="2">
                  <c:v>Month 2</c:v>
                </c:pt>
                <c:pt idx="3">
                  <c:v>Month 3</c:v>
                </c:pt>
                <c:pt idx="4">
                  <c:v>Total </c:v>
                </c:pt>
              </c:strCache>
            </c:strRef>
          </c:cat>
          <c:val>
            <c:numRef>
              <c:f>'Case Study 1'!$K$18:$K$23</c:f>
              <c:numCache>
                <c:formatCode>General</c:formatCode>
                <c:ptCount val="6"/>
                <c:pt idx="0">
                  <c:v>0</c:v>
                </c:pt>
                <c:pt idx="1">
                  <c:v>26883</c:v>
                </c:pt>
                <c:pt idx="2">
                  <c:v>53594</c:v>
                </c:pt>
                <c:pt idx="3">
                  <c:v>20372</c:v>
                </c:pt>
                <c:pt idx="4">
                  <c:v>100849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1060752"/>
        <c:axId val="-1031059664"/>
      </c:barChart>
      <c:catAx>
        <c:axId val="-10310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059664"/>
        <c:crosses val="autoZero"/>
        <c:auto val="1"/>
        <c:lblAlgn val="ctr"/>
        <c:lblOffset val="100"/>
        <c:noMultiLvlLbl val="0"/>
      </c:catAx>
      <c:valAx>
        <c:axId val="-10310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0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Study 1'!$J$18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'Case Study 1'!$I$19:$I$21</c:f>
              <c:strCache>
                <c:ptCount val="3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</c:strCache>
            </c:strRef>
          </c:cat>
          <c:val>
            <c:numRef>
              <c:f>'Case Study 1'!$J$19:$J$21</c:f>
              <c:numCache>
                <c:formatCode>General</c:formatCode>
                <c:ptCount val="3"/>
                <c:pt idx="0">
                  <c:v>97366</c:v>
                </c:pt>
                <c:pt idx="1">
                  <c:v>89206</c:v>
                </c:pt>
                <c:pt idx="2">
                  <c:v>113459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'Case Study 1'!$K$18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'Case Study 1'!$I$19:$I$21</c:f>
              <c:strCache>
                <c:ptCount val="3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</c:strCache>
            </c:strRef>
          </c:cat>
          <c:val>
            <c:numRef>
              <c:f>'Case Study 1'!$K$19:$K$21</c:f>
              <c:numCache>
                <c:formatCode>General</c:formatCode>
                <c:ptCount val="3"/>
                <c:pt idx="0">
                  <c:v>26883</c:v>
                </c:pt>
                <c:pt idx="1">
                  <c:v>53594</c:v>
                </c:pt>
                <c:pt idx="2">
                  <c:v>20372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4014464"/>
        <c:axId val="-1134018272"/>
      </c:lineChart>
      <c:catAx>
        <c:axId val="-11340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4018272"/>
        <c:crosses val="autoZero"/>
        <c:auto val="1"/>
        <c:lblAlgn val="ctr"/>
        <c:lblOffset val="100"/>
        <c:noMultiLvlLbl val="0"/>
      </c:catAx>
      <c:valAx>
        <c:axId val="-11340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40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24</xdr:row>
      <xdr:rowOff>33337</xdr:rowOff>
    </xdr:from>
    <xdr:to>
      <xdr:col>8</xdr:col>
      <xdr:colOff>828675</xdr:colOff>
      <xdr:row>38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24</xdr:row>
      <xdr:rowOff>4762</xdr:rowOff>
    </xdr:from>
    <xdr:to>
      <xdr:col>16</xdr:col>
      <xdr:colOff>85725</xdr:colOff>
      <xdr:row>38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39</xdr:row>
      <xdr:rowOff>90487</xdr:rowOff>
    </xdr:from>
    <xdr:to>
      <xdr:col>12</xdr:col>
      <xdr:colOff>95250</xdr:colOff>
      <xdr:row>53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529478</xdr:colOff>
      <xdr:row>21</xdr:row>
      <xdr:rowOff>120182</xdr:rowOff>
    </xdr:from>
    <xdr:to>
      <xdr:col>26</xdr:col>
      <xdr:colOff>170889</xdr:colOff>
      <xdr:row>35</xdr:row>
      <xdr:rowOff>117941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207309</xdr:colOff>
      <xdr:row>2</xdr:row>
      <xdr:rowOff>120182</xdr:rowOff>
    </xdr:from>
    <xdr:to>
      <xdr:col>26</xdr:col>
      <xdr:colOff>465044</xdr:colOff>
      <xdr:row>16</xdr:row>
      <xdr:rowOff>117941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17:K22" totalsRowShown="0" headerRowDxfId="4" dataDxfId="3">
  <autoFilter ref="I17:K22"/>
  <tableColumns count="3">
    <tableColumn id="1" name="Total Sales and Profit" dataDxfId="2"/>
    <tableColumn id="2" name="Column1" dataDxfId="1"/>
    <tableColumn id="3" name="Column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22"/>
  <sheetViews>
    <sheetView tabSelected="1" zoomScale="68" workbookViewId="0">
      <selection activeCell="I18" sqref="I18:K21"/>
    </sheetView>
  </sheetViews>
  <sheetFormatPr defaultRowHeight="15" x14ac:dyDescent="0.25"/>
  <cols>
    <col min="4" max="4" width="10.7109375" bestFit="1" customWidth="1"/>
    <col min="9" max="9" width="21.7109375" customWidth="1"/>
    <col min="10" max="11" width="11" customWidth="1"/>
  </cols>
  <sheetData>
    <row r="2" spans="4:17" x14ac:dyDescent="0.25">
      <c r="K2" s="10" t="s">
        <v>29</v>
      </c>
      <c r="L2" s="11"/>
    </row>
    <row r="3" spans="4:17" x14ac:dyDescent="0.25">
      <c r="D3" s="6" t="s">
        <v>30</v>
      </c>
      <c r="K3" s="1" t="s">
        <v>27</v>
      </c>
      <c r="L3" s="12" t="s">
        <v>19</v>
      </c>
      <c r="M3" s="12"/>
      <c r="N3" s="12" t="s">
        <v>25</v>
      </c>
      <c r="O3" s="12"/>
      <c r="P3" s="12" t="s">
        <v>26</v>
      </c>
      <c r="Q3" s="12"/>
    </row>
    <row r="4" spans="4:17" x14ac:dyDescent="0.25">
      <c r="D4" s="1"/>
      <c r="E4" s="1" t="s">
        <v>4</v>
      </c>
      <c r="F4" s="1" t="s">
        <v>6</v>
      </c>
      <c r="G4" s="1" t="s">
        <v>2</v>
      </c>
      <c r="H4" s="1" t="s">
        <v>5</v>
      </c>
      <c r="I4" s="1" t="s">
        <v>20</v>
      </c>
      <c r="K4" s="1" t="s">
        <v>21</v>
      </c>
      <c r="L4" s="1" t="s">
        <v>6</v>
      </c>
      <c r="M4" s="1" t="s">
        <v>2</v>
      </c>
      <c r="N4" s="1" t="s">
        <v>6</v>
      </c>
      <c r="O4" s="1" t="s">
        <v>2</v>
      </c>
      <c r="P4" s="1" t="s">
        <v>6</v>
      </c>
      <c r="Q4" s="1" t="s">
        <v>2</v>
      </c>
    </row>
    <row r="5" spans="4:17" x14ac:dyDescent="0.25">
      <c r="D5" s="13" t="s">
        <v>2</v>
      </c>
      <c r="E5" s="3">
        <v>1</v>
      </c>
      <c r="F5" s="1">
        <f>L11</f>
        <v>97366</v>
      </c>
      <c r="G5" s="1">
        <f>M11</f>
        <v>26883</v>
      </c>
      <c r="H5" s="1">
        <v>14000</v>
      </c>
      <c r="I5" s="1">
        <f>(F5-G5)-H5</f>
        <v>56483</v>
      </c>
      <c r="K5" s="1" t="s">
        <v>0</v>
      </c>
      <c r="L5" s="1">
        <v>6231</v>
      </c>
      <c r="M5" s="1">
        <v>11098</v>
      </c>
      <c r="N5" s="1">
        <v>5498</v>
      </c>
      <c r="O5" s="1">
        <v>3191</v>
      </c>
      <c r="P5" s="1">
        <v>25431</v>
      </c>
      <c r="Q5" s="1">
        <v>6687</v>
      </c>
    </row>
    <row r="6" spans="4:17" x14ac:dyDescent="0.25">
      <c r="D6" s="13"/>
      <c r="E6" s="3">
        <v>2</v>
      </c>
      <c r="F6" s="1">
        <f>N11</f>
        <v>89206</v>
      </c>
      <c r="G6" s="1">
        <f>O11</f>
        <v>53594</v>
      </c>
      <c r="H6" s="1">
        <v>14000</v>
      </c>
      <c r="I6" s="1">
        <f t="shared" ref="I6:I10" si="0">(F6-G6)-H6</f>
        <v>21612</v>
      </c>
      <c r="K6" s="1" t="s">
        <v>1</v>
      </c>
      <c r="L6" s="1">
        <v>57943</v>
      </c>
      <c r="M6" s="1">
        <v>1925</v>
      </c>
      <c r="N6" s="1">
        <v>7943</v>
      </c>
      <c r="O6" s="1">
        <v>28712</v>
      </c>
      <c r="P6" s="1">
        <v>49874</v>
      </c>
      <c r="Q6" s="1">
        <v>3658</v>
      </c>
    </row>
    <row r="7" spans="4:17" x14ac:dyDescent="0.25">
      <c r="D7" s="13"/>
      <c r="E7" s="3">
        <v>3</v>
      </c>
      <c r="F7" s="1">
        <f>P11</f>
        <v>113459</v>
      </c>
      <c r="G7" s="1">
        <f>Q11</f>
        <v>20372</v>
      </c>
      <c r="H7" s="1">
        <v>14000</v>
      </c>
      <c r="I7" s="1">
        <f t="shared" si="0"/>
        <v>79087</v>
      </c>
      <c r="K7" s="1" t="s">
        <v>22</v>
      </c>
      <c r="L7" s="1">
        <v>7466</v>
      </c>
      <c r="M7" s="1">
        <v>4580</v>
      </c>
      <c r="N7" s="1">
        <v>6254</v>
      </c>
      <c r="O7" s="1">
        <v>6587</v>
      </c>
      <c r="P7" s="1">
        <v>9874</v>
      </c>
      <c r="Q7" s="1">
        <v>965</v>
      </c>
    </row>
    <row r="8" spans="4:17" x14ac:dyDescent="0.25">
      <c r="D8" s="7" t="s">
        <v>3</v>
      </c>
      <c r="E8" s="3">
        <v>4</v>
      </c>
      <c r="F8" s="1">
        <v>50000</v>
      </c>
      <c r="G8" s="1">
        <v>25000</v>
      </c>
      <c r="H8" s="1">
        <v>14000</v>
      </c>
      <c r="I8" s="1">
        <f t="shared" si="0"/>
        <v>11000</v>
      </c>
      <c r="K8" s="1" t="s">
        <v>23</v>
      </c>
      <c r="L8" s="1">
        <v>14418</v>
      </c>
      <c r="M8" s="1">
        <v>4559</v>
      </c>
      <c r="N8" s="1">
        <v>56637</v>
      </c>
      <c r="O8" s="1">
        <v>6358</v>
      </c>
      <c r="P8" s="1">
        <v>3698</v>
      </c>
      <c r="Q8" s="1">
        <v>7515</v>
      </c>
    </row>
    <row r="9" spans="4:17" x14ac:dyDescent="0.25">
      <c r="D9" s="8"/>
      <c r="E9" s="3">
        <v>5</v>
      </c>
      <c r="F9" s="1">
        <v>193</v>
      </c>
      <c r="G9" s="1">
        <v>20</v>
      </c>
      <c r="H9" s="1">
        <v>14000</v>
      </c>
      <c r="I9" s="1">
        <f t="shared" si="0"/>
        <v>-13827</v>
      </c>
      <c r="K9" s="1" t="s">
        <v>24</v>
      </c>
      <c r="L9" s="1">
        <v>9471</v>
      </c>
      <c r="M9" s="1">
        <v>4658</v>
      </c>
      <c r="N9" s="1">
        <v>12874</v>
      </c>
      <c r="O9" s="1">
        <v>8746</v>
      </c>
      <c r="P9" s="1">
        <v>24582</v>
      </c>
      <c r="Q9" s="1">
        <v>1547</v>
      </c>
    </row>
    <row r="10" spans="4:17" x14ac:dyDescent="0.25">
      <c r="D10" s="9"/>
      <c r="E10" s="3">
        <v>6</v>
      </c>
      <c r="F10" s="1">
        <v>176</v>
      </c>
      <c r="G10" s="1">
        <v>36</v>
      </c>
      <c r="H10" s="1">
        <v>14000</v>
      </c>
      <c r="I10" s="1">
        <f t="shared" si="0"/>
        <v>-13860</v>
      </c>
      <c r="K10" s="1" t="s">
        <v>17</v>
      </c>
      <c r="L10" s="1">
        <v>1837</v>
      </c>
      <c r="M10" s="1">
        <v>63</v>
      </c>
      <c r="N10" s="1">
        <v>0</v>
      </c>
      <c r="O10" s="1">
        <v>0</v>
      </c>
      <c r="P10" s="1">
        <v>0</v>
      </c>
      <c r="Q10" s="1">
        <v>0</v>
      </c>
    </row>
    <row r="11" spans="4:17" x14ac:dyDescent="0.25">
      <c r="I11" s="1"/>
      <c r="K11" s="2" t="s">
        <v>28</v>
      </c>
      <c r="L11" s="1">
        <f>SUM(L5:L10)</f>
        <v>97366</v>
      </c>
      <c r="M11" s="1">
        <f t="shared" ref="M11:Q11" si="1">SUM(M5:M10)</f>
        <v>26883</v>
      </c>
      <c r="N11" s="1">
        <f t="shared" si="1"/>
        <v>89206</v>
      </c>
      <c r="O11" s="1">
        <f t="shared" si="1"/>
        <v>53594</v>
      </c>
      <c r="P11" s="1">
        <f t="shared" si="1"/>
        <v>113459</v>
      </c>
      <c r="Q11" s="1">
        <f t="shared" si="1"/>
        <v>20372</v>
      </c>
    </row>
    <row r="17" spans="9:11" x14ac:dyDescent="0.25">
      <c r="I17" s="5" t="s">
        <v>31</v>
      </c>
      <c r="J17" s="5" t="s">
        <v>33</v>
      </c>
      <c r="K17" s="5" t="s">
        <v>34</v>
      </c>
    </row>
    <row r="18" spans="9:11" x14ac:dyDescent="0.25">
      <c r="I18" s="5"/>
      <c r="J18" s="4" t="s">
        <v>6</v>
      </c>
      <c r="K18" s="4" t="s">
        <v>2</v>
      </c>
    </row>
    <row r="19" spans="9:11" x14ac:dyDescent="0.25">
      <c r="I19" s="4" t="s">
        <v>19</v>
      </c>
      <c r="J19" s="5">
        <v>97366</v>
      </c>
      <c r="K19" s="5">
        <v>26883</v>
      </c>
    </row>
    <row r="20" spans="9:11" x14ac:dyDescent="0.25">
      <c r="I20" s="4" t="s">
        <v>25</v>
      </c>
      <c r="J20" s="5">
        <v>89206</v>
      </c>
      <c r="K20" s="5">
        <v>53594</v>
      </c>
    </row>
    <row r="21" spans="9:11" x14ac:dyDescent="0.25">
      <c r="I21" s="4" t="s">
        <v>26</v>
      </c>
      <c r="J21" s="5">
        <v>113459</v>
      </c>
      <c r="K21" s="5">
        <v>20372</v>
      </c>
    </row>
    <row r="22" spans="9:11" x14ac:dyDescent="0.25">
      <c r="I22" s="4" t="s">
        <v>32</v>
      </c>
      <c r="J22" s="5">
        <f>SUM(J19:J21)</f>
        <v>300031</v>
      </c>
      <c r="K22" s="5">
        <f>SUM(K19:K21)</f>
        <v>100849</v>
      </c>
    </row>
  </sheetData>
  <scenarios current="0" show="0">
    <scenario name="Stop Loss" locked="1" count="3" user="sivasankar" comment="Created by sivasankar on 27/02/2021_x000a_Modified by sivasankar on 27/02/2021">
      <inputCells r="F8" val="50000"/>
      <inputCells r="F9" val="193"/>
      <inputCells r="F10" val="176"/>
    </scenario>
  </scenarios>
  <sortState ref="E5:I10">
    <sortCondition descending="1" ref="F5"/>
  </sortState>
  <mergeCells count="6">
    <mergeCell ref="D8:D10"/>
    <mergeCell ref="K2:L2"/>
    <mergeCell ref="L3:M3"/>
    <mergeCell ref="N3:O3"/>
    <mergeCell ref="P3:Q3"/>
    <mergeCell ref="D5:D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8" sqref="B8"/>
    </sheetView>
  </sheetViews>
  <sheetFormatPr defaultRowHeight="15" x14ac:dyDescent="0.25"/>
  <cols>
    <col min="1" max="1" width="30.28515625" bestFit="1" customWidth="1"/>
    <col min="2" max="2" width="35.7109375" bestFit="1" customWidth="1"/>
    <col min="3" max="3" width="58.28515625" bestFit="1" customWidth="1"/>
    <col min="4" max="4" width="50.140625" bestFit="1" customWidth="1"/>
    <col min="5" max="5" width="63.42578125" bestFit="1" customWidth="1"/>
    <col min="6" max="6" width="39.5703125" bestFit="1" customWidth="1"/>
    <col min="7" max="7" width="42.57031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 t="s">
        <v>15</v>
      </c>
      <c r="C2" t="s">
        <v>16</v>
      </c>
      <c r="D2" t="s">
        <v>17</v>
      </c>
    </row>
    <row r="3" spans="1:7" x14ac:dyDescent="0.25">
      <c r="A3" t="s">
        <v>18</v>
      </c>
      <c r="B3" t="s">
        <v>15</v>
      </c>
      <c r="C3" t="s">
        <v>16</v>
      </c>
      <c r="D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Study 1</vt:lpstr>
      <vt:lpstr>Survey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sivasankar</dc:creator>
  <cp:lastModifiedBy>HP</cp:lastModifiedBy>
  <dcterms:created xsi:type="dcterms:W3CDTF">2021-02-19T05:30:11Z</dcterms:created>
  <dcterms:modified xsi:type="dcterms:W3CDTF">2021-05-31T17:47:11Z</dcterms:modified>
</cp:coreProperties>
</file>