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Kalle\OneDrive\Tiedostot\koulu\dippa\radar_codes\measurements\"/>
    </mc:Choice>
  </mc:AlternateContent>
  <xr:revisionPtr revIDLastSave="0" documentId="13_ncr:1_{FC7FFEE3-7103-40E3-B4D0-703E0752BE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E26" i="1"/>
  <c r="F21" i="1"/>
  <c r="H21" i="1" s="1"/>
  <c r="F22" i="1"/>
  <c r="H22" i="1" s="1"/>
  <c r="F15" i="1"/>
  <c r="H15" i="1" s="1"/>
  <c r="F11" i="1"/>
  <c r="H11" i="1" s="1"/>
  <c r="F12" i="1"/>
  <c r="H12" i="1" s="1"/>
  <c r="F7" i="1"/>
  <c r="H7" i="1" s="1"/>
  <c r="F5" i="1"/>
  <c r="H5" i="1" s="1"/>
  <c r="F6" i="1"/>
  <c r="H6" i="1" s="1"/>
  <c r="F8" i="1"/>
  <c r="H8" i="1" s="1"/>
  <c r="F9" i="1"/>
  <c r="H9" i="1" s="1"/>
  <c r="F10" i="1"/>
  <c r="H10" i="1" s="1"/>
  <c r="F13" i="1"/>
  <c r="H13" i="1" s="1"/>
  <c r="F14" i="1"/>
  <c r="H14" i="1" s="1"/>
  <c r="F16" i="1"/>
  <c r="H16" i="1" s="1"/>
  <c r="F17" i="1"/>
  <c r="H17" i="1" s="1"/>
  <c r="F18" i="1"/>
  <c r="H18" i="1" s="1"/>
  <c r="F19" i="1"/>
  <c r="H19" i="1" s="1"/>
  <c r="F20" i="1"/>
  <c r="H20" i="1" s="1"/>
  <c r="F23" i="1"/>
  <c r="H23" i="1" s="1"/>
  <c r="B4" i="1"/>
  <c r="F4" i="1" s="1"/>
  <c r="H4" i="1" s="1"/>
</calcChain>
</file>

<file path=xl/sharedStrings.xml><?xml version="1.0" encoding="utf-8"?>
<sst xmlns="http://schemas.openxmlformats.org/spreadsheetml/2006/main" count="23" uniqueCount="23">
  <si>
    <t>Dataset</t>
  </si>
  <si>
    <t>../measurements/cars_laptop0.npy</t>
  </si>
  <si>
    <t>start_pos</t>
  </si>
  <si>
    <t>end_pos</t>
  </si>
  <si>
    <t>num_frames</t>
  </si>
  <si>
    <t>frame time</t>
  </si>
  <si>
    <t>calc_speed</t>
  </si>
  <si>
    <t>radar_speed</t>
  </si>
  <si>
    <t>error</t>
  </si>
  <si>
    <t>2_0</t>
  </si>
  <si>
    <t>2_1</t>
  </si>
  <si>
    <t>We assume the cars kept the same speed for the measurement duration</t>
  </si>
  <si>
    <t>5_0</t>
  </si>
  <si>
    <t>5_1</t>
  </si>
  <si>
    <t>5_2</t>
  </si>
  <si>
    <t>7_0</t>
  </si>
  <si>
    <t>7_1</t>
  </si>
  <si>
    <t>Measured from pictures. Accuracy ~1m</t>
  </si>
  <si>
    <t>13_0</t>
  </si>
  <si>
    <t>13_1</t>
  </si>
  <si>
    <t>13_2</t>
  </si>
  <si>
    <t>Average</t>
  </si>
  <si>
    <t>abs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</si>
</sst>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6AAB73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0" fontId="0" fillId="2" borderId="0" xfId="0" applyFill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I27" sqref="I27"/>
    </sheetView>
  </sheetViews>
  <sheetFormatPr defaultRowHeight="15" x14ac:dyDescent="0.25"/>
  <cols>
    <col min="2" max="2" width="13.7109375" customWidth="1"/>
    <col min="4" max="5" width="13.85546875" customWidth="1"/>
    <col min="6" max="7" width="12.140625" customWidth="1"/>
  </cols>
  <sheetData>
    <row r="1" spans="1:11" x14ac:dyDescent="0.25">
      <c r="A1" s="1" t="s">
        <v>1</v>
      </c>
      <c r="F1" s="3"/>
      <c r="H1" s="3"/>
      <c r="J1" t="s">
        <v>11</v>
      </c>
    </row>
    <row r="2" spans="1:11" x14ac:dyDescent="0.25">
      <c r="A2" s="1"/>
      <c r="K2" t="s">
        <v>17</v>
      </c>
    </row>
    <row r="3" spans="1:11" x14ac:dyDescent="0.25">
      <c r="A3" t="s">
        <v>0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22</v>
      </c>
    </row>
    <row r="4" spans="1:11" x14ac:dyDescent="0.25">
      <c r="A4">
        <v>0</v>
      </c>
      <c r="B4" s="2">
        <f>10.5</f>
        <v>10.5</v>
      </c>
      <c r="C4" s="2">
        <v>5.8</v>
      </c>
      <c r="D4" s="2">
        <v>3</v>
      </c>
      <c r="E4" s="2">
        <v>0.35</v>
      </c>
      <c r="F4" s="2">
        <f>(C4-B4)/((D4-1)*E4)</f>
        <v>-6.7142857142857153</v>
      </c>
      <c r="G4" s="2">
        <v>-11</v>
      </c>
      <c r="H4" s="2">
        <f>F4-G4</f>
        <v>4.2857142857142847</v>
      </c>
      <c r="I4">
        <f>ABS(H4)</f>
        <v>4.2857142857142847</v>
      </c>
    </row>
    <row r="5" spans="1:11" x14ac:dyDescent="0.25">
      <c r="A5">
        <v>1</v>
      </c>
      <c r="B5" s="2">
        <v>17</v>
      </c>
      <c r="C5" s="2">
        <v>12</v>
      </c>
      <c r="D5" s="2">
        <v>4</v>
      </c>
      <c r="E5" s="2">
        <v>0.33</v>
      </c>
      <c r="F5" s="2">
        <f t="shared" ref="F5:F28" si="0">(C5-B5)/((D5-1)*E5)</f>
        <v>-5.0505050505050502</v>
      </c>
      <c r="G5" s="2">
        <v>-8.8000000000000007</v>
      </c>
      <c r="H5" s="2">
        <f t="shared" ref="H5:H28" si="1">F5-G5</f>
        <v>3.7494949494949505</v>
      </c>
      <c r="I5">
        <f t="shared" ref="I5:I23" si="2">ABS(H5)</f>
        <v>3.7494949494949505</v>
      </c>
    </row>
    <row r="6" spans="1:11" x14ac:dyDescent="0.25">
      <c r="A6" t="s">
        <v>9</v>
      </c>
      <c r="B6" s="2">
        <v>23</v>
      </c>
      <c r="C6" s="2">
        <v>32</v>
      </c>
      <c r="D6" s="2">
        <v>7</v>
      </c>
      <c r="E6" s="2">
        <v>0.37</v>
      </c>
      <c r="F6" s="2">
        <f t="shared" si="0"/>
        <v>4.0540540540540544</v>
      </c>
      <c r="G6" s="2">
        <v>9.5</v>
      </c>
      <c r="H6" s="2">
        <f t="shared" si="1"/>
        <v>-5.4459459459459456</v>
      </c>
      <c r="I6">
        <f t="shared" si="2"/>
        <v>5.4459459459459456</v>
      </c>
    </row>
    <row r="7" spans="1:11" x14ac:dyDescent="0.25">
      <c r="A7" t="s">
        <v>10</v>
      </c>
      <c r="B7" s="2">
        <v>23.5</v>
      </c>
      <c r="C7" s="2">
        <v>50</v>
      </c>
      <c r="D7" s="2">
        <v>11</v>
      </c>
      <c r="E7" s="2">
        <v>0.37</v>
      </c>
      <c r="F7" s="2">
        <f t="shared" si="0"/>
        <v>7.1621621621621614</v>
      </c>
      <c r="G7" s="2">
        <v>9.5</v>
      </c>
      <c r="H7" s="2">
        <f t="shared" si="1"/>
        <v>-2.3378378378378386</v>
      </c>
      <c r="I7">
        <f t="shared" si="2"/>
        <v>2.3378378378378386</v>
      </c>
    </row>
    <row r="8" spans="1:11" x14ac:dyDescent="0.25">
      <c r="A8">
        <v>3</v>
      </c>
      <c r="B8" s="2">
        <v>12</v>
      </c>
      <c r="C8" s="2">
        <v>4.5</v>
      </c>
      <c r="D8" s="2">
        <v>3</v>
      </c>
      <c r="E8" s="2">
        <v>0.58599999999999997</v>
      </c>
      <c r="F8" s="2">
        <f t="shared" si="0"/>
        <v>-6.3993174061433447</v>
      </c>
      <c r="G8" s="2">
        <v>-9.1</v>
      </c>
      <c r="H8" s="2">
        <f t="shared" si="1"/>
        <v>2.700682593856655</v>
      </c>
      <c r="I8">
        <f t="shared" si="2"/>
        <v>2.700682593856655</v>
      </c>
    </row>
    <row r="9" spans="1:11" x14ac:dyDescent="0.25">
      <c r="A9">
        <v>4</v>
      </c>
      <c r="B9" s="2">
        <v>12</v>
      </c>
      <c r="C9" s="2">
        <v>40</v>
      </c>
      <c r="D9" s="2">
        <v>18</v>
      </c>
      <c r="E9" s="2">
        <v>0.33</v>
      </c>
      <c r="F9" s="2">
        <f t="shared" si="0"/>
        <v>4.9910873440285206</v>
      </c>
      <c r="G9" s="2">
        <v>8</v>
      </c>
      <c r="H9" s="2">
        <f t="shared" si="1"/>
        <v>-3.0089126559714794</v>
      </c>
      <c r="I9">
        <f t="shared" si="2"/>
        <v>3.0089126559714794</v>
      </c>
    </row>
    <row r="10" spans="1:11" x14ac:dyDescent="0.25">
      <c r="A10" t="s">
        <v>12</v>
      </c>
      <c r="B10" s="2">
        <v>28</v>
      </c>
      <c r="C10" s="2">
        <v>50</v>
      </c>
      <c r="D10" s="2">
        <v>7</v>
      </c>
      <c r="E10" s="2">
        <v>0.35</v>
      </c>
      <c r="F10" s="2">
        <f t="shared" si="0"/>
        <v>10.476190476190478</v>
      </c>
      <c r="G10" s="2">
        <v>10.5</v>
      </c>
      <c r="H10" s="2">
        <f t="shared" si="1"/>
        <v>-2.3809523809521949E-2</v>
      </c>
      <c r="I10">
        <f t="shared" si="2"/>
        <v>2.3809523809521949E-2</v>
      </c>
    </row>
    <row r="11" spans="1:11" x14ac:dyDescent="0.25">
      <c r="A11" t="s">
        <v>13</v>
      </c>
      <c r="B11" s="2">
        <v>17</v>
      </c>
      <c r="C11" s="2">
        <v>32</v>
      </c>
      <c r="D11" s="2">
        <v>7</v>
      </c>
      <c r="E11" s="2">
        <v>0.35</v>
      </c>
      <c r="F11" s="2">
        <f t="shared" si="0"/>
        <v>7.1428571428571441</v>
      </c>
      <c r="G11" s="2">
        <v>8.5</v>
      </c>
      <c r="H11" s="2">
        <f t="shared" si="1"/>
        <v>-1.3571428571428559</v>
      </c>
      <c r="I11">
        <f t="shared" si="2"/>
        <v>1.3571428571428559</v>
      </c>
    </row>
    <row r="12" spans="1:11" x14ac:dyDescent="0.25">
      <c r="A12" t="s">
        <v>14</v>
      </c>
      <c r="B12" s="2">
        <v>35</v>
      </c>
      <c r="C12" s="2">
        <v>27</v>
      </c>
      <c r="D12" s="2">
        <v>7</v>
      </c>
      <c r="E12" s="2">
        <v>0.35</v>
      </c>
      <c r="F12" s="2">
        <f t="shared" si="0"/>
        <v>-3.8095238095238102</v>
      </c>
      <c r="G12" s="2">
        <v>-9.5</v>
      </c>
      <c r="H12" s="2">
        <f t="shared" si="1"/>
        <v>5.6904761904761898</v>
      </c>
      <c r="I12">
        <f t="shared" si="2"/>
        <v>5.6904761904761898</v>
      </c>
    </row>
    <row r="13" spans="1:11" x14ac:dyDescent="0.25">
      <c r="A13">
        <v>6</v>
      </c>
      <c r="B13" s="2">
        <v>5.8</v>
      </c>
      <c r="C13" s="2">
        <v>3.35</v>
      </c>
      <c r="D13" s="2">
        <v>3</v>
      </c>
      <c r="E13" s="2">
        <v>0.35</v>
      </c>
      <c r="F13" s="2">
        <f t="shared" si="0"/>
        <v>-3.5</v>
      </c>
      <c r="G13" s="2">
        <v>-7.3</v>
      </c>
      <c r="H13" s="2">
        <f t="shared" si="1"/>
        <v>3.8</v>
      </c>
      <c r="I13">
        <f t="shared" si="2"/>
        <v>3.8</v>
      </c>
    </row>
    <row r="14" spans="1:11" x14ac:dyDescent="0.25">
      <c r="A14" t="s">
        <v>15</v>
      </c>
      <c r="B14" s="2">
        <v>12</v>
      </c>
      <c r="C14" s="2">
        <v>35</v>
      </c>
      <c r="D14" s="2">
        <v>18</v>
      </c>
      <c r="E14" s="2">
        <v>0.44</v>
      </c>
      <c r="F14" s="2">
        <f t="shared" si="0"/>
        <v>3.0748663101604277</v>
      </c>
      <c r="G14" s="2">
        <v>6</v>
      </c>
      <c r="H14" s="2">
        <f t="shared" si="1"/>
        <v>-2.9251336898395723</v>
      </c>
      <c r="I14">
        <f t="shared" si="2"/>
        <v>2.9251336898395723</v>
      </c>
    </row>
    <row r="15" spans="1:11" x14ac:dyDescent="0.25">
      <c r="A15" t="s">
        <v>16</v>
      </c>
      <c r="B15" s="2">
        <v>27</v>
      </c>
      <c r="C15" s="2">
        <v>17</v>
      </c>
      <c r="D15" s="2">
        <v>6</v>
      </c>
      <c r="E15" s="2">
        <v>0.44</v>
      </c>
      <c r="F15" s="2">
        <f t="shared" si="0"/>
        <v>-4.545454545454545</v>
      </c>
      <c r="G15" s="2">
        <v>-9.5</v>
      </c>
      <c r="H15" s="2">
        <f t="shared" si="1"/>
        <v>4.954545454545455</v>
      </c>
      <c r="I15">
        <f t="shared" si="2"/>
        <v>4.954545454545455</v>
      </c>
    </row>
    <row r="16" spans="1:11" x14ac:dyDescent="0.25">
      <c r="A16">
        <v>8</v>
      </c>
      <c r="B16" s="2">
        <v>11</v>
      </c>
      <c r="C16" s="2">
        <v>48</v>
      </c>
      <c r="D16" s="2">
        <v>11</v>
      </c>
      <c r="E16" s="2">
        <v>0.33</v>
      </c>
      <c r="F16" s="2">
        <f t="shared" si="0"/>
        <v>11.212121212121211</v>
      </c>
      <c r="G16" s="2">
        <v>9.5</v>
      </c>
      <c r="H16" s="2">
        <f t="shared" si="1"/>
        <v>1.712121212121211</v>
      </c>
      <c r="I16">
        <f t="shared" si="2"/>
        <v>1.712121212121211</v>
      </c>
    </row>
    <row r="17" spans="1:9" x14ac:dyDescent="0.25">
      <c r="A17">
        <v>9</v>
      </c>
      <c r="B17" s="2">
        <v>24</v>
      </c>
      <c r="C17" s="2">
        <v>39</v>
      </c>
      <c r="D17" s="2">
        <v>7</v>
      </c>
      <c r="E17" s="2">
        <v>0.37</v>
      </c>
      <c r="F17" s="2">
        <f t="shared" si="0"/>
        <v>6.7567567567567579</v>
      </c>
      <c r="G17" s="2">
        <v>9</v>
      </c>
      <c r="H17" s="2">
        <f t="shared" si="1"/>
        <v>-2.2432432432432421</v>
      </c>
      <c r="I17">
        <f t="shared" si="2"/>
        <v>2.2432432432432421</v>
      </c>
    </row>
    <row r="18" spans="1:9" x14ac:dyDescent="0.25">
      <c r="A18">
        <v>10</v>
      </c>
      <c r="B18" s="2">
        <v>26</v>
      </c>
      <c r="C18" s="2">
        <v>9</v>
      </c>
      <c r="D18" s="2">
        <v>18</v>
      </c>
      <c r="E18" s="2">
        <v>0.51</v>
      </c>
      <c r="F18" s="2">
        <f t="shared" si="0"/>
        <v>-1.9607843137254901</v>
      </c>
      <c r="G18" s="2">
        <v>-9.5</v>
      </c>
      <c r="H18" s="2">
        <f t="shared" si="1"/>
        <v>7.5392156862745097</v>
      </c>
      <c r="I18">
        <f t="shared" si="2"/>
        <v>7.5392156862745097</v>
      </c>
    </row>
    <row r="19" spans="1:9" x14ac:dyDescent="0.25">
      <c r="A19">
        <v>11</v>
      </c>
      <c r="B19" s="2">
        <v>15.5</v>
      </c>
      <c r="C19" s="2">
        <v>27</v>
      </c>
      <c r="D19" s="2">
        <v>13</v>
      </c>
      <c r="E19" s="2">
        <v>0.41</v>
      </c>
      <c r="F19" s="2">
        <f t="shared" si="0"/>
        <v>2.3373983739837398</v>
      </c>
      <c r="G19" s="2">
        <v>6</v>
      </c>
      <c r="H19" s="2">
        <f t="shared" si="1"/>
        <v>-3.6626016260162602</v>
      </c>
      <c r="I19">
        <f t="shared" si="2"/>
        <v>3.6626016260162602</v>
      </c>
    </row>
    <row r="20" spans="1:9" x14ac:dyDescent="0.25">
      <c r="A20">
        <v>12</v>
      </c>
      <c r="B20" s="2">
        <v>31</v>
      </c>
      <c r="C20" s="2">
        <v>8</v>
      </c>
      <c r="D20" s="2">
        <v>29</v>
      </c>
      <c r="E20" s="2">
        <v>0.39</v>
      </c>
      <c r="F20" s="2">
        <f t="shared" si="0"/>
        <v>-2.1062271062271063</v>
      </c>
      <c r="G20" s="2">
        <v>-6.5</v>
      </c>
      <c r="H20" s="2">
        <f t="shared" si="1"/>
        <v>4.3937728937728942</v>
      </c>
      <c r="I20">
        <f t="shared" si="2"/>
        <v>4.3937728937728942</v>
      </c>
    </row>
    <row r="21" spans="1:9" x14ac:dyDescent="0.25">
      <c r="A21" t="s">
        <v>18</v>
      </c>
      <c r="B21" s="2">
        <v>28</v>
      </c>
      <c r="C21" s="2">
        <v>7</v>
      </c>
      <c r="D21" s="2">
        <v>24</v>
      </c>
      <c r="E21" s="2">
        <v>0.59</v>
      </c>
      <c r="F21" s="2">
        <f t="shared" si="0"/>
        <v>-1.5475313190862199</v>
      </c>
      <c r="G21" s="2">
        <v>-7</v>
      </c>
      <c r="H21" s="2">
        <f t="shared" si="1"/>
        <v>5.4524686809137801</v>
      </c>
      <c r="I21">
        <f t="shared" si="2"/>
        <v>5.4524686809137801</v>
      </c>
    </row>
    <row r="22" spans="1:9" x14ac:dyDescent="0.25">
      <c r="A22" t="s">
        <v>19</v>
      </c>
      <c r="B22" s="2">
        <v>16</v>
      </c>
      <c r="C22" s="2">
        <v>7</v>
      </c>
      <c r="D22" s="2">
        <v>7</v>
      </c>
      <c r="E22" s="2">
        <v>0.59</v>
      </c>
      <c r="F22" s="2">
        <f t="shared" si="0"/>
        <v>-2.5423728813559321</v>
      </c>
      <c r="G22" s="2">
        <v>-6</v>
      </c>
      <c r="H22" s="2">
        <f t="shared" si="1"/>
        <v>3.4576271186440679</v>
      </c>
      <c r="I22">
        <f t="shared" si="2"/>
        <v>3.4576271186440679</v>
      </c>
    </row>
    <row r="23" spans="1:9" x14ac:dyDescent="0.25">
      <c r="A23" t="s">
        <v>20</v>
      </c>
      <c r="B23" s="2">
        <v>21</v>
      </c>
      <c r="C23" s="2">
        <v>6</v>
      </c>
      <c r="D23" s="2">
        <v>18</v>
      </c>
      <c r="E23" s="2">
        <v>0.59</v>
      </c>
      <c r="F23" s="2">
        <f t="shared" si="0"/>
        <v>-1.4955134596211366</v>
      </c>
      <c r="G23" s="2">
        <v>-2.5</v>
      </c>
      <c r="H23" s="2">
        <f t="shared" si="1"/>
        <v>1.0044865403788634</v>
      </c>
      <c r="I23">
        <f t="shared" si="2"/>
        <v>1.0044865403788634</v>
      </c>
    </row>
    <row r="24" spans="1:9" x14ac:dyDescent="0.25">
      <c r="B24" s="2"/>
      <c r="C24" s="2"/>
      <c r="D24" s="2"/>
      <c r="E24" s="2"/>
      <c r="F24" s="2"/>
      <c r="G24" s="2"/>
      <c r="H24" s="2"/>
    </row>
    <row r="25" spans="1:9" x14ac:dyDescent="0.25">
      <c r="B25" s="2"/>
      <c r="C25" s="2"/>
      <c r="D25" s="2"/>
      <c r="E25" s="2"/>
      <c r="F25" s="2"/>
      <c r="G25" s="2"/>
      <c r="H25" s="2"/>
    </row>
    <row r="26" spans="1:9" x14ac:dyDescent="0.25">
      <c r="A26" t="s">
        <v>21</v>
      </c>
      <c r="B26" s="2"/>
      <c r="C26" s="2"/>
      <c r="D26" s="2"/>
      <c r="E26" s="2">
        <f>AVERAGE(E4:E23)</f>
        <v>0.41980000000000006</v>
      </c>
      <c r="F26" s="2"/>
      <c r="G26" s="2"/>
      <c r="H26" s="2"/>
      <c r="I26">
        <f>AVERAGE(I4:I23)</f>
        <v>3.4872616492999788</v>
      </c>
    </row>
    <row r="27" spans="1:9" x14ac:dyDescent="0.25">
      <c r="B27" s="2"/>
      <c r="C27" s="2"/>
      <c r="D27" s="2"/>
      <c r="E27" s="2"/>
      <c r="F27" s="2"/>
      <c r="G27" s="2"/>
      <c r="H27" s="2"/>
    </row>
    <row r="28" spans="1:9" x14ac:dyDescent="0.25">
      <c r="B28" s="2"/>
      <c r="C28" s="2"/>
      <c r="D28" s="2"/>
      <c r="E28" s="2"/>
      <c r="F28" s="2"/>
      <c r="G28" s="2"/>
      <c r="H2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</dc:creator>
  <cp:lastModifiedBy>Kalle Paasio</cp:lastModifiedBy>
  <dcterms:created xsi:type="dcterms:W3CDTF">2015-06-05T18:17:20Z</dcterms:created>
  <dcterms:modified xsi:type="dcterms:W3CDTF">2023-09-13T09:24:41Z</dcterms:modified>
</cp:coreProperties>
</file>