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相关系统列表" sheetId="1" r:id="rId1"/>
    <sheet name="经济系统体力" sheetId="2" r:id="rId2"/>
    <sheet name="经济系统铜钱" sheetId="3" r:id="rId3"/>
    <sheet name="铜钱产出比例" sheetId="4" r:id="rId4"/>
    <sheet name="声望" sheetId="5" r:id="rId5"/>
    <sheet name="阅历" sheetId="6" r:id="rId6"/>
    <sheet name="经验值" sheetId="7" r:id="rId7"/>
  </sheets>
  <calcPr calcId="124519"/>
</workbook>
</file>

<file path=xl/calcChain.xml><?xml version="1.0" encoding="utf-8"?>
<calcChain xmlns="http://schemas.openxmlformats.org/spreadsheetml/2006/main">
  <c r="B3" i="4"/>
  <c r="E20" s="1"/>
  <c r="D20"/>
  <c r="E13"/>
  <c r="D13"/>
  <c r="C13"/>
  <c r="E6"/>
  <c r="D6"/>
  <c r="C6"/>
  <c r="C20" l="1"/>
</calcChain>
</file>

<file path=xl/sharedStrings.xml><?xml version="1.0" encoding="utf-8"?>
<sst xmlns="http://schemas.openxmlformats.org/spreadsheetml/2006/main" count="187" uniqueCount="170">
  <si>
    <t>系统名称</t>
    <phoneticPr fontId="1" type="noConversion"/>
  </si>
  <si>
    <t>资源名称</t>
    <phoneticPr fontId="1" type="noConversion"/>
  </si>
  <si>
    <t>动词</t>
    <phoneticPr fontId="1" type="noConversion"/>
  </si>
  <si>
    <t>每日任务系统</t>
    <phoneticPr fontId="1" type="noConversion"/>
  </si>
  <si>
    <t>阅历</t>
    <phoneticPr fontId="1" type="noConversion"/>
  </si>
  <si>
    <t>道具系统</t>
    <phoneticPr fontId="1" type="noConversion"/>
  </si>
  <si>
    <t>材料</t>
    <phoneticPr fontId="1" type="noConversion"/>
  </si>
  <si>
    <t>卷轴</t>
    <phoneticPr fontId="1" type="noConversion"/>
  </si>
  <si>
    <t>合成</t>
    <phoneticPr fontId="1" type="noConversion"/>
  </si>
  <si>
    <t>序号</t>
    <phoneticPr fontId="1" type="noConversion"/>
  </si>
  <si>
    <t>经济系统</t>
    <phoneticPr fontId="1" type="noConversion"/>
  </si>
  <si>
    <t>金币</t>
    <phoneticPr fontId="1" type="noConversion"/>
  </si>
  <si>
    <t>元宝</t>
    <phoneticPr fontId="1" type="noConversion"/>
  </si>
  <si>
    <t>VIP系统</t>
    <phoneticPr fontId="1" type="noConversion"/>
  </si>
  <si>
    <t>六道轮回塔</t>
    <phoneticPr fontId="1" type="noConversion"/>
  </si>
  <si>
    <t>体力</t>
    <phoneticPr fontId="1" type="noConversion"/>
  </si>
  <si>
    <t>时间等待</t>
  </si>
  <si>
    <t>每30分钟获得5点，每天可获得240点体力，最大值为200，超过不增加。</t>
  </si>
  <si>
    <t>付费购买</t>
  </si>
  <si>
    <t>最大可付费购买80次，每次购买40体力，根据购买次数付费不同</t>
    <phoneticPr fontId="1" type="noConversion"/>
  </si>
  <si>
    <t>每日获赠</t>
    <phoneticPr fontId="1" type="noConversion"/>
  </si>
  <si>
    <t>每日12点、18点可获赠50体力、不直接加成而是给予buff形式奖励。</t>
    <phoneticPr fontId="1" type="noConversion"/>
  </si>
  <si>
    <t>仙履奇缘</t>
    <phoneticPr fontId="1" type="noConversion"/>
  </si>
  <si>
    <t>仙履奇缘每次可以获得5点体力、可能有每日限次最大10次。</t>
    <phoneticPr fontId="1" type="noConversion"/>
  </si>
  <si>
    <t>说明</t>
    <phoneticPr fontId="1" type="noConversion"/>
  </si>
  <si>
    <t>体力产出</t>
    <phoneticPr fontId="1" type="noConversion"/>
  </si>
  <si>
    <t>体力消耗</t>
    <phoneticPr fontId="1" type="noConversion"/>
  </si>
  <si>
    <t>方式</t>
    <phoneticPr fontId="1" type="noConversion"/>
  </si>
  <si>
    <t>副本</t>
    <phoneticPr fontId="1" type="noConversion"/>
  </si>
  <si>
    <t>每次消耗5点</t>
    <phoneticPr fontId="1" type="noConversion"/>
  </si>
  <si>
    <t>精英副本</t>
    <phoneticPr fontId="1" type="noConversion"/>
  </si>
  <si>
    <t>付费</t>
    <phoneticPr fontId="1" type="noConversion"/>
  </si>
  <si>
    <t>VIP等级</t>
    <phoneticPr fontId="1" type="noConversion"/>
  </si>
  <si>
    <t>购买次数</t>
  </si>
  <si>
    <t>购买次数</t>
    <phoneticPr fontId="1" type="noConversion"/>
  </si>
  <si>
    <t>每次使用元宝</t>
  </si>
  <si>
    <t>每次使用元宝</t>
    <phoneticPr fontId="1" type="noConversion"/>
  </si>
  <si>
    <t>VIP4</t>
    <phoneticPr fontId="1" type="noConversion"/>
  </si>
  <si>
    <t>VIP6</t>
    <phoneticPr fontId="1" type="noConversion"/>
  </si>
  <si>
    <t>VIP8</t>
    <phoneticPr fontId="1" type="noConversion"/>
  </si>
  <si>
    <t>VIP10</t>
    <phoneticPr fontId="1" type="noConversion"/>
  </si>
  <si>
    <t>1到5</t>
    <phoneticPr fontId="1" type="noConversion"/>
  </si>
  <si>
    <t>6到20</t>
    <phoneticPr fontId="1" type="noConversion"/>
  </si>
  <si>
    <t>21到45</t>
    <phoneticPr fontId="1" type="noConversion"/>
  </si>
  <si>
    <t>46到80</t>
    <phoneticPr fontId="1" type="noConversion"/>
  </si>
  <si>
    <t>40元宝</t>
    <phoneticPr fontId="1" type="noConversion"/>
  </si>
  <si>
    <t>80元宝</t>
    <phoneticPr fontId="1" type="noConversion"/>
  </si>
  <si>
    <t>200元宝</t>
  </si>
  <si>
    <t>200元宝</t>
    <phoneticPr fontId="1" type="noConversion"/>
  </si>
  <si>
    <t>400元宝</t>
    <phoneticPr fontId="1" type="noConversion"/>
  </si>
  <si>
    <t>项目</t>
    <phoneticPr fontId="1" type="noConversion"/>
  </si>
  <si>
    <t>产出消耗</t>
    <phoneticPr fontId="1" type="noConversion"/>
  </si>
  <si>
    <t>1～9次</t>
  </si>
  <si>
    <t>10～30次</t>
  </si>
  <si>
    <t>31～50次</t>
  </si>
  <si>
    <t>51～100次</t>
  </si>
  <si>
    <t>100元宝</t>
  </si>
  <si>
    <t>101～600次</t>
  </si>
  <si>
    <r>
      <t>20</t>
    </r>
    <r>
      <rPr>
        <sz val="11"/>
        <color theme="1"/>
        <rFont val="宋体"/>
        <family val="3"/>
        <charset val="134"/>
      </rPr>
      <t>元宝</t>
    </r>
    <phoneticPr fontId="1" type="noConversion"/>
  </si>
  <si>
    <r>
      <rPr>
        <sz val="11"/>
        <color theme="1"/>
        <rFont val="宋体"/>
        <family val="3"/>
        <charset val="134"/>
      </rPr>
      <t>次数</t>
    </r>
    <r>
      <rPr>
        <sz val="11"/>
        <color theme="1"/>
        <rFont val="Tahoma"/>
        <family val="2"/>
      </rPr>
      <t xml:space="preserve"> × 2</t>
    </r>
    <r>
      <rPr>
        <sz val="11"/>
        <color theme="1"/>
        <rFont val="宋体"/>
        <family val="3"/>
        <charset val="134"/>
      </rPr>
      <t>元宝</t>
    </r>
    <phoneticPr fontId="1" type="noConversion"/>
  </si>
  <si>
    <r>
      <t>50</t>
    </r>
    <r>
      <rPr>
        <sz val="11"/>
        <color theme="1"/>
        <rFont val="宋体"/>
        <family val="3"/>
        <charset val="134"/>
      </rPr>
      <t>元宝</t>
    </r>
    <phoneticPr fontId="1" type="noConversion"/>
  </si>
  <si>
    <t>VIP1-VIP4</t>
    <phoneticPr fontId="1" type="noConversion"/>
  </si>
  <si>
    <t>VIP5</t>
    <phoneticPr fontId="1" type="noConversion"/>
  </si>
  <si>
    <t>VIP7</t>
    <phoneticPr fontId="1" type="noConversion"/>
  </si>
  <si>
    <t>VIP9</t>
    <phoneticPr fontId="1" type="noConversion"/>
  </si>
  <si>
    <t>VIP10-VIP12</t>
    <phoneticPr fontId="1" type="noConversion"/>
  </si>
  <si>
    <t>付费招财进宝</t>
    <phoneticPr fontId="1" type="noConversion"/>
  </si>
  <si>
    <t>产出</t>
    <phoneticPr fontId="1" type="noConversion"/>
  </si>
  <si>
    <t>药园摇钱树</t>
    <phoneticPr fontId="1" type="noConversion"/>
  </si>
  <si>
    <t>仙露限制，1仙露可种1颗摇钱树</t>
    <phoneticPr fontId="1" type="noConversion"/>
  </si>
  <si>
    <t>现在版本种植摇钱树无CD限制（以前8小时冷却）</t>
    <phoneticPr fontId="1" type="noConversion"/>
  </si>
  <si>
    <t>收获金币随等级提升而提升</t>
    <phoneticPr fontId="1" type="noConversion"/>
  </si>
  <si>
    <t>摇钱树消耗元宝可提升5个等级，分别是1倍-5倍</t>
    <phoneticPr fontId="1" type="noConversion"/>
  </si>
  <si>
    <t>根据等级单次收益比例为10000-1000000</t>
    <phoneticPr fontId="1" type="noConversion"/>
  </si>
  <si>
    <t>招财进宝</t>
    <phoneticPr fontId="1" type="noConversion"/>
  </si>
  <si>
    <t>参看VIP特权说明</t>
    <phoneticPr fontId="1" type="noConversion"/>
  </si>
  <si>
    <t>普通玩家可购买一次，需要付费2元宝</t>
    <phoneticPr fontId="1" type="noConversion"/>
  </si>
  <si>
    <t>仙履奇缘</t>
    <phoneticPr fontId="1" type="noConversion"/>
  </si>
  <si>
    <t>10次仙履奇缘</t>
    <phoneticPr fontId="1" type="noConversion"/>
  </si>
  <si>
    <t>收益大约1000-30000</t>
    <phoneticPr fontId="1" type="noConversion"/>
  </si>
  <si>
    <t>每日俸禄</t>
    <phoneticPr fontId="1" type="noConversion"/>
  </si>
  <si>
    <t>等级*10000*2</t>
    <phoneticPr fontId="1" type="noConversion"/>
  </si>
  <si>
    <t>任务</t>
    <phoneticPr fontId="1" type="noConversion"/>
  </si>
  <si>
    <t>消耗</t>
    <phoneticPr fontId="1" type="noConversion"/>
  </si>
  <si>
    <t>各个系统单独计算</t>
    <phoneticPr fontId="1" type="noConversion"/>
  </si>
  <si>
    <t>总值</t>
  </si>
  <si>
    <t>重点产出</t>
  </si>
  <si>
    <t>庄园</t>
  </si>
  <si>
    <t>招财</t>
  </si>
  <si>
    <t>护送取经</t>
  </si>
  <si>
    <t>单次</t>
  </si>
  <si>
    <t>可获次数</t>
  </si>
  <si>
    <t>总数</t>
  </si>
  <si>
    <t>弱点产出</t>
  </si>
  <si>
    <t>每日俸禄</t>
  </si>
  <si>
    <t>仙履</t>
  </si>
  <si>
    <t>任务</t>
  </si>
  <si>
    <t>奖励产出</t>
  </si>
  <si>
    <t>竞争</t>
  </si>
  <si>
    <t>竞技/道具</t>
  </si>
  <si>
    <t>副本</t>
  </si>
  <si>
    <t>活动/帮派</t>
  </si>
  <si>
    <t>5W-500W</t>
  </si>
  <si>
    <t>10W-1000W</t>
  </si>
  <si>
    <t>重点产出
（付费产出）</t>
    <phoneticPr fontId="1" type="noConversion"/>
  </si>
  <si>
    <t>弱点产出
（免费）</t>
    <phoneticPr fontId="1" type="noConversion"/>
  </si>
  <si>
    <t>活动产出</t>
    <phoneticPr fontId="1" type="noConversion"/>
  </si>
  <si>
    <t>竞技场</t>
    <phoneticPr fontId="1" type="noConversion"/>
  </si>
  <si>
    <t>道具出售</t>
    <phoneticPr fontId="1" type="noConversion"/>
  </si>
  <si>
    <t>帮派</t>
    <phoneticPr fontId="1" type="noConversion"/>
  </si>
  <si>
    <t>排名
（游戏外）</t>
    <phoneticPr fontId="1" type="noConversion"/>
  </si>
  <si>
    <t>活动</t>
    <phoneticPr fontId="1" type="noConversion"/>
  </si>
  <si>
    <t>牌子或者值钱的道具出售</t>
    <phoneticPr fontId="1" type="noConversion"/>
  </si>
  <si>
    <t>每次挑战均可获得游戏币以及声望奖励</t>
    <phoneticPr fontId="1" type="noConversion"/>
  </si>
  <si>
    <t>竞技场排名，3天一次，对前十名奖励巨大</t>
    <phoneticPr fontId="1" type="noConversion"/>
  </si>
  <si>
    <t>每周一次帮派战，获得一定的铜钱</t>
    <phoneticPr fontId="1" type="noConversion"/>
  </si>
  <si>
    <t>召唤刀疤兔，与世界BOSS模式一样</t>
    <phoneticPr fontId="1" type="noConversion"/>
  </si>
  <si>
    <t>开服活动，副本前三，等级前三</t>
    <phoneticPr fontId="1" type="noConversion"/>
  </si>
  <si>
    <t>阵营战，获胜100000铜钱</t>
    <phoneticPr fontId="1" type="noConversion"/>
  </si>
  <si>
    <t>世界BOSS战，10点伤害奖励1铜钱，上限=等级*100</t>
    <phoneticPr fontId="1" type="noConversion"/>
  </si>
  <si>
    <t>声望产出消耗</t>
    <phoneticPr fontId="1" type="noConversion"/>
  </si>
  <si>
    <t>竞技场</t>
    <phoneticPr fontId="1" type="noConversion"/>
  </si>
  <si>
    <t>阵营战</t>
    <phoneticPr fontId="1" type="noConversion"/>
  </si>
  <si>
    <t>竞技场第一名1万声望</t>
    <phoneticPr fontId="1" type="noConversion"/>
  </si>
  <si>
    <t>每次战斗赢10点声望，输了5点声望</t>
    <phoneticPr fontId="1" type="noConversion"/>
  </si>
  <si>
    <t>排名获得几百到几千声望（100-5000）</t>
    <phoneticPr fontId="1" type="noConversion"/>
  </si>
  <si>
    <t>获胜+10声望，连胜加成，每一次加成5点</t>
    <phoneticPr fontId="1" type="noConversion"/>
  </si>
  <si>
    <t>输一场5点声望</t>
    <phoneticPr fontId="1" type="noConversion"/>
  </si>
  <si>
    <t>帮派系统</t>
    <phoneticPr fontId="1" type="noConversion"/>
  </si>
  <si>
    <t>上香</t>
    <phoneticPr fontId="1" type="noConversion"/>
  </si>
  <si>
    <t>100阅历，10声望，消耗1000</t>
    <phoneticPr fontId="1" type="noConversion"/>
  </si>
  <si>
    <t>VIP2开启30元宝，100声望</t>
    <phoneticPr fontId="1" type="noConversion"/>
  </si>
  <si>
    <t>VIP3开启99元宝，1000声望</t>
    <phoneticPr fontId="1" type="noConversion"/>
  </si>
  <si>
    <t>帮派战</t>
    <phoneticPr fontId="1" type="noConversion"/>
  </si>
  <si>
    <t>每周一次，获得（1000-3000）声望</t>
    <phoneticPr fontId="1" type="noConversion"/>
  </si>
  <si>
    <t>每周二次，召唤刀疤兔</t>
    <phoneticPr fontId="1" type="noConversion"/>
  </si>
  <si>
    <t>仙宴</t>
    <phoneticPr fontId="1" type="noConversion"/>
  </si>
  <si>
    <t>召唤需要900元宝，可获得1000声望+N（吃的人数最大20）*50声望</t>
    <phoneticPr fontId="1" type="noConversion"/>
  </si>
  <si>
    <t>七星封魔</t>
    <phoneticPr fontId="1" type="noConversion"/>
  </si>
  <si>
    <t>帮派成员协作，点击即可获得350声望</t>
    <phoneticPr fontId="1" type="noConversion"/>
  </si>
  <si>
    <t>世界BOSS活动</t>
    <phoneticPr fontId="1" type="noConversion"/>
  </si>
  <si>
    <t>每次战斗造成10000点伤害奖励1点声望，声望上限为30</t>
    <phoneticPr fontId="1" type="noConversion"/>
  </si>
  <si>
    <t>仙侣奇缘</t>
    <phoneticPr fontId="1" type="noConversion"/>
  </si>
  <si>
    <t>选对答案最多获得50声望</t>
    <phoneticPr fontId="1" type="noConversion"/>
  </si>
  <si>
    <t>取经护送</t>
    <phoneticPr fontId="1" type="noConversion"/>
  </si>
  <si>
    <t>根据护送类型获得10-800声望奖励</t>
    <phoneticPr fontId="1" type="noConversion"/>
  </si>
  <si>
    <t>每日免费可获得极限声望数：</t>
  </si>
  <si>
    <t>付费每日获得极限声望数：</t>
  </si>
  <si>
    <t>2000约为200(竞技场)+300(阵营战)+10(上香)+350(七星封魔)+500(世界boss)+300(仙侣)+30(取经)+30(送花)+竞技场排名300</t>
    <phoneticPr fontId="1" type="noConversion"/>
  </si>
  <si>
    <t>10000=200(竞技场)+500(阵营战)+1000(上香)+350(七星封魔)+500(世界boss)+300(仙侣) +550(送花)+ 2400(取经)+ 2000(仙宴)+ 竞技场排名2000</t>
    <phoneticPr fontId="1" type="noConversion"/>
  </si>
  <si>
    <t>阅历产出</t>
    <phoneticPr fontId="1" type="noConversion"/>
  </si>
  <si>
    <t>扫荡副本奖励，成功一次100-200阅历</t>
    <phoneticPr fontId="1" type="noConversion"/>
  </si>
  <si>
    <t>日常任务，可获得1000阅历</t>
    <phoneticPr fontId="1" type="noConversion"/>
  </si>
  <si>
    <t>多人副本，50-2000等级决定</t>
    <phoneticPr fontId="1" type="noConversion"/>
  </si>
  <si>
    <t>仙履奇缘，几十到几百阅历</t>
    <phoneticPr fontId="1" type="noConversion"/>
  </si>
  <si>
    <t>阅历消耗</t>
    <phoneticPr fontId="1" type="noConversion"/>
  </si>
  <si>
    <t>升级奇术</t>
    <phoneticPr fontId="1" type="noConversion"/>
  </si>
  <si>
    <t>帮派上香</t>
    <phoneticPr fontId="1" type="noConversion"/>
  </si>
  <si>
    <t>副本BOSS加成</t>
    <phoneticPr fontId="1" type="noConversion"/>
  </si>
  <si>
    <t>阵营战攻击加成</t>
    <phoneticPr fontId="1" type="noConversion"/>
  </si>
  <si>
    <t>消耗10万</t>
    <phoneticPr fontId="1" type="noConversion"/>
  </si>
  <si>
    <t>每次100，增加10声望</t>
    <phoneticPr fontId="1" type="noConversion"/>
  </si>
  <si>
    <t>每次200，几率增加20-100%</t>
    <phoneticPr fontId="1" type="noConversion"/>
  </si>
  <si>
    <t>经验值</t>
    <phoneticPr fontId="1" type="noConversion"/>
  </si>
  <si>
    <t>分水岭</t>
    <phoneticPr fontId="1" type="noConversion"/>
  </si>
  <si>
    <t>40级开始缓慢获得</t>
    <phoneticPr fontId="1" type="noConversion"/>
  </si>
  <si>
    <t>经验值获得百分百</t>
    <phoneticPr fontId="1" type="noConversion"/>
  </si>
  <si>
    <t>打坐</t>
    <phoneticPr fontId="1" type="noConversion"/>
  </si>
  <si>
    <t>摘仙桃</t>
    <phoneticPr fontId="1" type="noConversion"/>
  </si>
  <si>
    <t>一次500W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</si>
</sst>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color rgb="FFFFFFFF"/>
      <name val="Tahoma"/>
      <family val="2"/>
    </font>
    <font>
      <sz val="11"/>
      <color theme="1"/>
      <name val="Tahoma"/>
      <family val="2"/>
    </font>
    <font>
      <sz val="11"/>
      <color theme="1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675B4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2D69A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8DB4E3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4C787"/>
      </left>
      <right style="medium">
        <color rgb="FFE4C787"/>
      </right>
      <top style="medium">
        <color rgb="FFE4C787"/>
      </top>
      <bottom style="medium">
        <color rgb="FFE4C78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theme="6" tint="-0.249977111117893"/>
      </top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medium">
        <color theme="6" tint="-0.249977111117893"/>
      </left>
      <right style="thin">
        <color theme="6" tint="-0.249977111117893"/>
      </right>
      <top style="medium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medium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medium">
        <color theme="6" tint="-0.249977111117893"/>
      </right>
      <top style="medium">
        <color theme="6" tint="-0.249977111117893"/>
      </top>
      <bottom style="thin">
        <color theme="6" tint="-0.249977111117893"/>
      </bottom>
      <diagonal/>
    </border>
    <border>
      <left style="medium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medium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medium">
        <color theme="6" tint="-0.249977111117893"/>
      </left>
      <right style="thin">
        <color theme="6" tint="-0.249977111117893"/>
      </right>
      <top style="thin">
        <color theme="6" tint="-0.249977111117893"/>
      </top>
      <bottom style="medium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medium">
        <color theme="6" tint="-0.249977111117893"/>
      </bottom>
      <diagonal/>
    </border>
    <border>
      <left style="thin">
        <color theme="6" tint="-0.249977111117893"/>
      </left>
      <right style="medium">
        <color theme="6" tint="-0.249977111117893"/>
      </right>
      <top style="thin">
        <color theme="6" tint="-0.249977111117893"/>
      </top>
      <bottom style="medium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 style="thin">
        <color theme="6" tint="-0.249977111117893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/>
      <right style="medium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medium">
        <color theme="6" tint="-0.249977111117893"/>
      </top>
      <bottom style="thin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thin">
        <color theme="6" tint="-0.249977111117893"/>
      </bottom>
      <diagonal/>
    </border>
    <border>
      <left style="medium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medium">
        <color theme="6" tint="-0.249977111117893"/>
      </left>
      <right style="thin">
        <color theme="6" tint="-0.249977111117893"/>
      </right>
      <top/>
      <bottom/>
      <diagonal/>
    </border>
    <border>
      <left/>
      <right style="medium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 style="medium">
        <color theme="6" tint="-0.249977111117893"/>
      </bottom>
      <diagonal/>
    </border>
    <border>
      <left/>
      <right/>
      <top style="thin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thin">
        <color theme="6" tint="-0.249977111117893"/>
      </top>
      <bottom style="medium">
        <color theme="6" tint="-0.249977111117893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</borders>
  <cellStyleXfs count="2"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2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2" fillId="4" borderId="8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left" vertical="center"/>
    </xf>
    <xf numFmtId="0" fontId="12" fillId="7" borderId="10" xfId="0" applyFont="1" applyFill="1" applyBorder="1" applyAlignment="1">
      <alignment horizontal="center" vertical="center"/>
    </xf>
    <xf numFmtId="10" fontId="12" fillId="7" borderId="1" xfId="0" applyNumberFormat="1" applyFont="1" applyFill="1" applyBorder="1" applyAlignment="1">
      <alignment horizontal="center" vertical="center"/>
    </xf>
    <xf numFmtId="0" fontId="10" fillId="0" borderId="17" xfId="1" applyFont="1" applyFill="1" applyBorder="1" applyAlignment="1">
      <alignment horizontal="center" vertical="center"/>
    </xf>
    <xf numFmtId="0" fontId="10" fillId="0" borderId="17" xfId="1" applyFont="1" applyFill="1" applyBorder="1" applyAlignment="1">
      <alignment horizontal="center" vertical="center" wrapText="1"/>
    </xf>
    <xf numFmtId="0" fontId="11" fillId="3" borderId="21" xfId="1" applyFont="1" applyBorder="1" applyAlignment="1">
      <alignment horizontal="center" vertical="center"/>
    </xf>
    <xf numFmtId="0" fontId="11" fillId="3" borderId="22" xfId="1" applyFont="1" applyBorder="1" applyAlignment="1">
      <alignment horizontal="center" vertical="center"/>
    </xf>
    <xf numFmtId="0" fontId="10" fillId="0" borderId="26" xfId="1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17" xfId="0" applyBorder="1" applyAlignment="1">
      <alignment vertical="center"/>
    </xf>
    <xf numFmtId="0" fontId="0" fillId="0" borderId="0" xfId="0" applyFill="1">
      <alignment vertical="center"/>
    </xf>
    <xf numFmtId="0" fontId="0" fillId="0" borderId="42" xfId="0" applyBorder="1">
      <alignment vertical="center"/>
    </xf>
    <xf numFmtId="0" fontId="3" fillId="0" borderId="42" xfId="0" applyFont="1" applyBorder="1">
      <alignment vertical="center"/>
    </xf>
    <xf numFmtId="0" fontId="4" fillId="0" borderId="42" xfId="0" applyFont="1" applyBorder="1" applyAlignment="1">
      <alignment horizontal="justify" vertical="center"/>
    </xf>
    <xf numFmtId="0" fontId="0" fillId="8" borderId="42" xfId="0" applyFill="1" applyBorder="1">
      <alignment vertical="center"/>
    </xf>
    <xf numFmtId="0" fontId="0" fillId="8" borderId="17" xfId="0" applyFill="1" applyBorder="1">
      <alignment vertical="center"/>
    </xf>
    <xf numFmtId="0" fontId="0" fillId="8" borderId="21" xfId="0" applyFill="1" applyBorder="1" applyAlignment="1">
      <alignment horizontal="center" vertical="center"/>
    </xf>
    <xf numFmtId="0" fontId="0" fillId="10" borderId="17" xfId="0" applyFill="1" applyBorder="1">
      <alignment vertical="center"/>
    </xf>
    <xf numFmtId="0" fontId="0" fillId="10" borderId="17" xfId="0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8" borderId="43" xfId="0" applyFont="1" applyFill="1" applyBorder="1" applyAlignment="1">
      <alignment horizontal="center" vertical="center"/>
    </xf>
    <xf numFmtId="0" fontId="3" fillId="8" borderId="44" xfId="0" applyFont="1" applyFill="1" applyBorder="1" applyAlignment="1">
      <alignment horizontal="center" vertical="center"/>
    </xf>
    <xf numFmtId="0" fontId="3" fillId="8" borderId="45" xfId="0" applyFont="1" applyFill="1" applyBorder="1" applyAlignment="1">
      <alignment horizontal="center" vertical="center"/>
    </xf>
    <xf numFmtId="0" fontId="10" fillId="0" borderId="27" xfId="1" applyFont="1" applyFill="1" applyBorder="1" applyAlignment="1">
      <alignment horizontal="center" vertical="center"/>
    </xf>
    <xf numFmtId="0" fontId="10" fillId="0" borderId="28" xfId="1" applyFont="1" applyFill="1" applyBorder="1" applyAlignment="1">
      <alignment horizontal="center" vertical="center"/>
    </xf>
    <xf numFmtId="0" fontId="10" fillId="0" borderId="36" xfId="1" applyFont="1" applyFill="1" applyBorder="1" applyAlignment="1">
      <alignment horizontal="center" vertical="center"/>
    </xf>
    <xf numFmtId="0" fontId="10" fillId="0" borderId="37" xfId="1" applyFont="1" applyFill="1" applyBorder="1" applyAlignment="1">
      <alignment horizontal="center" vertical="center"/>
    </xf>
    <xf numFmtId="0" fontId="10" fillId="0" borderId="46" xfId="1" applyFont="1" applyFill="1" applyBorder="1" applyAlignment="1">
      <alignment horizontal="center" vertical="center"/>
    </xf>
    <xf numFmtId="0" fontId="10" fillId="0" borderId="17" xfId="1" applyFont="1" applyFill="1" applyBorder="1" applyAlignment="1">
      <alignment horizontal="left" vertical="center"/>
    </xf>
    <xf numFmtId="0" fontId="10" fillId="0" borderId="25" xfId="1" applyFont="1" applyFill="1" applyBorder="1" applyAlignment="1">
      <alignment horizontal="left" vertical="center"/>
    </xf>
    <xf numFmtId="0" fontId="10" fillId="0" borderId="17" xfId="1" applyFont="1" applyFill="1" applyBorder="1" applyAlignment="1">
      <alignment horizontal="center" vertical="center"/>
    </xf>
    <xf numFmtId="0" fontId="10" fillId="0" borderId="17" xfId="1" applyFont="1" applyFill="1" applyBorder="1" applyAlignment="1">
      <alignment horizontal="left" vertical="center" wrapText="1"/>
    </xf>
    <xf numFmtId="0" fontId="10" fillId="0" borderId="25" xfId="1" applyFont="1" applyFill="1" applyBorder="1" applyAlignment="1">
      <alignment horizontal="left" vertical="center" wrapText="1"/>
    </xf>
    <xf numFmtId="0" fontId="10" fillId="0" borderId="29" xfId="1" applyFont="1" applyFill="1" applyBorder="1" applyAlignment="1">
      <alignment horizontal="center" vertical="center"/>
    </xf>
    <xf numFmtId="0" fontId="10" fillId="0" borderId="30" xfId="1" applyFont="1" applyFill="1" applyBorder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0" fontId="11" fillId="3" borderId="22" xfId="1" applyFont="1" applyBorder="1" applyAlignment="1">
      <alignment horizontal="left" vertical="center"/>
    </xf>
    <xf numFmtId="0" fontId="11" fillId="3" borderId="23" xfId="1" applyFont="1" applyBorder="1" applyAlignment="1">
      <alignment horizontal="left" vertical="center"/>
    </xf>
    <xf numFmtId="0" fontId="10" fillId="0" borderId="17" xfId="1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2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8" borderId="34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0" borderId="3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9" fontId="0" fillId="10" borderId="17" xfId="0" applyNumberForma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left" vertical="center"/>
    </xf>
    <xf numFmtId="0" fontId="0" fillId="10" borderId="19" xfId="0" applyFill="1" applyBorder="1" applyAlignment="1">
      <alignment horizontal="left" vertical="center"/>
    </xf>
    <xf numFmtId="0" fontId="0" fillId="10" borderId="20" xfId="0" applyFill="1" applyBorder="1" applyAlignment="1">
      <alignment horizontal="left" vertical="center"/>
    </xf>
  </cellXfs>
  <cellStyles count="2">
    <cellStyle name="40% - 强调文字颜色 1" xfId="1" builtinId="3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7"/>
  <sheetViews>
    <sheetView tabSelected="1" workbookViewId="0">
      <selection activeCell="S39" sqref="S39"/>
    </sheetView>
  </sheetViews>
  <sheetFormatPr defaultRowHeight="13.5"/>
  <cols>
    <col min="1" max="1" width="6.5" bestFit="1" customWidth="1"/>
    <col min="2" max="2" width="16.625" bestFit="1" customWidth="1"/>
    <col min="3" max="3" width="11.375" bestFit="1" customWidth="1"/>
    <col min="4" max="5" width="6.5" bestFit="1" customWidth="1"/>
  </cols>
  <sheetData>
    <row r="2" spans="1:5" ht="20.25">
      <c r="A2" s="1" t="s">
        <v>9</v>
      </c>
      <c r="B2" s="1" t="s">
        <v>0</v>
      </c>
      <c r="C2" s="35" t="s">
        <v>1</v>
      </c>
      <c r="D2" s="36"/>
      <c r="E2" s="1" t="s">
        <v>2</v>
      </c>
    </row>
    <row r="3" spans="1:5" ht="20.25">
      <c r="A3" s="1">
        <v>1</v>
      </c>
      <c r="B3" s="1" t="s">
        <v>3</v>
      </c>
      <c r="C3" s="1" t="s">
        <v>4</v>
      </c>
      <c r="D3" s="1"/>
      <c r="E3" s="1"/>
    </row>
    <row r="4" spans="1:5" ht="20.25">
      <c r="A4" s="1">
        <v>2</v>
      </c>
      <c r="B4" s="1" t="s">
        <v>5</v>
      </c>
      <c r="C4" s="1" t="s">
        <v>6</v>
      </c>
      <c r="D4" s="1" t="s">
        <v>7</v>
      </c>
      <c r="E4" s="1" t="s">
        <v>8</v>
      </c>
    </row>
    <row r="5" spans="1:5" ht="20.25">
      <c r="A5" s="1">
        <v>3</v>
      </c>
      <c r="B5" s="1" t="s">
        <v>10</v>
      </c>
      <c r="C5" s="1" t="s">
        <v>11</v>
      </c>
      <c r="D5" s="1" t="s">
        <v>12</v>
      </c>
      <c r="E5" s="1"/>
    </row>
    <row r="6" spans="1:5" ht="20.25">
      <c r="A6" s="1">
        <v>4</v>
      </c>
      <c r="B6" s="2" t="s">
        <v>13</v>
      </c>
      <c r="C6" s="3"/>
      <c r="D6" s="3"/>
      <c r="E6" s="3"/>
    </row>
    <row r="7" spans="1:5" ht="20.25">
      <c r="A7" s="1">
        <v>5</v>
      </c>
      <c r="B7" s="2" t="s">
        <v>14</v>
      </c>
      <c r="C7" s="3"/>
      <c r="D7" s="3"/>
      <c r="E7" s="3"/>
    </row>
  </sheetData>
  <mergeCells count="1">
    <mergeCell ref="C2:D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E14" sqref="E14:F15"/>
    </sheetView>
  </sheetViews>
  <sheetFormatPr defaultRowHeight="13.5"/>
  <cols>
    <col min="1" max="1" width="9" bestFit="1" customWidth="1"/>
    <col min="2" max="2" width="8.5" bestFit="1" customWidth="1"/>
    <col min="3" max="3" width="18.25" customWidth="1"/>
  </cols>
  <sheetData>
    <row r="1" spans="1:8">
      <c r="A1" s="30" t="s">
        <v>15</v>
      </c>
      <c r="B1" s="30" t="s">
        <v>27</v>
      </c>
      <c r="C1" s="39" t="s">
        <v>24</v>
      </c>
      <c r="D1" s="40"/>
      <c r="E1" s="40"/>
      <c r="F1" s="40"/>
      <c r="G1" s="40"/>
      <c r="H1" s="41"/>
    </row>
    <row r="2" spans="1:8">
      <c r="A2" s="37" t="s">
        <v>25</v>
      </c>
      <c r="B2" s="28" t="s">
        <v>16</v>
      </c>
      <c r="C2" s="38" t="s">
        <v>17</v>
      </c>
      <c r="D2" s="38"/>
      <c r="E2" s="38"/>
      <c r="F2" s="38"/>
      <c r="G2" s="38"/>
      <c r="H2" s="38"/>
    </row>
    <row r="3" spans="1:8">
      <c r="A3" s="37"/>
      <c r="B3" s="28" t="s">
        <v>18</v>
      </c>
      <c r="C3" s="38" t="s">
        <v>19</v>
      </c>
      <c r="D3" s="38"/>
      <c r="E3" s="38"/>
      <c r="F3" s="38"/>
      <c r="G3" s="38"/>
      <c r="H3" s="38"/>
    </row>
    <row r="4" spans="1:8">
      <c r="A4" s="37"/>
      <c r="B4" s="29" t="s">
        <v>20</v>
      </c>
      <c r="C4" s="38" t="s">
        <v>21</v>
      </c>
      <c r="D4" s="38"/>
      <c r="E4" s="38"/>
      <c r="F4" s="38"/>
      <c r="G4" s="38"/>
      <c r="H4" s="38"/>
    </row>
    <row r="5" spans="1:8">
      <c r="A5" s="37"/>
      <c r="B5" s="27" t="s">
        <v>22</v>
      </c>
      <c r="C5" s="38" t="s">
        <v>23</v>
      </c>
      <c r="D5" s="38"/>
      <c r="E5" s="38"/>
      <c r="F5" s="38"/>
      <c r="G5" s="38"/>
      <c r="H5" s="38"/>
    </row>
    <row r="6" spans="1:8">
      <c r="A6" s="37" t="s">
        <v>26</v>
      </c>
      <c r="B6" s="27" t="s">
        <v>28</v>
      </c>
      <c r="C6" s="38" t="s">
        <v>29</v>
      </c>
      <c r="D6" s="38"/>
      <c r="E6" s="38"/>
      <c r="F6" s="38"/>
      <c r="G6" s="38"/>
      <c r="H6" s="38"/>
    </row>
    <row r="7" spans="1:8">
      <c r="A7" s="37"/>
      <c r="B7" s="27" t="s">
        <v>30</v>
      </c>
      <c r="C7" s="38" t="s">
        <v>29</v>
      </c>
      <c r="D7" s="38"/>
      <c r="E7" s="38"/>
      <c r="F7" s="38"/>
      <c r="G7" s="38"/>
      <c r="H7" s="38"/>
    </row>
    <row r="9" spans="1:8" ht="14.25" thickBot="1"/>
    <row r="10" spans="1:8" ht="15" thickBot="1">
      <c r="A10" s="4" t="s">
        <v>31</v>
      </c>
    </row>
    <row r="11" spans="1:8" ht="15" thickBot="1">
      <c r="A11" s="4" t="s">
        <v>32</v>
      </c>
      <c r="B11" s="4" t="s">
        <v>34</v>
      </c>
      <c r="C11" s="4" t="s">
        <v>36</v>
      </c>
    </row>
    <row r="12" spans="1:8" ht="15" thickBot="1">
      <c r="A12" s="5" t="s">
        <v>37</v>
      </c>
      <c r="B12" s="5" t="s">
        <v>41</v>
      </c>
      <c r="C12" s="5" t="s">
        <v>45</v>
      </c>
    </row>
    <row r="13" spans="1:8" ht="15" thickBot="1">
      <c r="A13" s="5" t="s">
        <v>38</v>
      </c>
      <c r="B13" s="5" t="s">
        <v>42</v>
      </c>
      <c r="C13" s="5" t="s">
        <v>46</v>
      </c>
    </row>
    <row r="14" spans="1:8" ht="15" thickBot="1">
      <c r="A14" s="5" t="s">
        <v>39</v>
      </c>
      <c r="B14" s="5" t="s">
        <v>43</v>
      </c>
      <c r="C14" s="5" t="s">
        <v>48</v>
      </c>
    </row>
    <row r="15" spans="1:8" ht="15" thickBot="1">
      <c r="A15" s="5" t="s">
        <v>40</v>
      </c>
      <c r="B15" s="5" t="s">
        <v>44</v>
      </c>
      <c r="C15" s="5" t="s">
        <v>49</v>
      </c>
    </row>
  </sheetData>
  <mergeCells count="9">
    <mergeCell ref="A2:A5"/>
    <mergeCell ref="A6:A7"/>
    <mergeCell ref="C6:H6"/>
    <mergeCell ref="C7:H7"/>
    <mergeCell ref="C1:H1"/>
    <mergeCell ref="C2:H2"/>
    <mergeCell ref="C3:H3"/>
    <mergeCell ref="C4:H4"/>
    <mergeCell ref="C5:H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4:H41"/>
  <sheetViews>
    <sheetView workbookViewId="0">
      <selection activeCell="A6" sqref="A6:A23"/>
    </sheetView>
  </sheetViews>
  <sheetFormatPr defaultRowHeight="13.5"/>
  <cols>
    <col min="1" max="1" width="14.375" customWidth="1"/>
    <col min="2" max="3" width="12.875" customWidth="1"/>
  </cols>
  <sheetData>
    <row r="4" spans="1:8" ht="14.25" thickBot="1"/>
    <row r="5" spans="1:8">
      <c r="A5" s="19" t="s">
        <v>51</v>
      </c>
      <c r="B5" s="20"/>
      <c r="C5" s="20" t="s">
        <v>27</v>
      </c>
      <c r="D5" s="55" t="s">
        <v>50</v>
      </c>
      <c r="E5" s="55"/>
      <c r="F5" s="55"/>
      <c r="G5" s="55"/>
      <c r="H5" s="56"/>
    </row>
    <row r="6" spans="1:8">
      <c r="A6" s="44" t="s">
        <v>67</v>
      </c>
      <c r="B6" s="57" t="s">
        <v>104</v>
      </c>
      <c r="C6" s="49" t="s">
        <v>68</v>
      </c>
      <c r="D6" s="47" t="s">
        <v>69</v>
      </c>
      <c r="E6" s="47"/>
      <c r="F6" s="47"/>
      <c r="G6" s="47"/>
      <c r="H6" s="48"/>
    </row>
    <row r="7" spans="1:8">
      <c r="A7" s="45"/>
      <c r="B7" s="49"/>
      <c r="C7" s="49"/>
      <c r="D7" s="47" t="s">
        <v>70</v>
      </c>
      <c r="E7" s="47"/>
      <c r="F7" s="47"/>
      <c r="G7" s="47"/>
      <c r="H7" s="48"/>
    </row>
    <row r="8" spans="1:8">
      <c r="A8" s="45"/>
      <c r="B8" s="49"/>
      <c r="C8" s="49"/>
      <c r="D8" s="47" t="s">
        <v>71</v>
      </c>
      <c r="E8" s="47"/>
      <c r="F8" s="47"/>
      <c r="G8" s="47"/>
      <c r="H8" s="48"/>
    </row>
    <row r="9" spans="1:8">
      <c r="A9" s="45"/>
      <c r="B9" s="49"/>
      <c r="C9" s="49"/>
      <c r="D9" s="47" t="s">
        <v>72</v>
      </c>
      <c r="E9" s="47"/>
      <c r="F9" s="47"/>
      <c r="G9" s="47"/>
      <c r="H9" s="48"/>
    </row>
    <row r="10" spans="1:8">
      <c r="A10" s="45"/>
      <c r="B10" s="49"/>
      <c r="C10" s="49"/>
      <c r="D10" s="47" t="s">
        <v>73</v>
      </c>
      <c r="E10" s="47"/>
      <c r="F10" s="47"/>
      <c r="G10" s="47"/>
      <c r="H10" s="48"/>
    </row>
    <row r="11" spans="1:8">
      <c r="A11" s="45"/>
      <c r="B11" s="57" t="s">
        <v>105</v>
      </c>
      <c r="C11" s="49" t="s">
        <v>74</v>
      </c>
      <c r="D11" s="47" t="s">
        <v>75</v>
      </c>
      <c r="E11" s="47"/>
      <c r="F11" s="47"/>
      <c r="G11" s="47"/>
      <c r="H11" s="48"/>
    </row>
    <row r="12" spans="1:8">
      <c r="A12" s="45"/>
      <c r="B12" s="49"/>
      <c r="C12" s="49"/>
      <c r="D12" s="47" t="s">
        <v>76</v>
      </c>
      <c r="E12" s="47"/>
      <c r="F12" s="47"/>
      <c r="G12" s="47"/>
      <c r="H12" s="48"/>
    </row>
    <row r="13" spans="1:8">
      <c r="A13" s="45"/>
      <c r="B13" s="49"/>
      <c r="C13" s="49" t="s">
        <v>77</v>
      </c>
      <c r="D13" s="47" t="s">
        <v>78</v>
      </c>
      <c r="E13" s="47"/>
      <c r="F13" s="47"/>
      <c r="G13" s="47"/>
      <c r="H13" s="48"/>
    </row>
    <row r="14" spans="1:8">
      <c r="A14" s="45"/>
      <c r="B14" s="49"/>
      <c r="C14" s="49"/>
      <c r="D14" s="47" t="s">
        <v>79</v>
      </c>
      <c r="E14" s="47"/>
      <c r="F14" s="47"/>
      <c r="G14" s="47"/>
      <c r="H14" s="48"/>
    </row>
    <row r="15" spans="1:8">
      <c r="A15" s="45"/>
      <c r="B15" s="49"/>
      <c r="C15" s="17" t="s">
        <v>80</v>
      </c>
      <c r="D15" s="47" t="s">
        <v>81</v>
      </c>
      <c r="E15" s="47"/>
      <c r="F15" s="47"/>
      <c r="G15" s="47"/>
      <c r="H15" s="48"/>
    </row>
    <row r="16" spans="1:8">
      <c r="A16" s="45"/>
      <c r="B16" s="52" t="s">
        <v>106</v>
      </c>
      <c r="C16" s="49" t="s">
        <v>107</v>
      </c>
      <c r="D16" s="47" t="s">
        <v>113</v>
      </c>
      <c r="E16" s="47"/>
      <c r="F16" s="47"/>
      <c r="G16" s="47"/>
      <c r="H16" s="48"/>
    </row>
    <row r="17" spans="1:8">
      <c r="A17" s="45"/>
      <c r="B17" s="53"/>
      <c r="C17" s="49"/>
      <c r="D17" s="47" t="s">
        <v>114</v>
      </c>
      <c r="E17" s="47"/>
      <c r="F17" s="47"/>
      <c r="G17" s="47"/>
      <c r="H17" s="48"/>
    </row>
    <row r="18" spans="1:8">
      <c r="A18" s="45"/>
      <c r="B18" s="53"/>
      <c r="C18" s="17" t="s">
        <v>108</v>
      </c>
      <c r="D18" s="47" t="s">
        <v>112</v>
      </c>
      <c r="E18" s="47"/>
      <c r="F18" s="47"/>
      <c r="G18" s="47"/>
      <c r="H18" s="48"/>
    </row>
    <row r="19" spans="1:8">
      <c r="A19" s="45"/>
      <c r="B19" s="53"/>
      <c r="C19" s="49" t="s">
        <v>109</v>
      </c>
      <c r="D19" s="47" t="s">
        <v>115</v>
      </c>
      <c r="E19" s="47"/>
      <c r="F19" s="47"/>
      <c r="G19" s="47"/>
      <c r="H19" s="48"/>
    </row>
    <row r="20" spans="1:8">
      <c r="A20" s="45"/>
      <c r="B20" s="53"/>
      <c r="C20" s="49"/>
      <c r="D20" s="47" t="s">
        <v>116</v>
      </c>
      <c r="E20" s="47"/>
      <c r="F20" s="47"/>
      <c r="G20" s="47"/>
      <c r="H20" s="48"/>
    </row>
    <row r="21" spans="1:8" ht="27">
      <c r="A21" s="45"/>
      <c r="B21" s="53"/>
      <c r="C21" s="18" t="s">
        <v>110</v>
      </c>
      <c r="D21" s="50" t="s">
        <v>117</v>
      </c>
      <c r="E21" s="50"/>
      <c r="F21" s="50"/>
      <c r="G21" s="50"/>
      <c r="H21" s="51"/>
    </row>
    <row r="22" spans="1:8">
      <c r="A22" s="45"/>
      <c r="B22" s="53"/>
      <c r="C22" s="49" t="s">
        <v>111</v>
      </c>
      <c r="D22" s="50" t="s">
        <v>118</v>
      </c>
      <c r="E22" s="50"/>
      <c r="F22" s="50"/>
      <c r="G22" s="50"/>
      <c r="H22" s="51"/>
    </row>
    <row r="23" spans="1:8">
      <c r="A23" s="46"/>
      <c r="B23" s="54"/>
      <c r="C23" s="49"/>
      <c r="D23" s="50" t="s">
        <v>119</v>
      </c>
      <c r="E23" s="50"/>
      <c r="F23" s="50"/>
      <c r="G23" s="50"/>
      <c r="H23" s="51"/>
    </row>
    <row r="24" spans="1:8" ht="14.25" thickBot="1">
      <c r="A24" s="21" t="s">
        <v>83</v>
      </c>
      <c r="B24" s="42" t="s">
        <v>84</v>
      </c>
      <c r="C24" s="42"/>
      <c r="D24" s="42"/>
      <c r="E24" s="42"/>
      <c r="F24" s="42"/>
      <c r="G24" s="42"/>
      <c r="H24" s="43"/>
    </row>
    <row r="29" spans="1:8">
      <c r="C29" s="7"/>
    </row>
    <row r="30" spans="1:8">
      <c r="C30" s="7"/>
    </row>
    <row r="31" spans="1:8">
      <c r="C31" s="7"/>
      <c r="D31" s="7"/>
      <c r="E31" s="7"/>
      <c r="F31" s="7"/>
      <c r="G31" s="7"/>
    </row>
    <row r="32" spans="1:8">
      <c r="C32" s="7"/>
      <c r="D32" s="7"/>
      <c r="E32" s="7"/>
      <c r="F32" s="7"/>
      <c r="G32" s="7"/>
    </row>
    <row r="33" spans="1:7">
      <c r="C33" s="7"/>
      <c r="D33" s="7"/>
      <c r="E33" s="7"/>
      <c r="F33" s="7"/>
      <c r="G33" s="7"/>
    </row>
    <row r="34" spans="1:7" ht="14.25" thickBot="1">
      <c r="C34" s="7"/>
      <c r="D34" s="7"/>
      <c r="E34" s="7"/>
      <c r="F34" s="7"/>
      <c r="G34" s="7"/>
    </row>
    <row r="35" spans="1:7" ht="14.25" thickBot="1">
      <c r="A35" s="6" t="s">
        <v>66</v>
      </c>
      <c r="C35" s="7"/>
      <c r="D35" s="7"/>
      <c r="E35" s="7"/>
      <c r="F35" s="7"/>
      <c r="G35" s="7"/>
    </row>
    <row r="36" spans="1:7" ht="15" thickBot="1">
      <c r="A36" s="4" t="s">
        <v>32</v>
      </c>
      <c r="B36" s="4" t="s">
        <v>33</v>
      </c>
      <c r="C36" s="4" t="s">
        <v>35</v>
      </c>
    </row>
    <row r="37" spans="1:7" ht="15" thickBot="1">
      <c r="A37" s="5" t="s">
        <v>61</v>
      </c>
      <c r="B37" s="5" t="s">
        <v>52</v>
      </c>
      <c r="C37" s="5" t="s">
        <v>59</v>
      </c>
    </row>
    <row r="38" spans="1:7" ht="15" thickBot="1">
      <c r="A38" s="5" t="s">
        <v>62</v>
      </c>
      <c r="B38" s="5" t="s">
        <v>53</v>
      </c>
      <c r="C38" s="5" t="s">
        <v>58</v>
      </c>
    </row>
    <row r="39" spans="1:7" ht="15" thickBot="1">
      <c r="A39" s="5" t="s">
        <v>63</v>
      </c>
      <c r="B39" s="5" t="s">
        <v>54</v>
      </c>
      <c r="C39" s="5" t="s">
        <v>60</v>
      </c>
    </row>
    <row r="40" spans="1:7" ht="15" thickBot="1">
      <c r="A40" s="5" t="s">
        <v>64</v>
      </c>
      <c r="B40" s="5" t="s">
        <v>55</v>
      </c>
      <c r="C40" s="5" t="s">
        <v>56</v>
      </c>
    </row>
    <row r="41" spans="1:7" ht="15" thickBot="1">
      <c r="A41" s="5" t="s">
        <v>65</v>
      </c>
      <c r="B41" s="5" t="s">
        <v>57</v>
      </c>
      <c r="C41" s="5" t="s">
        <v>47</v>
      </c>
    </row>
  </sheetData>
  <mergeCells count="30">
    <mergeCell ref="D9:H9"/>
    <mergeCell ref="C22:C23"/>
    <mergeCell ref="D23:H23"/>
    <mergeCell ref="B16:B23"/>
    <mergeCell ref="D5:H5"/>
    <mergeCell ref="D6:H6"/>
    <mergeCell ref="D7:H7"/>
    <mergeCell ref="B6:B10"/>
    <mergeCell ref="B11:B15"/>
    <mergeCell ref="D10:H10"/>
    <mergeCell ref="D11:H11"/>
    <mergeCell ref="D12:H12"/>
    <mergeCell ref="D19:H19"/>
    <mergeCell ref="D22:H22"/>
    <mergeCell ref="B24:H24"/>
    <mergeCell ref="A6:A23"/>
    <mergeCell ref="D18:H18"/>
    <mergeCell ref="C16:C17"/>
    <mergeCell ref="D16:H16"/>
    <mergeCell ref="D17:H17"/>
    <mergeCell ref="D20:H20"/>
    <mergeCell ref="C19:C20"/>
    <mergeCell ref="C6:C10"/>
    <mergeCell ref="C11:C12"/>
    <mergeCell ref="C13:C14"/>
    <mergeCell ref="D13:H13"/>
    <mergeCell ref="D14:H14"/>
    <mergeCell ref="D15:H15"/>
    <mergeCell ref="D21:H21"/>
    <mergeCell ref="D8:H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F39" sqref="F39:G39"/>
    </sheetView>
  </sheetViews>
  <sheetFormatPr defaultRowHeight="13.5"/>
  <sheetData>
    <row r="1" spans="1:5" ht="14.25" thickBot="1">
      <c r="A1" s="58"/>
      <c r="B1" s="58" t="s">
        <v>85</v>
      </c>
      <c r="C1" s="60" t="s">
        <v>86</v>
      </c>
      <c r="D1" s="67"/>
      <c r="E1" s="61"/>
    </row>
    <row r="2" spans="1:5" ht="14.25" thickBot="1">
      <c r="A2" s="59"/>
      <c r="B2" s="59"/>
      <c r="C2" s="8" t="s">
        <v>87</v>
      </c>
      <c r="D2" s="8" t="s">
        <v>88</v>
      </c>
      <c r="E2" s="8" t="s">
        <v>89</v>
      </c>
    </row>
    <row r="3" spans="1:5" ht="14.25" thickBot="1">
      <c r="A3" s="9" t="s">
        <v>90</v>
      </c>
      <c r="B3" s="68">
        <f>C5+D5+E5+C12+D12+E12+C19+D19+100000</f>
        <v>8391000</v>
      </c>
      <c r="C3" s="10">
        <v>150000</v>
      </c>
      <c r="D3" s="10">
        <v>120000</v>
      </c>
      <c r="E3" s="10">
        <v>1080000</v>
      </c>
    </row>
    <row r="4" spans="1:5" ht="14.25" thickBot="1">
      <c r="A4" s="11" t="s">
        <v>91</v>
      </c>
      <c r="B4" s="69"/>
      <c r="C4" s="12">
        <v>17</v>
      </c>
      <c r="D4" s="12">
        <v>9</v>
      </c>
      <c r="E4" s="12">
        <v>3</v>
      </c>
    </row>
    <row r="5" spans="1:5">
      <c r="A5" s="62" t="s">
        <v>92</v>
      </c>
      <c r="B5" s="69"/>
      <c r="C5" s="15">
        <v>2550000</v>
      </c>
      <c r="D5" s="15">
        <v>1080000</v>
      </c>
      <c r="E5" s="15">
        <v>3240000</v>
      </c>
    </row>
    <row r="6" spans="1:5">
      <c r="A6" s="63"/>
      <c r="B6" s="70"/>
      <c r="C6" s="16">
        <f>C5/$B$3</f>
        <v>0.30389703253485878</v>
      </c>
      <c r="D6" s="16">
        <f>D5/$B$3</f>
        <v>0.12870933142652843</v>
      </c>
      <c r="E6" s="16">
        <f>E5/$B$3</f>
        <v>0.38612799427958527</v>
      </c>
    </row>
    <row r="7" spans="1:5" ht="14.25" thickBot="1">
      <c r="A7" s="64"/>
      <c r="B7" s="69"/>
      <c r="C7" s="65">
        <v>6870000</v>
      </c>
      <c r="D7" s="72"/>
      <c r="E7" s="66"/>
    </row>
    <row r="8" spans="1:5" ht="14.25" thickBot="1">
      <c r="A8" s="58"/>
      <c r="B8" s="69"/>
      <c r="C8" s="60" t="s">
        <v>93</v>
      </c>
      <c r="D8" s="67"/>
      <c r="E8" s="61"/>
    </row>
    <row r="9" spans="1:5" ht="14.25" thickBot="1">
      <c r="A9" s="59"/>
      <c r="B9" s="69"/>
      <c r="C9" s="8" t="s">
        <v>94</v>
      </c>
      <c r="D9" s="8" t="s">
        <v>95</v>
      </c>
      <c r="E9" s="8" t="s">
        <v>96</v>
      </c>
    </row>
    <row r="10" spans="1:5" ht="14.25" thickBot="1">
      <c r="A10" s="9" t="s">
        <v>90</v>
      </c>
      <c r="B10" s="69"/>
      <c r="C10" s="10">
        <v>120000</v>
      </c>
      <c r="D10" s="10">
        <v>15000</v>
      </c>
      <c r="E10" s="10">
        <v>160000</v>
      </c>
    </row>
    <row r="11" spans="1:5" ht="14.25" thickBot="1">
      <c r="A11" s="11" t="s">
        <v>91</v>
      </c>
      <c r="B11" s="69"/>
      <c r="C11" s="12">
        <v>1</v>
      </c>
      <c r="D11" s="12">
        <v>10</v>
      </c>
      <c r="E11" s="12">
        <v>3</v>
      </c>
    </row>
    <row r="12" spans="1:5">
      <c r="A12" s="62" t="s">
        <v>92</v>
      </c>
      <c r="B12" s="69"/>
      <c r="C12" s="15">
        <v>120000</v>
      </c>
      <c r="D12" s="15">
        <v>150000</v>
      </c>
      <c r="E12" s="15">
        <v>480000</v>
      </c>
    </row>
    <row r="13" spans="1:5">
      <c r="A13" s="63"/>
      <c r="B13" s="70"/>
      <c r="C13" s="16">
        <f>C12/$B$3</f>
        <v>1.4301036825169824E-2</v>
      </c>
      <c r="D13" s="16">
        <f>D12/$B$3</f>
        <v>1.7876296031462281E-2</v>
      </c>
      <c r="E13" s="16">
        <f>E12/$B$3</f>
        <v>5.7204147300679298E-2</v>
      </c>
    </row>
    <row r="14" spans="1:5" ht="14.25" thickBot="1">
      <c r="A14" s="64"/>
      <c r="B14" s="69"/>
      <c r="C14" s="65">
        <v>750000</v>
      </c>
      <c r="D14" s="72"/>
      <c r="E14" s="66"/>
    </row>
    <row r="15" spans="1:5" ht="14.25" thickBot="1">
      <c r="A15" s="58"/>
      <c r="B15" s="69"/>
      <c r="C15" s="60" t="s">
        <v>97</v>
      </c>
      <c r="D15" s="61"/>
      <c r="E15" s="14" t="s">
        <v>98</v>
      </c>
    </row>
    <row r="16" spans="1:5" ht="14.25" thickBot="1">
      <c r="A16" s="59"/>
      <c r="B16" s="69"/>
      <c r="C16" s="8" t="s">
        <v>99</v>
      </c>
      <c r="D16" s="8" t="s">
        <v>100</v>
      </c>
      <c r="E16" s="8" t="s">
        <v>101</v>
      </c>
    </row>
    <row r="17" spans="1:5" ht="14.25" thickBot="1">
      <c r="A17" s="9" t="s">
        <v>90</v>
      </c>
      <c r="B17" s="69"/>
      <c r="C17" s="10">
        <v>13000</v>
      </c>
      <c r="D17" s="10">
        <v>7000</v>
      </c>
      <c r="E17" s="10" t="s">
        <v>102</v>
      </c>
    </row>
    <row r="18" spans="1:5" ht="14.25" thickBot="1">
      <c r="A18" s="11" t="s">
        <v>91</v>
      </c>
      <c r="B18" s="69"/>
      <c r="C18" s="12">
        <v>15</v>
      </c>
      <c r="D18" s="12">
        <v>68</v>
      </c>
      <c r="E18" s="12">
        <v>2</v>
      </c>
    </row>
    <row r="19" spans="1:5">
      <c r="A19" s="62" t="s">
        <v>92</v>
      </c>
      <c r="B19" s="69"/>
      <c r="C19" s="15">
        <v>195000</v>
      </c>
      <c r="D19" s="15">
        <v>476000</v>
      </c>
      <c r="E19" s="15" t="s">
        <v>103</v>
      </c>
    </row>
    <row r="20" spans="1:5">
      <c r="A20" s="63"/>
      <c r="B20" s="70"/>
      <c r="C20" s="16">
        <f>C19/$B$3</f>
        <v>2.3239184840900966E-2</v>
      </c>
      <c r="D20" s="16">
        <f>D19/$B$3</f>
        <v>5.6727446073173642E-2</v>
      </c>
      <c r="E20" s="16">
        <f>100000/$B$3</f>
        <v>1.1917530687641521E-2</v>
      </c>
    </row>
    <row r="21" spans="1:5" ht="14.25" thickBot="1">
      <c r="A21" s="64"/>
      <c r="B21" s="71"/>
      <c r="C21" s="65">
        <v>671000</v>
      </c>
      <c r="D21" s="66"/>
      <c r="E21" s="13" t="s">
        <v>103</v>
      </c>
    </row>
  </sheetData>
  <mergeCells count="14">
    <mergeCell ref="A15:A16"/>
    <mergeCell ref="C15:D15"/>
    <mergeCell ref="A19:A21"/>
    <mergeCell ref="C21:D21"/>
    <mergeCell ref="A1:A2"/>
    <mergeCell ref="B1:B2"/>
    <mergeCell ref="C1:E1"/>
    <mergeCell ref="B3:B21"/>
    <mergeCell ref="A5:A7"/>
    <mergeCell ref="C7:E7"/>
    <mergeCell ref="A8:A9"/>
    <mergeCell ref="C8:E8"/>
    <mergeCell ref="A12:A14"/>
    <mergeCell ref="C14:E1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G27"/>
  <sheetViews>
    <sheetView workbookViewId="0">
      <selection activeCell="B23" sqref="B23:F23"/>
    </sheetView>
  </sheetViews>
  <sheetFormatPr defaultRowHeight="13.5"/>
  <cols>
    <col min="2" max="2" width="13" bestFit="1" customWidth="1"/>
    <col min="3" max="3" width="13.375" bestFit="1" customWidth="1"/>
    <col min="7" max="7" width="38.375" customWidth="1"/>
  </cols>
  <sheetData>
    <row r="1" spans="2:7">
      <c r="B1" s="31" t="s">
        <v>120</v>
      </c>
      <c r="C1" s="31" t="s">
        <v>27</v>
      </c>
      <c r="D1" s="73" t="s">
        <v>24</v>
      </c>
      <c r="E1" s="73"/>
      <c r="F1" s="73"/>
      <c r="G1" s="73"/>
    </row>
    <row r="2" spans="2:7">
      <c r="B2" s="74" t="s">
        <v>67</v>
      </c>
      <c r="C2" s="74" t="s">
        <v>121</v>
      </c>
      <c r="D2" s="77" t="s">
        <v>123</v>
      </c>
      <c r="E2" s="77"/>
      <c r="F2" s="77"/>
      <c r="G2" s="77"/>
    </row>
    <row r="3" spans="2:7">
      <c r="B3" s="74"/>
      <c r="C3" s="74"/>
      <c r="D3" s="77" t="s">
        <v>124</v>
      </c>
      <c r="E3" s="77"/>
      <c r="F3" s="77"/>
      <c r="G3" s="77"/>
    </row>
    <row r="4" spans="2:7">
      <c r="B4" s="74"/>
      <c r="C4" s="74"/>
      <c r="D4" s="77" t="s">
        <v>125</v>
      </c>
      <c r="E4" s="77"/>
      <c r="F4" s="77"/>
      <c r="G4" s="77"/>
    </row>
    <row r="5" spans="2:7">
      <c r="B5" s="74"/>
      <c r="C5" s="74" t="s">
        <v>122</v>
      </c>
      <c r="D5" s="74" t="s">
        <v>126</v>
      </c>
      <c r="E5" s="74"/>
      <c r="F5" s="74"/>
      <c r="G5" s="74"/>
    </row>
    <row r="6" spans="2:7">
      <c r="B6" s="74"/>
      <c r="C6" s="74"/>
      <c r="D6" s="74" t="s">
        <v>127</v>
      </c>
      <c r="E6" s="74"/>
      <c r="F6" s="74"/>
      <c r="G6" s="74"/>
    </row>
    <row r="7" spans="2:7">
      <c r="B7" s="74"/>
      <c r="C7" s="74" t="s">
        <v>128</v>
      </c>
      <c r="D7" s="74" t="s">
        <v>129</v>
      </c>
      <c r="E7" s="77" t="s">
        <v>130</v>
      </c>
      <c r="F7" s="77"/>
      <c r="G7" s="77"/>
    </row>
    <row r="8" spans="2:7">
      <c r="B8" s="74"/>
      <c r="C8" s="74"/>
      <c r="D8" s="74"/>
      <c r="E8" s="77" t="s">
        <v>131</v>
      </c>
      <c r="F8" s="77"/>
      <c r="G8" s="77"/>
    </row>
    <row r="9" spans="2:7">
      <c r="B9" s="74"/>
      <c r="C9" s="74"/>
      <c r="D9" s="74"/>
      <c r="E9" s="75" t="s">
        <v>132</v>
      </c>
      <c r="F9" s="75"/>
      <c r="G9" s="75"/>
    </row>
    <row r="10" spans="2:7">
      <c r="B10" s="74"/>
      <c r="C10" s="74"/>
      <c r="D10" s="76" t="s">
        <v>133</v>
      </c>
      <c r="E10" s="75" t="s">
        <v>134</v>
      </c>
      <c r="F10" s="75"/>
      <c r="G10" s="75"/>
    </row>
    <row r="11" spans="2:7">
      <c r="B11" s="74"/>
      <c r="C11" s="74"/>
      <c r="D11" s="76"/>
      <c r="E11" s="75" t="s">
        <v>135</v>
      </c>
      <c r="F11" s="75"/>
      <c r="G11" s="75"/>
    </row>
    <row r="12" spans="2:7">
      <c r="B12" s="74"/>
      <c r="C12" s="74"/>
      <c r="D12" s="23" t="s">
        <v>136</v>
      </c>
      <c r="E12" s="75" t="s">
        <v>137</v>
      </c>
      <c r="F12" s="75"/>
      <c r="G12" s="75"/>
    </row>
    <row r="13" spans="2:7">
      <c r="B13" s="74"/>
      <c r="C13" s="74"/>
      <c r="D13" s="23" t="s">
        <v>138</v>
      </c>
      <c r="E13" s="75" t="s">
        <v>139</v>
      </c>
      <c r="F13" s="75"/>
      <c r="G13" s="75"/>
    </row>
    <row r="14" spans="2:7">
      <c r="B14" s="74"/>
      <c r="C14" s="22" t="s">
        <v>140</v>
      </c>
      <c r="D14" s="75" t="s">
        <v>141</v>
      </c>
      <c r="E14" s="75"/>
      <c r="F14" s="75"/>
      <c r="G14" s="75"/>
    </row>
    <row r="15" spans="2:7">
      <c r="B15" s="74"/>
      <c r="C15" s="22" t="s">
        <v>142</v>
      </c>
      <c r="D15" s="75" t="s">
        <v>143</v>
      </c>
      <c r="E15" s="75"/>
      <c r="F15" s="75"/>
      <c r="G15" s="75"/>
    </row>
    <row r="16" spans="2:7">
      <c r="B16" s="74"/>
      <c r="C16" s="22" t="s">
        <v>144</v>
      </c>
      <c r="D16" s="90" t="s">
        <v>145</v>
      </c>
      <c r="E16" s="91"/>
      <c r="F16" s="91"/>
      <c r="G16" s="92"/>
    </row>
    <row r="17" spans="2:6" ht="14.25" thickBot="1"/>
    <row r="18" spans="2:6">
      <c r="B18" s="81" t="s">
        <v>146</v>
      </c>
      <c r="C18" s="82"/>
      <c r="D18" s="82"/>
      <c r="E18" s="82"/>
      <c r="F18" s="83"/>
    </row>
    <row r="19" spans="2:6">
      <c r="B19" s="78" t="s">
        <v>148</v>
      </c>
      <c r="C19" s="79"/>
      <c r="D19" s="79"/>
      <c r="E19" s="79"/>
      <c r="F19" s="80"/>
    </row>
    <row r="20" spans="2:6">
      <c r="B20" s="78"/>
      <c r="C20" s="79"/>
      <c r="D20" s="79"/>
      <c r="E20" s="79"/>
      <c r="F20" s="80"/>
    </row>
    <row r="21" spans="2:6">
      <c r="B21" s="78"/>
      <c r="C21" s="79"/>
      <c r="D21" s="79"/>
      <c r="E21" s="79"/>
      <c r="F21" s="80"/>
    </row>
    <row r="22" spans="2:6">
      <c r="B22" s="78"/>
      <c r="C22" s="79"/>
      <c r="D22" s="79"/>
      <c r="E22" s="79"/>
      <c r="F22" s="80"/>
    </row>
    <row r="23" spans="2:6">
      <c r="B23" s="84" t="s">
        <v>147</v>
      </c>
      <c r="C23" s="85"/>
      <c r="D23" s="85"/>
      <c r="E23" s="85"/>
      <c r="F23" s="86"/>
    </row>
    <row r="24" spans="2:6">
      <c r="B24" s="78" t="s">
        <v>149</v>
      </c>
      <c r="C24" s="79"/>
      <c r="D24" s="79"/>
      <c r="E24" s="79"/>
      <c r="F24" s="80"/>
    </row>
    <row r="25" spans="2:6">
      <c r="B25" s="78"/>
      <c r="C25" s="79"/>
      <c r="D25" s="79"/>
      <c r="E25" s="79"/>
      <c r="F25" s="80"/>
    </row>
    <row r="26" spans="2:6">
      <c r="B26" s="78"/>
      <c r="C26" s="79"/>
      <c r="D26" s="79"/>
      <c r="E26" s="79"/>
      <c r="F26" s="80"/>
    </row>
    <row r="27" spans="2:6" ht="14.25" thickBot="1">
      <c r="B27" s="87"/>
      <c r="C27" s="88"/>
      <c r="D27" s="88"/>
      <c r="E27" s="88"/>
      <c r="F27" s="89"/>
    </row>
  </sheetData>
  <mergeCells count="26">
    <mergeCell ref="B19:F22"/>
    <mergeCell ref="B18:F18"/>
    <mergeCell ref="B23:F23"/>
    <mergeCell ref="B24:F27"/>
    <mergeCell ref="E12:G12"/>
    <mergeCell ref="E13:G13"/>
    <mergeCell ref="C7:C13"/>
    <mergeCell ref="D14:G14"/>
    <mergeCell ref="D15:G15"/>
    <mergeCell ref="B2:B16"/>
    <mergeCell ref="D16:G16"/>
    <mergeCell ref="E7:G7"/>
    <mergeCell ref="E8:G8"/>
    <mergeCell ref="E9:G9"/>
    <mergeCell ref="D7:D9"/>
    <mergeCell ref="E10:G10"/>
    <mergeCell ref="D1:G1"/>
    <mergeCell ref="D5:G5"/>
    <mergeCell ref="D6:G6"/>
    <mergeCell ref="C5:C6"/>
    <mergeCell ref="E11:G11"/>
    <mergeCell ref="D10:D11"/>
    <mergeCell ref="C2:C4"/>
    <mergeCell ref="D2:G2"/>
    <mergeCell ref="D3:G3"/>
    <mergeCell ref="D4:G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H9"/>
  <sheetViews>
    <sheetView workbookViewId="0">
      <selection activeCell="C5" sqref="C5:H5"/>
    </sheetView>
  </sheetViews>
  <sheetFormatPr defaultRowHeight="13.5"/>
  <cols>
    <col min="3" max="3" width="15.125" bestFit="1" customWidth="1"/>
  </cols>
  <sheetData>
    <row r="1" spans="2:8">
      <c r="B1" s="32"/>
      <c r="C1" s="101" t="s">
        <v>24</v>
      </c>
      <c r="D1" s="101"/>
      <c r="E1" s="101"/>
      <c r="F1" s="101"/>
      <c r="G1" s="101"/>
      <c r="H1" s="102"/>
    </row>
    <row r="2" spans="2:8">
      <c r="B2" s="93" t="s">
        <v>150</v>
      </c>
      <c r="C2" s="90" t="s">
        <v>152</v>
      </c>
      <c r="D2" s="91"/>
      <c r="E2" s="91"/>
      <c r="F2" s="91"/>
      <c r="G2" s="91"/>
      <c r="H2" s="97"/>
    </row>
    <row r="3" spans="2:8">
      <c r="B3" s="94"/>
      <c r="C3" s="90" t="s">
        <v>151</v>
      </c>
      <c r="D3" s="91"/>
      <c r="E3" s="91"/>
      <c r="F3" s="91"/>
      <c r="G3" s="91"/>
      <c r="H3" s="97"/>
    </row>
    <row r="4" spans="2:8">
      <c r="B4" s="94"/>
      <c r="C4" s="90" t="s">
        <v>153</v>
      </c>
      <c r="D4" s="91"/>
      <c r="E4" s="91"/>
      <c r="F4" s="91"/>
      <c r="G4" s="91"/>
      <c r="H4" s="97"/>
    </row>
    <row r="5" spans="2:8">
      <c r="B5" s="94"/>
      <c r="C5" s="103" t="s">
        <v>154</v>
      </c>
      <c r="D5" s="104"/>
      <c r="E5" s="104"/>
      <c r="F5" s="104"/>
      <c r="G5" s="104"/>
      <c r="H5" s="105"/>
    </row>
    <row r="6" spans="2:8">
      <c r="B6" s="95" t="s">
        <v>155</v>
      </c>
      <c r="C6" s="25" t="s">
        <v>156</v>
      </c>
      <c r="D6" s="90" t="s">
        <v>160</v>
      </c>
      <c r="E6" s="91"/>
      <c r="F6" s="91"/>
      <c r="G6" s="91"/>
      <c r="H6" s="97"/>
    </row>
    <row r="7" spans="2:8">
      <c r="B7" s="95"/>
      <c r="C7" s="22" t="s">
        <v>157</v>
      </c>
      <c r="D7" s="90" t="s">
        <v>161</v>
      </c>
      <c r="E7" s="91"/>
      <c r="F7" s="91"/>
      <c r="G7" s="91"/>
      <c r="H7" s="97"/>
    </row>
    <row r="8" spans="2:8">
      <c r="B8" s="95"/>
      <c r="C8" s="22" t="s">
        <v>158</v>
      </c>
      <c r="D8" s="90" t="s">
        <v>162</v>
      </c>
      <c r="E8" s="91"/>
      <c r="F8" s="91"/>
      <c r="G8" s="91"/>
      <c r="H8" s="97"/>
    </row>
    <row r="9" spans="2:8" ht="14.25" thickBot="1">
      <c r="B9" s="96"/>
      <c r="C9" s="24" t="s">
        <v>159</v>
      </c>
      <c r="D9" s="98" t="s">
        <v>162</v>
      </c>
      <c r="E9" s="99"/>
      <c r="F9" s="99"/>
      <c r="G9" s="99"/>
      <c r="H9" s="100"/>
    </row>
  </sheetData>
  <mergeCells count="11">
    <mergeCell ref="C1:H1"/>
    <mergeCell ref="C2:H2"/>
    <mergeCell ref="C3:H3"/>
    <mergeCell ref="C4:H4"/>
    <mergeCell ref="C5:H5"/>
    <mergeCell ref="B2:B5"/>
    <mergeCell ref="B6:B9"/>
    <mergeCell ref="D6:H6"/>
    <mergeCell ref="D7:H7"/>
    <mergeCell ref="D8:H8"/>
    <mergeCell ref="D9:H9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G13"/>
  <sheetViews>
    <sheetView workbookViewId="0">
      <selection activeCell="J15" sqref="J15"/>
    </sheetView>
  </sheetViews>
  <sheetFormatPr defaultRowHeight="13.5"/>
  <sheetData>
    <row r="1" spans="2:7">
      <c r="B1" s="107" t="s">
        <v>163</v>
      </c>
      <c r="C1" s="73" t="s">
        <v>24</v>
      </c>
      <c r="D1" s="73"/>
      <c r="E1" s="73"/>
      <c r="F1" s="73"/>
      <c r="G1" s="73"/>
    </row>
    <row r="2" spans="2:7">
      <c r="B2" s="107"/>
      <c r="C2" s="33" t="s">
        <v>164</v>
      </c>
      <c r="D2" s="109" t="s">
        <v>165</v>
      </c>
      <c r="E2" s="110"/>
      <c r="F2" s="110"/>
      <c r="G2" s="111"/>
    </row>
    <row r="3" spans="2:7">
      <c r="B3" s="107"/>
      <c r="C3" s="108" t="s">
        <v>166</v>
      </c>
      <c r="D3" s="34" t="s">
        <v>167</v>
      </c>
      <c r="E3" s="106">
        <v>0.4</v>
      </c>
      <c r="F3" s="106"/>
      <c r="G3" s="106"/>
    </row>
    <row r="4" spans="2:7">
      <c r="B4" s="107"/>
      <c r="C4" s="108"/>
      <c r="D4" s="34" t="s">
        <v>82</v>
      </c>
      <c r="E4" s="106">
        <v>0.4</v>
      </c>
      <c r="F4" s="106"/>
      <c r="G4" s="106"/>
    </row>
    <row r="5" spans="2:7">
      <c r="B5" s="107"/>
      <c r="C5" s="108"/>
      <c r="D5" s="34" t="s">
        <v>28</v>
      </c>
      <c r="E5" s="106">
        <v>0.2</v>
      </c>
      <c r="F5" s="106"/>
      <c r="G5" s="106"/>
    </row>
    <row r="6" spans="2:7">
      <c r="B6" s="107"/>
      <c r="C6" s="108"/>
      <c r="D6" s="34" t="s">
        <v>168</v>
      </c>
      <c r="E6" s="106" t="s">
        <v>169</v>
      </c>
      <c r="F6" s="106"/>
      <c r="G6" s="106"/>
    </row>
    <row r="13" spans="2:7">
      <c r="F13" s="26"/>
    </row>
  </sheetData>
  <mergeCells count="8">
    <mergeCell ref="E6:G6"/>
    <mergeCell ref="C1:G1"/>
    <mergeCell ref="B1:B6"/>
    <mergeCell ref="C3:C6"/>
    <mergeCell ref="D2:G2"/>
    <mergeCell ref="E3:G3"/>
    <mergeCell ref="E4:G4"/>
    <mergeCell ref="E5:G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相关系统列表</vt:lpstr>
      <vt:lpstr>经济系统体力</vt:lpstr>
      <vt:lpstr>经济系统铜钱</vt:lpstr>
      <vt:lpstr>铜钱产出比例</vt:lpstr>
      <vt:lpstr>声望</vt:lpstr>
      <vt:lpstr>阅历</vt:lpstr>
      <vt:lpstr>经验值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2012-05-18T10:03:22Z</dcterms:modified>
</cp:coreProperties>
</file>