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lask Projects\vrm_api_flask\"/>
    </mc:Choice>
  </mc:AlternateContent>
  <xr:revisionPtr revIDLastSave="0" documentId="13_ncr:1_{F090C39F-23EE-4ED0-8465-0B47AADCFF15}" xr6:coauthVersionLast="45" xr6:coauthVersionMax="45" xr10:uidLastSave="{00000000-0000-0000-0000-000000000000}"/>
  <bookViews>
    <workbookView xWindow="-120" yWindow="-120" windowWidth="28110" windowHeight="16440" activeTab="1" xr2:uid="{AAE54683-2C1B-4332-8A64-F7F0431D75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2" l="1"/>
  <c r="H53" i="2"/>
  <c r="H54" i="2"/>
  <c r="H55" i="2"/>
  <c r="H56" i="2"/>
  <c r="H57" i="2"/>
  <c r="H58" i="2"/>
  <c r="H59" i="2"/>
  <c r="H60" i="2"/>
  <c r="H61" i="2"/>
  <c r="H62" i="2"/>
  <c r="H52" i="2"/>
  <c r="G53" i="2"/>
  <c r="G54" i="2"/>
  <c r="G55" i="2"/>
  <c r="G56" i="2"/>
  <c r="G57" i="2"/>
  <c r="G58" i="2"/>
  <c r="G59" i="2"/>
  <c r="G60" i="2"/>
  <c r="G61" i="2"/>
  <c r="G62" i="2"/>
  <c r="G52" i="2"/>
  <c r="B45" i="2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" i="1"/>
  <c r="E2" i="1"/>
  <c r="E3" i="1"/>
  <c r="E4" i="1"/>
  <c r="E5" i="1"/>
  <c r="E6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O78" i="1" s="1"/>
  <c r="Q12" i="1" s="1"/>
  <c r="M79" i="1"/>
  <c r="M80" i="1"/>
  <c r="M81" i="1"/>
  <c r="M82" i="1"/>
  <c r="M83" i="1"/>
  <c r="M84" i="1"/>
  <c r="M85" i="1"/>
  <c r="M86" i="1"/>
  <c r="O86" i="1" s="1"/>
  <c r="M87" i="1"/>
  <c r="M88" i="1"/>
  <c r="M89" i="1"/>
  <c r="M90" i="1"/>
  <c r="M91" i="1"/>
  <c r="M92" i="1"/>
  <c r="M93" i="1"/>
  <c r="M94" i="1"/>
  <c r="O94" i="1" s="1"/>
  <c r="M95" i="1"/>
  <c r="M96" i="1"/>
  <c r="M97" i="1"/>
  <c r="M98" i="1"/>
  <c r="O98" i="1" s="1"/>
  <c r="M9" i="1"/>
  <c r="M10" i="1"/>
  <c r="M11" i="1"/>
  <c r="M12" i="1"/>
  <c r="O12" i="1" s="1"/>
  <c r="M13" i="1"/>
  <c r="M14" i="1"/>
  <c r="M15" i="1"/>
  <c r="M16" i="1"/>
  <c r="M17" i="1"/>
  <c r="M18" i="1"/>
  <c r="M19" i="1"/>
  <c r="M20" i="1"/>
  <c r="O20" i="1" s="1"/>
  <c r="M21" i="1"/>
  <c r="O21" i="1" s="1"/>
  <c r="M8" i="1"/>
  <c r="P5" i="1"/>
  <c r="M2" i="1"/>
  <c r="M3" i="1"/>
  <c r="M4" i="1"/>
  <c r="M5" i="1"/>
  <c r="M6" i="1"/>
  <c r="O6" i="1" s="1"/>
  <c r="M7" i="1"/>
  <c r="M1" i="1"/>
  <c r="O97" i="1" l="1"/>
  <c r="O19" i="1"/>
  <c r="O5" i="1"/>
  <c r="O95" i="1"/>
  <c r="O70" i="1"/>
  <c r="O62" i="1"/>
  <c r="O54" i="1"/>
  <c r="O46" i="1"/>
  <c r="O38" i="1"/>
  <c r="O30" i="1"/>
  <c r="O22" i="1"/>
  <c r="Q4" i="1" s="1"/>
  <c r="O93" i="1"/>
  <c r="O85" i="1"/>
  <c r="Q13" i="1" s="1"/>
  <c r="O77" i="1"/>
  <c r="O69" i="1"/>
  <c r="O61" i="1"/>
  <c r="O53" i="1"/>
  <c r="O45" i="1"/>
  <c r="O37" i="1"/>
  <c r="O29" i="1"/>
  <c r="Q5" i="1" s="1"/>
  <c r="O18" i="1"/>
  <c r="O10" i="1"/>
  <c r="O92" i="1"/>
  <c r="Q14" i="1" s="1"/>
  <c r="O84" i="1"/>
  <c r="O76" i="1"/>
  <c r="O68" i="1"/>
  <c r="O60" i="1"/>
  <c r="O52" i="1"/>
  <c r="O44" i="1"/>
  <c r="O36" i="1"/>
  <c r="Q6" i="1" s="1"/>
  <c r="O28" i="1"/>
  <c r="O4" i="1"/>
  <c r="O9" i="1"/>
  <c r="O90" i="1"/>
  <c r="O81" i="1"/>
  <c r="O73" i="1"/>
  <c r="O65" i="1"/>
  <c r="O57" i="1"/>
  <c r="Q9" i="1" s="1"/>
  <c r="O51" i="1"/>
  <c r="O43" i="1"/>
  <c r="Q7" i="1" s="1"/>
  <c r="O35" i="1"/>
  <c r="O27" i="1"/>
  <c r="O11" i="1"/>
  <c r="O2" i="1"/>
  <c r="O82" i="1"/>
  <c r="O74" i="1"/>
  <c r="O66" i="1"/>
  <c r="O58" i="1"/>
  <c r="O50" i="1"/>
  <c r="Q8" i="1" s="1"/>
  <c r="O42" i="1"/>
  <c r="O34" i="1"/>
  <c r="O26" i="1"/>
  <c r="O17" i="1"/>
  <c r="O15" i="1"/>
  <c r="Q3" i="1" s="1"/>
  <c r="O49" i="1"/>
  <c r="O41" i="1"/>
  <c r="O33" i="1"/>
  <c r="O25" i="1"/>
  <c r="O3" i="1"/>
  <c r="O1" i="1"/>
  <c r="Q1" i="1" s="1"/>
  <c r="O8" i="1"/>
  <c r="Q2" i="1" s="1"/>
  <c r="O14" i="1"/>
  <c r="O96" i="1"/>
  <c r="O88" i="1"/>
  <c r="O7" i="1"/>
  <c r="O13" i="1"/>
  <c r="O87" i="1"/>
  <c r="O79" i="1"/>
  <c r="O71" i="1"/>
  <c r="Q11" i="1" s="1"/>
  <c r="O63" i="1"/>
  <c r="O55" i="1"/>
  <c r="O47" i="1"/>
  <c r="O39" i="1"/>
  <c r="O31" i="1"/>
  <c r="O23" i="1"/>
  <c r="O89" i="1"/>
  <c r="O48" i="1"/>
  <c r="O40" i="1"/>
  <c r="O32" i="1"/>
  <c r="O24" i="1"/>
  <c r="O16" i="1"/>
  <c r="O72" i="1"/>
  <c r="O80" i="1"/>
  <c r="O64" i="1"/>
  <c r="Q10" i="1" s="1"/>
  <c r="O83" i="1"/>
  <c r="O75" i="1"/>
  <c r="O67" i="1"/>
  <c r="O59" i="1"/>
  <c r="O56" i="1"/>
  <c r="O91" i="1"/>
</calcChain>
</file>

<file path=xl/sharedStrings.xml><?xml version="1.0" encoding="utf-8"?>
<sst xmlns="http://schemas.openxmlformats.org/spreadsheetml/2006/main" count="342" uniqueCount="187">
  <si>
    <t xml:space="preserve">recorddatetime </t>
  </si>
  <si>
    <t>timestamp</t>
  </si>
  <si>
    <t xml:space="preserve">vl1 </t>
  </si>
  <si>
    <t>formattedValue</t>
  </si>
  <si>
    <t xml:space="preserve">vl2 </t>
  </si>
  <si>
    <t xml:space="preserve">vl3 </t>
  </si>
  <si>
    <t xml:space="preserve">il1 </t>
  </si>
  <si>
    <t xml:space="preserve">il2 </t>
  </si>
  <si>
    <t xml:space="preserve">il3 </t>
  </si>
  <si>
    <t xml:space="preserve">freql1 </t>
  </si>
  <si>
    <t xml:space="preserve">powerl1 </t>
  </si>
  <si>
    <t xml:space="preserve">powerl2 </t>
  </si>
  <si>
    <t xml:space="preserve">powerl3 </t>
  </si>
  <si>
    <t xml:space="preserve">invertorvoltage </t>
  </si>
  <si>
    <t xml:space="preserve">invertorcurrent </t>
  </si>
  <si>
    <t>invertorstate</t>
  </si>
  <si>
    <t>invertorerror</t>
  </si>
  <si>
    <t>overload</t>
  </si>
  <si>
    <t>temperaturealarm</t>
  </si>
  <si>
    <t>voltagealarm</t>
  </si>
  <si>
    <t xml:space="preserve">energyout </t>
  </si>
  <si>
    <t xml:space="preserve">energyin </t>
  </si>
  <si>
    <t xml:space="preserve">batmincelltemp </t>
  </si>
  <si>
    <t xml:space="preserve">batmaxcelltemp </t>
  </si>
  <si>
    <t xml:space="preserve">batvoltage </t>
  </si>
  <si>
    <t xml:space="preserve">batcurrent </t>
  </si>
  <si>
    <t xml:space="preserve">battemp </t>
  </si>
  <si>
    <t xml:space="preserve">consumedAH </t>
  </si>
  <si>
    <t xml:space="preserve">soc </t>
  </si>
  <si>
    <t xml:space="preserve">soh </t>
  </si>
  <si>
    <t xml:space="preserve">t2g </t>
  </si>
  <si>
    <t xml:space="preserve">mppt1_batvoltage </t>
  </si>
  <si>
    <t xml:space="preserve">mppt1_batcurrent </t>
  </si>
  <si>
    <t xml:space="preserve">mppt1_batwatts </t>
  </si>
  <si>
    <t xml:space="preserve">mppt1_mode </t>
  </si>
  <si>
    <t xml:space="preserve">mppt1_pvvoltage </t>
  </si>
  <si>
    <t xml:space="preserve">mppt1_pvcurrent </t>
  </si>
  <si>
    <t xml:space="preserve">mppt1_pvpower </t>
  </si>
  <si>
    <t xml:space="preserve">mppt1_yieldtoday </t>
  </si>
  <si>
    <t xml:space="preserve">mppt1_maxchargetoday </t>
  </si>
  <si>
    <t xml:space="preserve">mppt1_yieldyest </t>
  </si>
  <si>
    <t xml:space="preserve">mppt1_maxchargeyest </t>
  </si>
  <si>
    <t>mppt1_error</t>
  </si>
  <si>
    <t xml:space="preserve">mppt1_useryield </t>
  </si>
  <si>
    <t xml:space="preserve">mppt1_useryielddelta </t>
  </si>
  <si>
    <t xml:space="preserve">mppt2_batvoltage </t>
  </si>
  <si>
    <t xml:space="preserve">mppt2_batcurrent </t>
  </si>
  <si>
    <t xml:space="preserve">mppt2_batwatts </t>
  </si>
  <si>
    <t xml:space="preserve">mppt2_mode </t>
  </si>
  <si>
    <t xml:space="preserve">mppt2_pvvoltage </t>
  </si>
  <si>
    <t xml:space="preserve">mppt2_pvcurrent </t>
  </si>
  <si>
    <t xml:space="preserve">mppt2_pvpower </t>
  </si>
  <si>
    <t xml:space="preserve">mppt2_yieldtoday </t>
  </si>
  <si>
    <t xml:space="preserve">mppt2_maxchargetoday </t>
  </si>
  <si>
    <t xml:space="preserve">mppt2_yieldyest </t>
  </si>
  <si>
    <t xml:space="preserve">mppt2_maxchargeyest </t>
  </si>
  <si>
    <t>mppt2_error</t>
  </si>
  <si>
    <t xml:space="preserve">mppt2_useryield </t>
  </si>
  <si>
    <t xml:space="preserve">mppt2_useryielddelta </t>
  </si>
  <si>
    <t xml:space="preserve">mppt3_batvoltage </t>
  </si>
  <si>
    <t xml:space="preserve">mppt3_batcurrent </t>
  </si>
  <si>
    <t xml:space="preserve">mppt3_batwatts </t>
  </si>
  <si>
    <t xml:space="preserve">mppt3_mode </t>
  </si>
  <si>
    <t xml:space="preserve">mppt3_pvvoltage </t>
  </si>
  <si>
    <t xml:space="preserve">mppt3_pvcurrent </t>
  </si>
  <si>
    <t xml:space="preserve">mppt3_pvpower </t>
  </si>
  <si>
    <t xml:space="preserve">mppt3_yieldtoday </t>
  </si>
  <si>
    <t xml:space="preserve">mppt3_maxchargetoday </t>
  </si>
  <si>
    <t xml:space="preserve">mppt3_yieldyest </t>
  </si>
  <si>
    <t xml:space="preserve">mppt3_maxchargeyest </t>
  </si>
  <si>
    <t>mppt3_error</t>
  </si>
  <si>
    <t xml:space="preserve">mppt3_useryield </t>
  </si>
  <si>
    <t xml:space="preserve">mppt3_useryielddelta </t>
  </si>
  <si>
    <t xml:space="preserve">mppt4_batvoltage </t>
  </si>
  <si>
    <t xml:space="preserve">mppt4_batcurrent </t>
  </si>
  <si>
    <t xml:space="preserve">mppt4_batwatts </t>
  </si>
  <si>
    <t xml:space="preserve">mppt4_mode </t>
  </si>
  <si>
    <t xml:space="preserve">mppt4_pvvoltage </t>
  </si>
  <si>
    <t xml:space="preserve">mppt4_pvcurrent </t>
  </si>
  <si>
    <t xml:space="preserve">mppt4_pvpower </t>
  </si>
  <si>
    <t xml:space="preserve">mppt4_yieldtoday </t>
  </si>
  <si>
    <t xml:space="preserve">mppt4_maxchargetoday </t>
  </si>
  <si>
    <t xml:space="preserve">mppt4_yieldyest </t>
  </si>
  <si>
    <t xml:space="preserve">mppt4_maxchargeyest </t>
  </si>
  <si>
    <t>mppt4_error</t>
  </si>
  <si>
    <t xml:space="preserve">mppt4_useryield </t>
  </si>
  <si>
    <t xml:space="preserve">mppt4_useryielddelta </t>
  </si>
  <si>
    <t xml:space="preserve">mppt5_batvoltage </t>
  </si>
  <si>
    <t xml:space="preserve">mppt5_batcurrent </t>
  </si>
  <si>
    <t xml:space="preserve">mppt5_batwatts </t>
  </si>
  <si>
    <t xml:space="preserve">mppt5_mode </t>
  </si>
  <si>
    <t xml:space="preserve">mppt5_pvvoltage </t>
  </si>
  <si>
    <t xml:space="preserve">mppt5_pvcurrent </t>
  </si>
  <si>
    <t xml:space="preserve">mppt5_pvpower </t>
  </si>
  <si>
    <t xml:space="preserve">mppt5_yieldtoday </t>
  </si>
  <si>
    <t xml:space="preserve">mppt5_maxchargetoday </t>
  </si>
  <si>
    <t xml:space="preserve">mppt5_yieldyest </t>
  </si>
  <si>
    <t xml:space="preserve">mppt5_maxchargeyest </t>
  </si>
  <si>
    <t>mppt5_error</t>
  </si>
  <si>
    <t xml:space="preserve">mppt5_useryield </t>
  </si>
  <si>
    <t xml:space="preserve">mppt5_useryielddelta </t>
  </si>
  <si>
    <t xml:space="preserve">mppt6_batvoltage </t>
  </si>
  <si>
    <t xml:space="preserve">mppt6_batcurrent </t>
  </si>
  <si>
    <t xml:space="preserve">mppt6_batwatts </t>
  </si>
  <si>
    <t xml:space="preserve">mppt6_mode </t>
  </si>
  <si>
    <t xml:space="preserve">mppt6_pvvoltage </t>
  </si>
  <si>
    <t xml:space="preserve">mppt6_pvcurrent </t>
  </si>
  <si>
    <t xml:space="preserve">mppt6_pvpower </t>
  </si>
  <si>
    <t xml:space="preserve">mppt6_yieldtoday </t>
  </si>
  <si>
    <t xml:space="preserve">mppt6_maxchargetoday </t>
  </si>
  <si>
    <t xml:space="preserve">mppt6_yieldyest </t>
  </si>
  <si>
    <t xml:space="preserve">mppt6_maxchargeyest </t>
  </si>
  <si>
    <t>mppt6_error</t>
  </si>
  <si>
    <t xml:space="preserve">mppt6_useryield </t>
  </si>
  <si>
    <t xml:space="preserve">mppt6_useryielddelta </t>
  </si>
  <si>
    <t xml:space="preserve">mppt7_batvoltage </t>
  </si>
  <si>
    <t xml:space="preserve">mppt7_batcurrent </t>
  </si>
  <si>
    <t xml:space="preserve">mppt7_batwatts </t>
  </si>
  <si>
    <t xml:space="preserve">mppt7_mode </t>
  </si>
  <si>
    <t xml:space="preserve">mppt7_pvvoltage </t>
  </si>
  <si>
    <t xml:space="preserve">mppt7_pvcurrent </t>
  </si>
  <si>
    <t xml:space="preserve">mppt7_pvpower </t>
  </si>
  <si>
    <t xml:space="preserve">mppt7_yieldtoday </t>
  </si>
  <si>
    <t xml:space="preserve">mppt7_maxchargetoday </t>
  </si>
  <si>
    <t xml:space="preserve">mppt7_yieldyest </t>
  </si>
  <si>
    <t xml:space="preserve">mppt7_maxchargeyest </t>
  </si>
  <si>
    <t>mppt7_error</t>
  </si>
  <si>
    <t xml:space="preserve">mppt7_useryield </t>
  </si>
  <si>
    <t xml:space="preserve">mppt7_useryielddelta </t>
  </si>
  <si>
    <t>float</t>
  </si>
  <si>
    <t xml:space="preserve">mppt_tot_batwatts </t>
  </si>
  <si>
    <t>Sum of mmpt1… to
mppt7…</t>
  </si>
  <si>
    <t xml:space="preserve">mppt_tot_mode </t>
  </si>
  <si>
    <t xml:space="preserve">mppt_tot_pvvoltage </t>
  </si>
  <si>
    <t xml:space="preserve">mppt_tot_pvcurrent </t>
  </si>
  <si>
    <t xml:space="preserve">mppt_tot_pvpower </t>
  </si>
  <si>
    <t xml:space="preserve">mppt_tot_yieldtoday </t>
  </si>
  <si>
    <t xml:space="preserve">mppt_tot_maxchargetod
ay </t>
  </si>
  <si>
    <t xml:space="preserve">mppt_tot_yieldyest </t>
  </si>
  <si>
    <t xml:space="preserve">mppt_tot_maxchargeyest </t>
  </si>
  <si>
    <t xml:space="preserve">mppt_tot_useryield </t>
  </si>
  <si>
    <t>"81": {"0": {"name": "mppt1_batvoltage ", "value": "formattedValue"},  "1": {"name": "mppt2_batvoltage ", "value": "formattedValue"},  "2": {"name": "mppt3_batvoltage ", "value": "formattedValue"},  "3": {"name": "mppt4_batvoltage ", "value": "formattedValue"},  "4": {"name": "mppt5_batvoltage ", "value": "formattedValue"},  "5": {"name": "mppt6_batvoltage ", "value": "formattedValue"},  "6": {"name": "mppt7_batvoltage ", "value": "formattedValue"}}</t>
  </si>
  <si>
    <t>"82": {"0": {"name": "mppt1_batcurrent ", "value": "formattedValue"},  "1": {"name": "mppt2_batcurrent ", "value": "formattedValue"},  "2": {"name": "mppt3_batcurrent ", "value": "formattedValue"},  "3": {"name": "mppt4_batcurrent ", "value": "formattedValue"},  "4": {"name": "mppt5_batcurrent ", "value": "formattedValue"},  "5": {"name": "mppt6_batcurrent ", "value": "formattedValue"},  "6": {"name": "mppt7_batcurrent ", "value": "formattedValue"}}</t>
  </si>
  <si>
    <t>"84": {"0": {"name": "mppt1_mode ", "value": "formattedValue"},  "1": {"name": "mppt2_mode ", "value": "formattedValue"},  "2": {"name": "mppt3_mode ", "value": "formattedValue"},  "3": {"name": "mppt4_mode ", "value": "formattedValue"},  "4": {"name": "mppt5_mode ", "value": "formattedValue"},  "5": {"name": "mppt6_mode ", "value": "formattedValue"},  "6": {"name": "mppt7_mode ", "value": "formattedValue"}}</t>
  </si>
  <si>
    <t>"86": {"0": {"name": "mppt1_pvvoltage ", "value": "formattedValue"},  "1": {"name": "mppt2_pvvoltage ", "value": "formattedValue"},  "2": {"name": "mppt3_pvvoltage ", "value": "formattedValue"},  "3": {"name": "mppt4_pvvoltage ", "value": "formattedValue"},  "4": {"name": "mppt5_pvvoltage ", "value": "formattedValue"},  "5": {"name": "mppt6_pvvoltage ", "value": "formattedValue"},  "6": {"name": "mppt7_pvvoltage ", "value": "formattedValue"}}</t>
  </si>
  <si>
    <t>"87": {"0": {"name": "mppt1_pvcurrent ", "value": "formattedValue"},  "1": {"name": "mppt2_pvcurrent ", "value": "formattedValue"},  "2": {"name": "mppt3_pvcurrent ", "value": "formattedValue"},  "3": {"name": "mppt4_pvcurrent ", "value": "formattedValue"},  "4": {"name": "mppt5_pvcurrent ", "value": "formattedValue"},  "5": {"name": "mppt6_pvcurrent ", "value": "formattedValue"},  "6": {"name": "mppt7_pvcurrent ", "value": "formattedValue"}}</t>
  </si>
  <si>
    <t>"94": {"0": {"name": "mppt1_yieldtoday ", "value": "formattedValue"},  "1": {"name": "mppt2_yieldtoday ", "value": "formattedValue"},  "2": {"name": "mppt3_yieldtoday ", "value": "formattedValue"},  "3": {"name": "mppt4_yieldtoday ", "value": "formattedValue"},  "4": {"name": "mppt5_yieldtoday ", "value": "formattedValue"},  "5": {"name": "mppt6_yieldtoday ", "value": "formattedValue"},  "6": {"name": "mppt7_yieldtoday ", "value": "formattedValue"}}</t>
  </si>
  <si>
    <t>"95": {"0": {"name": "mppt1_maxchargetoday ", "value": "formattedValue"},  "1": {"name": "mppt2_maxchargetoday ", "value": "formattedValue"},  "2": {"name": "mppt3_maxchargetoday ", "value": "formattedValue"},  "3": {"name": "mppt4_maxchargetoday ", "value": "formattedValue"},  "4": {"name": "mppt5_maxchargetoday ", "value": "formattedValue"},  "5": {"name": "mppt6_maxchargetoday ", "value": "formattedValue"},  "6": {"name": "mppt7_maxchargetoday ", "value": "formattedValue"}}</t>
  </si>
  <si>
    <t>"96": {"0": {"name": "mppt1_yieldyest ", "value": "formattedValue"},  "1": {"name": "mppt2_yieldyest ", "value": "formattedValue"},  "2": {"name": "mppt3_yieldyest ", "value": "formattedValue"},  "3": {"name": "mppt4_yieldyest ", "value": "formattedValue"},  "4": {"name": "mppt5_yieldyest ", "value": "formattedValue"},  "5": {"name": "mppt6_yieldyest ", "value": "formattedValue"},  "6": {"name": "mppt7_yieldyest ", "value": "formattedValue"}}</t>
  </si>
  <si>
    <t>"97": {"0": {"name": "mppt1_maxchargeyest ", "value": "formattedValue"},  "1": {"name": "mppt2_maxchargeyest ", "value": "formattedValue"},  "2": {"name": "mppt3_maxchargeyest ", "value": "formattedValue"},  "3": {"name": "mppt4_maxchargeyest ", "value": "formattedValue"},  "4": {"name": "mppt5_maxchargeyest ", "value": "formattedValue"},  "5": {"name": "mppt6_maxchargeyest ", "value": "formattedValue"},  "6": {"name": "mppt7_maxchargeyest ", "value": "formattedValue"}}</t>
  </si>
  <si>
    <t>"98": {"0": {"name": "mppt1_error", "value": "formattedValue"},  "1": {"name": "mppt2_error", "value": "formattedValue"},  "2": {"name": "mppt3_error", "value": "formattedValue"},  "3": {"name": "mppt4_error", "value": "formattedValue"},  "4": {"name": "mppt5_error", "value": "formattedValue"},  "5": {"name": "mppt6_error", "value": "formattedValue"},  "6": {"name": "mppt7_error", "value": "formattedValue"}}</t>
  </si>
  <si>
    <t>"107": {"0": {"name": "mppt1_batwatts ", "value": "formattedValue"},  "1": {"name": "mppt2_batwatts ", "value": "formattedValue"},  "2": {"name": "mppt3_batwatts ", "value": "formattedValue"},  "3": {"name": "mppt4_batwatts ", "value": "formattedValue"},  "4": {"name": "mppt5_batwatts ", "value": "formattedValue"},  "5": {"name": "mppt6_batwatts ", "value": "formattedValue"},  "6": {"name": "mppt7_batwatts ", "value": "formattedValue"}}</t>
  </si>
  <si>
    <t>"285": {"0": {"name": "mppt1_useryield ", "value": "formattedValue"},  "1": {"name": "mppt2_useryield ", "value": "formattedValue"},  "2": {"name": "mppt3_useryield ", "value": "formattedValue"},  "3": {"name": "mppt4_useryield ", "value": "formattedValue"},  "4": {"name": "mppt5_useryield ", "value": "formattedValue"},  "5": {"name": "mppt6_useryield ", "value": "formattedValue"},  "6": {"name": "mppt7_useryield ", "value": "formattedValue"}}</t>
  </si>
  <si>
    <t>"340": {"0": {"name": "mppt1_useryielddelta ", "value": "formattedValue"},  "1": {"name": "mppt2_useryielddelta ", "value": "formattedValue"},  "2": {"name": "mppt3_useryielddelta ", "value": "formattedValue"},  "3": {"name": "mppt4_useryielddelta ", "value": "formattedValue"},  "4": {"name": "mppt5_useryielddelta ", "value": "formattedValue"},  "5": {"name": "mppt6_useryielddelta ", "value": "formattedValue"},  "6": {"name": "mppt7_useryielddelta ", "value": "formattedValue"}}</t>
  </si>
  <si>
    <t>"442": {"0": {"name": "mppt1_pvpower ", "value": "formattedValue"},  "1": {"name": "mppt2_pvpower ", "value": "formattedValue"},  "2": {"name": "mppt3_pvpower ", "value": "formattedValue"},  "3": {"name": "mppt4_pvpower ", "value": "formattedValue"},  "4": {"name": "mppt5_pvpower ", "value": "formattedValue"},  "5": {"name": "mppt6_pvpower ", "value": "formattedValue"},  "6": {"name": "mppt7_pvpower ", "value": "formattedValue"}}</t>
  </si>
  <si>
    <t>"49": {"512": {"name": "batcurrent ", "value": "formattedValue"}}</t>
  </si>
  <si>
    <t>"430": {"512": {"name": "batmaxcelltemp ", "value": "formattedValue"}}</t>
  </si>
  <si>
    <t>"429": {"512": {"name": "batmincelltemp ", "value": "formattedValue"}}</t>
  </si>
  <si>
    <t>"115": {"512": {"name": "battemp ", "value": "formattedValue"}}</t>
  </si>
  <si>
    <t>"47": {"512": {"name": "batvoltage ", "value": "formattedValue"}}</t>
  </si>
  <si>
    <t>"50": {"512": {"name": "consumedAH ", "value": "formattedValue"}}</t>
  </si>
  <si>
    <t>"326": {"276": {"name": "energyin ", "value": "formattedValue"}}</t>
  </si>
  <si>
    <t>"325": {"276": {"name": "energyout ", "value": "formattedValue"}}</t>
  </si>
  <si>
    <t>"26": {"276": {"name": "freql1 ", "value": "formattedValue"}}</t>
  </si>
  <si>
    <t>"23": {"276": {"name": "il1 ", "value": "formattedValue"}}</t>
  </si>
  <si>
    <t>"24": {"276": {"name": "il2 ", "value": "formattedValue"}}</t>
  </si>
  <si>
    <t>"25": {"276": {"name": "il3 ", "value": "formattedValue"}}</t>
  </si>
  <si>
    <t>"33": {"276": {"name": "invertorcurrent ", "value": "formattedValue"}}</t>
  </si>
  <si>
    <t>"41": {"276": {"name": "invertorerror", "value": "formattedValue"}}</t>
  </si>
  <si>
    <t>"40": {"276": {"name": "invertorstate", "value": "formattedValue"}}</t>
  </si>
  <si>
    <t>"32": {"276": {"name": "invertorvoltage ", "value": "formattedValue"}}</t>
  </si>
  <si>
    <t>"44": {"276": {"name": "overload", "value": "formattedValue"}}</t>
  </si>
  <si>
    <t>"29": {"276": {"name": "powerl1 ", "value": "formattedValue"}}</t>
  </si>
  <si>
    <t>"30": {"276": {"name": "powerl2 ", "value": "formattedValue"}}</t>
  </si>
  <si>
    <t>"31": {"276": {"name": "powerl3 ", "value": "formattedValue"}}</t>
  </si>
  <si>
    <t>"641": {"0": {"name": "recorddatetime ", "value": "timestamp"}}</t>
  </si>
  <si>
    <t>"51": {"512": {"name": "soc ", "value": "formattedValue"}}</t>
  </si>
  <si>
    <t>"273": {"512": {"name": "soh ", "value": "formattedValue"}}</t>
  </si>
  <si>
    <t>"52": {"512": {"name": "t2g ", "value": "formattedValue"}}</t>
  </si>
  <si>
    <t>"389": {"276": {"name": "temperaturealarm", "value": "formattedValue"}}</t>
  </si>
  <si>
    <t>"20": {"276": {"name": "vl1 ", "value": "formattedValue"}}</t>
  </si>
  <si>
    <t>"21": {"276": {"name": "vl2 ", "value": "formattedValue"}}</t>
  </si>
  <si>
    <t>"22": {"276": {"name": "vl3 ", "value": "formattedValue"}}</t>
  </si>
  <si>
    <t>"390": {"276": {"name": "voltagealarm", "value": "formattedValue"}}</t>
  </si>
  <si>
    <t>{"20": {"276": {"name": "vl1 ", "value": "formattedValue"}},"21": {"276": {"name": "vl2 ", "value": "formattedValue"}},"22": {"276": {"name": "vl3 ", "value": "formattedValue"}},"23": {"276": {"name": "il1 ", "value": "formattedValue"}},"24": {"276": {"name": "il2 ", "value": "formattedValue"}},"25": {"276": {"name": "il3 ", "value": "formattedValue"}},"26": {"276": {"name": "freql1 ", "value": "formattedValue"}},"29": {"276": {"name": "powerl1 ", "value": "formattedValue"}},"30": {"276": {"name": "powerl2 ", "value": "formattedValue"}},"31": {"276": {"name": "powerl3 ", "value": "formattedValue"}},"32": {"276": {"name": "invertorvoltage ", "value": "formattedValue"}},"33": {"276": {"name": "invertorcurrent ", "value": "formattedValue"}},"40": {"276": {"name": "invertorstate", "value": "formattedValue"}},"41": {"276": {"name": "invertorerror", "value": "formattedValue"}},"44": {"276": {"name": "overload", "value": "formattedValue"}},"47": {"512": {"name": "batvoltage ", "value": "formattedValue"}},"49": {"512": {"name": "batcurrent ", "value": "formattedValue"}},"50": {"512": {"name": "consumedAH ", "value": "formattedValue"}},"51": {"512": {"name": "soc ", "value": "formattedValue"}},"52": {"512": {"name": "t2g ", "value": "formattedValue"}},"81": {"0": {"name": "mppt1_batvoltage ", "value": "formattedValue"},  "1": {"name": "mppt2_batvoltage ", "value": "formattedValue"},  "2": {"name": "mppt3_batvoltage ", "value": "formattedValue"},  "3": {"name": "mppt4_batvoltage ", "value": "formattedValue"},  "4": {"name": "mppt5_batvoltage ", "value": "formattedValue"},  "5": {"name": "mppt6_batvoltage ", "value": "formattedValue"},  "6": {"name": "mppt7_batvoltage ", "value": "formattedValue"}},"82": {"0": {"name": "mppt1_batcurrent ", "value": "formattedValue"},  "1": {"name": "mppt2_batcurrent ", "value": "formattedValue"},  "2": {"name": "mppt3_batcurrent ", "value": "formattedValue"},  "3": {"name": "mppt4_batcurrent ", "value": "formattedValue"},  "4": {"name": "mppt5_batcurrent ", "value": "formattedValue"},  "5": {"name": "mppt6_batcurrent ", "value": "formattedValue"},  "6": {"name": "mppt7_batcurrent ", "value": "formattedValue"}},"84": {"0": {"name": "mppt1_mode ", "value": "formattedValue"},  "1": {"name": "mppt2_mode ", "value": "formattedValue"},  "2": {"name": "mppt3_mode ", "value": "formattedValue"},  "3": {"name": "mppt4_mode ", "value": "formattedValue"},  "4": {"name": "mppt5_mode ", "value": "formattedValue"},  "5": {"name": "mppt6_mode ", "value": "formattedValue"},  "6": {"name": "mppt7_mode ", "value": "formattedValue"}},"86": {"0": {"name": "mppt1_pvvoltage ", "value": "formattedValue"},  "1": {"name": "mppt2_pvvoltage ", "value": "formattedValue"},  "2": {"name": "mppt3_pvvoltage ", "value": "formattedValue"},  "3": {"name": "mppt4_pvvoltage ", "value": "formattedValue"},  "4": {"name": "mppt5_pvvoltage ", "value": "formattedValue"},  "5": {"name": "mppt6_pvvoltage ", "value": "formattedValue"},  "6": {"name": "mppt7_pvvoltage ", "value": "formattedValue"}},"87": {"0": {"name": "mppt1_pvcurrent ", "value": "formattedValue"},  "1": {"name": "mppt2_pvcurrent ", "value": "formattedValue"},  "2": {"name": "mppt3_pvcurrent ", "value": "formattedValue"},  "3": {"name": "mppt4_pvcurrent ", "value": "formattedValue"},  "4": {"name": "mppt5_pvcurrent ", "value": "formattedValue"},  "5": {"name": "mppt6_pvcurrent ", "value": "formattedValue"},  "6": {"name": "mppt7_pvcurrent ", "value": "formattedValue"}},"94": {"0": {"name": "mppt1_yieldtoday ", "value": "formattedValue"},  "1": {"name": "mppt2_yieldtoday ", "value": "formattedValue"},  "2": {"name": "mppt3_yieldtoday ", "value": "formattedValue"},  "3": {"name": "mppt4_yieldtoday ", "value": "formattedValue"},  "4": {"name": "mppt5_yieldtoday ", "value": "formattedValue"},  "5": {"name": "mppt6_yieldtoday ", "value": "formattedValue"},  "6": {"name": "mppt7_yieldtoday ", "value": "formattedValue"}},"95": {"0": {"name": "mppt1_maxchargetoday ", "value": "formattedValue"},  "1": {"name": "mppt2_maxchargetoday ", "value": "formattedValue"},  "2": {"name": "mppt3_maxchargetoday ", "value": "formattedValue"},  "3": {"name": "mppt4_maxchargetoday ", "value": "formattedValue"},  "4": {"name": "mppt5_maxchargetoday ", "value": "formattedValue"},  "5": {"name": "mppt6_maxchargetoday ", "value": "formattedValue"},  "6": {"name": "mppt7_maxchargetoday ", "value": "formattedValue"}},"96": {"0": {"name": "mppt1_yieldyest ", "value": "formattedValue"},  "1": {"name": "mppt2_yieldyest ", "value": "formattedValue"},  "2": {"name": "mppt3_yieldyest ", "value": "formattedValue"},  "3": {"name": "mppt4_yieldyest ", "value": "formattedValue"},  "4": {"name": "mppt5_yieldyest ", "value": "formattedValue"},  "5": {"name": "mppt6_yieldyest ", "value": "formattedValue"},  "6": {"name": "mppt7_yieldyest ", "value": "formattedValue"}},"97": {"0": {"name": "mppt1_maxchargeyest ", "value": "formattedValue"},  "1": {"name": "mppt2_maxchargeyest ", "value": "formattedValue"},  "2": {"name": "mppt3_maxchargeyest ", "value": "formattedValue"},  "3": {"name": "mppt4_maxchargeyest ", "value": "formattedValue"},  "4": {"name": "mppt5_maxchargeyest ", "value": "formattedValue"},  "5": {"name": "mppt6_maxchargeyest ", "value": "formattedValue"},  "6": {"name": "mppt7_maxchargeyest ", "value": "formattedValue"}},"98": {"0": {"name": "mppt1_error", "value": "formattedValue"},  "1": {"name": "mppt2_error", "value": "formattedValue"},  "2": {"name": "mppt3_error", "value": "formattedValue"},  "3": {"name": "mppt4_error", "value": "formattedValue"},  "4": {"name": "mppt5_error", "value": "formattedValue"},  "5": {"name": "mppt6_error", "value": "formattedValue"},  "6": {"name": "mppt7_error", "value": "formattedValue"}},"107": {"0": {"name": "mppt1_batwatts ", "value": "formattedValue"},  "1": {"name": "mppt2_batwatts ", "value": "formattedValue"},  "2": {"name": "mppt3_batwatts ", "value": "formattedValue"},  "3": {"name": "mppt4_batwatts ", "value": "formattedValue"},  "4": {"name": "mppt5_batwatts ", "value": "formattedValue"},  "5": {"name": "mppt6_batwatts ", "value": "formattedValue"},  "6": {"name": "mppt7_batwatts ", "value": "formattedValue"}},"115": {"512": {"name": "battemp ", "value": "formattedValue"}},"273": {"512": {"name": "soh ", "value": "formattedValue"}},"285": {"0": {"name": "mppt1_useryield ", "value": "formattedValue"},  "1": {"name": "mppt2_useryield ", "value": "formattedValue"},  "2": {"name": "mppt3_useryield ", "value": "formattedValue"},  "3": {"name": "mppt4_useryield ", "value": "formattedValue"},  "4": {"name": "mppt5_useryield ", "value": "formattedValue"},  "5": {"name": "mppt6_useryield ", "value": "formattedValue"},  "6": {"name": "mppt7_useryield ", "value": "formattedValue"}},"325": {"276": {"name": "energyout ", "value": "formattedValue"}},"326": {"276": {"name": "energyin ", "value": "formattedValue"}},"340": {"0": {"name": "mppt1_useryielddelta ", "value": "formattedValue"},  "1": {"name": "mppt2_useryielddelta ", "value": "formattedValue"},  "2": {"name": "mppt3_useryielddelta ", "value": "formattedValue"},  "3": {"name": "mppt4_useryielddelta ", "value": "formattedValue"},  "4": {"name": "mppt5_useryielddelta ", "value": "formattedValue"},  "5": {"name": "mppt6_useryielddelta ", "value": "formattedValue"},  "6": {"name": "mppt7_useryielddelta ", "value": "formattedValue"}},"389": {"276": {"name": "temperaturealarm", "value": "formattedValue"}},"390": {"276": {"name": "voltagealarm", "value": "formattedValue"}},"429": {"512": {"name": "batmincelltemp ", "value": "formattedValue"}},"430": {"512": {"name": "batmaxcelltemp ", "value": "formattedValue"}},"442": {"0": {"name": "mppt1_pvpower ", "value": "formattedValue"},  "1": {"name": "mppt2_pvpower ", "value": "formattedValue"},  "2": {"name": "mppt3_pvpower ", "value": "formattedValue"},  "3": {"name": "mppt4_pvpower ", "value": "formattedValue"},  "4": {"name": "mppt5_pvpower ", "value": "formattedValue"},  "5": {"name": "mppt6_pvpower ", "value": "formattedValue"},  "6": {"name": "mppt7_pvpower ", "value": "formattedValue"}},"641": {"0": {"name": "recorddatetime ", "value": "timestamp"}}}</t>
  </si>
  <si>
    <t>mppt_tot_useryielddelta</t>
  </si>
  <si>
    <t>["batwatts ", "mode ", "pvvoltage ", "pvcurrent ", "pvpower ", "yieldtoday ", "maxchargetod
ay ", "yieldyest ", "maxchargeyest ", "useryield ", "useryielddelta"]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</si>
</sst>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DC-E096-4938-9944-B2DE2A3338F0}">
  <dimension ref="A1:Q98"/>
  <sheetViews>
    <sheetView workbookViewId="0">
      <selection activeCell="G1" sqref="G1:G1048576"/>
    </sheetView>
  </sheetViews>
  <sheetFormatPr defaultRowHeight="15" x14ac:dyDescent="0.25"/>
  <cols>
    <col min="1" max="3" width="9.140625" style="3"/>
    <col min="4" max="4" width="19.140625" style="3" customWidth="1"/>
    <col min="5" max="5" width="60" style="3" customWidth="1"/>
    <col min="6" max="6" width="17.85546875" style="3" customWidth="1"/>
    <col min="7" max="12" width="9.140625" style="3"/>
    <col min="13" max="13" width="56.42578125" style="3" customWidth="1"/>
    <col min="14" max="14" width="9.140625" style="3"/>
    <col min="15" max="15" width="40.42578125" style="3" customWidth="1"/>
    <col min="16" max="16384" width="9.140625" style="3"/>
  </cols>
  <sheetData>
    <row r="1" spans="1:17" x14ac:dyDescent="0.25">
      <c r="A1" s="2">
        <v>49</v>
      </c>
      <c r="B1" s="2">
        <v>512</v>
      </c>
      <c r="C1" s="2" t="s">
        <v>25</v>
      </c>
      <c r="D1" s="2" t="s">
        <v>3</v>
      </c>
      <c r="E1" s="3" t="str">
        <f t="shared" ref="E1:E5" si="0">_xlfn.CONCAT(CHAR(34),A1, CHAR( 34), ": ",  "{",CHAR(34),B1, CHAR( 34), ": ",  "{",CHAR(34), "name", CHAR(34), ": ", CHAR(34), C1, CHAR(34), ", ", CHAR(34), "value", CHAR(34), ": ", CHAR(34), D1, CHAR(34), "}}")</f>
        <v>"49": {"512": {"name": "batcurrent ", "value": "formattedValue"}}</v>
      </c>
      <c r="G1" s="2">
        <v>81</v>
      </c>
      <c r="H1" s="2">
        <v>0</v>
      </c>
      <c r="I1" s="2" t="s">
        <v>31</v>
      </c>
      <c r="J1" s="2" t="s">
        <v>3</v>
      </c>
      <c r="M1" s="3" t="str">
        <f>_xlfn.CONCAT(CHAR(34), H1, CHAR(34), ": ",  "{",CHAR(34), "name", CHAR(34), ": ", CHAR(34), I1, CHAR(34), ", ", CHAR(34), "value", CHAR(34), ": ", CHAR(34), J1, CHAR(34), "}")</f>
        <v>"0": {"name": "mppt1_batvoltage ", "value": "formattedValue"}</v>
      </c>
      <c r="O1" s="3" t="str">
        <f>_xlfn.CONCAT(CHAR(34), G1, CHAR(34), ": {", _xlfn.TEXTJOIN(_xlfn.CONCAT(", ", CHAR(32)),,M1:M7), "}")</f>
        <v>"81": {"0": {"name": "mppt1_batvoltage ", "value": "formattedValue"},  "1": {"name": "mppt2_batvoltage ", "value": "formattedValue"},  "2": {"name": "mppt3_batvoltage ", "value": "formattedValue"},  "3": {"name": "mppt4_batvoltage ", "value": "formattedValue"},  "4": {"name": "mppt5_batvoltage ", "value": "formattedValue"},  "5": {"name": "mppt6_batvoltage ", "value": "formattedValue"},  "6": {"name": "mppt7_batvoltage ", "value": "formattedValue"}}</v>
      </c>
      <c r="Q1" s="3" t="str">
        <f>O1</f>
        <v>"81": {"0": {"name": "mppt1_batvoltage ", "value": "formattedValue"},  "1": {"name": "mppt2_batvoltage ", "value": "formattedValue"},  "2": {"name": "mppt3_batvoltage ", "value": "formattedValue"},  "3": {"name": "mppt4_batvoltage ", "value": "formattedValue"},  "4": {"name": "mppt5_batvoltage ", "value": "formattedValue"},  "5": {"name": "mppt6_batvoltage ", "value": "formattedValue"},  "6": {"name": "mppt7_batvoltage ", "value": "formattedValue"}}</v>
      </c>
    </row>
    <row r="2" spans="1:17" x14ac:dyDescent="0.25">
      <c r="A2" s="2">
        <v>430</v>
      </c>
      <c r="B2" s="2">
        <v>512</v>
      </c>
      <c r="C2" s="2" t="s">
        <v>23</v>
      </c>
      <c r="D2" s="2" t="s">
        <v>3</v>
      </c>
      <c r="E2" s="3" t="str">
        <f t="shared" si="0"/>
        <v>"430": {"512": {"name": "batmaxcelltemp ", "value": "formattedValue"}}</v>
      </c>
      <c r="G2" s="2">
        <v>81</v>
      </c>
      <c r="H2" s="2">
        <v>1</v>
      </c>
      <c r="I2" s="2" t="s">
        <v>45</v>
      </c>
      <c r="J2" s="2" t="s">
        <v>3</v>
      </c>
      <c r="M2" s="3" t="str">
        <f t="shared" ref="M2:M65" si="1">_xlfn.CONCAT(CHAR(34), H2, CHAR(34), ": ",  "{",CHAR(34), "name", CHAR(34), ": ", CHAR(34), I2, CHAR(34), ", ", CHAR(34), "value", CHAR(34), ": ", CHAR(34), J2, CHAR(34), "}")</f>
        <v>"1": {"name": "mppt2_batvoltage ", "value": "formattedValue"}</v>
      </c>
      <c r="O2" s="3" t="str">
        <f t="shared" ref="O2:O65" si="2">_xlfn.CONCAT(CHAR(34), G2, CHAR(34), ": {", _xlfn.TEXTJOIN(_xlfn.CONCAT(", ", CHAR(32)),,M2:M8), "}")</f>
        <v>"81": {"1": {"name": "mppt2_batvoltage ", "value": "formattedValue"},  "2": {"name": "mppt3_batvoltage ", "value": "formattedValue"},  "3": {"name": "mppt4_batvoltage ", "value": "formattedValue"},  "4": {"name": "mppt5_batvoltage ", "value": "formattedValue"},  "5": {"name": "mppt6_batvoltage ", "value": "formattedValue"},  "6": {"name": "mppt7_batvoltage ", "value": "formattedValue"},  "0": {"name": "mppt1_batcurrent ", "value": "formattedValue"}}</v>
      </c>
      <c r="Q2" s="3" t="str">
        <f>O8</f>
        <v>"82": {"0": {"name": "mppt1_batcurrent ", "value": "formattedValue"},  "1": {"name": "mppt2_batcurrent ", "value": "formattedValue"},  "2": {"name": "mppt3_batcurrent ", "value": "formattedValue"},  "3": {"name": "mppt4_batcurrent ", "value": "formattedValue"},  "4": {"name": "mppt5_batcurrent ", "value": "formattedValue"},  "5": {"name": "mppt6_batcurrent ", "value": "formattedValue"},  "6": {"name": "mppt7_batcurrent ", "value": "formattedValue"}}</v>
      </c>
    </row>
    <row r="3" spans="1:17" x14ac:dyDescent="0.25">
      <c r="A3" s="2">
        <v>429</v>
      </c>
      <c r="B3" s="2">
        <v>512</v>
      </c>
      <c r="C3" s="2" t="s">
        <v>22</v>
      </c>
      <c r="D3" s="2" t="s">
        <v>3</v>
      </c>
      <c r="E3" s="3" t="str">
        <f t="shared" si="0"/>
        <v>"429": {"512": {"name": "batmincelltemp ", "value": "formattedValue"}}</v>
      </c>
      <c r="G3" s="2">
        <v>81</v>
      </c>
      <c r="H3" s="2">
        <v>2</v>
      </c>
      <c r="I3" s="2" t="s">
        <v>59</v>
      </c>
      <c r="J3" s="2" t="s">
        <v>3</v>
      </c>
      <c r="M3" s="3" t="str">
        <f t="shared" si="1"/>
        <v>"2": {"name": "mppt3_batvoltage ", "value": "formattedValue"}</v>
      </c>
      <c r="O3" s="3" t="str">
        <f t="shared" si="2"/>
        <v>"81": {"2": {"name": "mppt3_batvoltage ", "value": "formattedValue"},  "3": {"name": "mppt4_batvoltage ", "value": "formattedValue"},  "4": {"name": "mppt5_batvoltage ", "value": "formattedValue"},  "5": {"name": "mppt6_batvoltage ", "value": "formattedValue"},  "6": {"name": "mppt7_batvoltage ", "value": "formattedValue"},  "0": {"name": "mppt1_batcurrent ", "value": "formattedValue"},  "1": {"name": "mppt2_batcurrent ", "value": "formattedValue"}}</v>
      </c>
      <c r="Q3" s="3" t="str">
        <f>O15</f>
        <v>"84": {"0": {"name": "mppt1_mode ", "value": "formattedValue"},  "1": {"name": "mppt2_mode ", "value": "formattedValue"},  "2": {"name": "mppt3_mode ", "value": "formattedValue"},  "3": {"name": "mppt4_mode ", "value": "formattedValue"},  "4": {"name": "mppt5_mode ", "value": "formattedValue"},  "5": {"name": "mppt6_mode ", "value": "formattedValue"},  "6": {"name": "mppt7_mode ", "value": "formattedValue"}}</v>
      </c>
    </row>
    <row r="4" spans="1:17" x14ac:dyDescent="0.25">
      <c r="A4" s="2">
        <v>115</v>
      </c>
      <c r="B4" s="2">
        <v>512</v>
      </c>
      <c r="C4" s="2" t="s">
        <v>26</v>
      </c>
      <c r="D4" s="2" t="s">
        <v>3</v>
      </c>
      <c r="E4" s="3" t="str">
        <f t="shared" si="0"/>
        <v>"115": {"512": {"name": "battemp ", "value": "formattedValue"}}</v>
      </c>
      <c r="G4" s="2">
        <v>81</v>
      </c>
      <c r="H4" s="2">
        <v>3</v>
      </c>
      <c r="I4" s="2" t="s">
        <v>73</v>
      </c>
      <c r="J4" s="2" t="s">
        <v>3</v>
      </c>
      <c r="M4" s="3" t="str">
        <f t="shared" si="1"/>
        <v>"3": {"name": "mppt4_batvoltage ", "value": "formattedValue"}</v>
      </c>
      <c r="O4" s="3" t="str">
        <f t="shared" si="2"/>
        <v>"81": {"3": {"name": "mppt4_batvoltage ", "value": "formattedValue"},  "4": {"name": "mppt5_batvoltage ", "value": "formattedValue"},  "5": {"name": "mppt6_batvoltage ", "value": "formattedValue"},  "6": {"name": "mppt7_batvoltage ", "value": "formattedValue"},  "0": {"name": "mppt1_batcurrent ", "value": "formattedValue"},  "1": {"name": "mppt2_batcurrent ", "value": "formattedValue"},  "2": {"name": "mppt3_batcurrent ", "value": "formattedValue"}}</v>
      </c>
      <c r="Q4" s="3" t="str">
        <f>O22</f>
        <v>"86": {"0": {"name": "mppt1_pvvoltage ", "value": "formattedValue"},  "1": {"name": "mppt2_pvvoltage ", "value": "formattedValue"},  "2": {"name": "mppt3_pvvoltage ", "value": "formattedValue"},  "3": {"name": "mppt4_pvvoltage ", "value": "formattedValue"},  "4": {"name": "mppt5_pvvoltage ", "value": "formattedValue"},  "5": {"name": "mppt6_pvvoltage ", "value": "formattedValue"},  "6": {"name": "mppt7_pvvoltage ", "value": "formattedValue"}}</v>
      </c>
    </row>
    <row r="5" spans="1:17" x14ac:dyDescent="0.25">
      <c r="A5" s="2">
        <v>47</v>
      </c>
      <c r="B5" s="2">
        <v>512</v>
      </c>
      <c r="C5" s="2" t="s">
        <v>24</v>
      </c>
      <c r="D5" s="2" t="s">
        <v>3</v>
      </c>
      <c r="E5" s="3" t="str">
        <f t="shared" si="0"/>
        <v>"47": {"512": {"name": "batvoltage ", "value": "formattedValue"}}</v>
      </c>
      <c r="G5" s="2">
        <v>81</v>
      </c>
      <c r="H5" s="2">
        <v>4</v>
      </c>
      <c r="I5" s="2" t="s">
        <v>87</v>
      </c>
      <c r="J5" s="2" t="s">
        <v>3</v>
      </c>
      <c r="M5" s="3" t="str">
        <f t="shared" si="1"/>
        <v>"4": {"name": "mppt5_batvoltage ", "value": "formattedValue"}</v>
      </c>
      <c r="O5" s="3" t="str">
        <f t="shared" si="2"/>
        <v>"81": {"4": {"name": "mppt5_batvoltage ", "value": "formattedValue"},  "5": {"name": "mppt6_batvoltage ", "value": "formattedValue"},  "6": {"name": "mppt7_batvoltage ", "value": "formattedValue"},  "0": {"name": "mppt1_batcurrent ", "value": "formattedValue"},  "1": {"name": "mppt2_batcurrent ", "value": "formattedValue"},  "2": {"name": "mppt3_batcurrent ", "value": "formattedValue"},  "3": {"name": "mppt4_batcurrent ", "value": "formattedValue"}}</v>
      </c>
      <c r="P5" s="3" t="str">
        <f>CHAR(32)</f>
        <v xml:space="preserve"> </v>
      </c>
      <c r="Q5" s="3" t="str">
        <f>O29</f>
        <v>"87": {"0": {"name": "mppt1_pvcurrent ", "value": "formattedValue"},  "1": {"name": "mppt2_pvcurrent ", "value": "formattedValue"},  "2": {"name": "mppt3_pvcurrent ", "value": "formattedValue"},  "3": {"name": "mppt4_pvcurrent ", "value": "formattedValue"},  "4": {"name": "mppt5_pvcurrent ", "value": "formattedValue"},  "5": {"name": "mppt6_pvcurrent ", "value": "formattedValue"},  "6": {"name": "mppt7_pvcurrent ", "value": "formattedValue"}}</v>
      </c>
    </row>
    <row r="6" spans="1:17" x14ac:dyDescent="0.25">
      <c r="A6" s="2">
        <v>50</v>
      </c>
      <c r="B6" s="2">
        <v>512</v>
      </c>
      <c r="C6" s="2" t="s">
        <v>27</v>
      </c>
      <c r="D6" s="2" t="s">
        <v>3</v>
      </c>
      <c r="E6" s="3" t="str">
        <f>_xlfn.CONCAT(CHAR(34),A6, CHAR( 34), ": ",  "{",CHAR(34),B6, CHAR( 34), ": ",  "{",CHAR(34), "name", CHAR(34), ": ", CHAR(34), C6, CHAR(34), ", ", CHAR(34), "value", CHAR(34), ": ", CHAR(34), D6, CHAR(34), "}}")</f>
        <v>"50": {"512": {"name": "consumedAH ", "value": "formattedValue"}}</v>
      </c>
      <c r="G6" s="2">
        <v>81</v>
      </c>
      <c r="H6" s="2">
        <v>5</v>
      </c>
      <c r="I6" s="2" t="s">
        <v>101</v>
      </c>
      <c r="J6" s="2" t="s">
        <v>3</v>
      </c>
      <c r="M6" s="3" t="str">
        <f t="shared" si="1"/>
        <v>"5": {"name": "mppt6_batvoltage ", "value": "formattedValue"}</v>
      </c>
      <c r="O6" s="3" t="str">
        <f t="shared" si="2"/>
        <v>"81": {"5": {"name": "mppt6_batvoltage ", "value": "formattedValue"},  "6": {"name": "mppt7_batvoltage ", "value": "formattedValue"},  "0": {"name": "mppt1_batcurrent ", "value": "formattedValue"},  "1": {"name": "mppt2_batcurrent ", "value": "formattedValue"},  "2": {"name": "mppt3_batcurrent ", "value": "formattedValue"},  "3": {"name": "mppt4_batcurrent ", "value": "formattedValue"},  "4": {"name": "mppt5_batcurrent ", "value": "formattedValue"}}</v>
      </c>
      <c r="Q6" s="3" t="str">
        <f>O36</f>
        <v>"94": {"0": {"name": "mppt1_yieldtoday ", "value": "formattedValue"},  "1": {"name": "mppt2_yieldtoday ", "value": "formattedValue"},  "2": {"name": "mppt3_yieldtoday ", "value": "formattedValue"},  "3": {"name": "mppt4_yieldtoday ", "value": "formattedValue"},  "4": {"name": "mppt5_yieldtoday ", "value": "formattedValue"},  "5": {"name": "mppt6_yieldtoday ", "value": "formattedValue"},  "6": {"name": "mppt7_yieldtoday ", "value": "formattedValue"}}</v>
      </c>
    </row>
    <row r="7" spans="1:17" x14ac:dyDescent="0.25">
      <c r="A7" s="2">
        <v>326</v>
      </c>
      <c r="B7" s="2">
        <v>276</v>
      </c>
      <c r="C7" s="2" t="s">
        <v>21</v>
      </c>
      <c r="D7" s="2" t="s">
        <v>3</v>
      </c>
      <c r="E7" s="3" t="str">
        <f t="shared" ref="E7:E29" si="3">_xlfn.CONCAT(CHAR(34),A7, CHAR( 34), ": ",  "{",CHAR(34),B7, CHAR( 34), ": ",  "{",CHAR(34), "name", CHAR(34), ": ", CHAR(34), C7, CHAR(34), ", ", CHAR(34), "value", CHAR(34), ": ", CHAR(34), D7, CHAR(34), "}}")</f>
        <v>"326": {"276": {"name": "energyin ", "value": "formattedValue"}}</v>
      </c>
      <c r="G7" s="2">
        <v>81</v>
      </c>
      <c r="H7" s="2">
        <v>6</v>
      </c>
      <c r="I7" s="2" t="s">
        <v>115</v>
      </c>
      <c r="J7" s="2" t="s">
        <v>3</v>
      </c>
      <c r="M7" s="3" t="str">
        <f t="shared" si="1"/>
        <v>"6": {"name": "mppt7_batvoltage ", "value": "formattedValue"}</v>
      </c>
      <c r="O7" s="3" t="str">
        <f t="shared" si="2"/>
        <v>"81": {"6": {"name": "mppt7_batvoltage ", "value": "formattedValue"},  "0": {"name": "mppt1_batcurrent ", "value": "formattedValue"},  "1": {"name": "mppt2_batcurrent ", "value": "formattedValue"},  "2": {"name": "mppt3_batcurrent ", "value": "formattedValue"},  "3": {"name": "mppt4_batcurrent ", "value": "formattedValue"},  "4": {"name": "mppt5_batcurrent ", "value": "formattedValue"},  "5": {"name": "mppt6_batcurrent ", "value": "formattedValue"}}</v>
      </c>
      <c r="Q7" s="3" t="str">
        <f>O43</f>
        <v>"95": {"0": {"name": "mppt1_maxchargetoday ", "value": "formattedValue"},  "1": {"name": "mppt2_maxchargetoday ", "value": "formattedValue"},  "2": {"name": "mppt3_maxchargetoday ", "value": "formattedValue"},  "3": {"name": "mppt4_maxchargetoday ", "value": "formattedValue"},  "4": {"name": "mppt5_maxchargetoday ", "value": "formattedValue"},  "5": {"name": "mppt6_maxchargetoday ", "value": "formattedValue"},  "6": {"name": "mppt7_maxchargetoday ", "value": "formattedValue"}}</v>
      </c>
    </row>
    <row r="8" spans="1:17" x14ac:dyDescent="0.25">
      <c r="A8" s="2">
        <v>325</v>
      </c>
      <c r="B8" s="2">
        <v>276</v>
      </c>
      <c r="C8" s="2" t="s">
        <v>20</v>
      </c>
      <c r="D8" s="2" t="s">
        <v>3</v>
      </c>
      <c r="E8" s="3" t="str">
        <f t="shared" si="3"/>
        <v>"325": {"276": {"name": "energyout ", "value": "formattedValue"}}</v>
      </c>
      <c r="G8" s="2">
        <v>82</v>
      </c>
      <c r="H8" s="2">
        <v>0</v>
      </c>
      <c r="I8" s="2" t="s">
        <v>32</v>
      </c>
      <c r="J8" s="2" t="s">
        <v>3</v>
      </c>
      <c r="M8" s="3" t="str">
        <f t="shared" si="1"/>
        <v>"0": {"name": "mppt1_batcurrent ", "value": "formattedValue"}</v>
      </c>
      <c r="O8" s="3" t="str">
        <f t="shared" si="2"/>
        <v>"82": {"0": {"name": "mppt1_batcurrent ", "value": "formattedValue"},  "1": {"name": "mppt2_batcurrent ", "value": "formattedValue"},  "2": {"name": "mppt3_batcurrent ", "value": "formattedValue"},  "3": {"name": "mppt4_batcurrent ", "value": "formattedValue"},  "4": {"name": "mppt5_batcurrent ", "value": "formattedValue"},  "5": {"name": "mppt6_batcurrent ", "value": "formattedValue"},  "6": {"name": "mppt7_batcurrent ", "value": "formattedValue"}}</v>
      </c>
      <c r="Q8" s="3" t="str">
        <f>O50</f>
        <v>"96": {"0": {"name": "mppt1_yieldyest ", "value": "formattedValue"},  "1": {"name": "mppt2_yieldyest ", "value": "formattedValue"},  "2": {"name": "mppt3_yieldyest ", "value": "formattedValue"},  "3": {"name": "mppt4_yieldyest ", "value": "formattedValue"},  "4": {"name": "mppt5_yieldyest ", "value": "formattedValue"},  "5": {"name": "mppt6_yieldyest ", "value": "formattedValue"},  "6": {"name": "mppt7_yieldyest ", "value": "formattedValue"}}</v>
      </c>
    </row>
    <row r="9" spans="1:17" x14ac:dyDescent="0.25">
      <c r="A9" s="2">
        <v>26</v>
      </c>
      <c r="B9" s="2">
        <v>276</v>
      </c>
      <c r="C9" s="2" t="s">
        <v>9</v>
      </c>
      <c r="D9" s="2" t="s">
        <v>3</v>
      </c>
      <c r="E9" s="3" t="str">
        <f t="shared" si="3"/>
        <v>"26": {"276": {"name": "freql1 ", "value": "formattedValue"}}</v>
      </c>
      <c r="G9" s="2">
        <v>82</v>
      </c>
      <c r="H9" s="2">
        <v>1</v>
      </c>
      <c r="I9" s="2" t="s">
        <v>46</v>
      </c>
      <c r="J9" s="2" t="s">
        <v>3</v>
      </c>
      <c r="M9" s="3" t="str">
        <f t="shared" si="1"/>
        <v>"1": {"name": "mppt2_batcurrent ", "value": "formattedValue"}</v>
      </c>
      <c r="O9" s="3" t="str">
        <f t="shared" si="2"/>
        <v>"82": {"1": {"name": "mppt2_batcurrent ", "value": "formattedValue"},  "2": {"name": "mppt3_batcurrent ", "value": "formattedValue"},  "3": {"name": "mppt4_batcurrent ", "value": "formattedValue"},  "4": {"name": "mppt5_batcurrent ", "value": "formattedValue"},  "5": {"name": "mppt6_batcurrent ", "value": "formattedValue"},  "6": {"name": "mppt7_batcurrent ", "value": "formattedValue"},  "0": {"name": "mppt1_mode ", "value": "formattedValue"}}</v>
      </c>
      <c r="Q9" s="3" t="str">
        <f>O57</f>
        <v>"97": {"0": {"name": "mppt1_maxchargeyest ", "value": "formattedValue"},  "1": {"name": "mppt2_maxchargeyest ", "value": "formattedValue"},  "2": {"name": "mppt3_maxchargeyest ", "value": "formattedValue"},  "3": {"name": "mppt4_maxchargeyest ", "value": "formattedValue"},  "4": {"name": "mppt5_maxchargeyest ", "value": "formattedValue"},  "5": {"name": "mppt6_maxchargeyest ", "value": "formattedValue"},  "6": {"name": "mppt7_maxchargeyest ", "value": "formattedValue"}}</v>
      </c>
    </row>
    <row r="10" spans="1:17" x14ac:dyDescent="0.25">
      <c r="A10" s="2">
        <v>23</v>
      </c>
      <c r="B10" s="2">
        <v>276</v>
      </c>
      <c r="C10" s="2" t="s">
        <v>6</v>
      </c>
      <c r="D10" s="2" t="s">
        <v>3</v>
      </c>
      <c r="E10" s="3" t="str">
        <f t="shared" si="3"/>
        <v>"23": {"276": {"name": "il1 ", "value": "formattedValue"}}</v>
      </c>
      <c r="G10" s="2">
        <v>82</v>
      </c>
      <c r="H10" s="2">
        <v>2</v>
      </c>
      <c r="I10" s="2" t="s">
        <v>60</v>
      </c>
      <c r="J10" s="2" t="s">
        <v>3</v>
      </c>
      <c r="M10" s="3" t="str">
        <f t="shared" si="1"/>
        <v>"2": {"name": "mppt3_batcurrent ", "value": "formattedValue"}</v>
      </c>
      <c r="O10" s="3" t="str">
        <f t="shared" si="2"/>
        <v>"82": {"2": {"name": "mppt3_batcurrent ", "value": "formattedValue"},  "3": {"name": "mppt4_batcurrent ", "value": "formattedValue"},  "4": {"name": "mppt5_batcurrent ", "value": "formattedValue"},  "5": {"name": "mppt6_batcurrent ", "value": "formattedValue"},  "6": {"name": "mppt7_batcurrent ", "value": "formattedValue"},  "0": {"name": "mppt1_mode ", "value": "formattedValue"},  "1": {"name": "mppt2_mode ", "value": "formattedValue"}}</v>
      </c>
      <c r="Q10" s="3" t="str">
        <f>O64</f>
        <v>"98": {"0": {"name": "mppt1_error", "value": "formattedValue"},  "1": {"name": "mppt2_error", "value": "formattedValue"},  "2": {"name": "mppt3_error", "value": "formattedValue"},  "3": {"name": "mppt4_error", "value": "formattedValue"},  "4": {"name": "mppt5_error", "value": "formattedValue"},  "5": {"name": "mppt6_error", "value": "formattedValue"},  "6": {"name": "mppt7_error", "value": "formattedValue"}}</v>
      </c>
    </row>
    <row r="11" spans="1:17" x14ac:dyDescent="0.25">
      <c r="A11" s="2">
        <v>24</v>
      </c>
      <c r="B11" s="2">
        <v>276</v>
      </c>
      <c r="C11" s="2" t="s">
        <v>7</v>
      </c>
      <c r="D11" s="2" t="s">
        <v>3</v>
      </c>
      <c r="E11" s="3" t="str">
        <f t="shared" si="3"/>
        <v>"24": {"276": {"name": "il2 ", "value": "formattedValue"}}</v>
      </c>
      <c r="G11" s="2">
        <v>82</v>
      </c>
      <c r="H11" s="2">
        <v>3</v>
      </c>
      <c r="I11" s="2" t="s">
        <v>74</v>
      </c>
      <c r="J11" s="2" t="s">
        <v>3</v>
      </c>
      <c r="M11" s="3" t="str">
        <f t="shared" si="1"/>
        <v>"3": {"name": "mppt4_batcurrent ", "value": "formattedValue"}</v>
      </c>
      <c r="O11" s="3" t="str">
        <f t="shared" si="2"/>
        <v>"82": {"3": {"name": "mppt4_batcurrent ", "value": "formattedValue"},  "4": {"name": "mppt5_batcurrent ", "value": "formattedValue"},  "5": {"name": "mppt6_batcurrent ", "value": "formattedValue"},  "6": {"name": "mppt7_batcurrent ", "value": "formattedValue"},  "0": {"name": "mppt1_mode ", "value": "formattedValue"},  "1": {"name": "mppt2_mode ", "value": "formattedValue"},  "2": {"name": "mppt3_mode ", "value": "formattedValue"}}</v>
      </c>
      <c r="Q11" s="3" t="str">
        <f>O71</f>
        <v>"107": {"0": {"name": "mppt1_batwatts ", "value": "formattedValue"},  "1": {"name": "mppt2_batwatts ", "value": "formattedValue"},  "2": {"name": "mppt3_batwatts ", "value": "formattedValue"},  "3": {"name": "mppt4_batwatts ", "value": "formattedValue"},  "4": {"name": "mppt5_batwatts ", "value": "formattedValue"},  "5": {"name": "mppt6_batwatts ", "value": "formattedValue"},  "6": {"name": "mppt7_batwatts ", "value": "formattedValue"}}</v>
      </c>
    </row>
    <row r="12" spans="1:17" x14ac:dyDescent="0.25">
      <c r="A12" s="2">
        <v>25</v>
      </c>
      <c r="B12" s="2">
        <v>276</v>
      </c>
      <c r="C12" s="2" t="s">
        <v>8</v>
      </c>
      <c r="D12" s="2" t="s">
        <v>3</v>
      </c>
      <c r="E12" s="3" t="str">
        <f t="shared" si="3"/>
        <v>"25": {"276": {"name": "il3 ", "value": "formattedValue"}}</v>
      </c>
      <c r="G12" s="2">
        <v>82</v>
      </c>
      <c r="H12" s="2">
        <v>4</v>
      </c>
      <c r="I12" s="2" t="s">
        <v>88</v>
      </c>
      <c r="J12" s="2" t="s">
        <v>3</v>
      </c>
      <c r="M12" s="3" t="str">
        <f t="shared" si="1"/>
        <v>"4": {"name": "mppt5_batcurrent ", "value": "formattedValue"}</v>
      </c>
      <c r="O12" s="3" t="str">
        <f t="shared" si="2"/>
        <v>"82": {"4": {"name": "mppt5_batcurrent ", "value": "formattedValue"},  "5": {"name": "mppt6_batcurrent ", "value": "formattedValue"},  "6": {"name": "mppt7_batcurrent ", "value": "formattedValue"},  "0": {"name": "mppt1_mode ", "value": "formattedValue"},  "1": {"name": "mppt2_mode ", "value": "formattedValue"},  "2": {"name": "mppt3_mode ", "value": "formattedValue"},  "3": {"name": "mppt4_mode ", "value": "formattedValue"}}</v>
      </c>
      <c r="Q12" s="3" t="str">
        <f>O78</f>
        <v>"285": {"0": {"name": "mppt1_useryield ", "value": "formattedValue"},  "1": {"name": "mppt2_useryield ", "value": "formattedValue"},  "2": {"name": "mppt3_useryield ", "value": "formattedValue"},  "3": {"name": "mppt4_useryield ", "value": "formattedValue"},  "4": {"name": "mppt5_useryield ", "value": "formattedValue"},  "5": {"name": "mppt6_useryield ", "value": "formattedValue"},  "6": {"name": "mppt7_useryield ", "value": "formattedValue"}}</v>
      </c>
    </row>
    <row r="13" spans="1:17" x14ac:dyDescent="0.25">
      <c r="A13" s="2">
        <v>33</v>
      </c>
      <c r="B13" s="2">
        <v>276</v>
      </c>
      <c r="C13" s="2" t="s">
        <v>14</v>
      </c>
      <c r="D13" s="2" t="s">
        <v>3</v>
      </c>
      <c r="E13" s="3" t="str">
        <f t="shared" si="3"/>
        <v>"33": {"276": {"name": "invertorcurrent ", "value": "formattedValue"}}</v>
      </c>
      <c r="G13" s="2">
        <v>82</v>
      </c>
      <c r="H13" s="2">
        <v>5</v>
      </c>
      <c r="I13" s="2" t="s">
        <v>102</v>
      </c>
      <c r="J13" s="2" t="s">
        <v>3</v>
      </c>
      <c r="M13" s="3" t="str">
        <f t="shared" si="1"/>
        <v>"5": {"name": "mppt6_batcurrent ", "value": "formattedValue"}</v>
      </c>
      <c r="O13" s="3" t="str">
        <f t="shared" si="2"/>
        <v>"82": {"5": {"name": "mppt6_batcurrent ", "value": "formattedValue"},  "6": {"name": "mppt7_batcurrent ", "value": "formattedValue"},  "0": {"name": "mppt1_mode ", "value": "formattedValue"},  "1": {"name": "mppt2_mode ", "value": "formattedValue"},  "2": {"name": "mppt3_mode ", "value": "formattedValue"},  "3": {"name": "mppt4_mode ", "value": "formattedValue"},  "4": {"name": "mppt5_mode ", "value": "formattedValue"}}</v>
      </c>
      <c r="Q13" s="3" t="str">
        <f>O85</f>
        <v>"340": {"0": {"name": "mppt1_useryielddelta ", "value": "formattedValue"},  "1": {"name": "mppt2_useryielddelta ", "value": "formattedValue"},  "2": {"name": "mppt3_useryielddelta ", "value": "formattedValue"},  "3": {"name": "mppt4_useryielddelta ", "value": "formattedValue"},  "4": {"name": "mppt5_useryielddelta ", "value": "formattedValue"},  "5": {"name": "mppt6_useryielddelta ", "value": "formattedValue"},  "6": {"name": "mppt7_useryielddelta ", "value": "formattedValue"}}</v>
      </c>
    </row>
    <row r="14" spans="1:17" x14ac:dyDescent="0.25">
      <c r="A14" s="2">
        <v>41</v>
      </c>
      <c r="B14" s="2">
        <v>276</v>
      </c>
      <c r="C14" s="2" t="s">
        <v>16</v>
      </c>
      <c r="D14" s="2" t="s">
        <v>3</v>
      </c>
      <c r="E14" s="3" t="str">
        <f t="shared" si="3"/>
        <v>"41": {"276": {"name": "invertorerror", "value": "formattedValue"}}</v>
      </c>
      <c r="G14" s="2">
        <v>82</v>
      </c>
      <c r="H14" s="2">
        <v>6</v>
      </c>
      <c r="I14" s="2" t="s">
        <v>116</v>
      </c>
      <c r="J14" s="2" t="s">
        <v>3</v>
      </c>
      <c r="M14" s="3" t="str">
        <f t="shared" si="1"/>
        <v>"6": {"name": "mppt7_batcurrent ", "value": "formattedValue"}</v>
      </c>
      <c r="O14" s="3" t="str">
        <f t="shared" si="2"/>
        <v>"82": {"6": {"name": "mppt7_batcurrent ", "value": "formattedValue"},  "0": {"name": "mppt1_mode ", "value": "formattedValue"},  "1": {"name": "mppt2_mode ", "value": "formattedValue"},  "2": {"name": "mppt3_mode ", "value": "formattedValue"},  "3": {"name": "mppt4_mode ", "value": "formattedValue"},  "4": {"name": "mppt5_mode ", "value": "formattedValue"},  "5": {"name": "mppt6_mode ", "value": "formattedValue"}}</v>
      </c>
      <c r="Q14" s="3" t="str">
        <f>O92</f>
        <v>"442": {"0": {"name": "mppt1_pvpower ", "value": "formattedValue"},  "1": {"name": "mppt2_pvpower ", "value": "formattedValue"},  "2": {"name": "mppt3_pvpower ", "value": "formattedValue"},  "3": {"name": "mppt4_pvpower ", "value": "formattedValue"},  "4": {"name": "mppt5_pvpower ", "value": "formattedValue"},  "5": {"name": "mppt6_pvpower ", "value": "formattedValue"},  "6": {"name": "mppt7_pvpower ", "value": "formattedValue"}}</v>
      </c>
    </row>
    <row r="15" spans="1:17" x14ac:dyDescent="0.25">
      <c r="A15" s="2">
        <v>40</v>
      </c>
      <c r="B15" s="2">
        <v>276</v>
      </c>
      <c r="C15" s="2" t="s">
        <v>15</v>
      </c>
      <c r="D15" s="2" t="s">
        <v>3</v>
      </c>
      <c r="E15" s="3" t="str">
        <f t="shared" si="3"/>
        <v>"40": {"276": {"name": "invertorstate", "value": "formattedValue"}}</v>
      </c>
      <c r="G15" s="2">
        <v>84</v>
      </c>
      <c r="H15" s="2">
        <v>0</v>
      </c>
      <c r="I15" s="2" t="s">
        <v>34</v>
      </c>
      <c r="J15" s="2" t="s">
        <v>3</v>
      </c>
      <c r="M15" s="3" t="str">
        <f t="shared" si="1"/>
        <v>"0": {"name": "mppt1_mode ", "value": "formattedValue"}</v>
      </c>
      <c r="O15" s="3" t="str">
        <f t="shared" si="2"/>
        <v>"84": {"0": {"name": "mppt1_mode ", "value": "formattedValue"},  "1": {"name": "mppt2_mode ", "value": "formattedValue"},  "2": {"name": "mppt3_mode ", "value": "formattedValue"},  "3": {"name": "mppt4_mode ", "value": "formattedValue"},  "4": {"name": "mppt5_mode ", "value": "formattedValue"},  "5": {"name": "mppt6_mode ", "value": "formattedValue"},  "6": {"name": "mppt7_mode ", "value": "formattedValue"}}</v>
      </c>
    </row>
    <row r="16" spans="1:17" x14ac:dyDescent="0.25">
      <c r="A16" s="2">
        <v>32</v>
      </c>
      <c r="B16" s="2">
        <v>276</v>
      </c>
      <c r="C16" s="2" t="s">
        <v>13</v>
      </c>
      <c r="D16" s="2" t="s">
        <v>3</v>
      </c>
      <c r="E16" s="3" t="str">
        <f t="shared" si="3"/>
        <v>"32": {"276": {"name": "invertorvoltage ", "value": "formattedValue"}}</v>
      </c>
      <c r="G16" s="2">
        <v>84</v>
      </c>
      <c r="H16" s="2">
        <v>1</v>
      </c>
      <c r="I16" s="2" t="s">
        <v>48</v>
      </c>
      <c r="J16" s="2" t="s">
        <v>3</v>
      </c>
      <c r="M16" s="3" t="str">
        <f t="shared" si="1"/>
        <v>"1": {"name": "mppt2_mode ", "value": "formattedValue"}</v>
      </c>
      <c r="O16" s="3" t="str">
        <f t="shared" si="2"/>
        <v>"84": {"1": {"name": "mppt2_mode ", "value": "formattedValue"},  "2": {"name": "mppt3_mode ", "value": "formattedValue"},  "3": {"name": "mppt4_mode ", "value": "formattedValue"},  "4": {"name": "mppt5_mode ", "value": "formattedValue"},  "5": {"name": "mppt6_mode ", "value": "formattedValue"},  "6": {"name": "mppt7_mode ", "value": "formattedValue"},  "0": {"name": "mppt1_pvvoltage ", "value": "formattedValue"}}</v>
      </c>
    </row>
    <row r="17" spans="1:15" x14ac:dyDescent="0.25">
      <c r="A17" s="4">
        <v>44</v>
      </c>
      <c r="B17" s="4">
        <v>276</v>
      </c>
      <c r="C17" s="2" t="s">
        <v>17</v>
      </c>
      <c r="D17" s="4" t="s">
        <v>3</v>
      </c>
      <c r="E17" s="3" t="str">
        <f t="shared" si="3"/>
        <v>"44": {"276": {"name": "overload", "value": "formattedValue"}}</v>
      </c>
      <c r="G17" s="2">
        <v>84</v>
      </c>
      <c r="H17" s="2">
        <v>2</v>
      </c>
      <c r="I17" s="2" t="s">
        <v>62</v>
      </c>
      <c r="J17" s="2" t="s">
        <v>3</v>
      </c>
      <c r="M17" s="3" t="str">
        <f t="shared" si="1"/>
        <v>"2": {"name": "mppt3_mode ", "value": "formattedValue"}</v>
      </c>
      <c r="O17" s="3" t="str">
        <f t="shared" si="2"/>
        <v>"84": {"2": {"name": "mppt3_mode ", "value": "formattedValue"},  "3": {"name": "mppt4_mode ", "value": "formattedValue"},  "4": {"name": "mppt5_mode ", "value": "formattedValue"},  "5": {"name": "mppt6_mode ", "value": "formattedValue"},  "6": {"name": "mppt7_mode ", "value": "formattedValue"},  "0": {"name": "mppt1_pvvoltage ", "value": "formattedValue"},  "1": {"name": "mppt2_pvvoltage ", "value": "formattedValue"}}</v>
      </c>
    </row>
    <row r="18" spans="1:15" x14ac:dyDescent="0.25">
      <c r="A18" s="4">
        <v>29</v>
      </c>
      <c r="B18" s="2">
        <v>276</v>
      </c>
      <c r="C18" s="2" t="s">
        <v>10</v>
      </c>
      <c r="D18" s="4" t="s">
        <v>3</v>
      </c>
      <c r="E18" s="3" t="str">
        <f t="shared" si="3"/>
        <v>"29": {"276": {"name": "powerl1 ", "value": "formattedValue"}}</v>
      </c>
      <c r="G18" s="2">
        <v>84</v>
      </c>
      <c r="H18" s="2">
        <v>3</v>
      </c>
      <c r="I18" s="2" t="s">
        <v>76</v>
      </c>
      <c r="J18" s="2" t="s">
        <v>3</v>
      </c>
      <c r="M18" s="3" t="str">
        <f t="shared" si="1"/>
        <v>"3": {"name": "mppt4_mode ", "value": "formattedValue"}</v>
      </c>
      <c r="O18" s="3" t="str">
        <f t="shared" si="2"/>
        <v>"84": {"3": {"name": "mppt4_mode ", "value": "formattedValue"},  "4": {"name": "mppt5_mode ", "value": "formattedValue"},  "5": {"name": "mppt6_mode ", "value": "formattedValue"},  "6": {"name": "mppt7_mode ", "value": "formattedValue"},  "0": {"name": "mppt1_pvvoltage ", "value": "formattedValue"},  "1": {"name": "mppt2_pvvoltage ", "value": "formattedValue"},  "2": {"name": "mppt3_pvvoltage ", "value": "formattedValue"}}</v>
      </c>
    </row>
    <row r="19" spans="1:15" x14ac:dyDescent="0.25">
      <c r="A19" s="4">
        <v>30</v>
      </c>
      <c r="B19" s="4">
        <v>276</v>
      </c>
      <c r="C19" s="2" t="s">
        <v>11</v>
      </c>
      <c r="D19" s="4" t="s">
        <v>3</v>
      </c>
      <c r="E19" s="3" t="str">
        <f t="shared" si="3"/>
        <v>"30": {"276": {"name": "powerl2 ", "value": "formattedValue"}}</v>
      </c>
      <c r="G19" s="2">
        <v>84</v>
      </c>
      <c r="H19" s="2">
        <v>4</v>
      </c>
      <c r="I19" s="2" t="s">
        <v>90</v>
      </c>
      <c r="J19" s="2" t="s">
        <v>3</v>
      </c>
      <c r="M19" s="3" t="str">
        <f t="shared" si="1"/>
        <v>"4": {"name": "mppt5_mode ", "value": "formattedValue"}</v>
      </c>
      <c r="O19" s="3" t="str">
        <f t="shared" si="2"/>
        <v>"84": {"4": {"name": "mppt5_mode ", "value": "formattedValue"},  "5": {"name": "mppt6_mode ", "value": "formattedValue"},  "6": {"name": "mppt7_mode ", "value": "formattedValue"},  "0": {"name": "mppt1_pvvoltage ", "value": "formattedValue"},  "1": {"name": "mppt2_pvvoltage ", "value": "formattedValue"},  "2": {"name": "mppt3_pvvoltage ", "value": "formattedValue"},  "3": {"name": "mppt4_pvvoltage ", "value": "formattedValue"}}</v>
      </c>
    </row>
    <row r="20" spans="1:15" x14ac:dyDescent="0.25">
      <c r="A20" s="4">
        <v>31</v>
      </c>
      <c r="B20" s="4">
        <v>276</v>
      </c>
      <c r="C20" s="2" t="s">
        <v>12</v>
      </c>
      <c r="D20" s="4" t="s">
        <v>3</v>
      </c>
      <c r="E20" s="3" t="str">
        <f t="shared" si="3"/>
        <v>"31": {"276": {"name": "powerl3 ", "value": "formattedValue"}}</v>
      </c>
      <c r="G20" s="2">
        <v>84</v>
      </c>
      <c r="H20" s="2">
        <v>5</v>
      </c>
      <c r="I20" s="2" t="s">
        <v>104</v>
      </c>
      <c r="J20" s="2" t="s">
        <v>3</v>
      </c>
      <c r="M20" s="3" t="str">
        <f t="shared" si="1"/>
        <v>"5": {"name": "mppt6_mode ", "value": "formattedValue"}</v>
      </c>
      <c r="O20" s="3" t="str">
        <f t="shared" si="2"/>
        <v>"84": {"5": {"name": "mppt6_mode ", "value": "formattedValue"},  "6": {"name": "mppt7_mode ", "value": "formattedValue"},  "0": {"name": "mppt1_pvvoltage ", "value": "formattedValue"},  "1": {"name": "mppt2_pvvoltage ", "value": "formattedValue"},  "2": {"name": "mppt3_pvvoltage ", "value": "formattedValue"},  "3": {"name": "mppt4_pvvoltage ", "value": "formattedValue"},  "4": {"name": "mppt5_pvvoltage ", "value": "formattedValue"}}</v>
      </c>
    </row>
    <row r="21" spans="1:15" x14ac:dyDescent="0.25">
      <c r="A21" s="4">
        <v>641</v>
      </c>
      <c r="B21" s="2">
        <v>0</v>
      </c>
      <c r="C21" s="2" t="s">
        <v>0</v>
      </c>
      <c r="D21" s="4" t="s">
        <v>1</v>
      </c>
      <c r="E21" s="3" t="str">
        <f t="shared" si="3"/>
        <v>"641": {"0": {"name": "recorddatetime ", "value": "timestamp"}}</v>
      </c>
      <c r="G21" s="2">
        <v>84</v>
      </c>
      <c r="H21" s="2">
        <v>6</v>
      </c>
      <c r="I21" s="2" t="s">
        <v>118</v>
      </c>
      <c r="J21" s="2" t="s">
        <v>3</v>
      </c>
      <c r="M21" s="3" t="str">
        <f t="shared" si="1"/>
        <v>"6": {"name": "mppt7_mode ", "value": "formattedValue"}</v>
      </c>
      <c r="O21" s="3" t="str">
        <f t="shared" si="2"/>
        <v>"84": {"6": {"name": "mppt7_mode ", "value": "formattedValue"},  "0": {"name": "mppt1_pvvoltage ", "value": "formattedValue"},  "1": {"name": "mppt2_pvvoltage ", "value": "formattedValue"},  "2": {"name": "mppt3_pvvoltage ", "value": "formattedValue"},  "3": {"name": "mppt4_pvvoltage ", "value": "formattedValue"},  "4": {"name": "mppt5_pvvoltage ", "value": "formattedValue"},  "5": {"name": "mppt6_pvvoltage ", "value": "formattedValue"}}</v>
      </c>
    </row>
    <row r="22" spans="1:15" x14ac:dyDescent="0.25">
      <c r="A22" s="4">
        <v>51</v>
      </c>
      <c r="B22" s="2">
        <v>512</v>
      </c>
      <c r="C22" s="2" t="s">
        <v>28</v>
      </c>
      <c r="D22" s="4" t="s">
        <v>3</v>
      </c>
      <c r="E22" s="3" t="str">
        <f t="shared" si="3"/>
        <v>"51": {"512": {"name": "soc ", "value": "formattedValue"}}</v>
      </c>
      <c r="G22" s="2">
        <v>86</v>
      </c>
      <c r="H22" s="2">
        <v>0</v>
      </c>
      <c r="I22" s="2" t="s">
        <v>35</v>
      </c>
      <c r="J22" s="2" t="s">
        <v>3</v>
      </c>
      <c r="M22" s="3" t="str">
        <f t="shared" si="1"/>
        <v>"0": {"name": "mppt1_pvvoltage ", "value": "formattedValue"}</v>
      </c>
      <c r="O22" s="3" t="str">
        <f t="shared" si="2"/>
        <v>"86": {"0": {"name": "mppt1_pvvoltage ", "value": "formattedValue"},  "1": {"name": "mppt2_pvvoltage ", "value": "formattedValue"},  "2": {"name": "mppt3_pvvoltage ", "value": "formattedValue"},  "3": {"name": "mppt4_pvvoltage ", "value": "formattedValue"},  "4": {"name": "mppt5_pvvoltage ", "value": "formattedValue"},  "5": {"name": "mppt6_pvvoltage ", "value": "formattedValue"},  "6": {"name": "mppt7_pvvoltage ", "value": "formattedValue"}}</v>
      </c>
    </row>
    <row r="23" spans="1:15" x14ac:dyDescent="0.25">
      <c r="A23" s="4">
        <v>273</v>
      </c>
      <c r="B23" s="2">
        <v>512</v>
      </c>
      <c r="C23" s="2" t="s">
        <v>29</v>
      </c>
      <c r="D23" s="4" t="s">
        <v>3</v>
      </c>
      <c r="E23" s="3" t="str">
        <f t="shared" si="3"/>
        <v>"273": {"512": {"name": "soh ", "value": "formattedValue"}}</v>
      </c>
      <c r="G23" s="2">
        <v>86</v>
      </c>
      <c r="H23" s="2">
        <v>1</v>
      </c>
      <c r="I23" s="2" t="s">
        <v>49</v>
      </c>
      <c r="J23" s="2" t="s">
        <v>3</v>
      </c>
      <c r="M23" s="3" t="str">
        <f t="shared" si="1"/>
        <v>"1": {"name": "mppt2_pvvoltage ", "value": "formattedValue"}</v>
      </c>
      <c r="O23" s="3" t="str">
        <f t="shared" si="2"/>
        <v>"86": {"1": {"name": "mppt2_pvvoltage ", "value": "formattedValue"},  "2": {"name": "mppt3_pvvoltage ", "value": "formattedValue"},  "3": {"name": "mppt4_pvvoltage ", "value": "formattedValue"},  "4": {"name": "mppt5_pvvoltage ", "value": "formattedValue"},  "5": {"name": "mppt6_pvvoltage ", "value": "formattedValue"},  "6": {"name": "mppt7_pvvoltage ", "value": "formattedValue"},  "0": {"name": "mppt1_pvcurrent ", "value": "formattedValue"}}</v>
      </c>
    </row>
    <row r="24" spans="1:15" x14ac:dyDescent="0.25">
      <c r="A24" s="4">
        <v>52</v>
      </c>
      <c r="B24" s="2">
        <v>512</v>
      </c>
      <c r="C24" s="2" t="s">
        <v>30</v>
      </c>
      <c r="D24" s="4" t="s">
        <v>3</v>
      </c>
      <c r="E24" s="3" t="str">
        <f t="shared" si="3"/>
        <v>"52": {"512": {"name": "t2g ", "value": "formattedValue"}}</v>
      </c>
      <c r="G24" s="2">
        <v>86</v>
      </c>
      <c r="H24" s="2">
        <v>2</v>
      </c>
      <c r="I24" s="2" t="s">
        <v>63</v>
      </c>
      <c r="J24" s="2" t="s">
        <v>3</v>
      </c>
      <c r="M24" s="3" t="str">
        <f t="shared" si="1"/>
        <v>"2": {"name": "mppt3_pvvoltage ", "value": "formattedValue"}</v>
      </c>
      <c r="O24" s="3" t="str">
        <f t="shared" si="2"/>
        <v>"86": {"2": {"name": "mppt3_pvvoltage ", "value": "formattedValue"},  "3": {"name": "mppt4_pvvoltage ", "value": "formattedValue"},  "4": {"name": "mppt5_pvvoltage ", "value": "formattedValue"},  "5": {"name": "mppt6_pvvoltage ", "value": "formattedValue"},  "6": {"name": "mppt7_pvvoltage ", "value": "formattedValue"},  "0": {"name": "mppt1_pvcurrent ", "value": "formattedValue"},  "1": {"name": "mppt2_pvcurrent ", "value": "formattedValue"}}</v>
      </c>
    </row>
    <row r="25" spans="1:15" x14ac:dyDescent="0.25">
      <c r="A25" s="4">
        <v>389</v>
      </c>
      <c r="B25" s="2">
        <v>276</v>
      </c>
      <c r="C25" s="2" t="s">
        <v>18</v>
      </c>
      <c r="D25" s="4" t="s">
        <v>3</v>
      </c>
      <c r="E25" s="3" t="str">
        <f t="shared" si="3"/>
        <v>"389": {"276": {"name": "temperaturealarm", "value": "formattedValue"}}</v>
      </c>
      <c r="G25" s="2">
        <v>86</v>
      </c>
      <c r="H25" s="2">
        <v>3</v>
      </c>
      <c r="I25" s="2" t="s">
        <v>77</v>
      </c>
      <c r="J25" s="2" t="s">
        <v>3</v>
      </c>
      <c r="M25" s="3" t="str">
        <f t="shared" si="1"/>
        <v>"3": {"name": "mppt4_pvvoltage ", "value": "formattedValue"}</v>
      </c>
      <c r="O25" s="3" t="str">
        <f t="shared" si="2"/>
        <v>"86": {"3": {"name": "mppt4_pvvoltage ", "value": "formattedValue"},  "4": {"name": "mppt5_pvvoltage ", "value": "formattedValue"},  "5": {"name": "mppt6_pvvoltage ", "value": "formattedValue"},  "6": {"name": "mppt7_pvvoltage ", "value": "formattedValue"},  "0": {"name": "mppt1_pvcurrent ", "value": "formattedValue"},  "1": {"name": "mppt2_pvcurrent ", "value": "formattedValue"},  "2": {"name": "mppt3_pvcurrent ", "value": "formattedValue"}}</v>
      </c>
    </row>
    <row r="26" spans="1:15" x14ac:dyDescent="0.25">
      <c r="A26" s="4">
        <v>20</v>
      </c>
      <c r="B26" s="2">
        <v>276</v>
      </c>
      <c r="C26" s="2" t="s">
        <v>2</v>
      </c>
      <c r="D26" s="4" t="s">
        <v>3</v>
      </c>
      <c r="E26" s="3" t="str">
        <f t="shared" si="3"/>
        <v>"20": {"276": {"name": "vl1 ", "value": "formattedValue"}}</v>
      </c>
      <c r="G26" s="2">
        <v>86</v>
      </c>
      <c r="H26" s="2">
        <v>4</v>
      </c>
      <c r="I26" s="2" t="s">
        <v>91</v>
      </c>
      <c r="J26" s="2" t="s">
        <v>3</v>
      </c>
      <c r="M26" s="3" t="str">
        <f t="shared" si="1"/>
        <v>"4": {"name": "mppt5_pvvoltage ", "value": "formattedValue"}</v>
      </c>
      <c r="O26" s="3" t="str">
        <f t="shared" si="2"/>
        <v>"86": {"4": {"name": "mppt5_pvvoltage ", "value": "formattedValue"},  "5": {"name": "mppt6_pvvoltage ", "value": "formattedValue"},  "6": {"name": "mppt7_pvvoltage ", "value": "formattedValue"},  "0": {"name": "mppt1_pvcurrent ", "value": "formattedValue"},  "1": {"name": "mppt2_pvcurrent ", "value": "formattedValue"},  "2": {"name": "mppt3_pvcurrent ", "value": "formattedValue"},  "3": {"name": "mppt4_pvcurrent ", "value": "formattedValue"}}</v>
      </c>
    </row>
    <row r="27" spans="1:15" x14ac:dyDescent="0.25">
      <c r="A27" s="4">
        <v>21</v>
      </c>
      <c r="B27" s="4">
        <v>276</v>
      </c>
      <c r="C27" s="4" t="s">
        <v>4</v>
      </c>
      <c r="D27" s="4" t="s">
        <v>3</v>
      </c>
      <c r="E27" s="3" t="str">
        <f t="shared" si="3"/>
        <v>"21": {"276": {"name": "vl2 ", "value": "formattedValue"}}</v>
      </c>
      <c r="G27" s="2">
        <v>86</v>
      </c>
      <c r="H27" s="2">
        <v>5</v>
      </c>
      <c r="I27" s="2" t="s">
        <v>105</v>
      </c>
      <c r="J27" s="2" t="s">
        <v>3</v>
      </c>
      <c r="M27" s="3" t="str">
        <f t="shared" si="1"/>
        <v>"5": {"name": "mppt6_pvvoltage ", "value": "formattedValue"}</v>
      </c>
      <c r="O27" s="3" t="str">
        <f t="shared" si="2"/>
        <v>"86": {"5": {"name": "mppt6_pvvoltage ", "value": "formattedValue"},  "6": {"name": "mppt7_pvvoltage ", "value": "formattedValue"},  "0": {"name": "mppt1_pvcurrent ", "value": "formattedValue"},  "1": {"name": "mppt2_pvcurrent ", "value": "formattedValue"},  "2": {"name": "mppt3_pvcurrent ", "value": "formattedValue"},  "3": {"name": "mppt4_pvcurrent ", "value": "formattedValue"},  "4": {"name": "mppt5_pvcurrent ", "value": "formattedValue"}}</v>
      </c>
    </row>
    <row r="28" spans="1:15" x14ac:dyDescent="0.25">
      <c r="A28" s="4">
        <v>22</v>
      </c>
      <c r="B28" s="4">
        <v>276</v>
      </c>
      <c r="C28" s="4" t="s">
        <v>5</v>
      </c>
      <c r="D28" s="4" t="s">
        <v>3</v>
      </c>
      <c r="E28" s="3" t="str">
        <f t="shared" si="3"/>
        <v>"22": {"276": {"name": "vl3 ", "value": "formattedValue"}}</v>
      </c>
      <c r="G28" s="2">
        <v>86</v>
      </c>
      <c r="H28" s="2">
        <v>6</v>
      </c>
      <c r="I28" s="2" t="s">
        <v>119</v>
      </c>
      <c r="J28" s="2" t="s">
        <v>3</v>
      </c>
      <c r="M28" s="3" t="str">
        <f t="shared" si="1"/>
        <v>"6": {"name": "mppt7_pvvoltage ", "value": "formattedValue"}</v>
      </c>
      <c r="O28" s="3" t="str">
        <f t="shared" si="2"/>
        <v>"86": {"6": {"name": "mppt7_pvvoltage ", "value": "formattedValue"},  "0": {"name": "mppt1_pvcurrent ", "value": "formattedValue"},  "1": {"name": "mppt2_pvcurrent ", "value": "formattedValue"},  "2": {"name": "mppt3_pvcurrent ", "value": "formattedValue"},  "3": {"name": "mppt4_pvcurrent ", "value": "formattedValue"},  "4": {"name": "mppt5_pvcurrent ", "value": "formattedValue"},  "5": {"name": "mppt6_pvcurrent ", "value": "formattedValue"}}</v>
      </c>
    </row>
    <row r="29" spans="1:15" x14ac:dyDescent="0.25">
      <c r="A29" s="4">
        <v>390</v>
      </c>
      <c r="B29" s="4">
        <v>276</v>
      </c>
      <c r="C29" s="4" t="s">
        <v>19</v>
      </c>
      <c r="D29" s="4" t="s">
        <v>3</v>
      </c>
      <c r="E29" s="3" t="str">
        <f t="shared" si="3"/>
        <v>"390": {"276": {"name": "voltagealarm", "value": "formattedValue"}}</v>
      </c>
      <c r="G29" s="2">
        <v>87</v>
      </c>
      <c r="H29" s="2">
        <v>0</v>
      </c>
      <c r="I29" s="2" t="s">
        <v>36</v>
      </c>
      <c r="J29" s="2" t="s">
        <v>3</v>
      </c>
      <c r="M29" s="3" t="str">
        <f t="shared" si="1"/>
        <v>"0": {"name": "mppt1_pvcurrent ", "value": "formattedValue"}</v>
      </c>
      <c r="O29" s="3" t="str">
        <f t="shared" si="2"/>
        <v>"87": {"0": {"name": "mppt1_pvcurrent ", "value": "formattedValue"},  "1": {"name": "mppt2_pvcurrent ", "value": "formattedValue"},  "2": {"name": "mppt3_pvcurrent ", "value": "formattedValue"},  "3": {"name": "mppt4_pvcurrent ", "value": "formattedValue"},  "4": {"name": "mppt5_pvcurrent ", "value": "formattedValue"},  "5": {"name": "mppt6_pvcurrent ", "value": "formattedValue"},  "6": {"name": "mppt7_pvcurrent ", "value": "formattedValue"}}</v>
      </c>
    </row>
    <row r="30" spans="1:15" x14ac:dyDescent="0.25">
      <c r="E30" s="3" t="s">
        <v>141</v>
      </c>
      <c r="G30" s="2">
        <v>87</v>
      </c>
      <c r="H30" s="2">
        <v>1</v>
      </c>
      <c r="I30" s="2" t="s">
        <v>50</v>
      </c>
      <c r="J30" s="2" t="s">
        <v>3</v>
      </c>
      <c r="M30" s="3" t="str">
        <f t="shared" si="1"/>
        <v>"1": {"name": "mppt2_pvcurrent ", "value": "formattedValue"}</v>
      </c>
      <c r="O30" s="3" t="str">
        <f t="shared" si="2"/>
        <v>"87": {"1": {"name": "mppt2_pvcurrent ", "value": "formattedValue"},  "2": {"name": "mppt3_pvcurrent ", "value": "formattedValue"},  "3": {"name": "mppt4_pvcurrent ", "value": "formattedValue"},  "4": {"name": "mppt5_pvcurrent ", "value": "formattedValue"},  "5": {"name": "mppt6_pvcurrent ", "value": "formattedValue"},  "6": {"name": "mppt7_pvcurrent ", "value": "formattedValue"},  "0": {"name": "mppt1_yieldtoday ", "value": "formattedValue"}}</v>
      </c>
    </row>
    <row r="31" spans="1:15" x14ac:dyDescent="0.25">
      <c r="E31" s="3" t="s">
        <v>142</v>
      </c>
      <c r="G31" s="2">
        <v>87</v>
      </c>
      <c r="H31" s="2">
        <v>2</v>
      </c>
      <c r="I31" s="2" t="s">
        <v>64</v>
      </c>
      <c r="J31" s="2" t="s">
        <v>3</v>
      </c>
      <c r="M31" s="3" t="str">
        <f t="shared" si="1"/>
        <v>"2": {"name": "mppt3_pvcurrent ", "value": "formattedValue"}</v>
      </c>
      <c r="O31" s="3" t="str">
        <f t="shared" si="2"/>
        <v>"87": {"2": {"name": "mppt3_pvcurrent ", "value": "formattedValue"},  "3": {"name": "mppt4_pvcurrent ", "value": "formattedValue"},  "4": {"name": "mppt5_pvcurrent ", "value": "formattedValue"},  "5": {"name": "mppt6_pvcurrent ", "value": "formattedValue"},  "6": {"name": "mppt7_pvcurrent ", "value": "formattedValue"},  "0": {"name": "mppt1_yieldtoday ", "value": "formattedValue"},  "1": {"name": "mppt2_yieldtoday ", "value": "formattedValue"}}</v>
      </c>
    </row>
    <row r="32" spans="1:15" x14ac:dyDescent="0.25">
      <c r="E32" s="3" t="s">
        <v>143</v>
      </c>
      <c r="G32" s="2">
        <v>87</v>
      </c>
      <c r="H32" s="2">
        <v>3</v>
      </c>
      <c r="I32" s="2" t="s">
        <v>78</v>
      </c>
      <c r="J32" s="2" t="s">
        <v>3</v>
      </c>
      <c r="M32" s="3" t="str">
        <f t="shared" si="1"/>
        <v>"3": {"name": "mppt4_pvcurrent ", "value": "formattedValue"}</v>
      </c>
      <c r="O32" s="3" t="str">
        <f t="shared" si="2"/>
        <v>"87": {"3": {"name": "mppt4_pvcurrent ", "value": "formattedValue"},  "4": {"name": "mppt5_pvcurrent ", "value": "formattedValue"},  "5": {"name": "mppt6_pvcurrent ", "value": "formattedValue"},  "6": {"name": "mppt7_pvcurrent ", "value": "formattedValue"},  "0": {"name": "mppt1_yieldtoday ", "value": "formattedValue"},  "1": {"name": "mppt2_yieldtoday ", "value": "formattedValue"},  "2": {"name": "mppt3_yieldtoday ", "value": "formattedValue"}}</v>
      </c>
    </row>
    <row r="33" spans="5:15" x14ac:dyDescent="0.25">
      <c r="E33" s="3" t="s">
        <v>144</v>
      </c>
      <c r="G33" s="2">
        <v>87</v>
      </c>
      <c r="H33" s="2">
        <v>4</v>
      </c>
      <c r="I33" s="2" t="s">
        <v>92</v>
      </c>
      <c r="J33" s="2" t="s">
        <v>3</v>
      </c>
      <c r="M33" s="3" t="str">
        <f t="shared" si="1"/>
        <v>"4": {"name": "mppt5_pvcurrent ", "value": "formattedValue"}</v>
      </c>
      <c r="O33" s="3" t="str">
        <f t="shared" si="2"/>
        <v>"87": {"4": {"name": "mppt5_pvcurrent ", "value": "formattedValue"},  "5": {"name": "mppt6_pvcurrent ", "value": "formattedValue"},  "6": {"name": "mppt7_pvcurrent ", "value": "formattedValue"},  "0": {"name": "mppt1_yieldtoday ", "value": "formattedValue"},  "1": {"name": "mppt2_yieldtoday ", "value": "formattedValue"},  "2": {"name": "mppt3_yieldtoday ", "value": "formattedValue"},  "3": {"name": "mppt4_yieldtoday ", "value": "formattedValue"}}</v>
      </c>
    </row>
    <row r="34" spans="5:15" x14ac:dyDescent="0.25">
      <c r="E34" s="3" t="s">
        <v>145</v>
      </c>
      <c r="G34" s="2">
        <v>87</v>
      </c>
      <c r="H34" s="2">
        <v>5</v>
      </c>
      <c r="I34" s="2" t="s">
        <v>106</v>
      </c>
      <c r="J34" s="2" t="s">
        <v>3</v>
      </c>
      <c r="M34" s="3" t="str">
        <f t="shared" si="1"/>
        <v>"5": {"name": "mppt6_pvcurrent ", "value": "formattedValue"}</v>
      </c>
      <c r="O34" s="3" t="str">
        <f t="shared" si="2"/>
        <v>"87": {"5": {"name": "mppt6_pvcurrent ", "value": "formattedValue"},  "6": {"name": "mppt7_pvcurrent ", "value": "formattedValue"},  "0": {"name": "mppt1_yieldtoday ", "value": "formattedValue"},  "1": {"name": "mppt2_yieldtoday ", "value": "formattedValue"},  "2": {"name": "mppt3_yieldtoday ", "value": "formattedValue"},  "3": {"name": "mppt4_yieldtoday ", "value": "formattedValue"},  "4": {"name": "mppt5_yieldtoday ", "value": "formattedValue"}}</v>
      </c>
    </row>
    <row r="35" spans="5:15" x14ac:dyDescent="0.25">
      <c r="E35" s="3" t="s">
        <v>146</v>
      </c>
      <c r="G35" s="2">
        <v>87</v>
      </c>
      <c r="H35" s="2">
        <v>6</v>
      </c>
      <c r="I35" s="2" t="s">
        <v>120</v>
      </c>
      <c r="J35" s="2" t="s">
        <v>3</v>
      </c>
      <c r="M35" s="3" t="str">
        <f t="shared" si="1"/>
        <v>"6": {"name": "mppt7_pvcurrent ", "value": "formattedValue"}</v>
      </c>
      <c r="O35" s="3" t="str">
        <f t="shared" si="2"/>
        <v>"87": {"6": {"name": "mppt7_pvcurrent ", "value": "formattedValue"},  "0": {"name": "mppt1_yieldtoday ", "value": "formattedValue"},  "1": {"name": "mppt2_yieldtoday ", "value": "formattedValue"},  "2": {"name": "mppt3_yieldtoday ", "value": "formattedValue"},  "3": {"name": "mppt4_yieldtoday ", "value": "formattedValue"},  "4": {"name": "mppt5_yieldtoday ", "value": "formattedValue"},  "5": {"name": "mppt6_yieldtoday ", "value": "formattedValue"}}</v>
      </c>
    </row>
    <row r="36" spans="5:15" x14ac:dyDescent="0.25">
      <c r="E36" s="3" t="s">
        <v>147</v>
      </c>
      <c r="G36" s="2">
        <v>94</v>
      </c>
      <c r="H36" s="2">
        <v>0</v>
      </c>
      <c r="I36" s="2" t="s">
        <v>38</v>
      </c>
      <c r="J36" s="2" t="s">
        <v>3</v>
      </c>
      <c r="M36" s="3" t="str">
        <f t="shared" si="1"/>
        <v>"0": {"name": "mppt1_yieldtoday ", "value": "formattedValue"}</v>
      </c>
      <c r="O36" s="3" t="str">
        <f t="shared" si="2"/>
        <v>"94": {"0": {"name": "mppt1_yieldtoday ", "value": "formattedValue"},  "1": {"name": "mppt2_yieldtoday ", "value": "formattedValue"},  "2": {"name": "mppt3_yieldtoday ", "value": "formattedValue"},  "3": {"name": "mppt4_yieldtoday ", "value": "formattedValue"},  "4": {"name": "mppt5_yieldtoday ", "value": "formattedValue"},  "5": {"name": "mppt6_yieldtoday ", "value": "formattedValue"},  "6": {"name": "mppt7_yieldtoday ", "value": "formattedValue"}}</v>
      </c>
    </row>
    <row r="37" spans="5:15" x14ac:dyDescent="0.25">
      <c r="E37" s="3" t="s">
        <v>148</v>
      </c>
      <c r="G37" s="2">
        <v>94</v>
      </c>
      <c r="H37" s="2">
        <v>1</v>
      </c>
      <c r="I37" s="2" t="s">
        <v>52</v>
      </c>
      <c r="J37" s="2" t="s">
        <v>3</v>
      </c>
      <c r="M37" s="3" t="str">
        <f t="shared" si="1"/>
        <v>"1": {"name": "mppt2_yieldtoday ", "value": "formattedValue"}</v>
      </c>
      <c r="O37" s="3" t="str">
        <f t="shared" si="2"/>
        <v>"94": {"1": {"name": "mppt2_yieldtoday ", "value": "formattedValue"},  "2": {"name": "mppt3_yieldtoday ", "value": "formattedValue"},  "3": {"name": "mppt4_yieldtoday ", "value": "formattedValue"},  "4": {"name": "mppt5_yieldtoday ", "value": "formattedValue"},  "5": {"name": "mppt6_yieldtoday ", "value": "formattedValue"},  "6": {"name": "mppt7_yieldtoday ", "value": "formattedValue"},  "0": {"name": "mppt1_maxchargetoday ", "value": "formattedValue"}}</v>
      </c>
    </row>
    <row r="38" spans="5:15" x14ac:dyDescent="0.25">
      <c r="E38" s="3" t="s">
        <v>149</v>
      </c>
      <c r="G38" s="2">
        <v>94</v>
      </c>
      <c r="H38" s="2">
        <v>2</v>
      </c>
      <c r="I38" s="2" t="s">
        <v>66</v>
      </c>
      <c r="J38" s="2" t="s">
        <v>3</v>
      </c>
      <c r="M38" s="3" t="str">
        <f t="shared" si="1"/>
        <v>"2": {"name": "mppt3_yieldtoday ", "value": "formattedValue"}</v>
      </c>
      <c r="O38" s="3" t="str">
        <f t="shared" si="2"/>
        <v>"94": {"2": {"name": "mppt3_yieldtoday ", "value": "formattedValue"},  "3": {"name": "mppt4_yieldtoday ", "value": "formattedValue"},  "4": {"name": "mppt5_yieldtoday ", "value": "formattedValue"},  "5": {"name": "mppt6_yieldtoday ", "value": "formattedValue"},  "6": {"name": "mppt7_yieldtoday ", "value": "formattedValue"},  "0": {"name": "mppt1_maxchargetoday ", "value": "formattedValue"},  "1": {"name": "mppt2_maxchargetoday ", "value": "formattedValue"}}</v>
      </c>
    </row>
    <row r="39" spans="5:15" x14ac:dyDescent="0.25">
      <c r="E39" s="3" t="s">
        <v>150</v>
      </c>
      <c r="G39" s="2">
        <v>94</v>
      </c>
      <c r="H39" s="2">
        <v>3</v>
      </c>
      <c r="I39" s="2" t="s">
        <v>80</v>
      </c>
      <c r="J39" s="2" t="s">
        <v>3</v>
      </c>
      <c r="M39" s="3" t="str">
        <f t="shared" si="1"/>
        <v>"3": {"name": "mppt4_yieldtoday ", "value": "formattedValue"}</v>
      </c>
      <c r="O39" s="3" t="str">
        <f t="shared" si="2"/>
        <v>"94": {"3": {"name": "mppt4_yieldtoday ", "value": "formattedValue"},  "4": {"name": "mppt5_yieldtoday ", "value": "formattedValue"},  "5": {"name": "mppt6_yieldtoday ", "value": "formattedValue"},  "6": {"name": "mppt7_yieldtoday ", "value": "formattedValue"},  "0": {"name": "mppt1_maxchargetoday ", "value": "formattedValue"},  "1": {"name": "mppt2_maxchargetoday ", "value": "formattedValue"},  "2": {"name": "mppt3_maxchargetoday ", "value": "formattedValue"}}</v>
      </c>
    </row>
    <row r="40" spans="5:15" x14ac:dyDescent="0.25">
      <c r="E40" s="3" t="s">
        <v>151</v>
      </c>
      <c r="G40" s="2">
        <v>94</v>
      </c>
      <c r="H40" s="2">
        <v>4</v>
      </c>
      <c r="I40" s="2" t="s">
        <v>94</v>
      </c>
      <c r="J40" s="2" t="s">
        <v>3</v>
      </c>
      <c r="M40" s="3" t="str">
        <f t="shared" si="1"/>
        <v>"4": {"name": "mppt5_yieldtoday ", "value": "formattedValue"}</v>
      </c>
      <c r="O40" s="3" t="str">
        <f t="shared" si="2"/>
        <v>"94": {"4": {"name": "mppt5_yieldtoday ", "value": "formattedValue"},  "5": {"name": "mppt6_yieldtoday ", "value": "formattedValue"},  "6": {"name": "mppt7_yieldtoday ", "value": "formattedValue"},  "0": {"name": "mppt1_maxchargetoday ", "value": "formattedValue"},  "1": {"name": "mppt2_maxchargetoday ", "value": "formattedValue"},  "2": {"name": "mppt3_maxchargetoday ", "value": "formattedValue"},  "3": {"name": "mppt4_maxchargetoday ", "value": "formattedValue"}}</v>
      </c>
    </row>
    <row r="41" spans="5:15" x14ac:dyDescent="0.25">
      <c r="E41" s="3" t="s">
        <v>152</v>
      </c>
      <c r="G41" s="2">
        <v>94</v>
      </c>
      <c r="H41" s="2">
        <v>5</v>
      </c>
      <c r="I41" s="2" t="s">
        <v>108</v>
      </c>
      <c r="J41" s="2" t="s">
        <v>3</v>
      </c>
      <c r="M41" s="3" t="str">
        <f t="shared" si="1"/>
        <v>"5": {"name": "mppt6_yieldtoday ", "value": "formattedValue"}</v>
      </c>
      <c r="O41" s="3" t="str">
        <f t="shared" si="2"/>
        <v>"94": {"5": {"name": "mppt6_yieldtoday ", "value": "formattedValue"},  "6": {"name": "mppt7_yieldtoday ", "value": "formattedValue"},  "0": {"name": "mppt1_maxchargetoday ", "value": "formattedValue"},  "1": {"name": "mppt2_maxchargetoday ", "value": "formattedValue"},  "2": {"name": "mppt3_maxchargetoday ", "value": "formattedValue"},  "3": {"name": "mppt4_maxchargetoday ", "value": "formattedValue"},  "4": {"name": "mppt5_maxchargetoday ", "value": "formattedValue"}}</v>
      </c>
    </row>
    <row r="42" spans="5:15" x14ac:dyDescent="0.25">
      <c r="E42" s="3" t="s">
        <v>153</v>
      </c>
      <c r="G42" s="4">
        <v>94</v>
      </c>
      <c r="H42" s="4">
        <v>6</v>
      </c>
      <c r="I42" s="4" t="s">
        <v>122</v>
      </c>
      <c r="J42" s="4" t="s">
        <v>3</v>
      </c>
      <c r="M42" s="3" t="str">
        <f t="shared" si="1"/>
        <v>"6": {"name": "mppt7_yieldtoday ", "value": "formattedValue"}</v>
      </c>
      <c r="O42" s="3" t="str">
        <f t="shared" si="2"/>
        <v>"94": {"6": {"name": "mppt7_yieldtoday ", "value": "formattedValue"},  "0": {"name": "mppt1_maxchargetoday ", "value": "formattedValue"},  "1": {"name": "mppt2_maxchargetoday ", "value": "formattedValue"},  "2": {"name": "mppt3_maxchargetoday ", "value": "formattedValue"},  "3": {"name": "mppt4_maxchargetoday ", "value": "formattedValue"},  "4": {"name": "mppt5_maxchargetoday ", "value": "formattedValue"},  "5": {"name": "mppt6_maxchargetoday ", "value": "formattedValue"}}</v>
      </c>
    </row>
    <row r="43" spans="5:15" x14ac:dyDescent="0.25">
      <c r="E43" s="3" t="s">
        <v>154</v>
      </c>
      <c r="G43" s="2">
        <v>95</v>
      </c>
      <c r="H43" s="2">
        <v>0</v>
      </c>
      <c r="I43" s="2" t="s">
        <v>39</v>
      </c>
      <c r="J43" s="2" t="s">
        <v>3</v>
      </c>
      <c r="M43" s="3" t="str">
        <f t="shared" si="1"/>
        <v>"0": {"name": "mppt1_maxchargetoday ", "value": "formattedValue"}</v>
      </c>
      <c r="O43" s="3" t="str">
        <f t="shared" si="2"/>
        <v>"95": {"0": {"name": "mppt1_maxchargetoday ", "value": "formattedValue"},  "1": {"name": "mppt2_maxchargetoday ", "value": "formattedValue"},  "2": {"name": "mppt3_maxchargetoday ", "value": "formattedValue"},  "3": {"name": "mppt4_maxchargetoday ", "value": "formattedValue"},  "4": {"name": "mppt5_maxchargetoday ", "value": "formattedValue"},  "5": {"name": "mppt6_maxchargetoday ", "value": "formattedValue"},  "6": {"name": "mppt7_maxchargetoday ", "value": "formattedValue"}}</v>
      </c>
    </row>
    <row r="44" spans="5:15" x14ac:dyDescent="0.25">
      <c r="G44" s="2">
        <v>95</v>
      </c>
      <c r="H44" s="2">
        <v>1</v>
      </c>
      <c r="I44" s="2" t="s">
        <v>53</v>
      </c>
      <c r="J44" s="2" t="s">
        <v>3</v>
      </c>
      <c r="M44" s="3" t="str">
        <f t="shared" si="1"/>
        <v>"1": {"name": "mppt2_maxchargetoday ", "value": "formattedValue"}</v>
      </c>
      <c r="O44" s="3" t="str">
        <f t="shared" si="2"/>
        <v>"95": {"1": {"name": "mppt2_maxchargetoday ", "value": "formattedValue"},  "2": {"name": "mppt3_maxchargetoday ", "value": "formattedValue"},  "3": {"name": "mppt4_maxchargetoday ", "value": "formattedValue"},  "4": {"name": "mppt5_maxchargetoday ", "value": "formattedValue"},  "5": {"name": "mppt6_maxchargetoday ", "value": "formattedValue"},  "6": {"name": "mppt7_maxchargetoday ", "value": "formattedValue"},  "0": {"name": "mppt1_yieldyest ", "value": "formattedValue"}}</v>
      </c>
    </row>
    <row r="45" spans="5:15" x14ac:dyDescent="0.25">
      <c r="G45" s="2">
        <v>95</v>
      </c>
      <c r="H45" s="2">
        <v>2</v>
      </c>
      <c r="I45" s="2" t="s">
        <v>67</v>
      </c>
      <c r="J45" s="2" t="s">
        <v>3</v>
      </c>
      <c r="M45" s="3" t="str">
        <f t="shared" si="1"/>
        <v>"2": {"name": "mppt3_maxchargetoday ", "value": "formattedValue"}</v>
      </c>
      <c r="O45" s="3" t="str">
        <f t="shared" si="2"/>
        <v>"95": {"2": {"name": "mppt3_maxchargetoday ", "value": "formattedValue"},  "3": {"name": "mppt4_maxchargetoday ", "value": "formattedValue"},  "4": {"name": "mppt5_maxchargetoday ", "value": "formattedValue"},  "5": {"name": "mppt6_maxchargetoday ", "value": "formattedValue"},  "6": {"name": "mppt7_maxchargetoday ", "value": "formattedValue"},  "0": {"name": "mppt1_yieldyest ", "value": "formattedValue"},  "1": {"name": "mppt2_yieldyest ", "value": "formattedValue"}}</v>
      </c>
    </row>
    <row r="46" spans="5:15" x14ac:dyDescent="0.25">
      <c r="G46" s="2">
        <v>95</v>
      </c>
      <c r="H46" s="2">
        <v>3</v>
      </c>
      <c r="I46" s="2" t="s">
        <v>81</v>
      </c>
      <c r="J46" s="2" t="s">
        <v>3</v>
      </c>
      <c r="M46" s="3" t="str">
        <f t="shared" si="1"/>
        <v>"3": {"name": "mppt4_maxchargetoday ", "value": "formattedValue"}</v>
      </c>
      <c r="O46" s="3" t="str">
        <f t="shared" si="2"/>
        <v>"95": {"3": {"name": "mppt4_maxchargetoday ", "value": "formattedValue"},  "4": {"name": "mppt5_maxchargetoday ", "value": "formattedValue"},  "5": {"name": "mppt6_maxchargetoday ", "value": "formattedValue"},  "6": {"name": "mppt7_maxchargetoday ", "value": "formattedValue"},  "0": {"name": "mppt1_yieldyest ", "value": "formattedValue"},  "1": {"name": "mppt2_yieldyest ", "value": "formattedValue"},  "2": {"name": "mppt3_yieldyest ", "value": "formattedValue"}}</v>
      </c>
    </row>
    <row r="47" spans="5:15" x14ac:dyDescent="0.25">
      <c r="G47" s="2">
        <v>95</v>
      </c>
      <c r="H47" s="2">
        <v>4</v>
      </c>
      <c r="I47" s="2" t="s">
        <v>95</v>
      </c>
      <c r="J47" s="2" t="s">
        <v>3</v>
      </c>
      <c r="M47" s="3" t="str">
        <f t="shared" si="1"/>
        <v>"4": {"name": "mppt5_maxchargetoday ", "value": "formattedValue"}</v>
      </c>
      <c r="O47" s="3" t="str">
        <f t="shared" si="2"/>
        <v>"95": {"4": {"name": "mppt5_maxchargetoday ", "value": "formattedValue"},  "5": {"name": "mppt6_maxchargetoday ", "value": "formattedValue"},  "6": {"name": "mppt7_maxchargetoday ", "value": "formattedValue"},  "0": {"name": "mppt1_yieldyest ", "value": "formattedValue"},  "1": {"name": "mppt2_yieldyest ", "value": "formattedValue"},  "2": {"name": "mppt3_yieldyest ", "value": "formattedValue"},  "3": {"name": "mppt4_yieldyest ", "value": "formattedValue"}}</v>
      </c>
    </row>
    <row r="48" spans="5:15" x14ac:dyDescent="0.25">
      <c r="G48" s="2">
        <v>95</v>
      </c>
      <c r="H48" s="2">
        <v>5</v>
      </c>
      <c r="I48" s="2" t="s">
        <v>109</v>
      </c>
      <c r="J48" s="2" t="s">
        <v>3</v>
      </c>
      <c r="M48" s="3" t="str">
        <f t="shared" si="1"/>
        <v>"5": {"name": "mppt6_maxchargetoday ", "value": "formattedValue"}</v>
      </c>
      <c r="O48" s="3" t="str">
        <f t="shared" si="2"/>
        <v>"95": {"5": {"name": "mppt6_maxchargetoday ", "value": "formattedValue"},  "6": {"name": "mppt7_maxchargetoday ", "value": "formattedValue"},  "0": {"name": "mppt1_yieldyest ", "value": "formattedValue"},  "1": {"name": "mppt2_yieldyest ", "value": "formattedValue"},  "2": {"name": "mppt3_yieldyest ", "value": "formattedValue"},  "3": {"name": "mppt4_yieldyest ", "value": "formattedValue"},  "4": {"name": "mppt5_yieldyest ", "value": "formattedValue"}}</v>
      </c>
    </row>
    <row r="49" spans="7:15" x14ac:dyDescent="0.25">
      <c r="G49" s="2">
        <v>95</v>
      </c>
      <c r="H49" s="2">
        <v>6</v>
      </c>
      <c r="I49" s="2" t="s">
        <v>123</v>
      </c>
      <c r="J49" s="2" t="s">
        <v>3</v>
      </c>
      <c r="M49" s="3" t="str">
        <f t="shared" si="1"/>
        <v>"6": {"name": "mppt7_maxchargetoday ", "value": "formattedValue"}</v>
      </c>
      <c r="O49" s="3" t="str">
        <f t="shared" si="2"/>
        <v>"95": {"6": {"name": "mppt7_maxchargetoday ", "value": "formattedValue"},  "0": {"name": "mppt1_yieldyest ", "value": "formattedValue"},  "1": {"name": "mppt2_yieldyest ", "value": "formattedValue"},  "2": {"name": "mppt3_yieldyest ", "value": "formattedValue"},  "3": {"name": "mppt4_yieldyest ", "value": "formattedValue"},  "4": {"name": "mppt5_yieldyest ", "value": "formattedValue"},  "5": {"name": "mppt6_yieldyest ", "value": "formattedValue"}}</v>
      </c>
    </row>
    <row r="50" spans="7:15" x14ac:dyDescent="0.25">
      <c r="G50" s="2">
        <v>96</v>
      </c>
      <c r="H50" s="2">
        <v>0</v>
      </c>
      <c r="I50" s="2" t="s">
        <v>40</v>
      </c>
      <c r="J50" s="2" t="s">
        <v>3</v>
      </c>
      <c r="M50" s="3" t="str">
        <f t="shared" si="1"/>
        <v>"0": {"name": "mppt1_yieldyest ", "value": "formattedValue"}</v>
      </c>
      <c r="O50" s="3" t="str">
        <f t="shared" si="2"/>
        <v>"96": {"0": {"name": "mppt1_yieldyest ", "value": "formattedValue"},  "1": {"name": "mppt2_yieldyest ", "value": "formattedValue"},  "2": {"name": "mppt3_yieldyest ", "value": "formattedValue"},  "3": {"name": "mppt4_yieldyest ", "value": "formattedValue"},  "4": {"name": "mppt5_yieldyest ", "value": "formattedValue"},  "5": {"name": "mppt6_yieldyest ", "value": "formattedValue"},  "6": {"name": "mppt7_yieldyest ", "value": "formattedValue"}}</v>
      </c>
    </row>
    <row r="51" spans="7:15" x14ac:dyDescent="0.25">
      <c r="G51" s="2">
        <v>96</v>
      </c>
      <c r="H51" s="2">
        <v>1</v>
      </c>
      <c r="I51" s="2" t="s">
        <v>54</v>
      </c>
      <c r="J51" s="2" t="s">
        <v>3</v>
      </c>
      <c r="M51" s="3" t="str">
        <f t="shared" si="1"/>
        <v>"1": {"name": "mppt2_yieldyest ", "value": "formattedValue"}</v>
      </c>
      <c r="O51" s="3" t="str">
        <f t="shared" si="2"/>
        <v>"96": {"1": {"name": "mppt2_yieldyest ", "value": "formattedValue"},  "2": {"name": "mppt3_yieldyest ", "value": "formattedValue"},  "3": {"name": "mppt4_yieldyest ", "value": "formattedValue"},  "4": {"name": "mppt5_yieldyest ", "value": "formattedValue"},  "5": {"name": "mppt6_yieldyest ", "value": "formattedValue"},  "6": {"name": "mppt7_yieldyest ", "value": "formattedValue"},  "0": {"name": "mppt1_maxchargeyest ", "value": "formattedValue"}}</v>
      </c>
    </row>
    <row r="52" spans="7:15" x14ac:dyDescent="0.25">
      <c r="G52" s="2">
        <v>96</v>
      </c>
      <c r="H52" s="2">
        <v>2</v>
      </c>
      <c r="I52" s="2" t="s">
        <v>68</v>
      </c>
      <c r="J52" s="2" t="s">
        <v>3</v>
      </c>
      <c r="M52" s="3" t="str">
        <f t="shared" si="1"/>
        <v>"2": {"name": "mppt3_yieldyest ", "value": "formattedValue"}</v>
      </c>
      <c r="O52" s="3" t="str">
        <f t="shared" si="2"/>
        <v>"96": {"2": {"name": "mppt3_yieldyest ", "value": "formattedValue"},  "3": {"name": "mppt4_yieldyest ", "value": "formattedValue"},  "4": {"name": "mppt5_yieldyest ", "value": "formattedValue"},  "5": {"name": "mppt6_yieldyest ", "value": "formattedValue"},  "6": {"name": "mppt7_yieldyest ", "value": "formattedValue"},  "0": {"name": "mppt1_maxchargeyest ", "value": "formattedValue"},  "1": {"name": "mppt2_maxchargeyest ", "value": "formattedValue"}}</v>
      </c>
    </row>
    <row r="53" spans="7:15" x14ac:dyDescent="0.25">
      <c r="G53" s="2">
        <v>96</v>
      </c>
      <c r="H53" s="2">
        <v>3</v>
      </c>
      <c r="I53" s="2" t="s">
        <v>82</v>
      </c>
      <c r="J53" s="2" t="s">
        <v>3</v>
      </c>
      <c r="M53" s="3" t="str">
        <f t="shared" si="1"/>
        <v>"3": {"name": "mppt4_yieldyest ", "value": "formattedValue"}</v>
      </c>
      <c r="O53" s="3" t="str">
        <f t="shared" si="2"/>
        <v>"96": {"3": {"name": "mppt4_yieldyest ", "value": "formattedValue"},  "4": {"name": "mppt5_yieldyest ", "value": "formattedValue"},  "5": {"name": "mppt6_yieldyest ", "value": "formattedValue"},  "6": {"name": "mppt7_yieldyest ", "value": "formattedValue"},  "0": {"name": "mppt1_maxchargeyest ", "value": "formattedValue"},  "1": {"name": "mppt2_maxchargeyest ", "value": "formattedValue"},  "2": {"name": "mppt3_maxchargeyest ", "value": "formattedValue"}}</v>
      </c>
    </row>
    <row r="54" spans="7:15" x14ac:dyDescent="0.25">
      <c r="G54" s="2">
        <v>96</v>
      </c>
      <c r="H54" s="2">
        <v>4</v>
      </c>
      <c r="I54" s="2" t="s">
        <v>96</v>
      </c>
      <c r="J54" s="2" t="s">
        <v>3</v>
      </c>
      <c r="M54" s="3" t="str">
        <f t="shared" si="1"/>
        <v>"4": {"name": "mppt5_yieldyest ", "value": "formattedValue"}</v>
      </c>
      <c r="O54" s="3" t="str">
        <f t="shared" si="2"/>
        <v>"96": {"4": {"name": "mppt5_yieldyest ", "value": "formattedValue"},  "5": {"name": "mppt6_yieldyest ", "value": "formattedValue"},  "6": {"name": "mppt7_yieldyest ", "value": "formattedValue"},  "0": {"name": "mppt1_maxchargeyest ", "value": "formattedValue"},  "1": {"name": "mppt2_maxchargeyest ", "value": "formattedValue"},  "2": {"name": "mppt3_maxchargeyest ", "value": "formattedValue"},  "3": {"name": "mppt4_maxchargeyest ", "value": "formattedValue"}}</v>
      </c>
    </row>
    <row r="55" spans="7:15" x14ac:dyDescent="0.25">
      <c r="G55" s="2">
        <v>96</v>
      </c>
      <c r="H55" s="2">
        <v>5</v>
      </c>
      <c r="I55" s="2" t="s">
        <v>110</v>
      </c>
      <c r="J55" s="2" t="s">
        <v>3</v>
      </c>
      <c r="M55" s="3" t="str">
        <f t="shared" si="1"/>
        <v>"5": {"name": "mppt6_yieldyest ", "value": "formattedValue"}</v>
      </c>
      <c r="O55" s="3" t="str">
        <f t="shared" si="2"/>
        <v>"96": {"5": {"name": "mppt6_yieldyest ", "value": "formattedValue"},  "6": {"name": "mppt7_yieldyest ", "value": "formattedValue"},  "0": {"name": "mppt1_maxchargeyest ", "value": "formattedValue"},  "1": {"name": "mppt2_maxchargeyest ", "value": "formattedValue"},  "2": {"name": "mppt3_maxchargeyest ", "value": "formattedValue"},  "3": {"name": "mppt4_maxchargeyest ", "value": "formattedValue"},  "4": {"name": "mppt5_maxchargeyest ", "value": "formattedValue"}}</v>
      </c>
    </row>
    <row r="56" spans="7:15" x14ac:dyDescent="0.25">
      <c r="G56" s="2">
        <v>96</v>
      </c>
      <c r="H56" s="2">
        <v>6</v>
      </c>
      <c r="I56" s="2" t="s">
        <v>124</v>
      </c>
      <c r="J56" s="2" t="s">
        <v>3</v>
      </c>
      <c r="M56" s="3" t="str">
        <f t="shared" si="1"/>
        <v>"6": {"name": "mppt7_yieldyest ", "value": "formattedValue"}</v>
      </c>
      <c r="O56" s="3" t="str">
        <f t="shared" si="2"/>
        <v>"96": {"6": {"name": "mppt7_yieldyest ", "value": "formattedValue"},  "0": {"name": "mppt1_maxchargeyest ", "value": "formattedValue"},  "1": {"name": "mppt2_maxchargeyest ", "value": "formattedValue"},  "2": {"name": "mppt3_maxchargeyest ", "value": "formattedValue"},  "3": {"name": "mppt4_maxchargeyest ", "value": "formattedValue"},  "4": {"name": "mppt5_maxchargeyest ", "value": "formattedValue"},  "5": {"name": "mppt6_maxchargeyest ", "value": "formattedValue"}}</v>
      </c>
    </row>
    <row r="57" spans="7:15" x14ac:dyDescent="0.25">
      <c r="G57" s="2">
        <v>97</v>
      </c>
      <c r="H57" s="2">
        <v>0</v>
      </c>
      <c r="I57" s="2" t="s">
        <v>41</v>
      </c>
      <c r="J57" s="2" t="s">
        <v>3</v>
      </c>
      <c r="M57" s="3" t="str">
        <f t="shared" si="1"/>
        <v>"0": {"name": "mppt1_maxchargeyest ", "value": "formattedValue"}</v>
      </c>
      <c r="O57" s="3" t="str">
        <f t="shared" si="2"/>
        <v>"97": {"0": {"name": "mppt1_maxchargeyest ", "value": "formattedValue"},  "1": {"name": "mppt2_maxchargeyest ", "value": "formattedValue"},  "2": {"name": "mppt3_maxchargeyest ", "value": "formattedValue"},  "3": {"name": "mppt4_maxchargeyest ", "value": "formattedValue"},  "4": {"name": "mppt5_maxchargeyest ", "value": "formattedValue"},  "5": {"name": "mppt6_maxchargeyest ", "value": "formattedValue"},  "6": {"name": "mppt7_maxchargeyest ", "value": "formattedValue"}}</v>
      </c>
    </row>
    <row r="58" spans="7:15" x14ac:dyDescent="0.25">
      <c r="G58" s="2">
        <v>97</v>
      </c>
      <c r="H58" s="2">
        <v>1</v>
      </c>
      <c r="I58" s="2" t="s">
        <v>55</v>
      </c>
      <c r="J58" s="2" t="s">
        <v>3</v>
      </c>
      <c r="M58" s="3" t="str">
        <f t="shared" si="1"/>
        <v>"1": {"name": "mppt2_maxchargeyest ", "value": "formattedValue"}</v>
      </c>
      <c r="O58" s="3" t="str">
        <f t="shared" si="2"/>
        <v>"97": {"1": {"name": "mppt2_maxchargeyest ", "value": "formattedValue"},  "2": {"name": "mppt3_maxchargeyest ", "value": "formattedValue"},  "3": {"name": "mppt4_maxchargeyest ", "value": "formattedValue"},  "4": {"name": "mppt5_maxchargeyest ", "value": "formattedValue"},  "5": {"name": "mppt6_maxchargeyest ", "value": "formattedValue"},  "6": {"name": "mppt7_maxchargeyest ", "value": "formattedValue"},  "0": {"name": "mppt1_error", "value": "formattedValue"}}</v>
      </c>
    </row>
    <row r="59" spans="7:15" x14ac:dyDescent="0.25">
      <c r="G59" s="2">
        <v>97</v>
      </c>
      <c r="H59" s="2">
        <v>2</v>
      </c>
      <c r="I59" s="2" t="s">
        <v>69</v>
      </c>
      <c r="J59" s="2" t="s">
        <v>3</v>
      </c>
      <c r="M59" s="3" t="str">
        <f t="shared" si="1"/>
        <v>"2": {"name": "mppt3_maxchargeyest ", "value": "formattedValue"}</v>
      </c>
      <c r="O59" s="3" t="str">
        <f t="shared" si="2"/>
        <v>"97": {"2": {"name": "mppt3_maxchargeyest ", "value": "formattedValue"},  "3": {"name": "mppt4_maxchargeyest ", "value": "formattedValue"},  "4": {"name": "mppt5_maxchargeyest ", "value": "formattedValue"},  "5": {"name": "mppt6_maxchargeyest ", "value": "formattedValue"},  "6": {"name": "mppt7_maxchargeyest ", "value": "formattedValue"},  "0": {"name": "mppt1_error", "value": "formattedValue"},  "1": {"name": "mppt2_error", "value": "formattedValue"}}</v>
      </c>
    </row>
    <row r="60" spans="7:15" x14ac:dyDescent="0.25">
      <c r="G60" s="2">
        <v>97</v>
      </c>
      <c r="H60" s="2">
        <v>3</v>
      </c>
      <c r="I60" s="2" t="s">
        <v>83</v>
      </c>
      <c r="J60" s="2" t="s">
        <v>3</v>
      </c>
      <c r="M60" s="3" t="str">
        <f t="shared" si="1"/>
        <v>"3": {"name": "mppt4_maxchargeyest ", "value": "formattedValue"}</v>
      </c>
      <c r="O60" s="3" t="str">
        <f t="shared" si="2"/>
        <v>"97": {"3": {"name": "mppt4_maxchargeyest ", "value": "formattedValue"},  "4": {"name": "mppt5_maxchargeyest ", "value": "formattedValue"},  "5": {"name": "mppt6_maxchargeyest ", "value": "formattedValue"},  "6": {"name": "mppt7_maxchargeyest ", "value": "formattedValue"},  "0": {"name": "mppt1_error", "value": "formattedValue"},  "1": {"name": "mppt2_error", "value": "formattedValue"},  "2": {"name": "mppt3_error", "value": "formattedValue"}}</v>
      </c>
    </row>
    <row r="61" spans="7:15" x14ac:dyDescent="0.25">
      <c r="G61" s="2">
        <v>97</v>
      </c>
      <c r="H61" s="2">
        <v>4</v>
      </c>
      <c r="I61" s="2" t="s">
        <v>97</v>
      </c>
      <c r="J61" s="2" t="s">
        <v>3</v>
      </c>
      <c r="M61" s="3" t="str">
        <f t="shared" si="1"/>
        <v>"4": {"name": "mppt5_maxchargeyest ", "value": "formattedValue"}</v>
      </c>
      <c r="O61" s="3" t="str">
        <f t="shared" si="2"/>
        <v>"97": {"4": {"name": "mppt5_maxchargeyest ", "value": "formattedValue"},  "5": {"name": "mppt6_maxchargeyest ", "value": "formattedValue"},  "6": {"name": "mppt7_maxchargeyest ", "value": "formattedValue"},  "0": {"name": "mppt1_error", "value": "formattedValue"},  "1": {"name": "mppt2_error", "value": "formattedValue"},  "2": {"name": "mppt3_error", "value": "formattedValue"},  "3": {"name": "mppt4_error", "value": "formattedValue"}}</v>
      </c>
    </row>
    <row r="62" spans="7:15" x14ac:dyDescent="0.25">
      <c r="G62" s="2">
        <v>97</v>
      </c>
      <c r="H62" s="2">
        <v>5</v>
      </c>
      <c r="I62" s="2" t="s">
        <v>111</v>
      </c>
      <c r="J62" s="2" t="s">
        <v>3</v>
      </c>
      <c r="M62" s="3" t="str">
        <f t="shared" si="1"/>
        <v>"5": {"name": "mppt6_maxchargeyest ", "value": "formattedValue"}</v>
      </c>
      <c r="O62" s="3" t="str">
        <f t="shared" si="2"/>
        <v>"97": {"5": {"name": "mppt6_maxchargeyest ", "value": "formattedValue"},  "6": {"name": "mppt7_maxchargeyest ", "value": "formattedValue"},  "0": {"name": "mppt1_error", "value": "formattedValue"},  "1": {"name": "mppt2_error", "value": "formattedValue"},  "2": {"name": "mppt3_error", "value": "formattedValue"},  "3": {"name": "mppt4_error", "value": "formattedValue"},  "4": {"name": "mppt5_error", "value": "formattedValue"}}</v>
      </c>
    </row>
    <row r="63" spans="7:15" x14ac:dyDescent="0.25">
      <c r="G63" s="2">
        <v>97</v>
      </c>
      <c r="H63" s="2">
        <v>6</v>
      </c>
      <c r="I63" s="2" t="s">
        <v>125</v>
      </c>
      <c r="J63" s="2" t="s">
        <v>3</v>
      </c>
      <c r="M63" s="3" t="str">
        <f t="shared" si="1"/>
        <v>"6": {"name": "mppt7_maxchargeyest ", "value": "formattedValue"}</v>
      </c>
      <c r="O63" s="3" t="str">
        <f t="shared" si="2"/>
        <v>"97": {"6": {"name": "mppt7_maxchargeyest ", "value": "formattedValue"},  "0": {"name": "mppt1_error", "value": "formattedValue"},  "1": {"name": "mppt2_error", "value": "formattedValue"},  "2": {"name": "mppt3_error", "value": "formattedValue"},  "3": {"name": "mppt4_error", "value": "formattedValue"},  "4": {"name": "mppt5_error", "value": "formattedValue"},  "5": {"name": "mppt6_error", "value": "formattedValue"}}</v>
      </c>
    </row>
    <row r="64" spans="7:15" x14ac:dyDescent="0.25">
      <c r="G64" s="2">
        <v>98</v>
      </c>
      <c r="H64" s="2">
        <v>0</v>
      </c>
      <c r="I64" s="2" t="s">
        <v>42</v>
      </c>
      <c r="J64" s="2" t="s">
        <v>3</v>
      </c>
      <c r="M64" s="3" t="str">
        <f t="shared" si="1"/>
        <v>"0": {"name": "mppt1_error", "value": "formattedValue"}</v>
      </c>
      <c r="O64" s="3" t="str">
        <f t="shared" si="2"/>
        <v>"98": {"0": {"name": "mppt1_error", "value": "formattedValue"},  "1": {"name": "mppt2_error", "value": "formattedValue"},  "2": {"name": "mppt3_error", "value": "formattedValue"},  "3": {"name": "mppt4_error", "value": "formattedValue"},  "4": {"name": "mppt5_error", "value": "formattedValue"},  "5": {"name": "mppt6_error", "value": "formattedValue"},  "6": {"name": "mppt7_error", "value": "formattedValue"}}</v>
      </c>
    </row>
    <row r="65" spans="7:15" x14ac:dyDescent="0.25">
      <c r="G65" s="2">
        <v>98</v>
      </c>
      <c r="H65" s="2">
        <v>1</v>
      </c>
      <c r="I65" s="2" t="s">
        <v>56</v>
      </c>
      <c r="J65" s="2" t="s">
        <v>3</v>
      </c>
      <c r="M65" s="3" t="str">
        <f t="shared" si="1"/>
        <v>"1": {"name": "mppt2_error", "value": "formattedValue"}</v>
      </c>
      <c r="O65" s="3" t="str">
        <f t="shared" si="2"/>
        <v>"98": {"1": {"name": "mppt2_error", "value": "formattedValue"},  "2": {"name": "mppt3_error", "value": "formattedValue"},  "3": {"name": "mppt4_error", "value": "formattedValue"},  "4": {"name": "mppt5_error", "value": "formattedValue"},  "5": {"name": "mppt6_error", "value": "formattedValue"},  "6": {"name": "mppt7_error", "value": "formattedValue"},  "0": {"name": "mppt1_batwatts ", "value": "formattedValue"}}</v>
      </c>
    </row>
    <row r="66" spans="7:15" x14ac:dyDescent="0.25">
      <c r="G66" s="2">
        <v>98</v>
      </c>
      <c r="H66" s="2">
        <v>2</v>
      </c>
      <c r="I66" s="2" t="s">
        <v>70</v>
      </c>
      <c r="J66" s="2" t="s">
        <v>3</v>
      </c>
      <c r="M66" s="3" t="str">
        <f t="shared" ref="M66:M98" si="4">_xlfn.CONCAT(CHAR(34), H66, CHAR(34), ": ",  "{",CHAR(34), "name", CHAR(34), ": ", CHAR(34), I66, CHAR(34), ", ", CHAR(34), "value", CHAR(34), ": ", CHAR(34), J66, CHAR(34), "}")</f>
        <v>"2": {"name": "mppt3_error", "value": "formattedValue"}</v>
      </c>
      <c r="O66" s="3" t="str">
        <f t="shared" ref="O66:O98" si="5">_xlfn.CONCAT(CHAR(34), G66, CHAR(34), ": {", _xlfn.TEXTJOIN(_xlfn.CONCAT(", ", CHAR(32)),,M66:M72), "}")</f>
        <v>"98": {"2": {"name": "mppt3_error", "value": "formattedValue"},  "3": {"name": "mppt4_error", "value": "formattedValue"},  "4": {"name": "mppt5_error", "value": "formattedValue"},  "5": {"name": "mppt6_error", "value": "formattedValue"},  "6": {"name": "mppt7_error", "value": "formattedValue"},  "0": {"name": "mppt1_batwatts ", "value": "formattedValue"},  "1": {"name": "mppt2_batwatts ", "value": "formattedValue"}}</v>
      </c>
    </row>
    <row r="67" spans="7:15" x14ac:dyDescent="0.25">
      <c r="G67" s="2">
        <v>98</v>
      </c>
      <c r="H67" s="2">
        <v>3</v>
      </c>
      <c r="I67" s="2" t="s">
        <v>84</v>
      </c>
      <c r="J67" s="2" t="s">
        <v>3</v>
      </c>
      <c r="M67" s="3" t="str">
        <f t="shared" si="4"/>
        <v>"3": {"name": "mppt4_error", "value": "formattedValue"}</v>
      </c>
      <c r="O67" s="3" t="str">
        <f t="shared" si="5"/>
        <v>"98": {"3": {"name": "mppt4_error", "value": "formattedValue"},  "4": {"name": "mppt5_error", "value": "formattedValue"},  "5": {"name": "mppt6_error", "value": "formattedValue"},  "6": {"name": "mppt7_error", "value": "formattedValue"},  "0": {"name": "mppt1_batwatts ", "value": "formattedValue"},  "1": {"name": "mppt2_batwatts ", "value": "formattedValue"},  "2": {"name": "mppt3_batwatts ", "value": "formattedValue"}}</v>
      </c>
    </row>
    <row r="68" spans="7:15" x14ac:dyDescent="0.25">
      <c r="G68" s="2">
        <v>98</v>
      </c>
      <c r="H68" s="2">
        <v>4</v>
      </c>
      <c r="I68" s="2" t="s">
        <v>98</v>
      </c>
      <c r="J68" s="2" t="s">
        <v>3</v>
      </c>
      <c r="M68" s="3" t="str">
        <f t="shared" si="4"/>
        <v>"4": {"name": "mppt5_error", "value": "formattedValue"}</v>
      </c>
      <c r="O68" s="3" t="str">
        <f t="shared" si="5"/>
        <v>"98": {"4": {"name": "mppt5_error", "value": "formattedValue"},  "5": {"name": "mppt6_error", "value": "formattedValue"},  "6": {"name": "mppt7_error", "value": "formattedValue"},  "0": {"name": "mppt1_batwatts ", "value": "formattedValue"},  "1": {"name": "mppt2_batwatts ", "value": "formattedValue"},  "2": {"name": "mppt3_batwatts ", "value": "formattedValue"},  "3": {"name": "mppt4_batwatts ", "value": "formattedValue"}}</v>
      </c>
    </row>
    <row r="69" spans="7:15" x14ac:dyDescent="0.25">
      <c r="G69" s="2">
        <v>98</v>
      </c>
      <c r="H69" s="2">
        <v>5</v>
      </c>
      <c r="I69" s="2" t="s">
        <v>112</v>
      </c>
      <c r="J69" s="2" t="s">
        <v>3</v>
      </c>
      <c r="M69" s="3" t="str">
        <f t="shared" si="4"/>
        <v>"5": {"name": "mppt6_error", "value": "formattedValue"}</v>
      </c>
      <c r="O69" s="3" t="str">
        <f t="shared" si="5"/>
        <v>"98": {"5": {"name": "mppt6_error", "value": "formattedValue"},  "6": {"name": "mppt7_error", "value": "formattedValue"},  "0": {"name": "mppt1_batwatts ", "value": "formattedValue"},  "1": {"name": "mppt2_batwatts ", "value": "formattedValue"},  "2": {"name": "mppt3_batwatts ", "value": "formattedValue"},  "3": {"name": "mppt4_batwatts ", "value": "formattedValue"},  "4": {"name": "mppt5_batwatts ", "value": "formattedValue"}}</v>
      </c>
    </row>
    <row r="70" spans="7:15" x14ac:dyDescent="0.25">
      <c r="G70" s="2">
        <v>98</v>
      </c>
      <c r="H70" s="2">
        <v>6</v>
      </c>
      <c r="I70" s="2" t="s">
        <v>126</v>
      </c>
      <c r="J70" s="2" t="s">
        <v>3</v>
      </c>
      <c r="M70" s="3" t="str">
        <f t="shared" si="4"/>
        <v>"6": {"name": "mppt7_error", "value": "formattedValue"}</v>
      </c>
      <c r="O70" s="3" t="str">
        <f t="shared" si="5"/>
        <v>"98": {"6": {"name": "mppt7_error", "value": "formattedValue"},  "0": {"name": "mppt1_batwatts ", "value": "formattedValue"},  "1": {"name": "mppt2_batwatts ", "value": "formattedValue"},  "2": {"name": "mppt3_batwatts ", "value": "formattedValue"},  "3": {"name": "mppt4_batwatts ", "value": "formattedValue"},  "4": {"name": "mppt5_batwatts ", "value": "formattedValue"},  "5": {"name": "mppt6_batwatts ", "value": "formattedValue"}}</v>
      </c>
    </row>
    <row r="71" spans="7:15" x14ac:dyDescent="0.25">
      <c r="G71" s="2">
        <v>107</v>
      </c>
      <c r="H71" s="2">
        <v>0</v>
      </c>
      <c r="I71" s="2" t="s">
        <v>33</v>
      </c>
      <c r="J71" s="2" t="s">
        <v>3</v>
      </c>
      <c r="M71" s="3" t="str">
        <f t="shared" si="4"/>
        <v>"0": {"name": "mppt1_batwatts ", "value": "formattedValue"}</v>
      </c>
      <c r="O71" s="3" t="str">
        <f t="shared" si="5"/>
        <v>"107": {"0": {"name": "mppt1_batwatts ", "value": "formattedValue"},  "1": {"name": "mppt2_batwatts ", "value": "formattedValue"},  "2": {"name": "mppt3_batwatts ", "value": "formattedValue"},  "3": {"name": "mppt4_batwatts ", "value": "formattedValue"},  "4": {"name": "mppt5_batwatts ", "value": "formattedValue"},  "5": {"name": "mppt6_batwatts ", "value": "formattedValue"},  "6": {"name": "mppt7_batwatts ", "value": "formattedValue"}}</v>
      </c>
    </row>
    <row r="72" spans="7:15" x14ac:dyDescent="0.25">
      <c r="G72" s="2">
        <v>107</v>
      </c>
      <c r="H72" s="2">
        <v>1</v>
      </c>
      <c r="I72" s="2" t="s">
        <v>47</v>
      </c>
      <c r="J72" s="2" t="s">
        <v>3</v>
      </c>
      <c r="M72" s="3" t="str">
        <f t="shared" si="4"/>
        <v>"1": {"name": "mppt2_batwatts ", "value": "formattedValue"}</v>
      </c>
      <c r="O72" s="3" t="str">
        <f t="shared" si="5"/>
        <v>"107": {"1": {"name": "mppt2_batwatts ", "value": "formattedValue"},  "2": {"name": "mppt3_batwatts ", "value": "formattedValue"},  "3": {"name": "mppt4_batwatts ", "value": "formattedValue"},  "4": {"name": "mppt5_batwatts ", "value": "formattedValue"},  "5": {"name": "mppt6_batwatts ", "value": "formattedValue"},  "6": {"name": "mppt7_batwatts ", "value": "formattedValue"},  "0": {"name": "mppt1_useryield ", "value": "formattedValue"}}</v>
      </c>
    </row>
    <row r="73" spans="7:15" x14ac:dyDescent="0.25">
      <c r="G73" s="2">
        <v>107</v>
      </c>
      <c r="H73" s="2">
        <v>2</v>
      </c>
      <c r="I73" s="2" t="s">
        <v>61</v>
      </c>
      <c r="J73" s="2" t="s">
        <v>3</v>
      </c>
      <c r="M73" s="3" t="str">
        <f t="shared" si="4"/>
        <v>"2": {"name": "mppt3_batwatts ", "value": "formattedValue"}</v>
      </c>
      <c r="O73" s="3" t="str">
        <f t="shared" si="5"/>
        <v>"107": {"2": {"name": "mppt3_batwatts ", "value": "formattedValue"},  "3": {"name": "mppt4_batwatts ", "value": "formattedValue"},  "4": {"name": "mppt5_batwatts ", "value": "formattedValue"},  "5": {"name": "mppt6_batwatts ", "value": "formattedValue"},  "6": {"name": "mppt7_batwatts ", "value": "formattedValue"},  "0": {"name": "mppt1_useryield ", "value": "formattedValue"},  "1": {"name": "mppt2_useryield ", "value": "formattedValue"}}</v>
      </c>
    </row>
    <row r="74" spans="7:15" x14ac:dyDescent="0.25">
      <c r="G74" s="2">
        <v>107</v>
      </c>
      <c r="H74" s="2">
        <v>3</v>
      </c>
      <c r="I74" s="2" t="s">
        <v>75</v>
      </c>
      <c r="J74" s="2" t="s">
        <v>3</v>
      </c>
      <c r="M74" s="3" t="str">
        <f t="shared" si="4"/>
        <v>"3": {"name": "mppt4_batwatts ", "value": "formattedValue"}</v>
      </c>
      <c r="O74" s="3" t="str">
        <f t="shared" si="5"/>
        <v>"107": {"3": {"name": "mppt4_batwatts ", "value": "formattedValue"},  "4": {"name": "mppt5_batwatts ", "value": "formattedValue"},  "5": {"name": "mppt6_batwatts ", "value": "formattedValue"},  "6": {"name": "mppt7_batwatts ", "value": "formattedValue"},  "0": {"name": "mppt1_useryield ", "value": "formattedValue"},  "1": {"name": "mppt2_useryield ", "value": "formattedValue"},  "2": {"name": "mppt3_useryield ", "value": "formattedValue"}}</v>
      </c>
    </row>
    <row r="75" spans="7:15" x14ac:dyDescent="0.25">
      <c r="G75" s="2">
        <v>107</v>
      </c>
      <c r="H75" s="2">
        <v>4</v>
      </c>
      <c r="I75" s="2" t="s">
        <v>89</v>
      </c>
      <c r="J75" s="2" t="s">
        <v>3</v>
      </c>
      <c r="M75" s="3" t="str">
        <f t="shared" si="4"/>
        <v>"4": {"name": "mppt5_batwatts ", "value": "formattedValue"}</v>
      </c>
      <c r="O75" s="3" t="str">
        <f t="shared" si="5"/>
        <v>"107": {"4": {"name": "mppt5_batwatts ", "value": "formattedValue"},  "5": {"name": "mppt6_batwatts ", "value": "formattedValue"},  "6": {"name": "mppt7_batwatts ", "value": "formattedValue"},  "0": {"name": "mppt1_useryield ", "value": "formattedValue"},  "1": {"name": "mppt2_useryield ", "value": "formattedValue"},  "2": {"name": "mppt3_useryield ", "value": "formattedValue"},  "3": {"name": "mppt4_useryield ", "value": "formattedValue"}}</v>
      </c>
    </row>
    <row r="76" spans="7:15" x14ac:dyDescent="0.25">
      <c r="G76" s="2">
        <v>107</v>
      </c>
      <c r="H76" s="2">
        <v>5</v>
      </c>
      <c r="I76" s="2" t="s">
        <v>103</v>
      </c>
      <c r="J76" s="2" t="s">
        <v>3</v>
      </c>
      <c r="M76" s="3" t="str">
        <f t="shared" si="4"/>
        <v>"5": {"name": "mppt6_batwatts ", "value": "formattedValue"}</v>
      </c>
      <c r="O76" s="3" t="str">
        <f t="shared" si="5"/>
        <v>"107": {"5": {"name": "mppt6_batwatts ", "value": "formattedValue"},  "6": {"name": "mppt7_batwatts ", "value": "formattedValue"},  "0": {"name": "mppt1_useryield ", "value": "formattedValue"},  "1": {"name": "mppt2_useryield ", "value": "formattedValue"},  "2": {"name": "mppt3_useryield ", "value": "formattedValue"},  "3": {"name": "mppt4_useryield ", "value": "formattedValue"},  "4": {"name": "mppt5_useryield ", "value": "formattedValue"}}</v>
      </c>
    </row>
    <row r="77" spans="7:15" x14ac:dyDescent="0.25">
      <c r="G77" s="2">
        <v>107</v>
      </c>
      <c r="H77" s="2">
        <v>6</v>
      </c>
      <c r="I77" s="2" t="s">
        <v>117</v>
      </c>
      <c r="J77" s="2" t="s">
        <v>3</v>
      </c>
      <c r="M77" s="3" t="str">
        <f t="shared" si="4"/>
        <v>"6": {"name": "mppt7_batwatts ", "value": "formattedValue"}</v>
      </c>
      <c r="O77" s="3" t="str">
        <f t="shared" si="5"/>
        <v>"107": {"6": {"name": "mppt7_batwatts ", "value": "formattedValue"},  "0": {"name": "mppt1_useryield ", "value": "formattedValue"},  "1": {"name": "mppt2_useryield ", "value": "formattedValue"},  "2": {"name": "mppt3_useryield ", "value": "formattedValue"},  "3": {"name": "mppt4_useryield ", "value": "formattedValue"},  "4": {"name": "mppt5_useryield ", "value": "formattedValue"},  "5": {"name": "mppt6_useryield ", "value": "formattedValue"}}</v>
      </c>
    </row>
    <row r="78" spans="7:15" x14ac:dyDescent="0.25">
      <c r="G78" s="2">
        <v>285</v>
      </c>
      <c r="H78" s="2">
        <v>0</v>
      </c>
      <c r="I78" s="2" t="s">
        <v>43</v>
      </c>
      <c r="J78" s="2" t="s">
        <v>3</v>
      </c>
      <c r="M78" s="3" t="str">
        <f t="shared" si="4"/>
        <v>"0": {"name": "mppt1_useryield ", "value": "formattedValue"}</v>
      </c>
      <c r="O78" s="3" t="str">
        <f t="shared" si="5"/>
        <v>"285": {"0": {"name": "mppt1_useryield ", "value": "formattedValue"},  "1": {"name": "mppt2_useryield ", "value": "formattedValue"},  "2": {"name": "mppt3_useryield ", "value": "formattedValue"},  "3": {"name": "mppt4_useryield ", "value": "formattedValue"},  "4": {"name": "mppt5_useryield ", "value": "formattedValue"},  "5": {"name": "mppt6_useryield ", "value": "formattedValue"},  "6": {"name": "mppt7_useryield ", "value": "formattedValue"}}</v>
      </c>
    </row>
    <row r="79" spans="7:15" x14ac:dyDescent="0.25">
      <c r="G79" s="2">
        <v>285</v>
      </c>
      <c r="H79" s="2">
        <v>1</v>
      </c>
      <c r="I79" s="2" t="s">
        <v>57</v>
      </c>
      <c r="J79" s="2" t="s">
        <v>3</v>
      </c>
      <c r="M79" s="3" t="str">
        <f t="shared" si="4"/>
        <v>"1": {"name": "mppt2_useryield ", "value": "formattedValue"}</v>
      </c>
      <c r="O79" s="3" t="str">
        <f t="shared" si="5"/>
        <v>"285": {"1": {"name": "mppt2_useryield ", "value": "formattedValue"},  "2": {"name": "mppt3_useryield ", "value": "formattedValue"},  "3": {"name": "mppt4_useryield ", "value": "formattedValue"},  "4": {"name": "mppt5_useryield ", "value": "formattedValue"},  "5": {"name": "mppt6_useryield ", "value": "formattedValue"},  "6": {"name": "mppt7_useryield ", "value": "formattedValue"},  "0": {"name": "mppt1_useryielddelta ", "value": "formattedValue"}}</v>
      </c>
    </row>
    <row r="80" spans="7:15" x14ac:dyDescent="0.25">
      <c r="G80" s="2">
        <v>285</v>
      </c>
      <c r="H80" s="2">
        <v>2</v>
      </c>
      <c r="I80" s="2" t="s">
        <v>71</v>
      </c>
      <c r="J80" s="2" t="s">
        <v>3</v>
      </c>
      <c r="M80" s="3" t="str">
        <f t="shared" si="4"/>
        <v>"2": {"name": "mppt3_useryield ", "value": "formattedValue"}</v>
      </c>
      <c r="O80" s="3" t="str">
        <f t="shared" si="5"/>
        <v>"285": {"2": {"name": "mppt3_useryield ", "value": "formattedValue"},  "3": {"name": "mppt4_useryield ", "value": "formattedValue"},  "4": {"name": "mppt5_useryield ", "value": "formattedValue"},  "5": {"name": "mppt6_useryield ", "value": "formattedValue"},  "6": {"name": "mppt7_useryield ", "value": "formattedValue"},  "0": {"name": "mppt1_useryielddelta ", "value": "formattedValue"},  "1": {"name": "mppt2_useryielddelta ", "value": "formattedValue"}}</v>
      </c>
    </row>
    <row r="81" spans="7:15" x14ac:dyDescent="0.25">
      <c r="G81" s="2">
        <v>285</v>
      </c>
      <c r="H81" s="2">
        <v>3</v>
      </c>
      <c r="I81" s="2" t="s">
        <v>85</v>
      </c>
      <c r="J81" s="2" t="s">
        <v>3</v>
      </c>
      <c r="M81" s="3" t="str">
        <f t="shared" si="4"/>
        <v>"3": {"name": "mppt4_useryield ", "value": "formattedValue"}</v>
      </c>
      <c r="O81" s="3" t="str">
        <f t="shared" si="5"/>
        <v>"285": {"3": {"name": "mppt4_useryield ", "value": "formattedValue"},  "4": {"name": "mppt5_useryield ", "value": "formattedValue"},  "5": {"name": "mppt6_useryield ", "value": "formattedValue"},  "6": {"name": "mppt7_useryield ", "value": "formattedValue"},  "0": {"name": "mppt1_useryielddelta ", "value": "formattedValue"},  "1": {"name": "mppt2_useryielddelta ", "value": "formattedValue"},  "2": {"name": "mppt3_useryielddelta ", "value": "formattedValue"}}</v>
      </c>
    </row>
    <row r="82" spans="7:15" x14ac:dyDescent="0.25">
      <c r="G82" s="2">
        <v>285</v>
      </c>
      <c r="H82" s="2">
        <v>4</v>
      </c>
      <c r="I82" s="2" t="s">
        <v>99</v>
      </c>
      <c r="J82" s="2" t="s">
        <v>3</v>
      </c>
      <c r="M82" s="3" t="str">
        <f t="shared" si="4"/>
        <v>"4": {"name": "mppt5_useryield ", "value": "formattedValue"}</v>
      </c>
      <c r="O82" s="3" t="str">
        <f t="shared" si="5"/>
        <v>"285": {"4": {"name": "mppt5_useryield ", "value": "formattedValue"},  "5": {"name": "mppt6_useryield ", "value": "formattedValue"},  "6": {"name": "mppt7_useryield ", "value": "formattedValue"},  "0": {"name": "mppt1_useryielddelta ", "value": "formattedValue"},  "1": {"name": "mppt2_useryielddelta ", "value": "formattedValue"},  "2": {"name": "mppt3_useryielddelta ", "value": "formattedValue"},  "3": {"name": "mppt4_useryielddelta ", "value": "formattedValue"}}</v>
      </c>
    </row>
    <row r="83" spans="7:15" x14ac:dyDescent="0.25">
      <c r="G83" s="2">
        <v>285</v>
      </c>
      <c r="H83" s="2">
        <v>5</v>
      </c>
      <c r="I83" s="2" t="s">
        <v>113</v>
      </c>
      <c r="J83" s="2" t="s">
        <v>3</v>
      </c>
      <c r="M83" s="3" t="str">
        <f t="shared" si="4"/>
        <v>"5": {"name": "mppt6_useryield ", "value": "formattedValue"}</v>
      </c>
      <c r="O83" s="3" t="str">
        <f t="shared" si="5"/>
        <v>"285": {"5": {"name": "mppt6_useryield ", "value": "formattedValue"},  "6": {"name": "mppt7_useryield ", "value": "formattedValue"},  "0": {"name": "mppt1_useryielddelta ", "value": "formattedValue"},  "1": {"name": "mppt2_useryielddelta ", "value": "formattedValue"},  "2": {"name": "mppt3_useryielddelta ", "value": "formattedValue"},  "3": {"name": "mppt4_useryielddelta ", "value": "formattedValue"},  "4": {"name": "mppt5_useryielddelta ", "value": "formattedValue"}}</v>
      </c>
    </row>
    <row r="84" spans="7:15" x14ac:dyDescent="0.25">
      <c r="G84" s="4">
        <v>285</v>
      </c>
      <c r="H84" s="4">
        <v>6</v>
      </c>
      <c r="I84" s="4" t="s">
        <v>127</v>
      </c>
      <c r="J84" s="4" t="s">
        <v>3</v>
      </c>
      <c r="M84" s="3" t="str">
        <f t="shared" si="4"/>
        <v>"6": {"name": "mppt7_useryield ", "value": "formattedValue"}</v>
      </c>
      <c r="O84" s="3" t="str">
        <f t="shared" si="5"/>
        <v>"285": {"6": {"name": "mppt7_useryield ", "value": "formattedValue"},  "0": {"name": "mppt1_useryielddelta ", "value": "formattedValue"},  "1": {"name": "mppt2_useryielddelta ", "value": "formattedValue"},  "2": {"name": "mppt3_useryielddelta ", "value": "formattedValue"},  "3": {"name": "mppt4_useryielddelta ", "value": "formattedValue"},  "4": {"name": "mppt5_useryielddelta ", "value": "formattedValue"},  "5": {"name": "mppt6_useryielddelta ", "value": "formattedValue"}}</v>
      </c>
    </row>
    <row r="85" spans="7:15" x14ac:dyDescent="0.25">
      <c r="G85" s="2">
        <v>340</v>
      </c>
      <c r="H85" s="2">
        <v>0</v>
      </c>
      <c r="I85" s="2" t="s">
        <v>44</v>
      </c>
      <c r="J85" s="2" t="s">
        <v>3</v>
      </c>
      <c r="M85" s="3" t="str">
        <f t="shared" si="4"/>
        <v>"0": {"name": "mppt1_useryielddelta ", "value": "formattedValue"}</v>
      </c>
      <c r="O85" s="3" t="str">
        <f t="shared" si="5"/>
        <v>"340": {"0": {"name": "mppt1_useryielddelta ", "value": "formattedValue"},  "1": {"name": "mppt2_useryielddelta ", "value": "formattedValue"},  "2": {"name": "mppt3_useryielddelta ", "value": "formattedValue"},  "3": {"name": "mppt4_useryielddelta ", "value": "formattedValue"},  "4": {"name": "mppt5_useryielddelta ", "value": "formattedValue"},  "5": {"name": "mppt6_useryielddelta ", "value": "formattedValue"},  "6": {"name": "mppt7_useryielddelta ", "value": "formattedValue"}}</v>
      </c>
    </row>
    <row r="86" spans="7:15" x14ac:dyDescent="0.25">
      <c r="G86" s="2">
        <v>340</v>
      </c>
      <c r="H86" s="2">
        <v>1</v>
      </c>
      <c r="I86" s="2" t="s">
        <v>58</v>
      </c>
      <c r="J86" s="2" t="s">
        <v>3</v>
      </c>
      <c r="M86" s="3" t="str">
        <f t="shared" si="4"/>
        <v>"1": {"name": "mppt2_useryielddelta ", "value": "formattedValue"}</v>
      </c>
      <c r="O86" s="3" t="str">
        <f t="shared" si="5"/>
        <v>"340": {"1": {"name": "mppt2_useryielddelta ", "value": "formattedValue"},  "2": {"name": "mppt3_useryielddelta ", "value": "formattedValue"},  "3": {"name": "mppt4_useryielddelta ", "value": "formattedValue"},  "4": {"name": "mppt5_useryielddelta ", "value": "formattedValue"},  "5": {"name": "mppt6_useryielddelta ", "value": "formattedValue"},  "6": {"name": "mppt7_useryielddelta ", "value": "formattedValue"},  "0": {"name": "mppt1_pvpower ", "value": "formattedValue"}}</v>
      </c>
    </row>
    <row r="87" spans="7:15" x14ac:dyDescent="0.25">
      <c r="G87" s="2">
        <v>340</v>
      </c>
      <c r="H87" s="2">
        <v>2</v>
      </c>
      <c r="I87" s="2" t="s">
        <v>72</v>
      </c>
      <c r="J87" s="2" t="s">
        <v>3</v>
      </c>
      <c r="M87" s="3" t="str">
        <f t="shared" si="4"/>
        <v>"2": {"name": "mppt3_useryielddelta ", "value": "formattedValue"}</v>
      </c>
      <c r="O87" s="3" t="str">
        <f t="shared" si="5"/>
        <v>"340": {"2": {"name": "mppt3_useryielddelta ", "value": "formattedValue"},  "3": {"name": "mppt4_useryielddelta ", "value": "formattedValue"},  "4": {"name": "mppt5_useryielddelta ", "value": "formattedValue"},  "5": {"name": "mppt6_useryielddelta ", "value": "formattedValue"},  "6": {"name": "mppt7_useryielddelta ", "value": "formattedValue"},  "0": {"name": "mppt1_pvpower ", "value": "formattedValue"},  "1": {"name": "mppt2_pvpower ", "value": "formattedValue"}}</v>
      </c>
    </row>
    <row r="88" spans="7:15" x14ac:dyDescent="0.25">
      <c r="G88" s="2">
        <v>340</v>
      </c>
      <c r="H88" s="2">
        <v>3</v>
      </c>
      <c r="I88" s="2" t="s">
        <v>86</v>
      </c>
      <c r="J88" s="2" t="s">
        <v>3</v>
      </c>
      <c r="M88" s="3" t="str">
        <f t="shared" si="4"/>
        <v>"3": {"name": "mppt4_useryielddelta ", "value": "formattedValue"}</v>
      </c>
      <c r="O88" s="3" t="str">
        <f t="shared" si="5"/>
        <v>"340": {"3": {"name": "mppt4_useryielddelta ", "value": "formattedValue"},  "4": {"name": "mppt5_useryielddelta ", "value": "formattedValue"},  "5": {"name": "mppt6_useryielddelta ", "value": "formattedValue"},  "6": {"name": "mppt7_useryielddelta ", "value": "formattedValue"},  "0": {"name": "mppt1_pvpower ", "value": "formattedValue"},  "1": {"name": "mppt2_pvpower ", "value": "formattedValue"},  "2": {"name": "mppt3_pvpower ", "value": "formattedValue"}}</v>
      </c>
    </row>
    <row r="89" spans="7:15" x14ac:dyDescent="0.25">
      <c r="G89" s="2">
        <v>340</v>
      </c>
      <c r="H89" s="2">
        <v>4</v>
      </c>
      <c r="I89" s="2" t="s">
        <v>100</v>
      </c>
      <c r="J89" s="2" t="s">
        <v>3</v>
      </c>
      <c r="M89" s="3" t="str">
        <f t="shared" si="4"/>
        <v>"4": {"name": "mppt5_useryielddelta ", "value": "formattedValue"}</v>
      </c>
      <c r="O89" s="3" t="str">
        <f t="shared" si="5"/>
        <v>"340": {"4": {"name": "mppt5_useryielddelta ", "value": "formattedValue"},  "5": {"name": "mppt6_useryielddelta ", "value": "formattedValue"},  "6": {"name": "mppt7_useryielddelta ", "value": "formattedValue"},  "0": {"name": "mppt1_pvpower ", "value": "formattedValue"},  "1": {"name": "mppt2_pvpower ", "value": "formattedValue"},  "2": {"name": "mppt3_pvpower ", "value": "formattedValue"},  "3": {"name": "mppt4_pvpower ", "value": "formattedValue"}}</v>
      </c>
    </row>
    <row r="90" spans="7:15" x14ac:dyDescent="0.25">
      <c r="G90" s="2">
        <v>340</v>
      </c>
      <c r="H90" s="2">
        <v>5</v>
      </c>
      <c r="I90" s="2" t="s">
        <v>114</v>
      </c>
      <c r="J90" s="2" t="s">
        <v>3</v>
      </c>
      <c r="M90" s="3" t="str">
        <f t="shared" si="4"/>
        <v>"5": {"name": "mppt6_useryielddelta ", "value": "formattedValue"}</v>
      </c>
      <c r="O90" s="3" t="str">
        <f t="shared" si="5"/>
        <v>"340": {"5": {"name": "mppt6_useryielddelta ", "value": "formattedValue"},  "6": {"name": "mppt7_useryielddelta ", "value": "formattedValue"},  "0": {"name": "mppt1_pvpower ", "value": "formattedValue"},  "1": {"name": "mppt2_pvpower ", "value": "formattedValue"},  "2": {"name": "mppt3_pvpower ", "value": "formattedValue"},  "3": {"name": "mppt4_pvpower ", "value": "formattedValue"},  "4": {"name": "mppt5_pvpower ", "value": "formattedValue"}}</v>
      </c>
    </row>
    <row r="91" spans="7:15" x14ac:dyDescent="0.25">
      <c r="G91" s="2">
        <v>340</v>
      </c>
      <c r="H91" s="2">
        <v>6</v>
      </c>
      <c r="I91" s="2" t="s">
        <v>128</v>
      </c>
      <c r="J91" s="2" t="s">
        <v>3</v>
      </c>
      <c r="M91" s="3" t="str">
        <f t="shared" si="4"/>
        <v>"6": {"name": "mppt7_useryielddelta ", "value": "formattedValue"}</v>
      </c>
      <c r="O91" s="3" t="str">
        <f t="shared" si="5"/>
        <v>"340": {"6": {"name": "mppt7_useryielddelta ", "value": "formattedValue"},  "0": {"name": "mppt1_pvpower ", "value": "formattedValue"},  "1": {"name": "mppt2_pvpower ", "value": "formattedValue"},  "2": {"name": "mppt3_pvpower ", "value": "formattedValue"},  "3": {"name": "mppt4_pvpower ", "value": "formattedValue"},  "4": {"name": "mppt5_pvpower ", "value": "formattedValue"},  "5": {"name": "mppt6_pvpower ", "value": "formattedValue"}}</v>
      </c>
    </row>
    <row r="92" spans="7:15" x14ac:dyDescent="0.25">
      <c r="G92" s="2">
        <v>442</v>
      </c>
      <c r="H92" s="2">
        <v>0</v>
      </c>
      <c r="I92" s="2" t="s">
        <v>37</v>
      </c>
      <c r="J92" s="2" t="s">
        <v>3</v>
      </c>
      <c r="M92" s="3" t="str">
        <f t="shared" si="4"/>
        <v>"0": {"name": "mppt1_pvpower ", "value": "formattedValue"}</v>
      </c>
      <c r="O92" s="3" t="str">
        <f>_xlfn.CONCAT(CHAR(34), G92, CHAR(34), ": {", _xlfn.TEXTJOIN(_xlfn.CONCAT(", ", CHAR(32)),,M92:M98), "}")</f>
        <v>"442": {"0": {"name": "mppt1_pvpower ", "value": "formattedValue"},  "1": {"name": "mppt2_pvpower ", "value": "formattedValue"},  "2": {"name": "mppt3_pvpower ", "value": "formattedValue"},  "3": {"name": "mppt4_pvpower ", "value": "formattedValue"},  "4": {"name": "mppt5_pvpower ", "value": "formattedValue"},  "5": {"name": "mppt6_pvpower ", "value": "formattedValue"},  "6": {"name": "mppt7_pvpower ", "value": "formattedValue"}}</v>
      </c>
    </row>
    <row r="93" spans="7:15" x14ac:dyDescent="0.25">
      <c r="G93" s="2">
        <v>442</v>
      </c>
      <c r="H93" s="2">
        <v>1</v>
      </c>
      <c r="I93" s="2" t="s">
        <v>51</v>
      </c>
      <c r="J93" s="2" t="s">
        <v>3</v>
      </c>
      <c r="M93" s="3" t="str">
        <f t="shared" si="4"/>
        <v>"1": {"name": "mppt2_pvpower ", "value": "formattedValue"}</v>
      </c>
      <c r="O93" s="3" t="str">
        <f t="shared" si="5"/>
        <v>"442": {"1": {"name": "mppt2_pvpower ", "value": "formattedValue"},  "2": {"name": "mppt3_pvpower ", "value": "formattedValue"},  "3": {"name": "mppt4_pvpower ", "value": "formattedValue"},  "4": {"name": "mppt5_pvpower ", "value": "formattedValue"},  "5": {"name": "mppt6_pvpower ", "value": "formattedValue"},  "6": {"name": "mppt7_pvpower ", "value": "formattedValue"}}</v>
      </c>
    </row>
    <row r="94" spans="7:15" x14ac:dyDescent="0.25">
      <c r="G94" s="2">
        <v>442</v>
      </c>
      <c r="H94" s="2">
        <v>2</v>
      </c>
      <c r="I94" s="2" t="s">
        <v>65</v>
      </c>
      <c r="J94" s="2" t="s">
        <v>3</v>
      </c>
      <c r="M94" s="3" t="str">
        <f t="shared" si="4"/>
        <v>"2": {"name": "mppt3_pvpower ", "value": "formattedValue"}</v>
      </c>
      <c r="O94" s="3" t="str">
        <f t="shared" si="5"/>
        <v>"442": {"2": {"name": "mppt3_pvpower ", "value": "formattedValue"},  "3": {"name": "mppt4_pvpower ", "value": "formattedValue"},  "4": {"name": "mppt5_pvpower ", "value": "formattedValue"},  "5": {"name": "mppt6_pvpower ", "value": "formattedValue"},  "6": {"name": "mppt7_pvpower ", "value": "formattedValue"}}</v>
      </c>
    </row>
    <row r="95" spans="7:15" x14ac:dyDescent="0.25">
      <c r="G95" s="2">
        <v>442</v>
      </c>
      <c r="H95" s="2">
        <v>3</v>
      </c>
      <c r="I95" s="2" t="s">
        <v>79</v>
      </c>
      <c r="J95" s="2" t="s">
        <v>3</v>
      </c>
      <c r="M95" s="3" t="str">
        <f t="shared" si="4"/>
        <v>"3": {"name": "mppt4_pvpower ", "value": "formattedValue"}</v>
      </c>
      <c r="O95" s="3" t="str">
        <f t="shared" si="5"/>
        <v>"442": {"3": {"name": "mppt4_pvpower ", "value": "formattedValue"},  "4": {"name": "mppt5_pvpower ", "value": "formattedValue"},  "5": {"name": "mppt6_pvpower ", "value": "formattedValue"},  "6": {"name": "mppt7_pvpower ", "value": "formattedValue"}}</v>
      </c>
    </row>
    <row r="96" spans="7:15" x14ac:dyDescent="0.25">
      <c r="G96" s="2">
        <v>442</v>
      </c>
      <c r="H96" s="2">
        <v>4</v>
      </c>
      <c r="I96" s="2" t="s">
        <v>93</v>
      </c>
      <c r="J96" s="2" t="s">
        <v>3</v>
      </c>
      <c r="M96" s="3" t="str">
        <f t="shared" si="4"/>
        <v>"4": {"name": "mppt5_pvpower ", "value": "formattedValue"}</v>
      </c>
      <c r="O96" s="3" t="str">
        <f t="shared" si="5"/>
        <v>"442": {"4": {"name": "mppt5_pvpower ", "value": "formattedValue"},  "5": {"name": "mppt6_pvpower ", "value": "formattedValue"},  "6": {"name": "mppt7_pvpower ", "value": "formattedValue"}}</v>
      </c>
    </row>
    <row r="97" spans="7:15" x14ac:dyDescent="0.25">
      <c r="G97" s="2">
        <v>442</v>
      </c>
      <c r="H97" s="2">
        <v>5</v>
      </c>
      <c r="I97" s="2" t="s">
        <v>107</v>
      </c>
      <c r="J97" s="2" t="s">
        <v>3</v>
      </c>
      <c r="M97" s="3" t="str">
        <f t="shared" si="4"/>
        <v>"5": {"name": "mppt6_pvpower ", "value": "formattedValue"}</v>
      </c>
      <c r="O97" s="3" t="str">
        <f t="shared" si="5"/>
        <v>"442": {"5": {"name": "mppt6_pvpower ", "value": "formattedValue"},  "6": {"name": "mppt7_pvpower ", "value": "formattedValue"}}</v>
      </c>
    </row>
    <row r="98" spans="7:15" x14ac:dyDescent="0.25">
      <c r="G98" s="2">
        <v>442</v>
      </c>
      <c r="H98" s="2">
        <v>6</v>
      </c>
      <c r="I98" s="2" t="s">
        <v>121</v>
      </c>
      <c r="J98" s="2" t="s">
        <v>3</v>
      </c>
      <c r="M98" s="3" t="str">
        <f t="shared" si="4"/>
        <v>"6": {"name": "mppt7_pvpower ", "value": "formattedValue"}</v>
      </c>
      <c r="O98" s="3" t="str">
        <f t="shared" si="5"/>
        <v>"442": {"6": {"name": "mppt7_pvpower ", "value": "formattedValue"}}</v>
      </c>
    </row>
  </sheetData>
  <sortState xmlns:xlrd2="http://schemas.microsoft.com/office/spreadsheetml/2017/richdata2" ref="G1:J98">
    <sortCondition ref="G1:G98"/>
    <sortCondition ref="H1:H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3187-D987-4F36-B22C-ACC4FF868986}">
  <dimension ref="A1:I62"/>
  <sheetViews>
    <sheetView tabSelected="1" topLeftCell="A51" workbookViewId="0">
      <selection activeCell="V56" sqref="V56"/>
    </sheetView>
  </sheetViews>
  <sheetFormatPr defaultRowHeight="15" x14ac:dyDescent="0.25"/>
  <cols>
    <col min="7" max="7" width="18.42578125" customWidth="1"/>
    <col min="8" max="8" width="16.28515625" customWidth="1"/>
  </cols>
  <sheetData>
    <row r="1" spans="1:2" x14ac:dyDescent="0.25">
      <c r="A1" s="2">
        <v>20</v>
      </c>
      <c r="B1" t="s">
        <v>180</v>
      </c>
    </row>
    <row r="2" spans="1:2" x14ac:dyDescent="0.25">
      <c r="A2" s="2">
        <v>21</v>
      </c>
      <c r="B2" t="s">
        <v>181</v>
      </c>
    </row>
    <row r="3" spans="1:2" x14ac:dyDescent="0.25">
      <c r="A3" s="2">
        <v>22</v>
      </c>
      <c r="B3" t="s">
        <v>182</v>
      </c>
    </row>
    <row r="4" spans="1:2" x14ac:dyDescent="0.25">
      <c r="A4" s="2">
        <v>23</v>
      </c>
      <c r="B4" t="s">
        <v>164</v>
      </c>
    </row>
    <row r="5" spans="1:2" x14ac:dyDescent="0.25">
      <c r="A5" s="2">
        <v>24</v>
      </c>
      <c r="B5" t="s">
        <v>165</v>
      </c>
    </row>
    <row r="6" spans="1:2" x14ac:dyDescent="0.25">
      <c r="A6" s="2">
        <v>25</v>
      </c>
      <c r="B6" t="s">
        <v>166</v>
      </c>
    </row>
    <row r="7" spans="1:2" x14ac:dyDescent="0.25">
      <c r="A7" s="2">
        <v>26</v>
      </c>
      <c r="B7" t="s">
        <v>163</v>
      </c>
    </row>
    <row r="8" spans="1:2" x14ac:dyDescent="0.25">
      <c r="A8" s="2">
        <v>29</v>
      </c>
      <c r="B8" t="s">
        <v>172</v>
      </c>
    </row>
    <row r="9" spans="1:2" x14ac:dyDescent="0.25">
      <c r="A9" s="2">
        <v>30</v>
      </c>
      <c r="B9" t="s">
        <v>173</v>
      </c>
    </row>
    <row r="10" spans="1:2" x14ac:dyDescent="0.25">
      <c r="A10" s="2">
        <v>31</v>
      </c>
      <c r="B10" t="s">
        <v>174</v>
      </c>
    </row>
    <row r="11" spans="1:2" x14ac:dyDescent="0.25">
      <c r="A11" s="2">
        <v>32</v>
      </c>
      <c r="B11" t="s">
        <v>170</v>
      </c>
    </row>
    <row r="12" spans="1:2" x14ac:dyDescent="0.25">
      <c r="A12" s="2">
        <v>33</v>
      </c>
      <c r="B12" t="s">
        <v>167</v>
      </c>
    </row>
    <row r="13" spans="1:2" x14ac:dyDescent="0.25">
      <c r="A13" s="2">
        <v>40</v>
      </c>
      <c r="B13" t="s">
        <v>169</v>
      </c>
    </row>
    <row r="14" spans="1:2" x14ac:dyDescent="0.25">
      <c r="A14" s="2">
        <v>41</v>
      </c>
      <c r="B14" t="s">
        <v>168</v>
      </c>
    </row>
    <row r="15" spans="1:2" x14ac:dyDescent="0.25">
      <c r="A15" s="2">
        <v>44</v>
      </c>
      <c r="B15" t="s">
        <v>171</v>
      </c>
    </row>
    <row r="16" spans="1:2" x14ac:dyDescent="0.25">
      <c r="A16" s="2">
        <v>47</v>
      </c>
      <c r="B16" t="s">
        <v>159</v>
      </c>
    </row>
    <row r="17" spans="1:2" x14ac:dyDescent="0.25">
      <c r="A17" s="4">
        <v>49</v>
      </c>
      <c r="B17" t="s">
        <v>155</v>
      </c>
    </row>
    <row r="18" spans="1:2" x14ac:dyDescent="0.25">
      <c r="A18" s="4">
        <v>50</v>
      </c>
      <c r="B18" t="s">
        <v>160</v>
      </c>
    </row>
    <row r="19" spans="1:2" x14ac:dyDescent="0.25">
      <c r="A19" s="4">
        <v>51</v>
      </c>
      <c r="B19" t="s">
        <v>176</v>
      </c>
    </row>
    <row r="20" spans="1:2" x14ac:dyDescent="0.25">
      <c r="A20" s="4">
        <v>52</v>
      </c>
      <c r="B20" t="s">
        <v>178</v>
      </c>
    </row>
    <row r="21" spans="1:2" x14ac:dyDescent="0.25">
      <c r="A21" s="5">
        <v>81</v>
      </c>
      <c r="B21" t="s">
        <v>141</v>
      </c>
    </row>
    <row r="22" spans="1:2" x14ac:dyDescent="0.25">
      <c r="A22" s="5">
        <v>82</v>
      </c>
      <c r="B22" t="s">
        <v>142</v>
      </c>
    </row>
    <row r="23" spans="1:2" x14ac:dyDescent="0.25">
      <c r="A23" s="5">
        <v>84</v>
      </c>
      <c r="B23" t="s">
        <v>143</v>
      </c>
    </row>
    <row r="24" spans="1:2" x14ac:dyDescent="0.25">
      <c r="A24" s="5">
        <v>86</v>
      </c>
      <c r="B24" t="s">
        <v>144</v>
      </c>
    </row>
    <row r="25" spans="1:2" x14ac:dyDescent="0.25">
      <c r="A25" s="5">
        <v>87</v>
      </c>
      <c r="B25" t="s">
        <v>145</v>
      </c>
    </row>
    <row r="26" spans="1:2" x14ac:dyDescent="0.25">
      <c r="A26" s="5">
        <v>94</v>
      </c>
      <c r="B26" t="s">
        <v>146</v>
      </c>
    </row>
    <row r="27" spans="1:2" x14ac:dyDescent="0.25">
      <c r="A27" s="5">
        <v>95</v>
      </c>
      <c r="B27" t="s">
        <v>147</v>
      </c>
    </row>
    <row r="28" spans="1:2" x14ac:dyDescent="0.25">
      <c r="A28" s="5">
        <v>96</v>
      </c>
      <c r="B28" t="s">
        <v>148</v>
      </c>
    </row>
    <row r="29" spans="1:2" x14ac:dyDescent="0.25">
      <c r="A29" s="5">
        <v>97</v>
      </c>
      <c r="B29" t="s">
        <v>149</v>
      </c>
    </row>
    <row r="30" spans="1:2" x14ac:dyDescent="0.25">
      <c r="A30" s="5">
        <v>98</v>
      </c>
      <c r="B30" t="s">
        <v>150</v>
      </c>
    </row>
    <row r="31" spans="1:2" x14ac:dyDescent="0.25">
      <c r="A31" s="5">
        <v>107</v>
      </c>
      <c r="B31" t="s">
        <v>151</v>
      </c>
    </row>
    <row r="32" spans="1:2" x14ac:dyDescent="0.25">
      <c r="A32" s="4">
        <v>115</v>
      </c>
      <c r="B32" t="s">
        <v>158</v>
      </c>
    </row>
    <row r="33" spans="1:2" x14ac:dyDescent="0.25">
      <c r="A33" s="4">
        <v>273</v>
      </c>
      <c r="B33" t="s">
        <v>177</v>
      </c>
    </row>
    <row r="34" spans="1:2" x14ac:dyDescent="0.25">
      <c r="A34" s="5">
        <v>285</v>
      </c>
      <c r="B34" t="s">
        <v>152</v>
      </c>
    </row>
    <row r="35" spans="1:2" x14ac:dyDescent="0.25">
      <c r="A35" s="4">
        <v>325</v>
      </c>
      <c r="B35" t="s">
        <v>162</v>
      </c>
    </row>
    <row r="36" spans="1:2" x14ac:dyDescent="0.25">
      <c r="A36" s="4">
        <v>326</v>
      </c>
      <c r="B36" t="s">
        <v>161</v>
      </c>
    </row>
    <row r="37" spans="1:2" x14ac:dyDescent="0.25">
      <c r="A37" s="5">
        <v>340</v>
      </c>
      <c r="B37" t="s">
        <v>153</v>
      </c>
    </row>
    <row r="38" spans="1:2" x14ac:dyDescent="0.25">
      <c r="A38" s="4">
        <v>389</v>
      </c>
      <c r="B38" t="s">
        <v>179</v>
      </c>
    </row>
    <row r="39" spans="1:2" x14ac:dyDescent="0.25">
      <c r="A39" s="4">
        <v>390</v>
      </c>
      <c r="B39" t="s">
        <v>183</v>
      </c>
    </row>
    <row r="40" spans="1:2" x14ac:dyDescent="0.25">
      <c r="A40" s="4">
        <v>429</v>
      </c>
      <c r="B40" t="s">
        <v>157</v>
      </c>
    </row>
    <row r="41" spans="1:2" x14ac:dyDescent="0.25">
      <c r="A41" s="4">
        <v>430</v>
      </c>
      <c r="B41" t="s">
        <v>156</v>
      </c>
    </row>
    <row r="42" spans="1:2" x14ac:dyDescent="0.25">
      <c r="A42" s="5">
        <v>442</v>
      </c>
      <c r="B42" t="s">
        <v>154</v>
      </c>
    </row>
    <row r="43" spans="1:2" x14ac:dyDescent="0.25">
      <c r="A43" s="4">
        <v>641</v>
      </c>
      <c r="B43" t="s">
        <v>175</v>
      </c>
    </row>
    <row r="45" spans="1:2" x14ac:dyDescent="0.25">
      <c r="B45" t="str">
        <f>_xlfn.CONCAT("{", _xlfn.TEXTJOIN(",",,B1:B43), "}")</f>
        <v>{"20": {"276": {"name": "vl1 ", "value": "formattedValue"}},"21": {"276": {"name": "vl2 ", "value": "formattedValue"}},"22": {"276": {"name": "vl3 ", "value": "formattedValue"}},"23": {"276": {"name": "il1 ", "value": "formattedValue"}},"24": {"276": {"name": "il2 ", "value": "formattedValue"}},"25": {"276": {"name": "il3 ", "value": "formattedValue"}},"26": {"276": {"name": "freql1 ", "value": "formattedValue"}},"29": {"276": {"name": "powerl1 ", "value": "formattedValue"}},"30": {"276": {"name": "powerl2 ", "value": "formattedValue"}},"31": {"276": {"name": "powerl3 ", "value": "formattedValue"}},"32": {"276": {"name": "invertorvoltage ", "value": "formattedValue"}},"33": {"276": {"name": "invertorcurrent ", "value": "formattedValue"}},"40": {"276": {"name": "invertorstate", "value": "formattedValue"}},"41": {"276": {"name": "invertorerror", "value": "formattedValue"}},"44": {"276": {"name": "overload", "value": "formattedValue"}},"47": {"512": {"name": "batvoltage ", "value": "formattedValue"}},"49": {"512": {"name": "batcurrent ", "value": "formattedValue"}},"50": {"512": {"name": "consumedAH ", "value": "formattedValue"}},"51": {"512": {"name": "soc ", "value": "formattedValue"}},"52": {"512": {"name": "t2g ", "value": "formattedValue"}},"81": {"0": {"name": "mppt1_batvoltage ", "value": "formattedValue"},  "1": {"name": "mppt2_batvoltage ", "value": "formattedValue"},  "2": {"name": "mppt3_batvoltage ", "value": "formattedValue"},  "3": {"name": "mppt4_batvoltage ", "value": "formattedValue"},  "4": {"name": "mppt5_batvoltage ", "value": "formattedValue"},  "5": {"name": "mppt6_batvoltage ", "value": "formattedValue"},  "6": {"name": "mppt7_batvoltage ", "value": "formattedValue"}},"82": {"0": {"name": "mppt1_batcurrent ", "value": "formattedValue"},  "1": {"name": "mppt2_batcurrent ", "value": "formattedValue"},  "2": {"name": "mppt3_batcurrent ", "value": "formattedValue"},  "3": {"name": "mppt4_batcurrent ", "value": "formattedValue"},  "4": {"name": "mppt5_batcurrent ", "value": "formattedValue"},  "5": {"name": "mppt6_batcurrent ", "value": "formattedValue"},  "6": {"name": "mppt7_batcurrent ", "value": "formattedValue"}},"84": {"0": {"name": "mppt1_mode ", "value": "formattedValue"},  "1": {"name": "mppt2_mode ", "value": "formattedValue"},  "2": {"name": "mppt3_mode ", "value": "formattedValue"},  "3": {"name": "mppt4_mode ", "value": "formattedValue"},  "4": {"name": "mppt5_mode ", "value": "formattedValue"},  "5": {"name": "mppt6_mode ", "value": "formattedValue"},  "6": {"name": "mppt7_mode ", "value": "formattedValue"}},"86": {"0": {"name": "mppt1_pvvoltage ", "value": "formattedValue"},  "1": {"name": "mppt2_pvvoltage ", "value": "formattedValue"},  "2": {"name": "mppt3_pvvoltage ", "value": "formattedValue"},  "3": {"name": "mppt4_pvvoltage ", "value": "formattedValue"},  "4": {"name": "mppt5_pvvoltage ", "value": "formattedValue"},  "5": {"name": "mppt6_pvvoltage ", "value": "formattedValue"},  "6": {"name": "mppt7_pvvoltage ", "value": "formattedValue"}},"87": {"0": {"name": "mppt1_pvcurrent ", "value": "formattedValue"},  "1": {"name": "mppt2_pvcurrent ", "value": "formattedValue"},  "2": {"name": "mppt3_pvcurrent ", "value": "formattedValue"},  "3": {"name": "mppt4_pvcurrent ", "value": "formattedValue"},  "4": {"name": "mppt5_pvcurrent ", "value": "formattedValue"},  "5": {"name": "mppt6_pvcurrent ", "value": "formattedValue"},  "6": {"name": "mppt7_pvcurrent ", "value": "formattedValue"}},"94": {"0": {"name": "mppt1_yieldtoday ", "value": "formattedValue"},  "1": {"name": "mppt2_yieldtoday ", "value": "formattedValue"},  "2": {"name": "mppt3_yieldtoday ", "value": "formattedValue"},  "3": {"name": "mppt4_yieldtoday ", "value": "formattedValue"},  "4": {"name": "mppt5_yieldtoday ", "value": "formattedValue"},  "5": {"name": "mppt6_yieldtoday ", "value": "formattedValue"},  "6": {"name": "mppt7_yieldtoday ", "value": "formattedValue"}},"95": {"0": {"name": "mppt1_maxchargetoday ", "value": "formattedValue"},  "1": {"name": "mppt2_maxchargetoday ", "value": "formattedValue"},  "2": {"name": "mppt3_maxchargetoday ", "value": "formattedValue"},  "3": {"name": "mppt4_maxchargetoday ", "value": "formattedValue"},  "4": {"name": "mppt5_maxchargetoday ", "value": "formattedValue"},  "5": {"name": "mppt6_maxchargetoday ", "value": "formattedValue"},  "6": {"name": "mppt7_maxchargetoday ", "value": "formattedValue"}},"96": {"0": {"name": "mppt1_yieldyest ", "value": "formattedValue"},  "1": {"name": "mppt2_yieldyest ", "value": "formattedValue"},  "2": {"name": "mppt3_yieldyest ", "value": "formattedValue"},  "3": {"name": "mppt4_yieldyest ", "value": "formattedValue"},  "4": {"name": "mppt5_yieldyest ", "value": "formattedValue"},  "5": {"name": "mppt6_yieldyest ", "value": "formattedValue"},  "6": {"name": "mppt7_yieldyest ", "value": "formattedValue"}},"97": {"0": {"name": "mppt1_maxchargeyest ", "value": "formattedValue"},  "1": {"name": "mppt2_maxchargeyest ", "value": "formattedValue"},  "2": {"name": "mppt3_maxchargeyest ", "value": "formattedValue"},  "3": {"name": "mppt4_maxchargeyest ", "value": "formattedValue"},  "4": {"name": "mppt5_maxchargeyest ", "value": "formattedValue"},  "5": {"name": "mppt6_maxchargeyest ", "value": "formattedValue"},  "6": {"name": "mppt7_maxchargeyest ", "value": "formattedValue"}},"98": {"0": {"name": "mppt1_error", "value": "formattedValue"},  "1": {"name": "mppt2_error", "value": "formattedValue"},  "2": {"name": "mppt3_error", "value": "formattedValue"},  "3": {"name": "mppt4_error", "value": "formattedValue"},  "4": {"name": "mppt5_error", "value": "formattedValue"},  "5": {"name": "mppt6_error", "value": "formattedValue"},  "6": {"name": "mppt7_error", "value": "formattedValue"}},"107": {"0": {"name": "mppt1_batwatts ", "value": "formattedValue"},  "1": {"name": "mppt2_batwatts ", "value": "formattedValue"},  "2": {"name": "mppt3_batwatts ", "value": "formattedValue"},  "3": {"name": "mppt4_batwatts ", "value": "formattedValue"},  "4": {"name": "mppt5_batwatts ", "value": "formattedValue"},  "5": {"name": "mppt6_batwatts ", "value": "formattedValue"},  "6": {"name": "mppt7_batwatts ", "value": "formattedValue"}},"115": {"512": {"name": "battemp ", "value": "formattedValue"}},"273": {"512": {"name": "soh ", "value": "formattedValue"}},"285": {"0": {"name": "mppt1_useryield ", "value": "formattedValue"},  "1": {"name": "mppt2_useryield ", "value": "formattedValue"},  "2": {"name": "mppt3_useryield ", "value": "formattedValue"},  "3": {"name": "mppt4_useryield ", "value": "formattedValue"},  "4": {"name": "mppt5_useryield ", "value": "formattedValue"},  "5": {"name": "mppt6_useryield ", "value": "formattedValue"},  "6": {"name": "mppt7_useryield ", "value": "formattedValue"}},"325": {"276": {"name": "energyout ", "value": "formattedValue"}},"326": {"276": {"name": "energyin ", "value": "formattedValue"}},"340": {"0": {"name": "mppt1_useryielddelta ", "value": "formattedValue"},  "1": {"name": "mppt2_useryielddelta ", "value": "formattedValue"},  "2": {"name": "mppt3_useryielddelta ", "value": "formattedValue"},  "3": {"name": "mppt4_useryielddelta ", "value": "formattedValue"},  "4": {"name": "mppt5_useryielddelta ", "value": "formattedValue"},  "5": {"name": "mppt6_useryielddelta ", "value": "formattedValue"},  "6": {"name": "mppt7_useryielddelta ", "value": "formattedValue"}},"389": {"276": {"name": "temperaturealarm", "value": "formattedValue"}},"390": {"276": {"name": "voltagealarm", "value": "formattedValue"}},"429": {"512": {"name": "batmincelltemp ", "value": "formattedValue"}},"430": {"512": {"name": "batmaxcelltemp ", "value": "formattedValue"}},"442": {"0": {"name": "mppt1_pvpower ", "value": "formattedValue"},  "1": {"name": "mppt2_pvpower ", "value": "formattedValue"},  "2": {"name": "mppt3_pvpower ", "value": "formattedValue"},  "3": {"name": "mppt4_pvpower ", "value": "formattedValue"},  "4": {"name": "mppt5_pvpower ", "value": "formattedValue"},  "5": {"name": "mppt6_pvpower ", "value": "formattedValue"},  "6": {"name": "mppt7_pvpower ", "value": "formattedValue"}},"641": {"0": {"name": "recorddatetime ", "value": "timestamp"}}}</v>
      </c>
    </row>
    <row r="46" spans="1:2" x14ac:dyDescent="0.25">
      <c r="B46" t="s">
        <v>184</v>
      </c>
    </row>
    <row r="52" spans="2:9" ht="60" x14ac:dyDescent="0.25">
      <c r="B52" s="1" t="s">
        <v>129</v>
      </c>
      <c r="C52" s="1" t="s">
        <v>131</v>
      </c>
      <c r="F52" s="1" t="s">
        <v>130</v>
      </c>
      <c r="G52" t="str">
        <f>MID(F52,10,100)</f>
        <v xml:space="preserve">batwatts </v>
      </c>
      <c r="H52" t="str">
        <f>_xlfn.CONCAT(CHAR(34), G52, CHAR(34))</f>
        <v>"batwatts "</v>
      </c>
      <c r="I52" t="str">
        <f>_xlfn.CONCAT("[", _xlfn.TEXTJOIN(", ",,H52:H62), "]")</f>
        <v>["batwatts ", "mode ", "pvvoltage ", "pvcurrent ", "pvpower ", "yieldtoday ", "maxchargetod
ay ", "yieldyest ", "maxchargeyest ", "useryield ", "useryielddelta"]</v>
      </c>
    </row>
    <row r="53" spans="2:9" ht="30" x14ac:dyDescent="0.25">
      <c r="B53" s="1" t="s">
        <v>129</v>
      </c>
      <c r="F53" s="1" t="s">
        <v>132</v>
      </c>
      <c r="G53" t="str">
        <f t="shared" ref="G53:G62" si="0">MID(F53,10,100)</f>
        <v xml:space="preserve">mode </v>
      </c>
      <c r="H53" t="str">
        <f t="shared" ref="H53:H62" si="1">_xlfn.CONCAT(CHAR(34), G53, CHAR(34))</f>
        <v>"mode "</v>
      </c>
    </row>
    <row r="54" spans="2:9" ht="45" x14ac:dyDescent="0.25">
      <c r="B54" s="1" t="s">
        <v>129</v>
      </c>
      <c r="F54" s="1" t="s">
        <v>133</v>
      </c>
      <c r="G54" t="str">
        <f t="shared" si="0"/>
        <v xml:space="preserve">pvvoltage </v>
      </c>
      <c r="H54" t="str">
        <f t="shared" si="1"/>
        <v>"pvvoltage "</v>
      </c>
      <c r="I54" t="s">
        <v>186</v>
      </c>
    </row>
    <row r="55" spans="2:9" ht="60" x14ac:dyDescent="0.25">
      <c r="B55" s="1" t="s">
        <v>129</v>
      </c>
      <c r="C55" s="1" t="s">
        <v>131</v>
      </c>
      <c r="F55" s="1" t="s">
        <v>134</v>
      </c>
      <c r="G55" t="str">
        <f t="shared" si="0"/>
        <v xml:space="preserve">pvcurrent </v>
      </c>
      <c r="H55" t="str">
        <f t="shared" si="1"/>
        <v>"pvcurrent "</v>
      </c>
    </row>
    <row r="56" spans="2:9" ht="60" x14ac:dyDescent="0.25">
      <c r="B56" s="1" t="s">
        <v>129</v>
      </c>
      <c r="C56" s="1" t="s">
        <v>131</v>
      </c>
      <c r="F56" s="1" t="s">
        <v>135</v>
      </c>
      <c r="G56" t="str">
        <f t="shared" si="0"/>
        <v xml:space="preserve">pvpower </v>
      </c>
      <c r="H56" t="str">
        <f t="shared" si="1"/>
        <v>"pvpower "</v>
      </c>
    </row>
    <row r="57" spans="2:9" ht="60" x14ac:dyDescent="0.25">
      <c r="B57" s="1" t="s">
        <v>129</v>
      </c>
      <c r="C57" s="1" t="s">
        <v>131</v>
      </c>
      <c r="F57" s="1" t="s">
        <v>136</v>
      </c>
      <c r="G57" t="str">
        <f t="shared" si="0"/>
        <v xml:space="preserve">yieldtoday </v>
      </c>
      <c r="H57" t="str">
        <f t="shared" si="1"/>
        <v>"yieldtoday "</v>
      </c>
    </row>
    <row r="58" spans="2:9" ht="60" x14ac:dyDescent="0.25">
      <c r="B58" s="1" t="s">
        <v>129</v>
      </c>
      <c r="C58" s="1" t="s">
        <v>131</v>
      </c>
      <c r="F58" s="1" t="s">
        <v>137</v>
      </c>
      <c r="G58" t="str">
        <f t="shared" si="0"/>
        <v xml:space="preserve">maxchargetod
ay </v>
      </c>
      <c r="H58" t="str">
        <f t="shared" si="1"/>
        <v>"maxchargetod
ay "</v>
      </c>
    </row>
    <row r="59" spans="2:9" ht="60" x14ac:dyDescent="0.25">
      <c r="B59" s="1" t="s">
        <v>129</v>
      </c>
      <c r="C59" s="1" t="s">
        <v>131</v>
      </c>
      <c r="F59" s="1" t="s">
        <v>138</v>
      </c>
      <c r="G59" t="str">
        <f t="shared" si="0"/>
        <v xml:space="preserve">yieldyest </v>
      </c>
      <c r="H59" t="str">
        <f t="shared" si="1"/>
        <v>"yieldyest "</v>
      </c>
    </row>
    <row r="60" spans="2:9" ht="60" x14ac:dyDescent="0.25">
      <c r="B60" s="1" t="s">
        <v>129</v>
      </c>
      <c r="C60" s="1" t="s">
        <v>131</v>
      </c>
      <c r="F60" s="1" t="s">
        <v>139</v>
      </c>
      <c r="G60" t="str">
        <f t="shared" si="0"/>
        <v xml:space="preserve">maxchargeyest </v>
      </c>
      <c r="H60" t="str">
        <f t="shared" si="1"/>
        <v>"maxchargeyest "</v>
      </c>
    </row>
    <row r="61" spans="2:9" ht="60" x14ac:dyDescent="0.25">
      <c r="B61" s="1" t="s">
        <v>129</v>
      </c>
      <c r="C61" s="1" t="s">
        <v>131</v>
      </c>
      <c r="F61" s="1" t="s">
        <v>140</v>
      </c>
      <c r="G61" t="str">
        <f t="shared" si="0"/>
        <v xml:space="preserve">useryield </v>
      </c>
      <c r="H61" t="str">
        <f t="shared" si="1"/>
        <v>"useryield "</v>
      </c>
    </row>
    <row r="62" spans="2:9" ht="45" x14ac:dyDescent="0.25">
      <c r="F62" s="1" t="s">
        <v>185</v>
      </c>
      <c r="G62" t="str">
        <f t="shared" si="0"/>
        <v>useryielddelta</v>
      </c>
      <c r="H62" t="str">
        <f t="shared" si="1"/>
        <v>"useryielddelta"</v>
      </c>
    </row>
  </sheetData>
  <sortState xmlns:xlrd2="http://schemas.microsoft.com/office/spreadsheetml/2017/richdata2" ref="A1:B43">
    <sortCondition ref="A1: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Zhe</dc:creator>
  <cp:lastModifiedBy>Jing Zhe</cp:lastModifiedBy>
  <dcterms:created xsi:type="dcterms:W3CDTF">2020-11-26T03:23:02Z</dcterms:created>
  <dcterms:modified xsi:type="dcterms:W3CDTF">2020-11-26T07:46:10Z</dcterms:modified>
</cp:coreProperties>
</file>