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sotohoku-my.sharepoint.com/personal/okuyama_hiroyuki_q7_mso_tohoku_ac_jp/Documents/物理学実験ⅱ/実験9/"/>
    </mc:Choice>
  </mc:AlternateContent>
  <xr:revisionPtr revIDLastSave="277" documentId="11_AD4D066CA252ABDACC104831A151FAB872EEDF57" xr6:coauthVersionLast="47" xr6:coauthVersionMax="47" xr10:uidLastSave="{EF99E58C-AEED-4E44-97F5-BB7D489529BB}"/>
  <bookViews>
    <workbookView xWindow="-108" yWindow="-108" windowWidth="23256" windowHeight="14616" activeTab="1" xr2:uid="{00000000-000D-0000-FFFF-FFFF00000000}"/>
  </bookViews>
  <sheets>
    <sheet name="Sheet1" sheetId="1" r:id="rId1"/>
    <sheet name="Magnet_field_before" sheetId="2" r:id="rId2"/>
    <sheet name="Magnet_field_af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M3" i="1"/>
  <c r="L3" i="1"/>
  <c r="D24" i="1" a="1"/>
  <c r="D24" i="1" s="1"/>
  <c r="C24" i="1" a="1"/>
  <c r="C24" i="1" s="1"/>
  <c r="B24" i="1" a="1"/>
  <c r="B24" i="1" s="1"/>
  <c r="D14" i="1" a="1"/>
  <c r="D14" i="1" s="1"/>
  <c r="C14" i="1" a="1"/>
  <c r="C14" i="1" s="1"/>
  <c r="B14" i="1" a="1"/>
  <c r="B14" i="1" s="1"/>
  <c r="D4" i="1" a="1"/>
  <c r="D4" i="1" s="1"/>
  <c r="C4" i="1" a="1"/>
  <c r="C4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<sst xmlns="http://schemas.openxmlformats.org/spreadsheetml/2006/main" count="40" uniqueCount="35">
  <si>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4.2.1</t>
    <phoneticPr fontId="1"/>
  </si>
  <si>
    <t>4.2.2</t>
    <phoneticPr fontId="1"/>
  </si>
  <si>
    <t>plate1</t>
  </si>
  <si>
    <t>測定データ</t>
  </si>
  <si>
    <t>L</t>
    <phoneticPr fontId="1"/>
  </si>
  <si>
    <t>S1</t>
    <phoneticPr fontId="1"/>
  </si>
  <si>
    <t>S2</t>
    <phoneticPr fontId="1"/>
  </si>
  <si>
    <t>Ω[str]</t>
    <phoneticPr fontId="1"/>
  </si>
  <si>
    <t>アクセプタンスη[m^2*str]</t>
    <phoneticPr fontId="1"/>
  </si>
  <si>
    <t>HV[V]</t>
  </si>
  <si>
    <t>PMT1[count/sec]</t>
  </si>
  <si>
    <t>PMT2[count/sec]</t>
  </si>
  <si>
    <t>同時計数率[count/sec]</t>
  </si>
  <si>
    <t>PMT1</t>
  </si>
  <si>
    <t>PMT2</t>
  </si>
  <si>
    <t>同時計数率</t>
  </si>
  <si>
    <t>ミューオンフラックス</t>
    <phoneticPr fontId="1"/>
  </si>
  <si>
    <t>同時計数の測定値</t>
    <rPh sb="0" eb="4">
      <t>ドウジ</t>
    </rPh>
    <rPh sb="5" eb="8">
      <t>ソクテイ</t>
    </rPh>
    <phoneticPr fontId="1"/>
  </si>
  <si>
    <t>4.2.3</t>
    <phoneticPr fontId="1"/>
  </si>
  <si>
    <t>plate2</t>
  </si>
  <si>
    <t>PMT3[count/sec]</t>
    <phoneticPr fontId="1"/>
  </si>
  <si>
    <t>PMT4[count/sec]</t>
    <phoneticPr fontId="1"/>
  </si>
  <si>
    <t>PMT3</t>
    <phoneticPr fontId="1"/>
  </si>
  <si>
    <t>PMT4</t>
    <phoneticPr fontId="1"/>
  </si>
  <si>
    <t>plate3</t>
    <phoneticPr fontId="1"/>
  </si>
  <si>
    <t>HV[V]</t>
    <phoneticPr fontId="1"/>
  </si>
  <si>
    <t>PMT5[count/sec]</t>
    <phoneticPr fontId="1"/>
  </si>
  <si>
    <t>PMT6[count/sec]</t>
    <phoneticPr fontId="1"/>
  </si>
  <si>
    <t>同時計数率[count/sec]</t>
    <rPh sb="0" eb="5">
      <t>ドウジ</t>
    </rPh>
    <phoneticPr fontId="1"/>
  </si>
  <si>
    <t>PMT5</t>
    <phoneticPr fontId="1"/>
  </si>
  <si>
    <t>PMT6</t>
    <phoneticPr fontId="1"/>
  </si>
  <si>
    <t>t=0</t>
    <phoneticPr fontId="1"/>
  </si>
  <si>
    <t>t=50</t>
    <phoneticPr fontId="1"/>
  </si>
  <si>
    <t>min</t>
    <phoneticPr fontId="1"/>
  </si>
  <si>
    <t>center=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</si>
</sst>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zoomScale="125" workbookViewId="0">
      <selection activeCell="I9" sqref="I9"/>
    </sheetView>
  </sheetViews>
  <sheetFormatPr defaultColWidth="8.8984375" defaultRowHeight="18"/>
  <cols>
    <col min="1" max="1" width="9.59765625" bestFit="1" customWidth="1"/>
  </cols>
  <sheetData>
    <row r="1" spans="1:13">
      <c r="A1" s="1" t="s">
        <v>0</v>
      </c>
      <c r="I1" t="s">
        <v>1</v>
      </c>
    </row>
    <row r="2" spans="1:13">
      <c r="A2" t="s">
        <v>2</v>
      </c>
      <c r="E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>
        <v>0.875</v>
      </c>
      <c r="J3">
        <v>0.5</v>
      </c>
      <c r="K3">
        <v>0.74</v>
      </c>
      <c r="L3">
        <f>J3/I3^2</f>
        <v>0.65306122448979587</v>
      </c>
      <c r="M3">
        <f>K3*L3</f>
        <v>0.48326530612244895</v>
      </c>
    </row>
    <row r="4" spans="1:13">
      <c r="A4">
        <v>1450</v>
      </c>
      <c r="B4" cm="1">
        <f t="array" ref="B4:B10">E4:E10/60</f>
        <v>7.583333333333333</v>
      </c>
      <c r="C4" cm="1">
        <f t="array" ref="C4:C10">F4:F10/60</f>
        <v>11.85</v>
      </c>
      <c r="D4" cm="1">
        <f t="array" ref="D4:D10">G4:G10/60</f>
        <v>1.6</v>
      </c>
      <c r="E4">
        <v>455</v>
      </c>
      <c r="F4">
        <v>711</v>
      </c>
      <c r="G4">
        <v>96</v>
      </c>
    </row>
    <row r="5" spans="1:13">
      <c r="A5">
        <v>1500</v>
      </c>
      <c r="B5">
        <v>16.05</v>
      </c>
      <c r="C5">
        <v>23.85</v>
      </c>
      <c r="D5">
        <v>4.083333333333333</v>
      </c>
      <c r="E5">
        <v>963</v>
      </c>
      <c r="F5">
        <v>1431</v>
      </c>
      <c r="G5">
        <v>245</v>
      </c>
      <c r="I5" t="s">
        <v>16</v>
      </c>
      <c r="K5" t="s">
        <v>17</v>
      </c>
    </row>
    <row r="6" spans="1:13">
      <c r="A6">
        <v>1550</v>
      </c>
      <c r="B6">
        <v>31.633333333333333</v>
      </c>
      <c r="C6">
        <v>44.166666666666664</v>
      </c>
      <c r="D6">
        <v>10.066666666666666</v>
      </c>
      <c r="E6">
        <v>1898</v>
      </c>
      <c r="F6">
        <v>2650</v>
      </c>
      <c r="G6">
        <v>604</v>
      </c>
      <c r="I6">
        <f>K6/(M3*60)</f>
        <v>12.829391891891893</v>
      </c>
      <c r="K6">
        <v>372</v>
      </c>
    </row>
    <row r="7" spans="1:13">
      <c r="A7">
        <v>1600</v>
      </c>
      <c r="B7">
        <v>56.883333333333333</v>
      </c>
      <c r="C7">
        <v>79.650000000000006</v>
      </c>
      <c r="D7">
        <v>22.383333333333333</v>
      </c>
      <c r="E7">
        <v>3413</v>
      </c>
      <c r="F7">
        <v>4779</v>
      </c>
      <c r="G7">
        <v>1343</v>
      </c>
    </row>
    <row r="8" spans="1:13">
      <c r="A8">
        <v>1650</v>
      </c>
      <c r="B8">
        <v>97.1</v>
      </c>
      <c r="C8">
        <v>130.6</v>
      </c>
      <c r="D8">
        <v>42.68333333333333</v>
      </c>
      <c r="E8">
        <v>5826</v>
      </c>
      <c r="F8">
        <v>7836</v>
      </c>
      <c r="G8">
        <v>2561</v>
      </c>
      <c r="I8" t="s">
        <v>18</v>
      </c>
    </row>
    <row r="9" spans="1:13">
      <c r="A9">
        <v>1700</v>
      </c>
      <c r="B9">
        <v>167.91666666666666</v>
      </c>
      <c r="C9">
        <v>219.25</v>
      </c>
      <c r="D9">
        <v>69.900000000000006</v>
      </c>
      <c r="E9">
        <v>10075</v>
      </c>
      <c r="F9">
        <v>13155</v>
      </c>
      <c r="G9">
        <v>4194</v>
      </c>
    </row>
    <row r="10" spans="1:13">
      <c r="A10">
        <v>1750</v>
      </c>
      <c r="B10">
        <v>309.2</v>
      </c>
      <c r="C10">
        <v>398.15</v>
      </c>
      <c r="D10">
        <v>125.8</v>
      </c>
      <c r="E10">
        <v>18552</v>
      </c>
      <c r="F10">
        <v>23889</v>
      </c>
      <c r="G10">
        <v>7548</v>
      </c>
    </row>
    <row r="12" spans="1:13">
      <c r="A12" t="s">
        <v>19</v>
      </c>
    </row>
    <row r="13" spans="1:13">
      <c r="A13" t="s">
        <v>9</v>
      </c>
      <c r="B13" t="s">
        <v>20</v>
      </c>
      <c r="C13" t="s">
        <v>21</v>
      </c>
      <c r="D13" t="s">
        <v>12</v>
      </c>
      <c r="E13" t="s">
        <v>22</v>
      </c>
      <c r="F13" t="s">
        <v>23</v>
      </c>
      <c r="G13" t="s">
        <v>15</v>
      </c>
    </row>
    <row r="14" spans="1:13">
      <c r="A14">
        <v>1450</v>
      </c>
      <c r="B14" cm="1">
        <f t="array" ref="B14:B20">E14:E20/60</f>
        <v>10.283333333333333</v>
      </c>
      <c r="C14" cm="1">
        <f t="array" ref="C14:C20">F14:F20/60</f>
        <v>6.35</v>
      </c>
      <c r="D14" cm="1">
        <f t="array" ref="D14:D20">G14:G20/60</f>
        <v>1.9666666666666666</v>
      </c>
      <c r="E14">
        <v>617</v>
      </c>
      <c r="F14">
        <v>381</v>
      </c>
      <c r="G14">
        <v>118</v>
      </c>
    </row>
    <row r="15" spans="1:13">
      <c r="A15">
        <v>1500</v>
      </c>
      <c r="B15">
        <v>20.783333333333335</v>
      </c>
      <c r="C15">
        <v>14.933333333333334</v>
      </c>
      <c r="D15">
        <v>4.8499999999999996</v>
      </c>
      <c r="E15">
        <v>1247</v>
      </c>
      <c r="F15">
        <v>896</v>
      </c>
      <c r="G15">
        <v>291</v>
      </c>
    </row>
    <row r="16" spans="1:13">
      <c r="A16">
        <v>1550</v>
      </c>
      <c r="B16">
        <v>38.166666666666664</v>
      </c>
      <c r="C16">
        <v>29.25</v>
      </c>
      <c r="D16">
        <v>10.266666666666667</v>
      </c>
      <c r="E16">
        <v>2290</v>
      </c>
      <c r="F16">
        <v>1755</v>
      </c>
      <c r="G16">
        <v>616</v>
      </c>
    </row>
    <row r="17" spans="1:7">
      <c r="A17">
        <v>1600</v>
      </c>
      <c r="B17">
        <v>67.483333333333334</v>
      </c>
      <c r="C17">
        <v>47.283333333333331</v>
      </c>
      <c r="D17">
        <v>20.5</v>
      </c>
      <c r="E17">
        <v>4049</v>
      </c>
      <c r="F17">
        <v>2837</v>
      </c>
      <c r="G17">
        <v>1230</v>
      </c>
    </row>
    <row r="18" spans="1:7">
      <c r="A18">
        <v>1650</v>
      </c>
      <c r="B18">
        <v>104.43333333333334</v>
      </c>
      <c r="C18">
        <v>77.416666666666671</v>
      </c>
      <c r="D18">
        <v>36.15</v>
      </c>
      <c r="E18">
        <v>6266</v>
      </c>
      <c r="F18">
        <v>4645</v>
      </c>
      <c r="G18">
        <v>2169</v>
      </c>
    </row>
    <row r="19" spans="1:7">
      <c r="A19">
        <v>1700</v>
      </c>
      <c r="B19">
        <v>161.86666666666667</v>
      </c>
      <c r="C19">
        <v>112.28333333333333</v>
      </c>
      <c r="D19">
        <v>58.06666666666667</v>
      </c>
      <c r="E19">
        <v>9712</v>
      </c>
      <c r="F19">
        <v>6737</v>
      </c>
      <c r="G19">
        <v>3484</v>
      </c>
    </row>
    <row r="20" spans="1:7">
      <c r="A20">
        <v>1750</v>
      </c>
      <c r="B20">
        <v>280.10000000000002</v>
      </c>
      <c r="C20">
        <v>158.41666666666666</v>
      </c>
      <c r="D20">
        <v>87.55</v>
      </c>
      <c r="E20">
        <v>16806</v>
      </c>
      <c r="F20">
        <v>9505</v>
      </c>
      <c r="G20">
        <v>5253</v>
      </c>
    </row>
    <row r="22" spans="1:7">
      <c r="A22" t="s">
        <v>24</v>
      </c>
    </row>
    <row r="23" spans="1:7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15</v>
      </c>
    </row>
    <row r="24" spans="1:7">
      <c r="A24">
        <v>1450</v>
      </c>
      <c r="B24" cm="1">
        <f t="array" ref="B24:B30">E24:E30/60</f>
        <v>3.4666666666666668</v>
      </c>
      <c r="C24" cm="1">
        <f t="array" ref="C24:C30">F24:F30/60</f>
        <v>3.45</v>
      </c>
      <c r="D24" cm="1">
        <f t="array" ref="D24:D30">G24:G30/60</f>
        <v>0.46666666666666667</v>
      </c>
      <c r="E24">
        <v>208</v>
      </c>
      <c r="F24">
        <v>207</v>
      </c>
      <c r="G24">
        <v>28</v>
      </c>
    </row>
    <row r="25" spans="1:7">
      <c r="A25">
        <v>1500</v>
      </c>
      <c r="B25">
        <v>7.0333333333333332</v>
      </c>
      <c r="C25">
        <v>8.1833333333333336</v>
      </c>
      <c r="D25">
        <v>1.1166666666666667</v>
      </c>
      <c r="E25">
        <v>422</v>
      </c>
      <c r="F25">
        <v>491</v>
      </c>
      <c r="G25">
        <v>67</v>
      </c>
    </row>
    <row r="26" spans="1:7">
      <c r="A26">
        <v>1550</v>
      </c>
      <c r="B26">
        <v>13.016666666666667</v>
      </c>
      <c r="C26">
        <v>16.883333333333333</v>
      </c>
      <c r="D26">
        <v>2.2999999999999998</v>
      </c>
      <c r="E26">
        <v>781</v>
      </c>
      <c r="F26">
        <v>1013</v>
      </c>
      <c r="G26">
        <v>138</v>
      </c>
    </row>
    <row r="27" spans="1:7">
      <c r="A27">
        <v>1600</v>
      </c>
      <c r="B27">
        <v>21.8</v>
      </c>
      <c r="C27">
        <v>32.15</v>
      </c>
      <c r="D27">
        <v>5.333333333333333</v>
      </c>
      <c r="E27">
        <v>1308</v>
      </c>
      <c r="F27">
        <v>1929</v>
      </c>
      <c r="G27">
        <v>320</v>
      </c>
    </row>
    <row r="28" spans="1:7">
      <c r="A28">
        <v>1650</v>
      </c>
      <c r="B28">
        <v>36.983333333333334</v>
      </c>
      <c r="C28">
        <v>73.066666666666663</v>
      </c>
      <c r="D28">
        <v>11.55</v>
      </c>
      <c r="E28">
        <v>2219</v>
      </c>
      <c r="F28">
        <v>4384</v>
      </c>
      <c r="G28">
        <v>693</v>
      </c>
    </row>
    <row r="29" spans="1:7">
      <c r="A29">
        <v>1700</v>
      </c>
      <c r="B29">
        <v>69.13333333333334</v>
      </c>
      <c r="C29">
        <v>210.75</v>
      </c>
      <c r="D29">
        <v>22.783333333333335</v>
      </c>
      <c r="E29">
        <v>4148</v>
      </c>
      <c r="F29">
        <v>12645</v>
      </c>
      <c r="G29">
        <v>1367</v>
      </c>
    </row>
    <row r="30" spans="1:7">
      <c r="A30">
        <v>1750</v>
      </c>
      <c r="B30">
        <v>141.36666666666667</v>
      </c>
      <c r="C30">
        <v>542.0333333333333</v>
      </c>
      <c r="D30">
        <v>44.783333333333331</v>
      </c>
      <c r="E30">
        <v>8482</v>
      </c>
      <c r="F30">
        <v>32522</v>
      </c>
      <c r="G30">
        <v>2687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70B8-3D27-464D-BD01-84B2C917B205}">
  <dimension ref="A1:H11"/>
  <sheetViews>
    <sheetView tabSelected="1" workbookViewId="0">
      <selection activeCell="G10" sqref="G10"/>
    </sheetView>
  </sheetViews>
  <sheetFormatPr defaultRowHeight="18"/>
  <sheetData>
    <row r="1" spans="1:8">
      <c r="B1">
        <v>1</v>
      </c>
      <c r="C1">
        <v>2</v>
      </c>
      <c r="D1">
        <v>3</v>
      </c>
      <c r="E1">
        <v>4</v>
      </c>
      <c r="G1" t="s">
        <v>31</v>
      </c>
      <c r="H1" t="s">
        <v>33</v>
      </c>
    </row>
    <row r="2" spans="1:8">
      <c r="A2">
        <v>1</v>
      </c>
      <c r="B2" s="2">
        <v>50.7</v>
      </c>
      <c r="C2" s="2">
        <v>49.7</v>
      </c>
      <c r="D2" s="2">
        <v>49.6</v>
      </c>
      <c r="E2" s="2">
        <v>50</v>
      </c>
    </row>
    <row r="3" spans="1:8">
      <c r="A3">
        <v>2</v>
      </c>
      <c r="B3" s="2">
        <v>51.5</v>
      </c>
      <c r="C3" s="2">
        <v>50.3</v>
      </c>
      <c r="D3" s="2">
        <v>50.3</v>
      </c>
      <c r="E3" s="2">
        <v>50.7</v>
      </c>
    </row>
    <row r="4" spans="1:8">
      <c r="A4">
        <v>3</v>
      </c>
      <c r="B4" s="2">
        <v>50.2</v>
      </c>
      <c r="C4" s="2">
        <v>50.2</v>
      </c>
      <c r="D4" s="2">
        <v>50.2</v>
      </c>
      <c r="E4" s="2">
        <v>50.4</v>
      </c>
    </row>
    <row r="5" spans="1:8">
      <c r="A5">
        <v>4</v>
      </c>
      <c r="B5" s="2">
        <v>49</v>
      </c>
      <c r="C5" s="2">
        <v>49</v>
      </c>
      <c r="D5" s="2">
        <v>49.2</v>
      </c>
      <c r="E5" s="2">
        <v>50</v>
      </c>
    </row>
    <row r="7" spans="1:8">
      <c r="B7" s="2">
        <v>1</v>
      </c>
      <c r="C7" s="2">
        <v>2</v>
      </c>
      <c r="D7" s="2">
        <v>3</v>
      </c>
      <c r="E7" s="2">
        <v>4</v>
      </c>
      <c r="G7" t="s">
        <v>32</v>
      </c>
      <c r="H7" t="s">
        <v>33</v>
      </c>
    </row>
    <row r="8" spans="1:8">
      <c r="A8">
        <v>1</v>
      </c>
      <c r="B8" s="2">
        <v>50.2</v>
      </c>
      <c r="C8" s="2">
        <v>49.1</v>
      </c>
      <c r="D8" s="2">
        <v>49</v>
      </c>
      <c r="E8" s="2">
        <v>49.6</v>
      </c>
    </row>
    <row r="9" spans="1:8">
      <c r="A9">
        <v>2</v>
      </c>
      <c r="B9" s="2">
        <v>51</v>
      </c>
      <c r="C9" s="2">
        <v>50.3</v>
      </c>
      <c r="D9" s="2">
        <v>50.2</v>
      </c>
      <c r="E9" s="2">
        <v>50.4</v>
      </c>
      <c r="G9" t="s">
        <v>34</v>
      </c>
      <c r="H9" s="2">
        <v>49.6</v>
      </c>
    </row>
    <row r="10" spans="1:8">
      <c r="A10">
        <v>3</v>
      </c>
      <c r="B10" s="2">
        <v>50.1</v>
      </c>
      <c r="C10" s="2">
        <v>50</v>
      </c>
      <c r="D10" s="2">
        <v>50.1</v>
      </c>
      <c r="E10" s="2">
        <v>50.5</v>
      </c>
    </row>
    <row r="11" spans="1:8">
      <c r="A11">
        <v>4</v>
      </c>
      <c r="B11" s="2">
        <v>49</v>
      </c>
      <c r="C11" s="2">
        <v>49</v>
      </c>
      <c r="D11" s="2">
        <v>49.3</v>
      </c>
      <c r="E11" s="2">
        <v>50.1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89EB-F316-4354-B280-27219E48089A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Magnet_field_before</vt:lpstr>
      <vt:lpstr>Magnet_field_after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okuyama</dc:creator>
  <cp:keywords/>
  <dc:description/>
  <cp:lastModifiedBy>奥山　洋之</cp:lastModifiedBy>
  <cp:revision/>
  <dcterms:created xsi:type="dcterms:W3CDTF">2015-06-05T18:19:34Z</dcterms:created>
  <dcterms:modified xsi:type="dcterms:W3CDTF">2025-05-21T06:24:47Z</dcterms:modified>
  <cp:category/>
  <cp:contentStatus/>
</cp:coreProperties>
</file>