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6828"/>
  <workbookPr filterPrivacy="1" defaultThemeVersion="124226"/>
  <bookViews>
    <workbookView xWindow="240" yWindow="105" windowWidth="14805" windowHeight="8010"/>
  </bookViews>
  <sheets>
    <sheet name="About_data" sheetId="1" r:id="rId1"/>
    <sheet name="Data" sheetId="3" r:id="rId2"/>
    <sheet name="R_output" sheetId="4" r:id="rId3"/>
  </sheets>
  <calcPr calcId="162913"/>
</workbook>
</file>

<file path=xl/calcChain.xml><?xml version="1.0" encoding="utf-8"?>
<calcChain xmlns="http://schemas.openxmlformats.org/spreadsheetml/2006/main">
  <c r="AG24" i="4" l="1"/>
  <c r="AG3" i="4"/>
  <c r="AH3" i="4"/>
  <c r="AH24" i="4" s="1"/>
  <c r="AI3" i="4"/>
  <c r="AI24" i="4" s="1"/>
  <c r="AJ3" i="4"/>
  <c r="AJ24" i="4" s="1"/>
  <c r="AK3" i="4"/>
  <c r="AL3" i="4"/>
  <c r="AM3" i="4"/>
  <c r="AN3" i="4"/>
  <c r="AO3" i="4"/>
  <c r="AG4" i="4"/>
  <c r="AH4" i="4"/>
  <c r="AI4" i="4"/>
  <c r="AJ4" i="4"/>
  <c r="AK4" i="4"/>
  <c r="AL4" i="4"/>
  <c r="AM4" i="4"/>
  <c r="AN4" i="4"/>
  <c r="AO4" i="4"/>
  <c r="AG5" i="4"/>
  <c r="AH5" i="4"/>
  <c r="AI5" i="4"/>
  <c r="AJ5" i="4"/>
  <c r="AK5" i="4"/>
  <c r="AL5" i="4"/>
  <c r="AM5" i="4"/>
  <c r="AN5" i="4"/>
  <c r="AO5" i="4"/>
  <c r="AG6" i="4"/>
  <c r="AH6" i="4"/>
  <c r="AI6" i="4"/>
  <c r="AJ6" i="4"/>
  <c r="AK6" i="4"/>
  <c r="AL6" i="4"/>
  <c r="AM6" i="4"/>
  <c r="AN6" i="4"/>
  <c r="AO6" i="4"/>
  <c r="AG7" i="4"/>
  <c r="AH7" i="4"/>
  <c r="AI7" i="4"/>
  <c r="AJ7" i="4"/>
  <c r="AK7" i="4"/>
  <c r="AL7" i="4"/>
  <c r="AM7" i="4"/>
  <c r="AN7" i="4"/>
  <c r="AO7" i="4"/>
  <c r="AG8" i="4"/>
  <c r="AH8" i="4"/>
  <c r="AI8" i="4"/>
  <c r="AJ8" i="4"/>
  <c r="AK8" i="4"/>
  <c r="AL8" i="4"/>
  <c r="AM8" i="4"/>
  <c r="AN8" i="4"/>
  <c r="AO8" i="4"/>
  <c r="AG9" i="4"/>
  <c r="AH9" i="4"/>
  <c r="AI9" i="4"/>
  <c r="AJ9" i="4"/>
  <c r="AK9" i="4"/>
  <c r="AL9" i="4"/>
  <c r="AM9" i="4"/>
  <c r="AN9" i="4"/>
  <c r="AO9" i="4"/>
  <c r="AG10" i="4"/>
  <c r="AH10" i="4"/>
  <c r="AI10" i="4"/>
  <c r="AJ10" i="4"/>
  <c r="AK10" i="4"/>
  <c r="AL10" i="4"/>
  <c r="AM10" i="4"/>
  <c r="AN10" i="4"/>
  <c r="AO10" i="4"/>
  <c r="AG11" i="4"/>
  <c r="AH11" i="4"/>
  <c r="AI11" i="4"/>
  <c r="AJ11" i="4"/>
  <c r="AK11" i="4"/>
  <c r="AL11" i="4"/>
  <c r="AM11" i="4"/>
  <c r="AN11" i="4"/>
  <c r="AO11" i="4"/>
  <c r="AG12" i="4"/>
  <c r="AH12" i="4"/>
  <c r="AI12" i="4"/>
  <c r="AJ12" i="4"/>
  <c r="AK12" i="4"/>
  <c r="AL12" i="4"/>
  <c r="AM12" i="4"/>
  <c r="AN12" i="4"/>
  <c r="AO12" i="4"/>
  <c r="AG13" i="4"/>
  <c r="AH13" i="4"/>
  <c r="AI13" i="4"/>
  <c r="AJ13" i="4"/>
  <c r="AK13" i="4"/>
  <c r="AL13" i="4"/>
  <c r="AM13" i="4"/>
  <c r="AN13" i="4"/>
  <c r="AO13" i="4"/>
  <c r="AG14" i="4"/>
  <c r="AH14" i="4"/>
  <c r="AI14" i="4"/>
  <c r="AJ14" i="4"/>
  <c r="AK14" i="4"/>
  <c r="AL14" i="4"/>
  <c r="AM14" i="4"/>
  <c r="AN14" i="4"/>
  <c r="AO14" i="4"/>
  <c r="AG15" i="4"/>
  <c r="AH15" i="4"/>
  <c r="AI15" i="4"/>
  <c r="AJ15" i="4"/>
  <c r="AK15" i="4"/>
  <c r="AL15" i="4"/>
  <c r="AM15" i="4"/>
  <c r="AN15" i="4"/>
  <c r="AO15" i="4"/>
  <c r="AG16" i="4"/>
  <c r="AH16" i="4"/>
  <c r="AI16" i="4"/>
  <c r="AJ16" i="4"/>
  <c r="AK16" i="4"/>
  <c r="AL16" i="4"/>
  <c r="AM16" i="4"/>
  <c r="AN16" i="4"/>
  <c r="AO16" i="4"/>
  <c r="AG17" i="4"/>
  <c r="AH17" i="4"/>
  <c r="AI17" i="4"/>
  <c r="AJ17" i="4"/>
  <c r="AK17" i="4"/>
  <c r="AL17" i="4"/>
  <c r="AM17" i="4"/>
  <c r="AN17" i="4"/>
  <c r="AO17" i="4"/>
  <c r="AG18" i="4"/>
  <c r="AH18" i="4"/>
  <c r="AI18" i="4"/>
  <c r="AJ18" i="4"/>
  <c r="AK18" i="4"/>
  <c r="AL18" i="4"/>
  <c r="AM18" i="4"/>
  <c r="AN18" i="4"/>
  <c r="AO18" i="4"/>
  <c r="AG19" i="4"/>
  <c r="AH19" i="4"/>
  <c r="AI19" i="4"/>
  <c r="AJ19" i="4"/>
  <c r="AK19" i="4"/>
  <c r="AL19" i="4"/>
  <c r="AM19" i="4"/>
  <c r="AN19" i="4"/>
  <c r="AO19" i="4"/>
  <c r="AG20" i="4"/>
  <c r="AH20" i="4"/>
  <c r="AI20" i="4"/>
  <c r="AJ20" i="4"/>
  <c r="AK20" i="4"/>
  <c r="AL20" i="4"/>
  <c r="AM20" i="4"/>
  <c r="AN20" i="4"/>
  <c r="AO20" i="4"/>
  <c r="AG21" i="4"/>
  <c r="AH21" i="4"/>
  <c r="AI21" i="4"/>
  <c r="AJ21" i="4"/>
  <c r="AK21" i="4"/>
  <c r="AL21" i="4"/>
  <c r="AM21" i="4"/>
  <c r="AN21" i="4"/>
  <c r="AO21" i="4"/>
  <c r="AF4" i="4"/>
  <c r="AF24" i="4" s="1"/>
  <c r="AF5" i="4"/>
  <c r="AF6" i="4"/>
  <c r="AF7" i="4"/>
  <c r="AF8" i="4"/>
  <c r="AF9" i="4"/>
  <c r="AF10" i="4"/>
  <c r="AF11" i="4"/>
  <c r="AF12" i="4"/>
  <c r="AF13" i="4"/>
  <c r="AF14" i="4"/>
  <c r="AF15" i="4"/>
  <c r="AF16" i="4"/>
  <c r="AF17" i="4"/>
  <c r="AF18" i="4"/>
  <c r="AF19" i="4"/>
  <c r="AF20" i="4"/>
  <c r="AF21" i="4"/>
  <c r="AF3" i="4"/>
</calcChain>
</file>

<file path=xl/sharedStrings.xml><?xml version="1.0" encoding="utf-8"?>
<sst xmlns="http://schemas.openxmlformats.org/spreadsheetml/2006/main" count="193" uniqueCount="145">
  <si>
    <t>http://www4.stat.ncsu.edu/~boos/var.select/ncaa.html</t>
  </si>
  <si>
    <t>Brief Description</t>
  </si>
  <si>
    <t>Y</t>
  </si>
  <si>
    <t>average 6 yr graduation rate for 1996, 1997, 1998</t>
  </si>
  <si>
    <t>top10 = x1</t>
  </si>
  <si>
    <t>% students in top 10% HS</t>
  </si>
  <si>
    <t>act25 = x2</t>
  </si>
  <si>
    <t>ACT COMPOSITE 25TH</t>
  </si>
  <si>
    <t>oncampus = x3</t>
  </si>
  <si>
    <t>% On living campus</t>
  </si>
  <si>
    <t>ft_grad = x4</t>
  </si>
  <si>
    <t>% first-time undergraduates</t>
  </si>
  <si>
    <t>size = x5</t>
  </si>
  <si>
    <t>Total Enrollment/1000</t>
  </si>
  <si>
    <t>tateach = x6</t>
  </si>
  <si>
    <t>% courses taught by TAs</t>
  </si>
  <si>
    <t>bbindex = x7</t>
  </si>
  <si>
    <t>composite of basketball ranking</t>
  </si>
  <si>
    <t>tuition = x8</t>
  </si>
  <si>
    <t>in-state tuition/1000</t>
  </si>
  <si>
    <t>board = x9</t>
  </si>
  <si>
    <t>room and board/1000</t>
  </si>
  <si>
    <t>attend = x10</t>
  </si>
  <si>
    <t>avg BB  home attendance</t>
  </si>
  <si>
    <t>full_sal = x11</t>
  </si>
  <si>
    <t>Full Professor Salary</t>
  </si>
  <si>
    <t>sf_ratio = x12</t>
  </si>
  <si>
    <t>Student to faculty ratio</t>
  </si>
  <si>
    <t>white = x13</t>
  </si>
  <si>
    <t>% white</t>
  </si>
  <si>
    <t>ast_sal = x14</t>
  </si>
  <si>
    <t>Assistant professor salary</t>
  </si>
  <si>
    <t>pop = x15</t>
  </si>
  <si>
    <t>population of city where located</t>
  </si>
  <si>
    <t>phd = x16</t>
  </si>
  <si>
    <t>% faculty with PHD</t>
  </si>
  <si>
    <t>accept = x17</t>
  </si>
  <si>
    <t>Acceptance rate</t>
  </si>
  <si>
    <t>l_pct = x18</t>
  </si>
  <si>
    <t>% receiving loans</t>
  </si>
  <si>
    <t>outstate = x19</t>
  </si>
  <si>
    <t>% Out of state</t>
  </si>
  <si>
    <t xml:space="preserve">Data from Mangold, Bean, Adams (2003), Journal Of Higher Education, p. 540-562, "The Impact of Intercollegiate Athletics on Graduation Rates Among Major </t>
  </si>
  <si>
    <t xml:space="preserve">NCAA Division I Universities." The data were taken from the 1996-99 editions of the US News "Best Colleges in America" and from the US Department of Education data </t>
  </si>
  <si>
    <t xml:space="preserve">and includes 97 NCAA Division 1A schools. The authors hoped to show that successful sports programs raise graduation rates. Here is a list describing briefly the response </t>
  </si>
  <si>
    <t>variable and 19 predictors.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</si>
  <si>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</si>
  <si>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</si>
  <si>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</si>
  <si>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</si>
  <si>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</si>
  <si>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</si>
  <si>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</si>
  <si>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</si>
  <si>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</si>
  <si>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</si>
  <si>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</si>
  <si>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</si>
  <si>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</si>
  <si>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</si>
  <si>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</si>
  <si>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</si>
  <si>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</si>
  <si>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</si>
  <si>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</si>
  <si>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y</t>
  </si>
  <si>
    <t>&gt; summary(pca, loadings=T)</t>
  </si>
  <si>
    <t>Importance of components:</t>
  </si>
  <si>
    <t xml:space="preserve">                          Comp.1    Comp.2    Comp.3     Comp.4     Comp.5</t>
  </si>
  <si>
    <t>Standard deviation     2.6118677 1.5676447 1.4832038 1.11900098 1.04847323</t>
  </si>
  <si>
    <t>Proportion of Variance 0.3590449 0.1293426 0.1157839 0.06590333 0.05785769</t>
  </si>
  <si>
    <t>Cumulative Proportion  0.3590449 0.4883875 0.6041714 0.67007471 0.72793240</t>
  </si>
  <si>
    <t xml:space="preserve">                           Comp.6    Comp.7     Comp.8     Comp.9</t>
  </si>
  <si>
    <t>Standard deviation     0.89648427 0.8738500 0.81621058 0.75924323</t>
  </si>
  <si>
    <t>Proportion of Variance 0.04229916 0.0401902 0.03506314 0.03033949</t>
  </si>
  <si>
    <t>Cumulative Proportion  0.77023156 0.8104218 0.84548491 0.87582439</t>
  </si>
  <si>
    <t xml:space="preserve">                          Comp.10    Comp.11    Comp.12    Comp.13</t>
  </si>
  <si>
    <t>Standard deviation     0.71556021 0.66331257 0.56455422 0.49836482</t>
  </si>
  <si>
    <t>Proportion of Variance 0.02694876 0.02315703 0.01677481 0.01307197</t>
  </si>
  <si>
    <t>Cumulative Proportion  0.90277315 0.92593018 0.94270500 0.95577697</t>
  </si>
  <si>
    <t xml:space="preserve">                          Comp.14     Comp.15     Comp.16     Comp.17</t>
  </si>
  <si>
    <t>Standard deviation     0.47381558 0.417642721 0.376747483 0.351231267</t>
  </si>
  <si>
    <t>Proportion of Variance 0.01181585 0.009180286 0.007470456 0.006492811</t>
  </si>
  <si>
    <t>Cumulative Proportion  0.96759282 0.976773108 0.984243565 0.990736375</t>
  </si>
  <si>
    <t xml:space="preserve">                           Comp.18     Comp.19</t>
  </si>
  <si>
    <t>Standard deviation     0.310457709 0.282178811</t>
  </si>
  <si>
    <t>Proportion of Variance 0.005072842 0.004190783</t>
  </si>
  <si>
    <t>Cumulative Proportion  0.995809217 1.000000000</t>
  </si>
  <si>
    <t>Loadings:</t>
  </si>
  <si>
    <t xml:space="preserve">    Comp.1 Comp.2 Comp.3 Comp.4 Comp.5 Comp.6 Comp.7 Comp.8 Comp.9 Comp.10</t>
  </si>
  <si>
    <t xml:space="preserve">x1  -0.275         0.172  0.243 -0.149 -0.276 -0.240        -0.195        </t>
  </si>
  <si>
    <t xml:space="preserve">x2  -0.328        -0.179        -0.164        -0.131  0.245         0.104 </t>
  </si>
  <si>
    <t xml:space="preserve">x3  -0.298  0.211 -0.229               -0.117               -0.114  0.164 </t>
  </si>
  <si>
    <t xml:space="preserve">x4  -0.146  0.266 -0.364                      -0.259 -0.308 -0.248 -0.597 </t>
  </si>
  <si>
    <t xml:space="preserve">x5         -0.453        -0.433 -0.125 -0.181         0.271  0.195        </t>
  </si>
  <si>
    <t xml:space="preserve">x6         -0.271 -0.262        -0.494  0.376        -0.574  0.183  0.262 </t>
  </si>
  <si>
    <t xml:space="preserve">x7  -0.102 -0.342 -0.340  0.108  0.418        -0.179 -0.149               </t>
  </si>
  <si>
    <t xml:space="preserve">x8  -0.309  0.270                0.157  0.120                0.179        </t>
  </si>
  <si>
    <t xml:space="preserve">x9  -0.269         0.230         0.170         0.107 -0.158  0.634        </t>
  </si>
  <si>
    <t xml:space="preserve">x10        -0.369 -0.305         0.534                              0.157 </t>
  </si>
  <si>
    <t xml:space="preserve">x11 -0.337 -0.137        -0.171        -0.135                      -0.179 </t>
  </si>
  <si>
    <t xml:space="preserve">x12  0.290 -0.105               -0.116 -0.206 -0.327         0.353 -0.339 </t>
  </si>
  <si>
    <t xml:space="preserve">x13         0.155 -0.504        -0.181                0.506  0.111        </t>
  </si>
  <si>
    <t xml:space="preserve">x14 -0.313 -0.172  0.109 -0.170 -0.181                             -0.137 </t>
  </si>
  <si>
    <t xml:space="preserve">x15                0.283 -0.426  0.213  0.620 -0.389        -0.195        </t>
  </si>
  <si>
    <t xml:space="preserve">x16 -0.193 -0.277               -0.119  0.170  0.682        -0.185 -0.338 </t>
  </si>
  <si>
    <t xml:space="preserve">x17  0.310  0.135 -0.101                0.262  0.192               -0.365 </t>
  </si>
  <si>
    <t xml:space="preserve">x18         0.216 -0.155 -0.663  0.109 -0.319  0.190 -0.296         0.263 </t>
  </si>
  <si>
    <t xml:space="preserve">x19 -0.277  0.199 -0.187  0.149         0.232         0.154  0.388        </t>
  </si>
  <si>
    <t xml:space="preserve">    Comp.11 Comp.12 Comp.13 Comp.14 Comp.15 Comp.16 Comp.17 Comp.18 Comp.19</t>
  </si>
  <si>
    <t xml:space="preserve">x1   0.423  -0.403   0.129  -0.149   0.311  -0.238          -0.235   0.202 </t>
  </si>
  <si>
    <t xml:space="preserve">x2           0.163                          -0.490           0.676         </t>
  </si>
  <si>
    <t xml:space="preserve">x3  -0.140   0.280  -0.268   0.189  -0.168  -0.273   0.374  -0.539         </t>
  </si>
  <si>
    <t xml:space="preserve">x4  -0.160  -0.273           0.190                           0.134  -0.124 </t>
  </si>
  <si>
    <t xml:space="preserve">x5  -0.309  -0.160   0.430   0.269                          -0.188         </t>
  </si>
  <si>
    <t xml:space="preserve">x6          -0.113                                                         </t>
  </si>
  <si>
    <t xml:space="preserve">x7   0.212   0.507   0.126           0.396                          -0.113 </t>
  </si>
  <si>
    <t xml:space="preserve">x8                   0.187   0.123          -0.228  -0.759  -0.225         </t>
  </si>
  <si>
    <t xml:space="preserve">x9          -0.200  -0.355   0.294   0.266           0.216   0.109         </t>
  </si>
  <si>
    <t xml:space="preserve">x10 -0.143  -0.449  -0.282          -0.313  -0.134                   0.108 </t>
  </si>
  <si>
    <t xml:space="preserve">x11 -0.182   0.209  -0.117  -0.125           0.313  -0.166   0.116   0.729 </t>
  </si>
  <si>
    <t xml:space="preserve">x12  0.393   0.142  -0.171          -0.497  -0.136  -0.108                 </t>
  </si>
  <si>
    <t xml:space="preserve">x13  0.217  -0.158  -0.303           0.267   0.318  -0.209                 </t>
  </si>
  <si>
    <t xml:space="preserve">x14 -0.210          -0.303  -0.591                          -0.109  -0.512 </t>
  </si>
  <si>
    <t xml:space="preserve">x15  0.221                   0.124                   0.114                 </t>
  </si>
  <si>
    <t xml:space="preserve">x16  0.389                   0.185  -0.161                                 </t>
  </si>
  <si>
    <t xml:space="preserve">x17 -0.161                  -0.339   0.327  -0.516                   0.280 </t>
  </si>
  <si>
    <t xml:space="preserve">x18  0.309                  -0.236                                         </t>
  </si>
  <si>
    <t xml:space="preserve">x19         -0.146   0.466  -0.348  -0.273   0.198   0.322                 </t>
  </si>
  <si>
    <t>&gt;</t>
  </si>
  <si>
    <t>Comp.1</t>
  </si>
  <si>
    <t>Comp.2</t>
  </si>
  <si>
    <t>Comp.3</t>
  </si>
  <si>
    <t>Comp.4</t>
  </si>
  <si>
    <t>Comp.5</t>
  </si>
  <si>
    <t>Comp.6</t>
  </si>
  <si>
    <t>Comp.7</t>
  </si>
  <si>
    <t>Comp.8</t>
  </si>
  <si>
    <t>Comp.9</t>
  </si>
  <si>
    <t>Comp.10</t>
  </si>
  <si>
    <t>Factor loadings</t>
  </si>
  <si>
    <t>Absolute factor loading</t>
  </si>
  <si>
    <t>Take</t>
  </si>
  <si>
    <t>Bench Mark</t>
  </si>
  <si>
    <t>7 variables to proceed with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</si>
</sst>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9" x14ac:knownFonts="1">
    <font>
      <sz val="11"/>
      <color theme="1"/>
      <name val="Calibri"/>
      <family val="2"/>
      <scheme val="minor"/>
    </font>
    <font>
      <b/>
      <sz val="13.5"/>
      <color theme="1"/>
      <name val="Calibri"/>
      <family val="2"/>
      <scheme val="minor"/>
    </font>
    <font>
      <sz val="10"/>
      <color theme="1"/>
      <name val="Arial Unicode MS"/>
      <family val="2"/>
    </font>
    <font>
      <sz val="11"/>
      <color rgb="FFFF0000"/>
      <name val="Calibri"/>
      <family val="2"/>
      <scheme val="minor"/>
    </font>
    <font>
      <sz val="14"/>
      <color rgb="FF000000"/>
      <name val="Lucida Console"/>
      <family val="3"/>
    </font>
    <font>
      <sz val="14"/>
      <color rgb="FF0000FF"/>
      <name val="Lucida Console"/>
      <family val="3"/>
    </font>
    <font>
      <sz val="16"/>
      <color rgb="FF00000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0" fillId="2" borderId="0" xfId="0" applyFill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top" wrapText="1"/>
    </xf>
    <xf numFmtId="0" fontId="5" fillId="2" borderId="0" xfId="0" applyFont="1" applyFill="1" applyAlignment="1">
      <alignment horizontal="left" vertical="center" wrapText="1"/>
    </xf>
    <xf numFmtId="0" fontId="6" fillId="2" borderId="1" xfId="0" applyFont="1" applyFill="1" applyBorder="1" applyAlignment="1">
      <alignment horizontal="left" vertical="center"/>
    </xf>
    <xf numFmtId="0" fontId="7" fillId="0" borderId="1" xfId="0" applyFont="1" applyBorder="1"/>
    <xf numFmtId="164" fontId="7" fillId="0" borderId="1" xfId="0" applyNumberFormat="1" applyFont="1" applyBorder="1"/>
    <xf numFmtId="0" fontId="8" fillId="3" borderId="0" xfId="0" applyFont="1" applyFill="1"/>
    <xf numFmtId="0" fontId="3" fillId="3" borderId="0" xfId="0" applyFont="1" applyFill="1"/>
    <xf numFmtId="1" fontId="7" fillId="0" borderId="0" xfId="0" applyNumberFormat="1" applyFont="1" applyFill="1" applyBorder="1"/>
    <xf numFmtId="0" fontId="6" fillId="4" borderId="1" xfId="0" applyFont="1" applyFill="1" applyBorder="1" applyAlignment="1">
      <alignment horizontal="left" vertical="center"/>
    </xf>
  </cellXfs>
  <cellStyles count="1">
    <cellStyle name="Normal" xfId="0" builtinId="0"/>
  </cellStyles>
  <dxfs count="5">
    <dxf>
      <font>
        <b/>
        <i val="0"/>
        <color rgb="FF0070C0"/>
      </font>
      <fill>
        <patternFill>
          <bgColor theme="9" tint="0.59996337778862885"/>
        </patternFill>
      </fill>
    </dxf>
    <dxf>
      <font>
        <b/>
        <i val="0"/>
        <color rgb="FF0070C0"/>
      </font>
      <fill>
        <patternFill>
          <bgColor theme="9" tint="0.59996337778862885"/>
        </patternFill>
      </fill>
    </dxf>
    <dxf>
      <font>
        <b/>
        <i val="0"/>
        <color rgb="FF0070C0"/>
      </font>
      <fill>
        <patternFill>
          <bgColor theme="9" tint="0.59996337778862885"/>
        </patternFill>
      </fill>
    </dxf>
    <dxf>
      <font>
        <b/>
        <i val="0"/>
        <color rgb="FF0070C0"/>
      </font>
      <fill>
        <patternFill>
          <bgColor theme="9" tint="0.59996337778862885"/>
        </patternFill>
      </fill>
    </dxf>
    <dxf>
      <font>
        <b/>
        <i val="0"/>
        <color rgb="FF0070C0"/>
      </font>
      <fill>
        <patternFill>
          <bgColor theme="9" tint="0.59996337778862885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32"/>
  <sheetViews>
    <sheetView tabSelected="1" zoomScale="130" zoomScaleNormal="130" workbookViewId="0">
      <selection activeCell="C11" sqref="C11"/>
    </sheetView>
  </sheetViews>
  <sheetFormatPr defaultRowHeight="15" x14ac:dyDescent="0.25"/>
  <sheetData>
    <row r="2" spans="2:4" x14ac:dyDescent="0.25">
      <c r="B2" t="s">
        <v>0</v>
      </c>
    </row>
    <row r="4" spans="2:4" ht="18" x14ac:dyDescent="0.25">
      <c r="B4" s="1" t="s">
        <v>1</v>
      </c>
    </row>
    <row r="6" spans="2:4" x14ac:dyDescent="0.25">
      <c r="B6" t="s">
        <v>42</v>
      </c>
    </row>
    <row r="7" spans="2:4" x14ac:dyDescent="0.25">
      <c r="C7" t="s">
        <v>43</v>
      </c>
    </row>
    <row r="8" spans="2:4" x14ac:dyDescent="0.25">
      <c r="C8" t="s">
        <v>44</v>
      </c>
    </row>
    <row r="9" spans="2:4" x14ac:dyDescent="0.25">
      <c r="C9" t="s">
        <v>45</v>
      </c>
    </row>
    <row r="13" spans="2:4" x14ac:dyDescent="0.25">
      <c r="B13" s="2" t="s">
        <v>2</v>
      </c>
      <c r="D13" t="s">
        <v>3</v>
      </c>
    </row>
    <row r="14" spans="2:4" x14ac:dyDescent="0.25">
      <c r="B14" s="2" t="s">
        <v>4</v>
      </c>
      <c r="D14" t="s">
        <v>5</v>
      </c>
    </row>
    <row r="15" spans="2:4" x14ac:dyDescent="0.25">
      <c r="B15" s="2" t="s">
        <v>6</v>
      </c>
      <c r="D15" t="s">
        <v>7</v>
      </c>
    </row>
    <row r="16" spans="2:4" x14ac:dyDescent="0.25">
      <c r="B16" s="2" t="s">
        <v>8</v>
      </c>
      <c r="D16" t="s">
        <v>9</v>
      </c>
    </row>
    <row r="17" spans="2:4" x14ac:dyDescent="0.25">
      <c r="B17" s="2" t="s">
        <v>10</v>
      </c>
      <c r="D17" t="s">
        <v>11</v>
      </c>
    </row>
    <row r="18" spans="2:4" x14ac:dyDescent="0.25">
      <c r="B18" s="2" t="s">
        <v>12</v>
      </c>
      <c r="D18" t="s">
        <v>13</v>
      </c>
    </row>
    <row r="19" spans="2:4" x14ac:dyDescent="0.25">
      <c r="B19" s="2" t="s">
        <v>14</v>
      </c>
      <c r="D19" t="s">
        <v>15</v>
      </c>
    </row>
    <row r="20" spans="2:4" x14ac:dyDescent="0.25">
      <c r="B20" s="2" t="s">
        <v>16</v>
      </c>
      <c r="D20" t="s">
        <v>17</v>
      </c>
    </row>
    <row r="21" spans="2:4" x14ac:dyDescent="0.25">
      <c r="B21" s="2" t="s">
        <v>18</v>
      </c>
      <c r="D21" t="s">
        <v>19</v>
      </c>
    </row>
    <row r="22" spans="2:4" x14ac:dyDescent="0.25">
      <c r="B22" s="2" t="s">
        <v>20</v>
      </c>
      <c r="D22" t="s">
        <v>21</v>
      </c>
    </row>
    <row r="23" spans="2:4" x14ac:dyDescent="0.25">
      <c r="B23" s="2" t="s">
        <v>22</v>
      </c>
      <c r="D23" t="s">
        <v>23</v>
      </c>
    </row>
    <row r="24" spans="2:4" x14ac:dyDescent="0.25">
      <c r="B24" s="2" t="s">
        <v>24</v>
      </c>
      <c r="D24" t="s">
        <v>25</v>
      </c>
    </row>
    <row r="25" spans="2:4" x14ac:dyDescent="0.25">
      <c r="B25" s="2" t="s">
        <v>26</v>
      </c>
      <c r="D25" t="s">
        <v>27</v>
      </c>
    </row>
    <row r="26" spans="2:4" x14ac:dyDescent="0.25">
      <c r="B26" s="2" t="s">
        <v>28</v>
      </c>
      <c r="D26" t="s">
        <v>29</v>
      </c>
    </row>
    <row r="27" spans="2:4" x14ac:dyDescent="0.25">
      <c r="B27" s="2" t="s">
        <v>30</v>
      </c>
      <c r="D27" t="s">
        <v>31</v>
      </c>
    </row>
    <row r="28" spans="2:4" x14ac:dyDescent="0.25">
      <c r="B28" s="2" t="s">
        <v>32</v>
      </c>
      <c r="D28" t="s">
        <v>33</v>
      </c>
    </row>
    <row r="29" spans="2:4" x14ac:dyDescent="0.25">
      <c r="B29" s="2" t="s">
        <v>34</v>
      </c>
      <c r="D29" t="s">
        <v>35</v>
      </c>
    </row>
    <row r="30" spans="2:4" x14ac:dyDescent="0.25">
      <c r="B30" s="2" t="s">
        <v>36</v>
      </c>
      <c r="D30" t="s">
        <v>37</v>
      </c>
    </row>
    <row r="31" spans="2:4" x14ac:dyDescent="0.25">
      <c r="B31" s="2" t="s">
        <v>38</v>
      </c>
      <c r="D31" t="s">
        <v>39</v>
      </c>
    </row>
    <row r="32" spans="2:4" x14ac:dyDescent="0.25">
      <c r="B32" s="2" t="s">
        <v>40</v>
      </c>
      <c r="D32" t="s">
        <v>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5"/>
  <sheetViews>
    <sheetView zoomScale="130" zoomScaleNormal="130" workbookViewId="0">
      <selection activeCell="D12" sqref="D12"/>
    </sheetView>
  </sheetViews>
  <sheetFormatPr defaultRowHeight="15" x14ac:dyDescent="0.25"/>
  <sheetData>
    <row r="1" spans="1:20" x14ac:dyDescent="0.25">
      <c r="A1" s="2" t="s">
        <v>46</v>
      </c>
      <c r="B1" t="s">
        <v>47</v>
      </c>
      <c r="C1" t="s">
        <v>48</v>
      </c>
      <c r="D1" t="s">
        <v>49</v>
      </c>
      <c r="E1" t="s">
        <v>50</v>
      </c>
      <c r="F1" t="s">
        <v>51</v>
      </c>
      <c r="G1" t="s">
        <v>52</v>
      </c>
      <c r="H1" t="s">
        <v>53</v>
      </c>
      <c r="I1" t="s">
        <v>54</v>
      </c>
      <c r="J1" t="s">
        <v>55</v>
      </c>
      <c r="K1" t="s">
        <v>56</v>
      </c>
      <c r="L1" t="s">
        <v>57</v>
      </c>
      <c r="M1" t="s">
        <v>58</v>
      </c>
      <c r="N1" t="s">
        <v>59</v>
      </c>
      <c r="O1" t="s">
        <v>60</v>
      </c>
      <c r="P1" t="s">
        <v>61</v>
      </c>
      <c r="Q1" t="s">
        <v>62</v>
      </c>
      <c r="R1" t="s">
        <v>63</v>
      </c>
      <c r="S1" t="s">
        <v>64</v>
      </c>
      <c r="T1" t="s">
        <v>65</v>
      </c>
    </row>
    <row r="2" spans="1:20" x14ac:dyDescent="0.25">
      <c r="A2" s="2">
        <v>13</v>
      </c>
      <c r="B2">
        <v>17</v>
      </c>
      <c r="C2">
        <v>9</v>
      </c>
      <c r="D2">
        <v>15</v>
      </c>
      <c r="E2">
        <v>28</v>
      </c>
      <c r="F2">
        <v>0</v>
      </c>
      <c r="G2">
        <v>-1.14045</v>
      </c>
      <c r="H2">
        <v>3.66</v>
      </c>
      <c r="I2">
        <v>4.49</v>
      </c>
      <c r="J2">
        <v>3409</v>
      </c>
      <c r="K2">
        <v>65.8</v>
      </c>
      <c r="L2">
        <v>18</v>
      </c>
      <c r="M2">
        <v>81</v>
      </c>
      <c r="N2">
        <v>42.2</v>
      </c>
      <c r="O2">
        <v>660000</v>
      </c>
      <c r="P2">
        <v>77</v>
      </c>
      <c r="Q2">
        <v>100</v>
      </c>
      <c r="R2">
        <v>59</v>
      </c>
      <c r="S2">
        <v>1</v>
      </c>
      <c r="T2">
        <v>35</v>
      </c>
    </row>
    <row r="3" spans="1:20" x14ac:dyDescent="0.25">
      <c r="A3" s="2">
        <v>28</v>
      </c>
      <c r="B3">
        <v>20</v>
      </c>
      <c r="C3">
        <v>32</v>
      </c>
      <c r="D3">
        <v>18</v>
      </c>
      <c r="E3">
        <v>18.399999999999999</v>
      </c>
      <c r="F3">
        <v>18</v>
      </c>
      <c r="G3">
        <v>-0.13719000000000001</v>
      </c>
      <c r="H3">
        <v>2.5939999999999999</v>
      </c>
      <c r="I3">
        <v>3.61</v>
      </c>
      <c r="J3">
        <v>7258</v>
      </c>
      <c r="K3">
        <v>66.3</v>
      </c>
      <c r="L3">
        <v>17</v>
      </c>
      <c r="M3">
        <v>82</v>
      </c>
      <c r="N3">
        <v>40.5</v>
      </c>
      <c r="O3">
        <v>150555</v>
      </c>
      <c r="P3">
        <v>88</v>
      </c>
      <c r="Q3">
        <v>94</v>
      </c>
      <c r="R3">
        <v>41</v>
      </c>
      <c r="S3">
        <v>25</v>
      </c>
      <c r="T3">
        <v>57</v>
      </c>
    </row>
    <row r="4" spans="1:20" x14ac:dyDescent="0.25">
      <c r="A4" s="2">
        <v>32</v>
      </c>
      <c r="B4">
        <v>20</v>
      </c>
      <c r="C4">
        <v>20</v>
      </c>
      <c r="D4">
        <v>20</v>
      </c>
      <c r="E4">
        <v>34.799999999999997</v>
      </c>
      <c r="F4">
        <v>18</v>
      </c>
      <c r="G4">
        <v>1.55358</v>
      </c>
      <c r="H4">
        <v>2.06</v>
      </c>
      <c r="I4">
        <v>4.93</v>
      </c>
      <c r="J4">
        <v>6405</v>
      </c>
      <c r="K4">
        <v>75</v>
      </c>
      <c r="L4">
        <v>19</v>
      </c>
      <c r="M4">
        <v>71</v>
      </c>
      <c r="N4">
        <v>46.5</v>
      </c>
      <c r="O4">
        <v>415400</v>
      </c>
      <c r="P4">
        <v>94</v>
      </c>
      <c r="Q4">
        <v>81</v>
      </c>
      <c r="R4">
        <v>25</v>
      </c>
      <c r="S4">
        <v>36</v>
      </c>
      <c r="T4">
        <v>51.3</v>
      </c>
    </row>
    <row r="5" spans="1:20" x14ac:dyDescent="0.25">
      <c r="A5" s="2">
        <v>32</v>
      </c>
      <c r="B5">
        <v>21</v>
      </c>
      <c r="C5">
        <v>24</v>
      </c>
      <c r="D5">
        <v>21</v>
      </c>
      <c r="E5">
        <v>14.5</v>
      </c>
      <c r="F5">
        <v>20</v>
      </c>
      <c r="G5">
        <v>2.0571199999999998</v>
      </c>
      <c r="H5">
        <v>2.887</v>
      </c>
      <c r="I5">
        <v>3.8759999999999999</v>
      </c>
      <c r="J5">
        <v>18294</v>
      </c>
      <c r="K5">
        <v>66</v>
      </c>
      <c r="L5">
        <v>16</v>
      </c>
      <c r="M5">
        <v>84</v>
      </c>
      <c r="N5">
        <v>42.2</v>
      </c>
      <c r="O5">
        <v>211000</v>
      </c>
      <c r="P5">
        <v>93</v>
      </c>
      <c r="Q5">
        <v>88</v>
      </c>
      <c r="R5">
        <v>26</v>
      </c>
      <c r="S5">
        <v>13</v>
      </c>
      <c r="T5">
        <v>41.3</v>
      </c>
    </row>
    <row r="6" spans="1:20" x14ac:dyDescent="0.25">
      <c r="A6" s="2">
        <v>24</v>
      </c>
      <c r="B6">
        <v>20</v>
      </c>
      <c r="C6">
        <v>16</v>
      </c>
      <c r="D6">
        <v>20</v>
      </c>
      <c r="E6">
        <v>21.8</v>
      </c>
      <c r="F6">
        <v>13</v>
      </c>
      <c r="G6">
        <v>-0.77081999999999995</v>
      </c>
      <c r="H6">
        <v>2.5649999999999999</v>
      </c>
      <c r="I6">
        <v>4.96</v>
      </c>
      <c r="J6">
        <v>8259</v>
      </c>
      <c r="K6">
        <v>63.5</v>
      </c>
      <c r="L6">
        <v>16</v>
      </c>
      <c r="M6">
        <v>91</v>
      </c>
      <c r="N6">
        <v>41.2</v>
      </c>
      <c r="O6">
        <v>44000</v>
      </c>
      <c r="P6">
        <v>90</v>
      </c>
      <c r="Q6">
        <v>92</v>
      </c>
      <c r="R6">
        <v>32</v>
      </c>
      <c r="S6">
        <v>31</v>
      </c>
      <c r="T6">
        <v>65.7</v>
      </c>
    </row>
    <row r="7" spans="1:20" x14ac:dyDescent="0.25">
      <c r="A7" s="2">
        <v>14</v>
      </c>
      <c r="B7">
        <v>18</v>
      </c>
      <c r="C7">
        <v>37</v>
      </c>
      <c r="D7">
        <v>24</v>
      </c>
      <c r="E7">
        <v>19.399999999999999</v>
      </c>
      <c r="F7">
        <v>3</v>
      </c>
      <c r="G7">
        <v>-0.46869</v>
      </c>
      <c r="H7">
        <v>3.3940000000000001</v>
      </c>
      <c r="I7">
        <v>4.12</v>
      </c>
      <c r="J7">
        <v>5630</v>
      </c>
      <c r="K7">
        <v>62.5</v>
      </c>
      <c r="L7">
        <v>17</v>
      </c>
      <c r="M7">
        <v>91</v>
      </c>
      <c r="N7">
        <v>38.299999999999997</v>
      </c>
      <c r="O7">
        <v>119659</v>
      </c>
      <c r="P7">
        <v>76</v>
      </c>
      <c r="Q7">
        <v>81</v>
      </c>
      <c r="R7">
        <v>45</v>
      </c>
      <c r="S7">
        <v>7</v>
      </c>
      <c r="T7">
        <v>54.7</v>
      </c>
    </row>
    <row r="8" spans="1:20" x14ac:dyDescent="0.25">
      <c r="A8" s="2">
        <v>38</v>
      </c>
      <c r="B8">
        <v>21</v>
      </c>
      <c r="C8">
        <v>31</v>
      </c>
      <c r="D8">
        <v>26</v>
      </c>
      <c r="E8">
        <v>12.4</v>
      </c>
      <c r="F8">
        <v>4</v>
      </c>
      <c r="G8">
        <v>-1.14045</v>
      </c>
      <c r="H8">
        <v>9.4779999999999998</v>
      </c>
      <c r="I8">
        <v>4.4329999999999998</v>
      </c>
      <c r="J8">
        <v>2689</v>
      </c>
      <c r="K8">
        <v>70.599999999999994</v>
      </c>
      <c r="L8">
        <v>19</v>
      </c>
      <c r="M8">
        <v>79</v>
      </c>
      <c r="N8">
        <v>42.5</v>
      </c>
      <c r="O8">
        <v>129183</v>
      </c>
      <c r="P8">
        <v>78</v>
      </c>
      <c r="Q8">
        <v>88</v>
      </c>
      <c r="R8">
        <v>51</v>
      </c>
      <c r="S8">
        <v>18</v>
      </c>
      <c r="T8">
        <v>69.3</v>
      </c>
    </row>
    <row r="9" spans="1:20" x14ac:dyDescent="0.25">
      <c r="A9" s="2">
        <v>60</v>
      </c>
      <c r="B9">
        <v>27</v>
      </c>
      <c r="C9">
        <v>74</v>
      </c>
      <c r="D9">
        <v>15</v>
      </c>
      <c r="E9">
        <v>14.9</v>
      </c>
      <c r="F9">
        <v>17</v>
      </c>
      <c r="G9">
        <v>5.876E-2</v>
      </c>
      <c r="H9">
        <v>20.427</v>
      </c>
      <c r="I9">
        <v>7.77</v>
      </c>
      <c r="J9">
        <v>3858</v>
      </c>
      <c r="K9">
        <v>97.5</v>
      </c>
      <c r="L9">
        <v>13</v>
      </c>
      <c r="M9">
        <v>80</v>
      </c>
      <c r="N9">
        <v>60.1</v>
      </c>
      <c r="O9">
        <v>574000</v>
      </c>
      <c r="P9">
        <v>98</v>
      </c>
      <c r="Q9">
        <v>40</v>
      </c>
      <c r="R9">
        <v>49</v>
      </c>
      <c r="S9">
        <v>72</v>
      </c>
      <c r="T9">
        <v>85.7</v>
      </c>
    </row>
    <row r="10" spans="1:20" x14ac:dyDescent="0.25">
      <c r="A10" s="2">
        <v>12</v>
      </c>
      <c r="B10">
        <v>19</v>
      </c>
      <c r="C10">
        <v>41</v>
      </c>
      <c r="D10">
        <v>28</v>
      </c>
      <c r="E10">
        <v>17</v>
      </c>
      <c r="F10">
        <v>12</v>
      </c>
      <c r="G10">
        <v>-1.14045</v>
      </c>
      <c r="H10">
        <v>4.4219999999999997</v>
      </c>
      <c r="I10">
        <v>4.8620000000000001</v>
      </c>
      <c r="J10">
        <v>2467</v>
      </c>
      <c r="K10">
        <v>67.5</v>
      </c>
      <c r="L10">
        <v>23</v>
      </c>
      <c r="M10">
        <v>93</v>
      </c>
      <c r="N10">
        <v>42.7</v>
      </c>
      <c r="O10">
        <v>28176</v>
      </c>
      <c r="P10">
        <v>87</v>
      </c>
      <c r="Q10">
        <v>92</v>
      </c>
      <c r="R10">
        <v>51</v>
      </c>
      <c r="S10">
        <v>7</v>
      </c>
      <c r="T10">
        <v>61.3</v>
      </c>
    </row>
    <row r="11" spans="1:20" x14ac:dyDescent="0.25">
      <c r="A11" s="2">
        <v>54</v>
      </c>
      <c r="B11">
        <v>25</v>
      </c>
      <c r="C11">
        <v>19</v>
      </c>
      <c r="D11">
        <v>16</v>
      </c>
      <c r="E11">
        <v>31.4</v>
      </c>
      <c r="F11">
        <v>8</v>
      </c>
      <c r="G11">
        <v>0.21029</v>
      </c>
      <c r="H11">
        <v>2.63</v>
      </c>
      <c r="I11">
        <v>4.13</v>
      </c>
      <c r="J11">
        <v>9809</v>
      </c>
      <c r="K11">
        <v>63.9</v>
      </c>
      <c r="L11">
        <v>21</v>
      </c>
      <c r="M11">
        <v>92</v>
      </c>
      <c r="N11">
        <v>48.3</v>
      </c>
      <c r="O11">
        <v>264000</v>
      </c>
      <c r="P11">
        <v>80</v>
      </c>
      <c r="Q11">
        <v>73</v>
      </c>
      <c r="R11">
        <v>26</v>
      </c>
      <c r="S11">
        <v>71</v>
      </c>
      <c r="T11">
        <v>56.7</v>
      </c>
    </row>
    <row r="12" spans="1:20" x14ac:dyDescent="0.25">
      <c r="A12" s="2">
        <v>46</v>
      </c>
      <c r="B12">
        <v>19</v>
      </c>
      <c r="C12">
        <v>38</v>
      </c>
      <c r="D12">
        <v>19</v>
      </c>
      <c r="E12">
        <v>24.2</v>
      </c>
      <c r="F12">
        <v>0</v>
      </c>
      <c r="G12">
        <v>-1.14045</v>
      </c>
      <c r="H12">
        <v>3.4470000000000001</v>
      </c>
      <c r="I12">
        <v>4.32</v>
      </c>
      <c r="J12">
        <v>2531</v>
      </c>
      <c r="K12">
        <v>65.2</v>
      </c>
      <c r="L12">
        <v>21</v>
      </c>
      <c r="M12">
        <v>91</v>
      </c>
      <c r="N12">
        <v>43.1</v>
      </c>
      <c r="O12">
        <v>23285</v>
      </c>
      <c r="P12">
        <v>83</v>
      </c>
      <c r="Q12">
        <v>89</v>
      </c>
      <c r="R12">
        <v>53</v>
      </c>
      <c r="S12">
        <v>2</v>
      </c>
      <c r="T12">
        <v>52</v>
      </c>
    </row>
    <row r="13" spans="1:20" x14ac:dyDescent="0.25">
      <c r="A13" s="2">
        <v>32</v>
      </c>
      <c r="B13">
        <v>22</v>
      </c>
      <c r="C13">
        <v>49</v>
      </c>
      <c r="D13">
        <v>21</v>
      </c>
      <c r="E13">
        <v>16.5</v>
      </c>
      <c r="F13">
        <v>7</v>
      </c>
      <c r="G13">
        <v>0.21844</v>
      </c>
      <c r="H13">
        <v>3.2519999999999998</v>
      </c>
      <c r="I13">
        <v>3.8879999999999999</v>
      </c>
      <c r="J13">
        <v>9736</v>
      </c>
      <c r="K13">
        <v>68.599999999999994</v>
      </c>
      <c r="L13">
        <v>17</v>
      </c>
      <c r="M13">
        <v>89</v>
      </c>
      <c r="N13">
        <v>42</v>
      </c>
      <c r="O13">
        <v>11145</v>
      </c>
      <c r="P13">
        <v>85</v>
      </c>
      <c r="Q13">
        <v>69</v>
      </c>
      <c r="R13">
        <v>39</v>
      </c>
      <c r="S13">
        <v>31</v>
      </c>
      <c r="T13">
        <v>70</v>
      </c>
    </row>
    <row r="14" spans="1:20" x14ac:dyDescent="0.25">
      <c r="A14" s="2">
        <v>24</v>
      </c>
      <c r="B14">
        <v>23</v>
      </c>
      <c r="C14">
        <v>27</v>
      </c>
      <c r="D14">
        <v>5</v>
      </c>
      <c r="E14">
        <v>27.5</v>
      </c>
      <c r="F14">
        <v>9</v>
      </c>
      <c r="G14">
        <v>-0.60248000000000002</v>
      </c>
      <c r="H14">
        <v>2.1909999999999998</v>
      </c>
      <c r="I14">
        <v>6.1120000000000001</v>
      </c>
      <c r="J14">
        <v>4308</v>
      </c>
      <c r="K14">
        <v>75.900000000000006</v>
      </c>
      <c r="L14">
        <v>14</v>
      </c>
      <c r="M14">
        <v>84</v>
      </c>
      <c r="N14">
        <v>46</v>
      </c>
      <c r="O14">
        <v>1980000</v>
      </c>
      <c r="P14">
        <v>96</v>
      </c>
      <c r="Q14">
        <v>85</v>
      </c>
      <c r="R14">
        <v>13</v>
      </c>
      <c r="S14">
        <v>31</v>
      </c>
      <c r="T14">
        <v>65.7</v>
      </c>
    </row>
    <row r="15" spans="1:20" x14ac:dyDescent="0.25">
      <c r="A15" s="2">
        <v>24</v>
      </c>
      <c r="B15">
        <v>22</v>
      </c>
      <c r="C15">
        <v>24</v>
      </c>
      <c r="D15">
        <v>13</v>
      </c>
      <c r="E15">
        <v>26</v>
      </c>
      <c r="F15">
        <v>18</v>
      </c>
      <c r="G15">
        <v>-0.80430999999999997</v>
      </c>
      <c r="H15">
        <v>2.9249999999999998</v>
      </c>
      <c r="I15">
        <v>5.05</v>
      </c>
      <c r="J15">
        <v>4420</v>
      </c>
      <c r="K15">
        <v>70.599999999999994</v>
      </c>
      <c r="L15">
        <v>20</v>
      </c>
      <c r="M15">
        <v>88</v>
      </c>
      <c r="N15">
        <v>46.4</v>
      </c>
      <c r="O15">
        <v>104000</v>
      </c>
      <c r="P15">
        <v>97</v>
      </c>
      <c r="Q15">
        <v>76</v>
      </c>
      <c r="R15">
        <v>41</v>
      </c>
      <c r="S15">
        <v>21</v>
      </c>
      <c r="T15">
        <v>56.7</v>
      </c>
    </row>
    <row r="16" spans="1:20" x14ac:dyDescent="0.25">
      <c r="A16" s="2">
        <v>89</v>
      </c>
      <c r="B16">
        <v>29</v>
      </c>
      <c r="C16">
        <v>84</v>
      </c>
      <c r="D16">
        <v>27</v>
      </c>
      <c r="E16">
        <v>12</v>
      </c>
      <c r="F16">
        <v>11</v>
      </c>
      <c r="G16">
        <v>1.72044</v>
      </c>
      <c r="H16">
        <v>21.55</v>
      </c>
      <c r="I16">
        <v>6.8529999999999998</v>
      </c>
      <c r="J16">
        <v>9314</v>
      </c>
      <c r="K16">
        <v>100.9</v>
      </c>
      <c r="L16">
        <v>8</v>
      </c>
      <c r="M16">
        <v>71</v>
      </c>
      <c r="N16">
        <v>54.3</v>
      </c>
      <c r="O16">
        <v>264000</v>
      </c>
      <c r="P16">
        <v>99</v>
      </c>
      <c r="Q16">
        <v>28</v>
      </c>
      <c r="R16">
        <v>40</v>
      </c>
      <c r="S16">
        <v>85</v>
      </c>
      <c r="T16">
        <v>92.7</v>
      </c>
    </row>
    <row r="17" spans="1:20" x14ac:dyDescent="0.25">
      <c r="A17" s="2">
        <v>38</v>
      </c>
      <c r="B17">
        <v>19</v>
      </c>
      <c r="C17">
        <v>20</v>
      </c>
      <c r="D17">
        <v>14</v>
      </c>
      <c r="E17">
        <v>22.5</v>
      </c>
      <c r="F17">
        <v>4</v>
      </c>
      <c r="G17">
        <v>-0.27792</v>
      </c>
      <c r="H17">
        <v>3.5289999999999999</v>
      </c>
      <c r="I17">
        <v>4.5279999999999996</v>
      </c>
      <c r="J17">
        <v>2262</v>
      </c>
      <c r="K17">
        <v>62.1</v>
      </c>
      <c r="L17">
        <v>19</v>
      </c>
      <c r="M17">
        <v>79</v>
      </c>
      <c r="N17">
        <v>40.700000000000003</v>
      </c>
      <c r="O17">
        <v>24846</v>
      </c>
      <c r="P17">
        <v>74</v>
      </c>
      <c r="Q17">
        <v>72</v>
      </c>
      <c r="R17">
        <v>32</v>
      </c>
      <c r="S17">
        <v>10</v>
      </c>
      <c r="T17">
        <v>33.700000000000003</v>
      </c>
    </row>
    <row r="18" spans="1:20" x14ac:dyDescent="0.25">
      <c r="A18" s="2">
        <v>12</v>
      </c>
      <c r="B18">
        <v>18</v>
      </c>
      <c r="C18">
        <v>32</v>
      </c>
      <c r="D18">
        <v>19</v>
      </c>
      <c r="E18">
        <v>18.263000000000002</v>
      </c>
      <c r="F18">
        <v>5</v>
      </c>
      <c r="G18">
        <v>-0.97265000000000001</v>
      </c>
      <c r="H18">
        <v>1.806</v>
      </c>
      <c r="I18">
        <v>3.68</v>
      </c>
      <c r="J18">
        <v>3969</v>
      </c>
      <c r="K18">
        <v>63.9</v>
      </c>
      <c r="L18">
        <v>19</v>
      </c>
      <c r="M18">
        <v>83</v>
      </c>
      <c r="N18">
        <v>43.5</v>
      </c>
      <c r="O18">
        <v>108480</v>
      </c>
      <c r="P18">
        <v>76</v>
      </c>
      <c r="Q18">
        <v>78</v>
      </c>
      <c r="R18">
        <v>47</v>
      </c>
      <c r="S18">
        <v>13</v>
      </c>
      <c r="T18">
        <v>48.7</v>
      </c>
    </row>
    <row r="19" spans="1:20" x14ac:dyDescent="0.25">
      <c r="A19" s="2">
        <v>56</v>
      </c>
      <c r="B19">
        <v>24</v>
      </c>
      <c r="C19">
        <v>21</v>
      </c>
      <c r="D19">
        <v>6</v>
      </c>
      <c r="E19">
        <v>40</v>
      </c>
      <c r="F19">
        <v>22</v>
      </c>
      <c r="G19">
        <v>-0.12039</v>
      </c>
      <c r="H19">
        <v>1.8260000000000001</v>
      </c>
      <c r="I19">
        <v>4.6100000000000003</v>
      </c>
      <c r="J19">
        <v>9018</v>
      </c>
      <c r="K19">
        <v>72.3</v>
      </c>
      <c r="L19">
        <v>23</v>
      </c>
      <c r="M19">
        <v>75</v>
      </c>
      <c r="N19">
        <v>45.4</v>
      </c>
      <c r="O19">
        <v>181600</v>
      </c>
      <c r="P19">
        <v>90</v>
      </c>
      <c r="Q19">
        <v>61</v>
      </c>
      <c r="R19">
        <v>25</v>
      </c>
      <c r="S19">
        <v>6</v>
      </c>
      <c r="T19">
        <v>63.3</v>
      </c>
    </row>
    <row r="20" spans="1:20" x14ac:dyDescent="0.25">
      <c r="A20" s="2">
        <v>45</v>
      </c>
      <c r="B20">
        <v>21</v>
      </c>
      <c r="C20">
        <v>20</v>
      </c>
      <c r="D20">
        <v>21</v>
      </c>
      <c r="E20">
        <v>28</v>
      </c>
      <c r="F20">
        <v>26</v>
      </c>
      <c r="G20">
        <v>0.37003000000000003</v>
      </c>
      <c r="H20">
        <v>1.988</v>
      </c>
      <c r="I20">
        <v>5.742</v>
      </c>
      <c r="J20">
        <v>6318</v>
      </c>
      <c r="K20">
        <v>67.8</v>
      </c>
      <c r="L20">
        <v>22</v>
      </c>
      <c r="M20">
        <v>77</v>
      </c>
      <c r="N20">
        <v>45.4</v>
      </c>
      <c r="O20">
        <v>234000</v>
      </c>
      <c r="P20">
        <v>98</v>
      </c>
      <c r="Q20">
        <v>75</v>
      </c>
      <c r="R20">
        <v>35</v>
      </c>
      <c r="S20">
        <v>16</v>
      </c>
      <c r="T20">
        <v>64.3</v>
      </c>
    </row>
    <row r="21" spans="1:20" x14ac:dyDescent="0.25">
      <c r="A21" s="2">
        <v>53</v>
      </c>
      <c r="B21">
        <v>16</v>
      </c>
      <c r="C21">
        <v>7</v>
      </c>
      <c r="D21">
        <v>11</v>
      </c>
      <c r="E21">
        <v>17.2</v>
      </c>
      <c r="F21">
        <v>1</v>
      </c>
      <c r="G21">
        <v>-1.14045</v>
      </c>
      <c r="H21">
        <v>1.802</v>
      </c>
      <c r="I21">
        <v>5.61</v>
      </c>
      <c r="J21">
        <v>10197</v>
      </c>
      <c r="K21">
        <v>68</v>
      </c>
      <c r="L21">
        <v>17</v>
      </c>
      <c r="M21">
        <v>51</v>
      </c>
      <c r="N21">
        <v>43.9</v>
      </c>
      <c r="O21">
        <v>756000</v>
      </c>
      <c r="P21">
        <v>95</v>
      </c>
      <c r="Q21">
        <v>66</v>
      </c>
      <c r="R21">
        <v>30</v>
      </c>
      <c r="S21">
        <v>5</v>
      </c>
      <c r="T21">
        <v>45.7</v>
      </c>
    </row>
    <row r="22" spans="1:20" x14ac:dyDescent="0.25">
      <c r="A22" s="2">
        <v>53</v>
      </c>
      <c r="B22">
        <v>24</v>
      </c>
      <c r="C22">
        <v>30</v>
      </c>
      <c r="D22">
        <v>19</v>
      </c>
      <c r="E22">
        <v>29</v>
      </c>
      <c r="F22">
        <v>0</v>
      </c>
      <c r="G22">
        <v>-0.12039</v>
      </c>
      <c r="H22">
        <v>2.8380000000000001</v>
      </c>
      <c r="I22">
        <v>4.3230000000000004</v>
      </c>
      <c r="J22">
        <v>5840</v>
      </c>
      <c r="K22">
        <v>76.400000000000006</v>
      </c>
      <c r="L22">
        <v>15</v>
      </c>
      <c r="M22">
        <v>88</v>
      </c>
      <c r="N22">
        <v>47.4</v>
      </c>
      <c r="O22">
        <v>126200</v>
      </c>
      <c r="P22">
        <v>97</v>
      </c>
      <c r="Q22">
        <v>66</v>
      </c>
      <c r="R22">
        <v>15</v>
      </c>
      <c r="S22">
        <v>10</v>
      </c>
      <c r="T22">
        <v>60.7</v>
      </c>
    </row>
    <row r="23" spans="1:20" x14ac:dyDescent="0.25">
      <c r="A23" s="2">
        <v>82</v>
      </c>
      <c r="B23">
        <v>24</v>
      </c>
      <c r="C23">
        <v>54</v>
      </c>
      <c r="D23">
        <v>22</v>
      </c>
      <c r="E23">
        <v>13</v>
      </c>
      <c r="F23">
        <v>4</v>
      </c>
      <c r="G23">
        <v>0.37003000000000003</v>
      </c>
      <c r="H23">
        <v>2.9009999999999998</v>
      </c>
      <c r="I23">
        <v>4.5629999999999997</v>
      </c>
      <c r="J23">
        <v>6634</v>
      </c>
      <c r="K23">
        <v>88.6</v>
      </c>
      <c r="L23">
        <v>15</v>
      </c>
      <c r="M23">
        <v>73</v>
      </c>
      <c r="N23">
        <v>56</v>
      </c>
      <c r="O23">
        <v>2960000</v>
      </c>
      <c r="P23">
        <v>93</v>
      </c>
      <c r="Q23">
        <v>75</v>
      </c>
      <c r="R23">
        <v>41</v>
      </c>
      <c r="S23">
        <v>33</v>
      </c>
      <c r="T23">
        <v>67.3</v>
      </c>
    </row>
    <row r="24" spans="1:20" x14ac:dyDescent="0.25">
      <c r="A24" s="2">
        <v>32</v>
      </c>
      <c r="B24">
        <v>20</v>
      </c>
      <c r="C24">
        <v>21</v>
      </c>
      <c r="D24">
        <v>12</v>
      </c>
      <c r="E24">
        <v>16</v>
      </c>
      <c r="F24">
        <v>6</v>
      </c>
      <c r="G24">
        <v>-0.97265000000000001</v>
      </c>
      <c r="H24">
        <v>2.9489999999999998</v>
      </c>
      <c r="I24">
        <v>4.968</v>
      </c>
      <c r="J24">
        <v>7861</v>
      </c>
      <c r="K24">
        <v>75.5</v>
      </c>
      <c r="L24">
        <v>11</v>
      </c>
      <c r="M24">
        <v>15</v>
      </c>
      <c r="N24">
        <v>48.9</v>
      </c>
      <c r="O24">
        <v>362000</v>
      </c>
      <c r="P24">
        <v>90</v>
      </c>
      <c r="Q24">
        <v>67</v>
      </c>
      <c r="R24">
        <v>20</v>
      </c>
      <c r="S24">
        <v>5</v>
      </c>
      <c r="T24">
        <v>54.3</v>
      </c>
    </row>
    <row r="25" spans="1:20" x14ac:dyDescent="0.25">
      <c r="A25" s="2">
        <v>20</v>
      </c>
      <c r="B25">
        <v>18</v>
      </c>
      <c r="C25">
        <v>9</v>
      </c>
      <c r="D25">
        <v>12</v>
      </c>
      <c r="E25">
        <v>31</v>
      </c>
      <c r="F25">
        <v>19</v>
      </c>
      <c r="G25">
        <v>-0.80484</v>
      </c>
      <c r="H25">
        <v>2.2570000000000001</v>
      </c>
      <c r="I25">
        <v>4.26</v>
      </c>
      <c r="J25">
        <v>8479</v>
      </c>
      <c r="K25">
        <v>79.8</v>
      </c>
      <c r="L25">
        <v>19</v>
      </c>
      <c r="M25">
        <v>44</v>
      </c>
      <c r="N25">
        <v>47.8</v>
      </c>
      <c r="O25">
        <v>3731000</v>
      </c>
      <c r="P25">
        <v>87</v>
      </c>
      <c r="Q25">
        <v>74</v>
      </c>
      <c r="R25">
        <v>49</v>
      </c>
      <c r="S25">
        <v>3</v>
      </c>
      <c r="T25">
        <v>35.299999999999997</v>
      </c>
    </row>
    <row r="26" spans="1:20" x14ac:dyDescent="0.25">
      <c r="A26" s="2">
        <v>49</v>
      </c>
      <c r="B26">
        <v>25</v>
      </c>
      <c r="C26">
        <v>33</v>
      </c>
      <c r="D26">
        <v>20</v>
      </c>
      <c r="E26">
        <v>62</v>
      </c>
      <c r="F26">
        <v>30</v>
      </c>
      <c r="G26">
        <v>0.38302999999999998</v>
      </c>
      <c r="H26">
        <v>4.3739999999999997</v>
      </c>
      <c r="I26">
        <v>5.0780000000000003</v>
      </c>
      <c r="J26">
        <v>13173</v>
      </c>
      <c r="K26">
        <v>83.6</v>
      </c>
      <c r="L26">
        <v>15</v>
      </c>
      <c r="M26">
        <v>72</v>
      </c>
      <c r="N26">
        <v>51.2</v>
      </c>
      <c r="O26">
        <v>173025</v>
      </c>
      <c r="P26">
        <v>96</v>
      </c>
      <c r="Q26">
        <v>71</v>
      </c>
      <c r="R26">
        <v>62</v>
      </c>
      <c r="S26">
        <v>7</v>
      </c>
      <c r="T26">
        <v>77</v>
      </c>
    </row>
    <row r="27" spans="1:20" x14ac:dyDescent="0.25">
      <c r="A27" s="2">
        <v>21</v>
      </c>
      <c r="B27">
        <v>21</v>
      </c>
      <c r="C27">
        <v>39</v>
      </c>
      <c r="D27">
        <v>23</v>
      </c>
      <c r="E27">
        <v>34.700000000000003</v>
      </c>
      <c r="F27">
        <v>0</v>
      </c>
      <c r="G27">
        <v>1.7219199999999999</v>
      </c>
      <c r="H27">
        <v>4.2119999999999997</v>
      </c>
      <c r="I27">
        <v>5.492</v>
      </c>
      <c r="J27">
        <v>15328</v>
      </c>
      <c r="K27">
        <v>77.400000000000006</v>
      </c>
      <c r="L27">
        <v>22</v>
      </c>
      <c r="M27">
        <v>88</v>
      </c>
      <c r="N27">
        <v>43.6</v>
      </c>
      <c r="O27">
        <v>60633</v>
      </c>
      <c r="P27">
        <v>66</v>
      </c>
      <c r="Q27">
        <v>84</v>
      </c>
      <c r="R27">
        <v>38</v>
      </c>
      <c r="S27">
        <v>32</v>
      </c>
      <c r="T27">
        <v>69</v>
      </c>
    </row>
    <row r="28" spans="1:20" x14ac:dyDescent="0.25">
      <c r="A28" s="2">
        <v>20</v>
      </c>
      <c r="B28">
        <v>22</v>
      </c>
      <c r="C28">
        <v>29</v>
      </c>
      <c r="D28">
        <v>14</v>
      </c>
      <c r="E28">
        <v>28.4</v>
      </c>
      <c r="F28">
        <v>0</v>
      </c>
      <c r="G28">
        <v>1.0506899999999999</v>
      </c>
      <c r="H28">
        <v>2.9980000000000002</v>
      </c>
      <c r="I28">
        <v>4.37</v>
      </c>
      <c r="J28">
        <v>14173</v>
      </c>
      <c r="K28">
        <v>80.7</v>
      </c>
      <c r="L28">
        <v>17</v>
      </c>
      <c r="M28">
        <v>90</v>
      </c>
      <c r="N28">
        <v>48.4</v>
      </c>
      <c r="O28">
        <v>59738</v>
      </c>
      <c r="P28">
        <v>98</v>
      </c>
      <c r="Q28">
        <v>84</v>
      </c>
      <c r="R28">
        <v>58</v>
      </c>
      <c r="S28">
        <v>28</v>
      </c>
      <c r="T28">
        <v>62.7</v>
      </c>
    </row>
    <row r="29" spans="1:20" x14ac:dyDescent="0.25">
      <c r="A29" s="2">
        <v>26</v>
      </c>
      <c r="B29">
        <v>22</v>
      </c>
      <c r="C29">
        <v>34</v>
      </c>
      <c r="D29">
        <v>18</v>
      </c>
      <c r="E29">
        <v>26</v>
      </c>
      <c r="F29">
        <v>6</v>
      </c>
      <c r="G29">
        <v>0.54956000000000005</v>
      </c>
      <c r="H29">
        <v>2.766</v>
      </c>
      <c r="I29">
        <v>3.6469999999999998</v>
      </c>
      <c r="J29">
        <v>10142</v>
      </c>
      <c r="K29">
        <v>77.3</v>
      </c>
      <c r="L29">
        <v>18</v>
      </c>
      <c r="M29">
        <v>88</v>
      </c>
      <c r="N29">
        <v>46.3</v>
      </c>
      <c r="O29">
        <v>49000</v>
      </c>
      <c r="P29">
        <v>93</v>
      </c>
      <c r="Q29">
        <v>91</v>
      </c>
      <c r="R29">
        <v>57</v>
      </c>
      <c r="S29">
        <v>17</v>
      </c>
      <c r="T29">
        <v>60</v>
      </c>
    </row>
    <row r="30" spans="1:20" x14ac:dyDescent="0.25">
      <c r="A30" s="2">
        <v>26</v>
      </c>
      <c r="B30">
        <v>21</v>
      </c>
      <c r="C30">
        <v>22</v>
      </c>
      <c r="D30">
        <v>22</v>
      </c>
      <c r="E30">
        <v>28</v>
      </c>
      <c r="F30">
        <v>22</v>
      </c>
      <c r="G30">
        <v>2.2294800000000001</v>
      </c>
      <c r="H30">
        <v>2.3849999999999998</v>
      </c>
      <c r="I30">
        <v>3.85</v>
      </c>
      <c r="J30">
        <v>16277</v>
      </c>
      <c r="K30">
        <v>66.900000000000006</v>
      </c>
      <c r="L30">
        <v>19</v>
      </c>
      <c r="M30">
        <v>87</v>
      </c>
      <c r="N30">
        <v>42.8</v>
      </c>
      <c r="O30">
        <v>44000</v>
      </c>
      <c r="P30">
        <v>98</v>
      </c>
      <c r="Q30">
        <v>63</v>
      </c>
      <c r="R30">
        <v>40</v>
      </c>
      <c r="S30">
        <v>28</v>
      </c>
      <c r="T30">
        <v>55.3</v>
      </c>
    </row>
    <row r="31" spans="1:20" x14ac:dyDescent="0.25">
      <c r="A31" s="2">
        <v>74</v>
      </c>
      <c r="B31">
        <v>20</v>
      </c>
      <c r="C31">
        <v>28</v>
      </c>
      <c r="D31">
        <v>16</v>
      </c>
      <c r="E31">
        <v>21</v>
      </c>
      <c r="F31">
        <v>0</v>
      </c>
      <c r="G31">
        <v>-0.62597999999999998</v>
      </c>
      <c r="H31">
        <v>2.4670000000000001</v>
      </c>
      <c r="I31">
        <v>3.64</v>
      </c>
      <c r="J31">
        <v>9181</v>
      </c>
      <c r="K31">
        <v>62.4</v>
      </c>
      <c r="L31">
        <v>15</v>
      </c>
      <c r="M31">
        <v>91</v>
      </c>
      <c r="N31">
        <v>41.9</v>
      </c>
      <c r="O31">
        <v>45000</v>
      </c>
      <c r="P31">
        <v>88</v>
      </c>
      <c r="Q31">
        <v>69</v>
      </c>
      <c r="R31">
        <v>48</v>
      </c>
      <c r="S31">
        <v>9</v>
      </c>
      <c r="T31">
        <v>47</v>
      </c>
    </row>
    <row r="32" spans="1:20" x14ac:dyDescent="0.25">
      <c r="A32" s="2">
        <v>10</v>
      </c>
      <c r="B32">
        <v>19</v>
      </c>
      <c r="C32">
        <v>31</v>
      </c>
      <c r="D32">
        <v>21</v>
      </c>
      <c r="E32">
        <v>23.635000000000002</v>
      </c>
      <c r="F32">
        <v>0</v>
      </c>
      <c r="G32">
        <v>-0.97265000000000001</v>
      </c>
      <c r="H32">
        <v>5.0140000000000002</v>
      </c>
      <c r="I32">
        <v>4.53</v>
      </c>
      <c r="J32">
        <v>2689</v>
      </c>
      <c r="K32">
        <v>71.2</v>
      </c>
      <c r="L32">
        <v>19</v>
      </c>
      <c r="M32">
        <v>88</v>
      </c>
      <c r="N32">
        <v>41.6</v>
      </c>
      <c r="O32">
        <v>28835</v>
      </c>
      <c r="P32">
        <v>85</v>
      </c>
      <c r="Q32">
        <v>90</v>
      </c>
      <c r="R32">
        <v>79</v>
      </c>
      <c r="S32">
        <v>4</v>
      </c>
      <c r="T32">
        <v>43.7</v>
      </c>
    </row>
    <row r="33" spans="1:20" x14ac:dyDescent="0.25">
      <c r="A33" s="2">
        <v>29</v>
      </c>
      <c r="B33">
        <v>22</v>
      </c>
      <c r="C33">
        <v>30</v>
      </c>
      <c r="D33">
        <v>17</v>
      </c>
      <c r="E33">
        <v>24</v>
      </c>
      <c r="F33">
        <v>0</v>
      </c>
      <c r="G33">
        <v>1.8928</v>
      </c>
      <c r="H33">
        <v>2.7360000000000002</v>
      </c>
      <c r="I33">
        <v>4.7</v>
      </c>
      <c r="J33">
        <v>23367</v>
      </c>
      <c r="K33">
        <v>71.2</v>
      </c>
      <c r="L33">
        <v>16</v>
      </c>
      <c r="M33">
        <v>89</v>
      </c>
      <c r="N33">
        <v>48.3</v>
      </c>
      <c r="O33">
        <v>405900</v>
      </c>
      <c r="P33">
        <v>98</v>
      </c>
      <c r="Q33">
        <v>78</v>
      </c>
      <c r="R33">
        <v>48</v>
      </c>
      <c r="S33">
        <v>13</v>
      </c>
      <c r="T33">
        <v>49.3</v>
      </c>
    </row>
    <row r="34" spans="1:20" x14ac:dyDescent="0.25">
      <c r="A34" s="2">
        <v>15</v>
      </c>
      <c r="B34">
        <v>18</v>
      </c>
      <c r="C34">
        <v>9</v>
      </c>
      <c r="D34">
        <v>14</v>
      </c>
      <c r="E34">
        <v>22</v>
      </c>
      <c r="F34">
        <v>6</v>
      </c>
      <c r="G34">
        <v>1.21797</v>
      </c>
      <c r="H34">
        <v>2.63</v>
      </c>
      <c r="I34">
        <v>3.23</v>
      </c>
      <c r="J34">
        <v>19055</v>
      </c>
      <c r="K34">
        <v>66.599999999999994</v>
      </c>
      <c r="L34">
        <v>16</v>
      </c>
      <c r="M34">
        <v>81</v>
      </c>
      <c r="N34">
        <v>41.4</v>
      </c>
      <c r="O34">
        <v>222600</v>
      </c>
      <c r="P34">
        <v>95</v>
      </c>
      <c r="Q34">
        <v>75</v>
      </c>
      <c r="R34">
        <v>43</v>
      </c>
      <c r="S34">
        <v>7</v>
      </c>
      <c r="T34">
        <v>26.7</v>
      </c>
    </row>
    <row r="35" spans="1:20" x14ac:dyDescent="0.25">
      <c r="A35" s="2">
        <v>26</v>
      </c>
      <c r="B35">
        <v>21</v>
      </c>
      <c r="C35">
        <v>23</v>
      </c>
      <c r="D35">
        <v>12</v>
      </c>
      <c r="E35">
        <v>29</v>
      </c>
      <c r="F35">
        <v>13</v>
      </c>
      <c r="G35">
        <v>0.19331999999999999</v>
      </c>
      <c r="H35">
        <v>5.8319999999999999</v>
      </c>
      <c r="I35">
        <v>4.3380000000000001</v>
      </c>
      <c r="J35">
        <v>7746</v>
      </c>
      <c r="K35">
        <v>67.5</v>
      </c>
      <c r="L35">
        <v>20</v>
      </c>
      <c r="M35">
        <v>81</v>
      </c>
      <c r="N35">
        <v>42.6</v>
      </c>
      <c r="O35">
        <v>186605</v>
      </c>
      <c r="P35">
        <v>83</v>
      </c>
      <c r="Q35">
        <v>81</v>
      </c>
      <c r="R35">
        <v>51</v>
      </c>
      <c r="S35">
        <v>9</v>
      </c>
      <c r="T35">
        <v>47</v>
      </c>
    </row>
    <row r="36" spans="1:20" x14ac:dyDescent="0.25">
      <c r="A36" s="2">
        <v>47</v>
      </c>
      <c r="B36">
        <v>17</v>
      </c>
      <c r="C36">
        <v>0</v>
      </c>
      <c r="D36">
        <v>19</v>
      </c>
      <c r="E36">
        <v>13</v>
      </c>
      <c r="F36">
        <v>0</v>
      </c>
      <c r="G36">
        <v>-1.14045</v>
      </c>
      <c r="H36">
        <v>2.44</v>
      </c>
      <c r="I36">
        <v>4.6959999999999997</v>
      </c>
      <c r="J36">
        <v>5639</v>
      </c>
      <c r="K36">
        <v>52.7</v>
      </c>
      <c r="L36">
        <v>20</v>
      </c>
      <c r="M36">
        <v>93</v>
      </c>
      <c r="N36">
        <v>40.200000000000003</v>
      </c>
      <c r="O36">
        <v>54844</v>
      </c>
      <c r="P36">
        <v>85</v>
      </c>
      <c r="Q36">
        <v>92</v>
      </c>
      <c r="R36">
        <v>48</v>
      </c>
      <c r="S36">
        <v>15</v>
      </c>
      <c r="T36">
        <v>38</v>
      </c>
    </row>
    <row r="37" spans="1:20" x14ac:dyDescent="0.25">
      <c r="A37" s="2">
        <v>41</v>
      </c>
      <c r="B37">
        <v>23</v>
      </c>
      <c r="C37">
        <v>36</v>
      </c>
      <c r="D37">
        <v>16</v>
      </c>
      <c r="E37">
        <v>33</v>
      </c>
      <c r="F37">
        <v>0</v>
      </c>
      <c r="G37">
        <v>0.55672999999999995</v>
      </c>
      <c r="H37">
        <v>4.46</v>
      </c>
      <c r="I37">
        <v>5.6669999999999998</v>
      </c>
      <c r="J37">
        <v>14474</v>
      </c>
      <c r="K37">
        <v>81</v>
      </c>
      <c r="L37">
        <v>14</v>
      </c>
      <c r="M37">
        <v>63</v>
      </c>
      <c r="N37">
        <v>49.3</v>
      </c>
      <c r="O37">
        <v>2371400</v>
      </c>
      <c r="P37">
        <v>90</v>
      </c>
      <c r="Q37">
        <v>64</v>
      </c>
      <c r="R37">
        <v>39</v>
      </c>
      <c r="S37">
        <v>24</v>
      </c>
      <c r="T37">
        <v>61.7</v>
      </c>
    </row>
    <row r="38" spans="1:20" x14ac:dyDescent="0.25">
      <c r="A38" s="2">
        <v>64</v>
      </c>
      <c r="B38">
        <v>19</v>
      </c>
      <c r="C38">
        <v>0</v>
      </c>
      <c r="D38">
        <v>11</v>
      </c>
      <c r="E38">
        <v>20</v>
      </c>
      <c r="F38">
        <v>0</v>
      </c>
      <c r="G38">
        <v>4.1730000000000003E-2</v>
      </c>
      <c r="H38">
        <v>2.4119999999999999</v>
      </c>
      <c r="I38">
        <v>5</v>
      </c>
      <c r="J38">
        <v>13913</v>
      </c>
      <c r="K38">
        <v>63</v>
      </c>
      <c r="L38">
        <v>19</v>
      </c>
      <c r="M38">
        <v>64</v>
      </c>
      <c r="N38">
        <v>39.4</v>
      </c>
      <c r="O38">
        <v>1007000</v>
      </c>
      <c r="P38">
        <v>80</v>
      </c>
      <c r="Q38">
        <v>71</v>
      </c>
      <c r="R38">
        <v>47</v>
      </c>
      <c r="S38">
        <v>9</v>
      </c>
      <c r="T38">
        <v>33.299999999999997</v>
      </c>
    </row>
    <row r="39" spans="1:20" x14ac:dyDescent="0.25">
      <c r="A39" s="2">
        <v>45</v>
      </c>
      <c r="B39">
        <v>22</v>
      </c>
      <c r="C39">
        <v>38</v>
      </c>
      <c r="D39">
        <v>22</v>
      </c>
      <c r="E39">
        <v>14</v>
      </c>
      <c r="F39">
        <v>10</v>
      </c>
      <c r="G39">
        <v>-0.60301000000000005</v>
      </c>
      <c r="H39">
        <v>19.512</v>
      </c>
      <c r="I39">
        <v>7.3520000000000003</v>
      </c>
      <c r="J39">
        <v>5812</v>
      </c>
      <c r="K39">
        <v>80.3</v>
      </c>
      <c r="L39">
        <v>13</v>
      </c>
      <c r="M39">
        <v>46</v>
      </c>
      <c r="N39">
        <v>47.9</v>
      </c>
      <c r="O39">
        <v>40100</v>
      </c>
      <c r="P39">
        <v>90</v>
      </c>
      <c r="Q39">
        <v>59</v>
      </c>
      <c r="R39">
        <v>54</v>
      </c>
      <c r="S39">
        <v>47</v>
      </c>
      <c r="T39">
        <v>58</v>
      </c>
    </row>
    <row r="40" spans="1:20" x14ac:dyDescent="0.25">
      <c r="A40" s="2">
        <v>33</v>
      </c>
      <c r="B40">
        <v>24</v>
      </c>
      <c r="C40">
        <v>45</v>
      </c>
      <c r="D40">
        <v>23</v>
      </c>
      <c r="E40">
        <v>16</v>
      </c>
      <c r="F40">
        <v>13</v>
      </c>
      <c r="G40">
        <v>-0.10743</v>
      </c>
      <c r="H40">
        <v>5.4059999999999997</v>
      </c>
      <c r="I40">
        <v>4.84</v>
      </c>
      <c r="J40">
        <v>6401</v>
      </c>
      <c r="K40">
        <v>71.3</v>
      </c>
      <c r="L40">
        <v>18</v>
      </c>
      <c r="M40">
        <v>92</v>
      </c>
      <c r="N40">
        <v>42.3</v>
      </c>
      <c r="O40">
        <v>18937</v>
      </c>
      <c r="P40">
        <v>89</v>
      </c>
      <c r="Q40">
        <v>78</v>
      </c>
      <c r="R40">
        <v>39</v>
      </c>
      <c r="S40">
        <v>27</v>
      </c>
      <c r="T40">
        <v>81.3</v>
      </c>
    </row>
    <row r="41" spans="1:20" x14ac:dyDescent="0.25">
      <c r="A41" s="2">
        <v>63</v>
      </c>
      <c r="B41">
        <v>25</v>
      </c>
      <c r="C41">
        <v>39</v>
      </c>
      <c r="D41">
        <v>22</v>
      </c>
      <c r="E41">
        <v>36.5</v>
      </c>
      <c r="F41">
        <v>14</v>
      </c>
      <c r="G41">
        <v>0.87665999999999999</v>
      </c>
      <c r="H41">
        <v>5.8780000000000001</v>
      </c>
      <c r="I41">
        <v>5.3419999999999996</v>
      </c>
      <c r="J41">
        <v>11139</v>
      </c>
      <c r="K41">
        <v>91.9</v>
      </c>
      <c r="L41">
        <v>15</v>
      </c>
      <c r="M41">
        <v>71</v>
      </c>
      <c r="N41">
        <v>53</v>
      </c>
      <c r="O41">
        <v>490000</v>
      </c>
      <c r="P41">
        <v>95</v>
      </c>
      <c r="Q41">
        <v>59</v>
      </c>
      <c r="R41">
        <v>26</v>
      </c>
      <c r="S41">
        <v>28</v>
      </c>
      <c r="T41">
        <v>83.3</v>
      </c>
    </row>
    <row r="42" spans="1:20" x14ac:dyDescent="0.25">
      <c r="A42" s="2">
        <v>21</v>
      </c>
      <c r="B42">
        <v>21</v>
      </c>
      <c r="C42">
        <v>44</v>
      </c>
      <c r="D42">
        <v>20</v>
      </c>
      <c r="E42">
        <v>41.5</v>
      </c>
      <c r="F42">
        <v>0</v>
      </c>
      <c r="G42">
        <v>1.2161500000000001</v>
      </c>
      <c r="H42">
        <v>4.7889999999999997</v>
      </c>
      <c r="I42">
        <v>4.0519999999999996</v>
      </c>
      <c r="J42">
        <v>14591</v>
      </c>
      <c r="K42">
        <v>74.2</v>
      </c>
      <c r="L42">
        <v>18</v>
      </c>
      <c r="M42">
        <v>82</v>
      </c>
      <c r="N42">
        <v>46.5</v>
      </c>
      <c r="O42">
        <v>448000</v>
      </c>
      <c r="P42">
        <v>94</v>
      </c>
      <c r="Q42">
        <v>77</v>
      </c>
      <c r="R42">
        <v>45</v>
      </c>
      <c r="S42">
        <v>8</v>
      </c>
      <c r="T42">
        <v>66</v>
      </c>
    </row>
    <row r="43" spans="1:20" x14ac:dyDescent="0.25">
      <c r="A43" s="2">
        <v>28</v>
      </c>
      <c r="B43">
        <v>22</v>
      </c>
      <c r="C43">
        <v>19</v>
      </c>
      <c r="D43">
        <v>9</v>
      </c>
      <c r="E43">
        <v>51.4</v>
      </c>
      <c r="F43">
        <v>0</v>
      </c>
      <c r="G43">
        <v>0.38122</v>
      </c>
      <c r="H43">
        <v>4.2679999999999998</v>
      </c>
      <c r="I43">
        <v>4.2450000000000001</v>
      </c>
      <c r="J43">
        <v>14709</v>
      </c>
      <c r="K43">
        <v>81</v>
      </c>
      <c r="L43">
        <v>15</v>
      </c>
      <c r="M43">
        <v>83</v>
      </c>
      <c r="N43">
        <v>48.6</v>
      </c>
      <c r="O43">
        <v>2539000</v>
      </c>
      <c r="P43">
        <v>96</v>
      </c>
      <c r="Q43">
        <v>77</v>
      </c>
      <c r="R43">
        <v>46</v>
      </c>
      <c r="S43">
        <v>26</v>
      </c>
      <c r="T43">
        <v>52</v>
      </c>
    </row>
    <row r="44" spans="1:20" x14ac:dyDescent="0.25">
      <c r="A44" s="2">
        <v>37</v>
      </c>
      <c r="B44">
        <v>20</v>
      </c>
      <c r="C44">
        <v>33</v>
      </c>
      <c r="D44">
        <v>20</v>
      </c>
      <c r="E44">
        <v>11</v>
      </c>
      <c r="F44">
        <v>19</v>
      </c>
      <c r="G44">
        <v>-0.44601000000000002</v>
      </c>
      <c r="H44">
        <v>2.7309999999999999</v>
      </c>
      <c r="I44">
        <v>4.46</v>
      </c>
      <c r="J44">
        <v>5508</v>
      </c>
      <c r="K44">
        <v>64</v>
      </c>
      <c r="L44">
        <v>21</v>
      </c>
      <c r="M44">
        <v>86</v>
      </c>
      <c r="N44">
        <v>41.3</v>
      </c>
      <c r="O44">
        <v>23000</v>
      </c>
      <c r="P44">
        <v>84</v>
      </c>
      <c r="Q44">
        <v>78</v>
      </c>
      <c r="R44">
        <v>54</v>
      </c>
      <c r="S44">
        <v>34</v>
      </c>
      <c r="T44">
        <v>47.7</v>
      </c>
    </row>
    <row r="45" spans="1:20" x14ac:dyDescent="0.25">
      <c r="A45" s="2">
        <v>38</v>
      </c>
      <c r="B45">
        <v>20</v>
      </c>
      <c r="C45">
        <v>34</v>
      </c>
      <c r="D45">
        <v>15</v>
      </c>
      <c r="E45">
        <v>14.8</v>
      </c>
      <c r="F45">
        <v>9</v>
      </c>
      <c r="G45">
        <v>-0.12039</v>
      </c>
      <c r="H45">
        <v>2.7309999999999999</v>
      </c>
      <c r="I45">
        <v>4.3</v>
      </c>
      <c r="J45">
        <v>5018</v>
      </c>
      <c r="K45">
        <v>61.3</v>
      </c>
      <c r="L45">
        <v>15</v>
      </c>
      <c r="M45">
        <v>79</v>
      </c>
      <c r="N45">
        <v>42</v>
      </c>
      <c r="O45">
        <v>33000</v>
      </c>
      <c r="P45">
        <v>84</v>
      </c>
      <c r="Q45">
        <v>71</v>
      </c>
      <c r="R45">
        <v>46</v>
      </c>
      <c r="S45">
        <v>18</v>
      </c>
      <c r="T45">
        <v>46.3</v>
      </c>
    </row>
    <row r="46" spans="1:20" x14ac:dyDescent="0.25">
      <c r="A46" s="2">
        <v>33</v>
      </c>
      <c r="B46">
        <v>24</v>
      </c>
      <c r="C46">
        <v>45</v>
      </c>
      <c r="D46">
        <v>21</v>
      </c>
      <c r="E46">
        <v>22.5</v>
      </c>
      <c r="F46">
        <v>0</v>
      </c>
      <c r="G46">
        <v>0.53463000000000005</v>
      </c>
      <c r="H46">
        <v>4.016</v>
      </c>
      <c r="I46">
        <v>4.29</v>
      </c>
      <c r="J46">
        <v>12792</v>
      </c>
      <c r="K46">
        <v>76</v>
      </c>
      <c r="L46">
        <v>19</v>
      </c>
      <c r="M46">
        <v>87</v>
      </c>
      <c r="N46">
        <v>47.5</v>
      </c>
      <c r="O46">
        <v>112300</v>
      </c>
      <c r="P46">
        <v>88</v>
      </c>
      <c r="Q46">
        <v>81</v>
      </c>
      <c r="R46">
        <v>40</v>
      </c>
      <c r="S46">
        <v>11</v>
      </c>
      <c r="T46">
        <v>57.3</v>
      </c>
    </row>
    <row r="47" spans="1:20" x14ac:dyDescent="0.25">
      <c r="A47" s="2">
        <v>11</v>
      </c>
      <c r="B47">
        <v>20</v>
      </c>
      <c r="C47">
        <v>35</v>
      </c>
      <c r="D47">
        <v>17</v>
      </c>
      <c r="E47">
        <v>23</v>
      </c>
      <c r="F47">
        <v>12</v>
      </c>
      <c r="G47">
        <v>-0.78808999999999996</v>
      </c>
      <c r="H47">
        <v>4.1219999999999999</v>
      </c>
      <c r="I47">
        <v>3.988</v>
      </c>
      <c r="J47">
        <v>1455</v>
      </c>
      <c r="K47">
        <v>67.7</v>
      </c>
      <c r="L47">
        <v>18</v>
      </c>
      <c r="M47">
        <v>75</v>
      </c>
      <c r="N47">
        <v>41.5</v>
      </c>
      <c r="O47">
        <v>34925</v>
      </c>
      <c r="P47">
        <v>75</v>
      </c>
      <c r="Q47">
        <v>70</v>
      </c>
      <c r="R47">
        <v>42</v>
      </c>
      <c r="S47">
        <v>4</v>
      </c>
      <c r="T47">
        <v>50.7</v>
      </c>
    </row>
    <row r="48" spans="1:20" x14ac:dyDescent="0.25">
      <c r="A48" s="2">
        <v>34</v>
      </c>
      <c r="B48">
        <v>21</v>
      </c>
      <c r="C48">
        <v>35</v>
      </c>
      <c r="D48">
        <v>17</v>
      </c>
      <c r="E48">
        <v>28</v>
      </c>
      <c r="F48">
        <v>7</v>
      </c>
      <c r="G48">
        <v>-0.80430999999999997</v>
      </c>
      <c r="H48">
        <v>2.27</v>
      </c>
      <c r="I48">
        <v>5.65</v>
      </c>
      <c r="J48">
        <v>10800</v>
      </c>
      <c r="K48">
        <v>79.900000000000006</v>
      </c>
      <c r="L48">
        <v>15</v>
      </c>
      <c r="M48">
        <v>82</v>
      </c>
      <c r="N48">
        <v>50.6</v>
      </c>
      <c r="O48">
        <v>264000</v>
      </c>
      <c r="P48">
        <v>89</v>
      </c>
      <c r="Q48">
        <v>69</v>
      </c>
      <c r="R48">
        <v>49</v>
      </c>
      <c r="S48">
        <v>8</v>
      </c>
      <c r="T48">
        <v>66</v>
      </c>
    </row>
    <row r="49" spans="1:20" x14ac:dyDescent="0.25">
      <c r="A49" s="2">
        <v>25</v>
      </c>
      <c r="B49">
        <v>21</v>
      </c>
      <c r="C49">
        <v>25</v>
      </c>
      <c r="D49">
        <v>19</v>
      </c>
      <c r="E49">
        <v>23.9</v>
      </c>
      <c r="F49">
        <v>17</v>
      </c>
      <c r="G49">
        <v>-0.13719000000000001</v>
      </c>
      <c r="H49">
        <v>2.8290000000000002</v>
      </c>
      <c r="I49">
        <v>3.7</v>
      </c>
      <c r="J49">
        <v>9166</v>
      </c>
      <c r="K49">
        <v>73.7</v>
      </c>
      <c r="L49">
        <v>18</v>
      </c>
      <c r="M49">
        <v>91</v>
      </c>
      <c r="N49">
        <v>43</v>
      </c>
      <c r="O49">
        <v>513000</v>
      </c>
      <c r="P49">
        <v>92</v>
      </c>
      <c r="Q49">
        <v>82</v>
      </c>
      <c r="R49">
        <v>49</v>
      </c>
      <c r="S49">
        <v>12</v>
      </c>
      <c r="T49">
        <v>48</v>
      </c>
    </row>
    <row r="50" spans="1:20" x14ac:dyDescent="0.25">
      <c r="A50" s="2">
        <v>17</v>
      </c>
      <c r="B50">
        <v>19</v>
      </c>
      <c r="C50">
        <v>10</v>
      </c>
      <c r="D50">
        <v>15</v>
      </c>
      <c r="E50">
        <v>23.8</v>
      </c>
      <c r="F50">
        <v>0</v>
      </c>
      <c r="G50">
        <v>0.88417000000000001</v>
      </c>
      <c r="H50">
        <v>2.165</v>
      </c>
      <c r="I50">
        <v>4.3140000000000001</v>
      </c>
      <c r="J50">
        <v>17386</v>
      </c>
      <c r="K50">
        <v>65.2</v>
      </c>
      <c r="L50">
        <v>19</v>
      </c>
      <c r="M50">
        <v>57</v>
      </c>
      <c r="N50">
        <v>40.700000000000003</v>
      </c>
      <c r="O50">
        <v>589000</v>
      </c>
      <c r="P50">
        <v>88</v>
      </c>
      <c r="Q50">
        <v>91</v>
      </c>
      <c r="R50">
        <v>18</v>
      </c>
      <c r="S50">
        <v>11</v>
      </c>
      <c r="T50">
        <v>34.299999999999997</v>
      </c>
    </row>
    <row r="51" spans="1:20" x14ac:dyDescent="0.25">
      <c r="A51" s="2">
        <v>69</v>
      </c>
      <c r="B51">
        <v>24</v>
      </c>
      <c r="C51">
        <v>40</v>
      </c>
      <c r="D51">
        <v>22</v>
      </c>
      <c r="E51">
        <v>24.1</v>
      </c>
      <c r="F51">
        <v>35</v>
      </c>
      <c r="G51">
        <v>2.39527</v>
      </c>
      <c r="H51">
        <v>2.173</v>
      </c>
      <c r="I51">
        <v>4.76</v>
      </c>
      <c r="J51">
        <v>19308</v>
      </c>
      <c r="K51">
        <v>88</v>
      </c>
      <c r="L51">
        <v>16</v>
      </c>
      <c r="M51">
        <v>81</v>
      </c>
      <c r="N51">
        <v>49.2</v>
      </c>
      <c r="O51">
        <v>264000</v>
      </c>
      <c r="P51">
        <v>89</v>
      </c>
      <c r="Q51">
        <v>35</v>
      </c>
      <c r="R51">
        <v>44</v>
      </c>
      <c r="S51">
        <v>17</v>
      </c>
      <c r="T51">
        <v>82.7</v>
      </c>
    </row>
    <row r="52" spans="1:20" x14ac:dyDescent="0.25">
      <c r="A52" s="2">
        <v>86</v>
      </c>
      <c r="B52">
        <v>28</v>
      </c>
      <c r="C52">
        <v>76</v>
      </c>
      <c r="D52">
        <v>25</v>
      </c>
      <c r="E52">
        <v>13</v>
      </c>
      <c r="F52">
        <v>4</v>
      </c>
      <c r="G52">
        <v>-1.14045</v>
      </c>
      <c r="H52">
        <v>19.152000000000001</v>
      </c>
      <c r="I52">
        <v>6.3730000000000002</v>
      </c>
      <c r="J52">
        <v>4940</v>
      </c>
      <c r="K52">
        <v>101.4</v>
      </c>
      <c r="L52">
        <v>8</v>
      </c>
      <c r="M52">
        <v>70</v>
      </c>
      <c r="N52">
        <v>58.5</v>
      </c>
      <c r="O52">
        <v>73000</v>
      </c>
      <c r="P52">
        <v>100</v>
      </c>
      <c r="Q52">
        <v>33</v>
      </c>
      <c r="R52">
        <v>35</v>
      </c>
      <c r="S52">
        <v>73</v>
      </c>
      <c r="T52">
        <v>90.7</v>
      </c>
    </row>
    <row r="53" spans="1:20" x14ac:dyDescent="0.25">
      <c r="A53" s="2">
        <v>19</v>
      </c>
      <c r="B53">
        <v>22</v>
      </c>
      <c r="C53">
        <v>42</v>
      </c>
      <c r="D53">
        <v>17</v>
      </c>
      <c r="E53">
        <v>19.399999999999999</v>
      </c>
      <c r="F53">
        <v>18</v>
      </c>
      <c r="G53">
        <v>-0.97265000000000001</v>
      </c>
      <c r="H53">
        <v>4.2750000000000004</v>
      </c>
      <c r="I53">
        <v>4.6980000000000004</v>
      </c>
      <c r="J53">
        <v>6098</v>
      </c>
      <c r="K53">
        <v>74.3</v>
      </c>
      <c r="L53">
        <v>22</v>
      </c>
      <c r="M53">
        <v>92</v>
      </c>
      <c r="N53">
        <v>44.5</v>
      </c>
      <c r="O53">
        <v>22000</v>
      </c>
      <c r="P53">
        <v>91</v>
      </c>
      <c r="Q53">
        <v>74</v>
      </c>
      <c r="R53">
        <v>61</v>
      </c>
      <c r="S53">
        <v>10</v>
      </c>
      <c r="T53">
        <v>67.3</v>
      </c>
    </row>
    <row r="54" spans="1:20" x14ac:dyDescent="0.25">
      <c r="A54" s="2">
        <v>26</v>
      </c>
      <c r="B54">
        <v>21</v>
      </c>
      <c r="C54">
        <v>22</v>
      </c>
      <c r="D54">
        <v>17</v>
      </c>
      <c r="E54">
        <v>48.3</v>
      </c>
      <c r="F54">
        <v>19</v>
      </c>
      <c r="G54">
        <v>0.20169000000000001</v>
      </c>
      <c r="H54">
        <v>3.6869999999999998</v>
      </c>
      <c r="I54">
        <v>5.0940000000000003</v>
      </c>
      <c r="J54">
        <v>17223</v>
      </c>
      <c r="K54">
        <v>81.8</v>
      </c>
      <c r="L54">
        <v>14</v>
      </c>
      <c r="M54">
        <v>81</v>
      </c>
      <c r="N54">
        <v>47.4</v>
      </c>
      <c r="O54">
        <v>633000</v>
      </c>
      <c r="P54">
        <v>99</v>
      </c>
      <c r="Q54">
        <v>79</v>
      </c>
      <c r="R54">
        <v>58</v>
      </c>
      <c r="S54">
        <v>7</v>
      </c>
      <c r="T54">
        <v>55.7</v>
      </c>
    </row>
    <row r="55" spans="1:20" x14ac:dyDescent="0.25">
      <c r="A55" s="2">
        <v>31</v>
      </c>
      <c r="B55">
        <v>21</v>
      </c>
      <c r="C55">
        <v>16</v>
      </c>
      <c r="D55">
        <v>18</v>
      </c>
      <c r="E55">
        <v>22.3</v>
      </c>
      <c r="F55">
        <v>0</v>
      </c>
      <c r="G55">
        <v>0.88885999999999998</v>
      </c>
      <c r="H55">
        <v>2.2610000000000001</v>
      </c>
      <c r="I55">
        <v>3.9089999999999998</v>
      </c>
      <c r="J55">
        <v>10248</v>
      </c>
      <c r="K55">
        <v>71</v>
      </c>
      <c r="L55">
        <v>21</v>
      </c>
      <c r="M55">
        <v>71</v>
      </c>
      <c r="N55">
        <v>39.799999999999997</v>
      </c>
      <c r="O55">
        <v>80071</v>
      </c>
      <c r="P55">
        <v>92</v>
      </c>
      <c r="Q55">
        <v>88</v>
      </c>
      <c r="R55">
        <v>45</v>
      </c>
      <c r="S55">
        <v>16</v>
      </c>
      <c r="T55">
        <v>43.3</v>
      </c>
    </row>
    <row r="56" spans="1:20" x14ac:dyDescent="0.25">
      <c r="A56" s="2">
        <v>30</v>
      </c>
      <c r="B56">
        <v>22</v>
      </c>
      <c r="C56">
        <v>34</v>
      </c>
      <c r="D56">
        <v>12</v>
      </c>
      <c r="E56">
        <v>19.2</v>
      </c>
      <c r="F56">
        <v>19</v>
      </c>
      <c r="G56">
        <v>1.38449</v>
      </c>
      <c r="H56">
        <v>2.2000000000000002</v>
      </c>
      <c r="I56">
        <v>4.28</v>
      </c>
      <c r="J56">
        <v>5966</v>
      </c>
      <c r="K56">
        <v>65.599999999999994</v>
      </c>
      <c r="L56">
        <v>18</v>
      </c>
      <c r="M56">
        <v>80</v>
      </c>
      <c r="N56">
        <v>43.3</v>
      </c>
      <c r="O56">
        <v>28000</v>
      </c>
      <c r="P56">
        <v>92</v>
      </c>
      <c r="Q56">
        <v>86</v>
      </c>
      <c r="R56">
        <v>40</v>
      </c>
      <c r="S56">
        <v>12</v>
      </c>
      <c r="T56">
        <v>48.3</v>
      </c>
    </row>
    <row r="57" spans="1:20" x14ac:dyDescent="0.25">
      <c r="A57" s="2">
        <v>19</v>
      </c>
      <c r="B57">
        <v>19</v>
      </c>
      <c r="C57">
        <v>20</v>
      </c>
      <c r="D57">
        <v>17</v>
      </c>
      <c r="E57">
        <v>17</v>
      </c>
      <c r="F57">
        <v>0</v>
      </c>
      <c r="G57">
        <v>-0.77081999999999995</v>
      </c>
      <c r="H57">
        <v>3.6480000000000001</v>
      </c>
      <c r="I57">
        <v>4.6459999999999999</v>
      </c>
      <c r="J57">
        <v>7965</v>
      </c>
      <c r="K57">
        <v>64.3</v>
      </c>
      <c r="L57">
        <v>17</v>
      </c>
      <c r="M57">
        <v>80</v>
      </c>
      <c r="N57">
        <v>42.3</v>
      </c>
      <c r="O57">
        <v>283000</v>
      </c>
      <c r="P57">
        <v>94</v>
      </c>
      <c r="Q57">
        <v>91</v>
      </c>
      <c r="R57">
        <v>42</v>
      </c>
      <c r="S57">
        <v>29</v>
      </c>
      <c r="T57">
        <v>57</v>
      </c>
    </row>
    <row r="58" spans="1:20" x14ac:dyDescent="0.25">
      <c r="A58" s="2">
        <v>27</v>
      </c>
      <c r="B58">
        <v>20</v>
      </c>
      <c r="C58">
        <v>29</v>
      </c>
      <c r="D58">
        <v>18</v>
      </c>
      <c r="E58">
        <v>14</v>
      </c>
      <c r="F58">
        <v>10</v>
      </c>
      <c r="G58">
        <v>-0.97265000000000001</v>
      </c>
      <c r="H58">
        <v>3.51</v>
      </c>
      <c r="I58">
        <v>4.851</v>
      </c>
      <c r="J58">
        <v>6539</v>
      </c>
      <c r="K58">
        <v>65.3</v>
      </c>
      <c r="L58">
        <v>18</v>
      </c>
      <c r="M58">
        <v>84</v>
      </c>
      <c r="N58">
        <v>43.4</v>
      </c>
      <c r="O58">
        <v>44757</v>
      </c>
      <c r="P58">
        <v>95</v>
      </c>
      <c r="Q58">
        <v>96</v>
      </c>
      <c r="R58">
        <v>54</v>
      </c>
      <c r="S58">
        <v>16</v>
      </c>
      <c r="T58">
        <v>62.3</v>
      </c>
    </row>
    <row r="59" spans="1:20" x14ac:dyDescent="0.25">
      <c r="A59" s="2">
        <v>48</v>
      </c>
      <c r="B59">
        <v>23</v>
      </c>
      <c r="C59">
        <v>36</v>
      </c>
      <c r="D59">
        <v>12</v>
      </c>
      <c r="E59">
        <v>60</v>
      </c>
      <c r="F59">
        <v>0</v>
      </c>
      <c r="G59">
        <v>-0.46222999999999997</v>
      </c>
      <c r="H59">
        <v>5.8319999999999999</v>
      </c>
      <c r="I59">
        <v>4.3380000000000001</v>
      </c>
      <c r="J59">
        <v>10635</v>
      </c>
      <c r="K59">
        <v>83.1</v>
      </c>
      <c r="L59">
        <v>19</v>
      </c>
      <c r="M59">
        <v>87</v>
      </c>
      <c r="N59">
        <v>46.8</v>
      </c>
      <c r="O59">
        <v>39000</v>
      </c>
      <c r="P59">
        <v>95</v>
      </c>
      <c r="Q59">
        <v>47</v>
      </c>
      <c r="R59">
        <v>51</v>
      </c>
      <c r="S59">
        <v>20</v>
      </c>
      <c r="T59">
        <v>79</v>
      </c>
    </row>
    <row r="60" spans="1:20" x14ac:dyDescent="0.25">
      <c r="A60" s="2">
        <v>25</v>
      </c>
      <c r="B60">
        <v>22</v>
      </c>
      <c r="C60">
        <v>37</v>
      </c>
      <c r="D60">
        <v>18</v>
      </c>
      <c r="E60">
        <v>31.4</v>
      </c>
      <c r="F60">
        <v>0</v>
      </c>
      <c r="G60">
        <v>-0.46816000000000002</v>
      </c>
      <c r="H60">
        <v>6.1639999999999997</v>
      </c>
      <c r="I60">
        <v>5.4139999999999997</v>
      </c>
      <c r="J60">
        <v>6174</v>
      </c>
      <c r="K60">
        <v>80.8</v>
      </c>
      <c r="L60">
        <v>16</v>
      </c>
      <c r="M60">
        <v>84</v>
      </c>
      <c r="N60">
        <v>45.7</v>
      </c>
      <c r="O60">
        <v>369900</v>
      </c>
      <c r="P60">
        <v>96</v>
      </c>
      <c r="Q60">
        <v>68</v>
      </c>
      <c r="R60">
        <v>65</v>
      </c>
      <c r="S60">
        <v>21</v>
      </c>
      <c r="T60">
        <v>61.7</v>
      </c>
    </row>
    <row r="61" spans="1:20" x14ac:dyDescent="0.25">
      <c r="A61" s="2">
        <v>25</v>
      </c>
      <c r="B61">
        <v>22</v>
      </c>
      <c r="C61">
        <v>43</v>
      </c>
      <c r="D61">
        <v>22</v>
      </c>
      <c r="E61">
        <v>36.9</v>
      </c>
      <c r="F61">
        <v>25</v>
      </c>
      <c r="G61">
        <v>1.7244600000000001</v>
      </c>
      <c r="H61">
        <v>4.88</v>
      </c>
      <c r="I61">
        <v>4.93</v>
      </c>
      <c r="J61">
        <v>14123</v>
      </c>
      <c r="K61">
        <v>80.8</v>
      </c>
      <c r="L61">
        <v>16</v>
      </c>
      <c r="M61">
        <v>85</v>
      </c>
      <c r="N61">
        <v>46.8</v>
      </c>
      <c r="O61">
        <v>26000</v>
      </c>
      <c r="P61">
        <v>98</v>
      </c>
      <c r="Q61">
        <v>87</v>
      </c>
      <c r="R61">
        <v>50</v>
      </c>
      <c r="S61">
        <v>28</v>
      </c>
      <c r="T61">
        <v>67.3</v>
      </c>
    </row>
    <row r="62" spans="1:20" x14ac:dyDescent="0.25">
      <c r="A62" s="2">
        <v>89</v>
      </c>
      <c r="B62">
        <v>28</v>
      </c>
      <c r="C62">
        <v>63</v>
      </c>
      <c r="D62">
        <v>15</v>
      </c>
      <c r="E62">
        <v>4.0999999999999996</v>
      </c>
      <c r="F62">
        <v>0</v>
      </c>
      <c r="G62">
        <v>-1.14045</v>
      </c>
      <c r="H62">
        <v>14.3</v>
      </c>
      <c r="I62">
        <v>6.2</v>
      </c>
      <c r="J62">
        <v>2890</v>
      </c>
      <c r="K62">
        <v>92.6</v>
      </c>
      <c r="L62">
        <v>8</v>
      </c>
      <c r="M62">
        <v>64</v>
      </c>
      <c r="N62">
        <v>52.6</v>
      </c>
      <c r="O62">
        <v>1638000</v>
      </c>
      <c r="P62">
        <v>98</v>
      </c>
      <c r="Q62">
        <v>24</v>
      </c>
      <c r="R62">
        <v>33</v>
      </c>
      <c r="S62">
        <v>45</v>
      </c>
      <c r="T62">
        <v>89.3</v>
      </c>
    </row>
    <row r="63" spans="1:20" x14ac:dyDescent="0.25">
      <c r="A63" s="2">
        <v>33</v>
      </c>
      <c r="B63">
        <v>24</v>
      </c>
      <c r="C63">
        <v>52</v>
      </c>
      <c r="D63">
        <v>19</v>
      </c>
      <c r="E63">
        <v>33.9</v>
      </c>
      <c r="F63">
        <v>12</v>
      </c>
      <c r="G63">
        <v>-0.80430999999999997</v>
      </c>
      <c r="H63">
        <v>5.3460000000000001</v>
      </c>
      <c r="I63">
        <v>5.6139999999999999</v>
      </c>
      <c r="J63">
        <v>7526</v>
      </c>
      <c r="K63">
        <v>86.9</v>
      </c>
      <c r="L63">
        <v>15</v>
      </c>
      <c r="M63">
        <v>64</v>
      </c>
      <c r="N63">
        <v>47.8</v>
      </c>
      <c r="O63">
        <v>41700</v>
      </c>
      <c r="P63">
        <v>98</v>
      </c>
      <c r="Q63">
        <v>63</v>
      </c>
      <c r="R63">
        <v>53</v>
      </c>
      <c r="S63">
        <v>13</v>
      </c>
      <c r="T63">
        <v>74.3</v>
      </c>
    </row>
    <row r="64" spans="1:20" x14ac:dyDescent="0.25">
      <c r="A64" s="2">
        <v>37</v>
      </c>
      <c r="B64">
        <v>19</v>
      </c>
      <c r="C64">
        <v>28</v>
      </c>
      <c r="D64">
        <v>13</v>
      </c>
      <c r="E64">
        <v>11.5</v>
      </c>
      <c r="F64">
        <v>0</v>
      </c>
      <c r="G64">
        <v>-0.80484</v>
      </c>
      <c r="H64">
        <v>2.59</v>
      </c>
      <c r="I64">
        <v>4.7699999999999996</v>
      </c>
      <c r="J64">
        <v>4219</v>
      </c>
      <c r="K64">
        <v>63.9</v>
      </c>
      <c r="L64">
        <v>19</v>
      </c>
      <c r="M64">
        <v>75</v>
      </c>
      <c r="N64">
        <v>37.9</v>
      </c>
      <c r="O64">
        <v>48000</v>
      </c>
      <c r="P64">
        <v>90</v>
      </c>
      <c r="Q64">
        <v>65</v>
      </c>
      <c r="R64">
        <v>50</v>
      </c>
      <c r="S64">
        <v>18</v>
      </c>
      <c r="T64">
        <v>44</v>
      </c>
    </row>
    <row r="65" spans="1:20" x14ac:dyDescent="0.25">
      <c r="A65" s="2">
        <v>60</v>
      </c>
      <c r="B65">
        <v>17</v>
      </c>
      <c r="C65">
        <v>11</v>
      </c>
      <c r="D65">
        <v>12</v>
      </c>
      <c r="E65">
        <v>30</v>
      </c>
      <c r="F65">
        <v>0</v>
      </c>
      <c r="G65">
        <v>-1.14045</v>
      </c>
      <c r="H65">
        <v>1.9319999999999999</v>
      </c>
      <c r="I65">
        <v>6.6260000000000003</v>
      </c>
      <c r="J65">
        <v>3189</v>
      </c>
      <c r="K65">
        <v>88.3</v>
      </c>
      <c r="L65">
        <v>21</v>
      </c>
      <c r="M65">
        <v>55</v>
      </c>
      <c r="N65">
        <v>49.1</v>
      </c>
      <c r="O65">
        <v>1111000</v>
      </c>
      <c r="P65">
        <v>99</v>
      </c>
      <c r="Q65">
        <v>77</v>
      </c>
      <c r="R65">
        <v>37</v>
      </c>
      <c r="S65">
        <v>4</v>
      </c>
      <c r="T65">
        <v>34.700000000000003</v>
      </c>
    </row>
    <row r="66" spans="1:20" x14ac:dyDescent="0.25">
      <c r="A66" s="2">
        <v>53</v>
      </c>
      <c r="B66">
        <v>16</v>
      </c>
      <c r="C66">
        <v>5</v>
      </c>
      <c r="D66">
        <v>9</v>
      </c>
      <c r="E66">
        <v>18</v>
      </c>
      <c r="F66">
        <v>3</v>
      </c>
      <c r="G66">
        <v>-1.14045</v>
      </c>
      <c r="H66">
        <v>2.0129999999999999</v>
      </c>
      <c r="I66">
        <v>5.7859999999999996</v>
      </c>
      <c r="J66">
        <v>2003</v>
      </c>
      <c r="K66">
        <v>67.2</v>
      </c>
      <c r="L66">
        <v>18</v>
      </c>
      <c r="M66">
        <v>39</v>
      </c>
      <c r="N66">
        <v>46.3</v>
      </c>
      <c r="O66">
        <v>782000</v>
      </c>
      <c r="P66">
        <v>83</v>
      </c>
      <c r="Q66">
        <v>75</v>
      </c>
      <c r="R66">
        <v>24</v>
      </c>
      <c r="S66">
        <v>1</v>
      </c>
      <c r="T66">
        <v>37.299999999999997</v>
      </c>
    </row>
    <row r="67" spans="1:20" x14ac:dyDescent="0.25">
      <c r="A67" s="2">
        <v>34</v>
      </c>
      <c r="B67">
        <v>21</v>
      </c>
      <c r="C67">
        <v>34</v>
      </c>
      <c r="D67">
        <v>23</v>
      </c>
      <c r="E67">
        <v>9.4</v>
      </c>
      <c r="F67">
        <v>0</v>
      </c>
      <c r="G67">
        <v>-0.97265000000000001</v>
      </c>
      <c r="H67">
        <v>16.79</v>
      </c>
      <c r="I67">
        <v>6.1079999999999997</v>
      </c>
      <c r="J67">
        <v>3796</v>
      </c>
      <c r="K67">
        <v>83.8</v>
      </c>
      <c r="L67">
        <v>12</v>
      </c>
      <c r="M67">
        <v>76</v>
      </c>
      <c r="N67">
        <v>49.1</v>
      </c>
      <c r="O67">
        <v>1008000</v>
      </c>
      <c r="P67">
        <v>86</v>
      </c>
      <c r="Q67">
        <v>90</v>
      </c>
      <c r="R67">
        <v>35</v>
      </c>
      <c r="S67">
        <v>35</v>
      </c>
      <c r="T67">
        <v>71.3</v>
      </c>
    </row>
    <row r="68" spans="1:20" x14ac:dyDescent="0.25">
      <c r="A68" s="2">
        <v>33</v>
      </c>
      <c r="B68">
        <v>19</v>
      </c>
      <c r="C68">
        <v>48</v>
      </c>
      <c r="D68">
        <v>17</v>
      </c>
      <c r="E68">
        <v>25.5</v>
      </c>
      <c r="F68">
        <v>10</v>
      </c>
      <c r="G68">
        <v>-0.44601000000000002</v>
      </c>
      <c r="H68">
        <v>3.5339999999999998</v>
      </c>
      <c r="I68">
        <v>3.83</v>
      </c>
      <c r="J68">
        <v>8311</v>
      </c>
      <c r="K68">
        <v>70.7</v>
      </c>
      <c r="L68">
        <v>14</v>
      </c>
      <c r="M68">
        <v>74</v>
      </c>
      <c r="N68">
        <v>43.4</v>
      </c>
      <c r="O68">
        <v>454000</v>
      </c>
      <c r="P68">
        <v>89</v>
      </c>
      <c r="Q68">
        <v>71</v>
      </c>
      <c r="R68">
        <v>46</v>
      </c>
      <c r="S68">
        <v>17</v>
      </c>
      <c r="T68">
        <v>60.7</v>
      </c>
    </row>
    <row r="69" spans="1:20" x14ac:dyDescent="0.25">
      <c r="A69" s="2">
        <v>87</v>
      </c>
      <c r="B69">
        <v>28</v>
      </c>
      <c r="C69">
        <v>92</v>
      </c>
      <c r="D69">
        <v>24</v>
      </c>
      <c r="E69">
        <v>17.7</v>
      </c>
      <c r="F69">
        <v>4</v>
      </c>
      <c r="G69">
        <v>0.89341000000000004</v>
      </c>
      <c r="H69">
        <v>21.524999999999999</v>
      </c>
      <c r="I69">
        <v>7.56</v>
      </c>
      <c r="J69">
        <v>10088</v>
      </c>
      <c r="K69">
        <v>114</v>
      </c>
      <c r="L69">
        <v>5</v>
      </c>
      <c r="M69">
        <v>51</v>
      </c>
      <c r="N69">
        <v>60.1</v>
      </c>
      <c r="O69">
        <v>23451</v>
      </c>
      <c r="P69">
        <v>99</v>
      </c>
      <c r="Q69">
        <v>13</v>
      </c>
      <c r="R69">
        <v>35</v>
      </c>
      <c r="S69">
        <v>55</v>
      </c>
      <c r="T69">
        <v>93.3</v>
      </c>
    </row>
    <row r="70" spans="1:20" x14ac:dyDescent="0.25">
      <c r="A70" s="2">
        <v>33</v>
      </c>
      <c r="B70">
        <v>24</v>
      </c>
      <c r="C70">
        <v>72</v>
      </c>
      <c r="D70">
        <v>21</v>
      </c>
      <c r="E70">
        <v>18.600000000000001</v>
      </c>
      <c r="F70">
        <v>0</v>
      </c>
      <c r="G70">
        <v>1.5561199999999999</v>
      </c>
      <c r="H70">
        <v>18</v>
      </c>
      <c r="I70">
        <v>7.76</v>
      </c>
      <c r="J70">
        <v>20800</v>
      </c>
      <c r="K70">
        <v>70.400000000000006</v>
      </c>
      <c r="L70">
        <v>12</v>
      </c>
      <c r="M70">
        <v>80</v>
      </c>
      <c r="N70">
        <v>43.7</v>
      </c>
      <c r="O70">
        <v>163900</v>
      </c>
      <c r="P70">
        <v>86</v>
      </c>
      <c r="Q70">
        <v>58</v>
      </c>
      <c r="R70">
        <v>68</v>
      </c>
      <c r="S70">
        <v>56</v>
      </c>
      <c r="T70">
        <v>69.7</v>
      </c>
    </row>
    <row r="71" spans="1:20" x14ac:dyDescent="0.25">
      <c r="A71" s="2">
        <v>34</v>
      </c>
      <c r="B71">
        <v>22</v>
      </c>
      <c r="C71">
        <v>48</v>
      </c>
      <c r="D71">
        <v>25</v>
      </c>
      <c r="E71">
        <v>7</v>
      </c>
      <c r="F71">
        <v>3</v>
      </c>
      <c r="G71">
        <v>-0.78163000000000005</v>
      </c>
      <c r="H71">
        <v>11.09</v>
      </c>
      <c r="I71">
        <v>3.86</v>
      </c>
      <c r="J71">
        <v>5940</v>
      </c>
      <c r="K71">
        <v>75.900000000000006</v>
      </c>
      <c r="L71">
        <v>15</v>
      </c>
      <c r="M71">
        <v>84</v>
      </c>
      <c r="N71">
        <v>47.6</v>
      </c>
      <c r="O71">
        <v>448000</v>
      </c>
      <c r="P71">
        <v>93</v>
      </c>
      <c r="Q71">
        <v>77</v>
      </c>
      <c r="R71">
        <v>48</v>
      </c>
      <c r="S71">
        <v>27</v>
      </c>
      <c r="T71">
        <v>60.3</v>
      </c>
    </row>
    <row r="72" spans="1:20" x14ac:dyDescent="0.25">
      <c r="A72" s="2">
        <v>18</v>
      </c>
      <c r="B72">
        <v>22</v>
      </c>
      <c r="C72">
        <v>18</v>
      </c>
      <c r="D72">
        <v>16</v>
      </c>
      <c r="E72">
        <v>28</v>
      </c>
      <c r="F72">
        <v>0</v>
      </c>
      <c r="G72">
        <v>1.8902600000000001</v>
      </c>
      <c r="H72">
        <v>6.15</v>
      </c>
      <c r="I72">
        <v>5.8879999999999999</v>
      </c>
      <c r="J72">
        <v>7925</v>
      </c>
      <c r="K72">
        <v>86</v>
      </c>
      <c r="L72">
        <v>15</v>
      </c>
      <c r="M72">
        <v>55</v>
      </c>
      <c r="N72">
        <v>47.2</v>
      </c>
      <c r="O72">
        <v>1585600</v>
      </c>
      <c r="P72">
        <v>96</v>
      </c>
      <c r="Q72">
        <v>68</v>
      </c>
      <c r="R72">
        <v>62</v>
      </c>
      <c r="S72">
        <v>27</v>
      </c>
      <c r="T72">
        <v>45</v>
      </c>
    </row>
    <row r="73" spans="1:20" x14ac:dyDescent="0.25">
      <c r="A73" s="2">
        <v>25</v>
      </c>
      <c r="B73">
        <v>21</v>
      </c>
      <c r="C73">
        <v>34</v>
      </c>
      <c r="D73">
        <v>18</v>
      </c>
      <c r="E73">
        <v>25.5</v>
      </c>
      <c r="F73">
        <v>16</v>
      </c>
      <c r="G73">
        <v>-0.60301000000000005</v>
      </c>
      <c r="H73">
        <v>2.5760000000000001</v>
      </c>
      <c r="I73">
        <v>3.802</v>
      </c>
      <c r="J73">
        <v>15797</v>
      </c>
      <c r="K73">
        <v>67.400000000000006</v>
      </c>
      <c r="L73">
        <v>17</v>
      </c>
      <c r="M73">
        <v>90</v>
      </c>
      <c r="N73">
        <v>42.3</v>
      </c>
      <c r="O73">
        <v>586000</v>
      </c>
      <c r="P73">
        <v>85</v>
      </c>
      <c r="Q73">
        <v>76</v>
      </c>
      <c r="R73">
        <v>34</v>
      </c>
      <c r="S73">
        <v>15</v>
      </c>
      <c r="T73">
        <v>55.3</v>
      </c>
    </row>
    <row r="74" spans="1:20" x14ac:dyDescent="0.25">
      <c r="A74" s="2">
        <v>53</v>
      </c>
      <c r="B74">
        <v>16</v>
      </c>
      <c r="C74">
        <v>0</v>
      </c>
      <c r="D74">
        <v>11</v>
      </c>
      <c r="E74">
        <v>15.4</v>
      </c>
      <c r="F74">
        <v>0</v>
      </c>
      <c r="G74">
        <v>-1.14045</v>
      </c>
      <c r="H74">
        <v>1.8819999999999999</v>
      </c>
      <c r="I74">
        <v>5.1070000000000002</v>
      </c>
      <c r="J74">
        <v>7367</v>
      </c>
      <c r="K74">
        <v>66.099999999999994</v>
      </c>
      <c r="L74">
        <v>19</v>
      </c>
      <c r="M74">
        <v>15</v>
      </c>
      <c r="N74">
        <v>41.9</v>
      </c>
      <c r="O74">
        <v>515000</v>
      </c>
      <c r="P74">
        <v>89</v>
      </c>
      <c r="Q74">
        <v>77</v>
      </c>
      <c r="R74">
        <v>38</v>
      </c>
      <c r="S74">
        <v>2</v>
      </c>
      <c r="T74">
        <v>23.3</v>
      </c>
    </row>
    <row r="75" spans="1:20" x14ac:dyDescent="0.25">
      <c r="A75" s="2">
        <v>44</v>
      </c>
      <c r="B75">
        <v>22</v>
      </c>
      <c r="C75">
        <v>15</v>
      </c>
      <c r="D75">
        <v>18</v>
      </c>
      <c r="E75">
        <v>48</v>
      </c>
      <c r="F75">
        <v>16</v>
      </c>
      <c r="G75">
        <v>1.3891800000000001</v>
      </c>
      <c r="H75">
        <v>2.8660000000000001</v>
      </c>
      <c r="I75">
        <v>4.26</v>
      </c>
      <c r="J75">
        <v>9772</v>
      </c>
      <c r="K75">
        <v>84.2</v>
      </c>
      <c r="L75">
        <v>21</v>
      </c>
      <c r="M75">
        <v>65</v>
      </c>
      <c r="N75">
        <v>49.7</v>
      </c>
      <c r="O75">
        <v>846000</v>
      </c>
      <c r="P75">
        <v>99</v>
      </c>
      <c r="Q75">
        <v>71</v>
      </c>
      <c r="R75">
        <v>43</v>
      </c>
      <c r="S75">
        <v>6</v>
      </c>
      <c r="T75">
        <v>63.7</v>
      </c>
    </row>
    <row r="76" spans="1:20" x14ac:dyDescent="0.25">
      <c r="A76" s="2">
        <v>45</v>
      </c>
      <c r="B76">
        <v>23</v>
      </c>
      <c r="C76">
        <v>32</v>
      </c>
      <c r="D76">
        <v>20</v>
      </c>
      <c r="E76">
        <v>41.9</v>
      </c>
      <c r="F76">
        <v>6</v>
      </c>
      <c r="G76">
        <v>-1.14045</v>
      </c>
      <c r="H76">
        <v>2.3370000000000002</v>
      </c>
      <c r="I76">
        <v>4.1619999999999999</v>
      </c>
      <c r="J76">
        <v>4083</v>
      </c>
      <c r="K76">
        <v>73.400000000000006</v>
      </c>
      <c r="L76">
        <v>22</v>
      </c>
      <c r="M76">
        <v>81</v>
      </c>
      <c r="N76">
        <v>48.8</v>
      </c>
      <c r="O76">
        <v>222600</v>
      </c>
      <c r="P76">
        <v>91</v>
      </c>
      <c r="Q76">
        <v>86</v>
      </c>
      <c r="R76">
        <v>30</v>
      </c>
      <c r="S76">
        <v>5</v>
      </c>
      <c r="T76">
        <v>68.3</v>
      </c>
    </row>
    <row r="77" spans="1:20" x14ac:dyDescent="0.25">
      <c r="A77" s="2">
        <v>25</v>
      </c>
      <c r="B77">
        <v>20</v>
      </c>
      <c r="C77">
        <v>23</v>
      </c>
      <c r="D77">
        <v>16</v>
      </c>
      <c r="E77">
        <v>24.7</v>
      </c>
      <c r="F77">
        <v>4</v>
      </c>
      <c r="G77">
        <v>-0.46222999999999997</v>
      </c>
      <c r="H77">
        <v>2.7770000000000001</v>
      </c>
      <c r="I77">
        <v>4.29</v>
      </c>
      <c r="J77">
        <v>7482</v>
      </c>
      <c r="K77">
        <v>72.099999999999994</v>
      </c>
      <c r="L77">
        <v>19</v>
      </c>
      <c r="M77">
        <v>83</v>
      </c>
      <c r="N77">
        <v>40.6</v>
      </c>
      <c r="O77">
        <v>222636</v>
      </c>
      <c r="P77">
        <v>94</v>
      </c>
      <c r="Q77">
        <v>75</v>
      </c>
      <c r="R77">
        <v>30</v>
      </c>
      <c r="S77">
        <v>6</v>
      </c>
      <c r="T77">
        <v>42.7</v>
      </c>
    </row>
    <row r="78" spans="1:20" x14ac:dyDescent="0.25">
      <c r="A78" s="2">
        <v>14</v>
      </c>
      <c r="B78">
        <v>18</v>
      </c>
      <c r="C78">
        <v>8</v>
      </c>
      <c r="D78">
        <v>16</v>
      </c>
      <c r="E78">
        <v>21.7</v>
      </c>
      <c r="F78">
        <v>0</v>
      </c>
      <c r="G78">
        <v>-1.14045</v>
      </c>
      <c r="H78">
        <v>5.952</v>
      </c>
      <c r="I78">
        <v>4.5970000000000004</v>
      </c>
      <c r="J78">
        <v>5696</v>
      </c>
      <c r="K78">
        <v>67.8</v>
      </c>
      <c r="L78">
        <v>18</v>
      </c>
      <c r="M78">
        <v>78</v>
      </c>
      <c r="N78">
        <v>41.5</v>
      </c>
      <c r="O78">
        <v>614128</v>
      </c>
      <c r="P78">
        <v>80</v>
      </c>
      <c r="Q78">
        <v>95</v>
      </c>
      <c r="R78">
        <v>55</v>
      </c>
      <c r="S78">
        <v>3</v>
      </c>
      <c r="T78">
        <v>37</v>
      </c>
    </row>
    <row r="79" spans="1:20" x14ac:dyDescent="0.25">
      <c r="A79" s="2">
        <v>47</v>
      </c>
      <c r="B79">
        <v>23</v>
      </c>
      <c r="C79">
        <v>41</v>
      </c>
      <c r="D79">
        <v>22</v>
      </c>
      <c r="E79">
        <v>12</v>
      </c>
      <c r="F79">
        <v>0</v>
      </c>
      <c r="G79">
        <v>-0.13149</v>
      </c>
      <c r="H79">
        <v>22.065999999999999</v>
      </c>
      <c r="I79">
        <v>6.6</v>
      </c>
      <c r="J79">
        <v>1781</v>
      </c>
      <c r="K79">
        <v>85.4</v>
      </c>
      <c r="L79">
        <v>12</v>
      </c>
      <c r="M79">
        <v>77</v>
      </c>
      <c r="N79">
        <v>48.3</v>
      </c>
      <c r="O79">
        <v>1285000</v>
      </c>
      <c r="P79">
        <v>97</v>
      </c>
      <c r="Q79">
        <v>79</v>
      </c>
      <c r="R79">
        <v>45</v>
      </c>
      <c r="S79">
        <v>66</v>
      </c>
      <c r="T79">
        <v>72.7</v>
      </c>
    </row>
    <row r="80" spans="1:20" x14ac:dyDescent="0.25">
      <c r="A80" s="2">
        <v>42</v>
      </c>
      <c r="B80">
        <v>23</v>
      </c>
      <c r="C80">
        <v>45</v>
      </c>
      <c r="D80">
        <v>20</v>
      </c>
      <c r="E80">
        <v>5</v>
      </c>
      <c r="F80">
        <v>4</v>
      </c>
      <c r="G80">
        <v>0.39872999999999997</v>
      </c>
      <c r="H80">
        <v>13.14</v>
      </c>
      <c r="I80">
        <v>4.41</v>
      </c>
      <c r="J80">
        <v>7867</v>
      </c>
      <c r="K80">
        <v>72.7</v>
      </c>
      <c r="L80">
        <v>12</v>
      </c>
      <c r="M80">
        <v>71</v>
      </c>
      <c r="N80">
        <v>40.9</v>
      </c>
      <c r="O80">
        <v>367000</v>
      </c>
      <c r="P80">
        <v>96</v>
      </c>
      <c r="Q80">
        <v>80</v>
      </c>
      <c r="R80">
        <v>46</v>
      </c>
      <c r="S80">
        <v>23</v>
      </c>
      <c r="T80">
        <v>58</v>
      </c>
    </row>
    <row r="81" spans="1:20" x14ac:dyDescent="0.25">
      <c r="A81" s="2">
        <v>61</v>
      </c>
      <c r="B81">
        <v>26</v>
      </c>
      <c r="C81">
        <v>43</v>
      </c>
      <c r="D81">
        <v>19</v>
      </c>
      <c r="E81">
        <v>28</v>
      </c>
      <c r="F81">
        <v>0</v>
      </c>
      <c r="G81">
        <v>-0.30010999999999999</v>
      </c>
      <c r="H81">
        <v>20.48</v>
      </c>
      <c r="I81">
        <v>6.8339999999999996</v>
      </c>
      <c r="J81">
        <v>3801</v>
      </c>
      <c r="K81">
        <v>91.8</v>
      </c>
      <c r="L81">
        <v>13</v>
      </c>
      <c r="M81">
        <v>48</v>
      </c>
      <c r="N81">
        <v>55.9</v>
      </c>
      <c r="O81">
        <v>14531000</v>
      </c>
      <c r="P81">
        <v>89</v>
      </c>
      <c r="Q81">
        <v>45</v>
      </c>
      <c r="R81">
        <v>56</v>
      </c>
      <c r="S81">
        <v>31</v>
      </c>
      <c r="T81">
        <v>67.7</v>
      </c>
    </row>
    <row r="82" spans="1:20" x14ac:dyDescent="0.25">
      <c r="A82" s="2">
        <v>95</v>
      </c>
      <c r="B82">
        <v>24</v>
      </c>
      <c r="C82">
        <v>32</v>
      </c>
      <c r="D82">
        <v>16</v>
      </c>
      <c r="E82">
        <v>30</v>
      </c>
      <c r="F82">
        <v>0</v>
      </c>
      <c r="G82">
        <v>0.54286000000000001</v>
      </c>
      <c r="H82">
        <v>4.3540000000000001</v>
      </c>
      <c r="I82">
        <v>7.657</v>
      </c>
      <c r="J82">
        <v>10482</v>
      </c>
      <c r="K82">
        <v>92.7</v>
      </c>
      <c r="L82">
        <v>17</v>
      </c>
      <c r="M82">
        <v>59</v>
      </c>
      <c r="N82">
        <v>52</v>
      </c>
      <c r="O82">
        <v>102700</v>
      </c>
      <c r="P82">
        <v>93</v>
      </c>
      <c r="Q82">
        <v>28</v>
      </c>
      <c r="R82">
        <v>38</v>
      </c>
      <c r="S82">
        <v>10</v>
      </c>
      <c r="T82">
        <v>80.3</v>
      </c>
    </row>
    <row r="83" spans="1:20" x14ac:dyDescent="0.25">
      <c r="A83" s="2">
        <v>97</v>
      </c>
      <c r="B83">
        <v>24</v>
      </c>
      <c r="C83">
        <v>31</v>
      </c>
      <c r="D83">
        <v>15</v>
      </c>
      <c r="E83">
        <v>35.6</v>
      </c>
      <c r="F83">
        <v>0</v>
      </c>
      <c r="G83">
        <v>1.7219199999999999</v>
      </c>
      <c r="H83">
        <v>4.05</v>
      </c>
      <c r="I83">
        <v>6.49</v>
      </c>
      <c r="J83">
        <v>10130</v>
      </c>
      <c r="K83">
        <v>92.5</v>
      </c>
      <c r="L83">
        <v>18</v>
      </c>
      <c r="M83">
        <v>38</v>
      </c>
      <c r="N83">
        <v>52</v>
      </c>
      <c r="O83">
        <v>14532</v>
      </c>
      <c r="P83">
        <v>98</v>
      </c>
      <c r="Q83">
        <v>33</v>
      </c>
      <c r="R83">
        <v>37</v>
      </c>
      <c r="S83">
        <v>3</v>
      </c>
      <c r="T83">
        <v>77.7</v>
      </c>
    </row>
    <row r="84" spans="1:20" x14ac:dyDescent="0.25">
      <c r="A84" s="2">
        <v>22</v>
      </c>
      <c r="B84">
        <v>19</v>
      </c>
      <c r="C84">
        <v>7</v>
      </c>
      <c r="D84">
        <v>11</v>
      </c>
      <c r="E84">
        <v>18.7</v>
      </c>
      <c r="F84">
        <v>6</v>
      </c>
      <c r="G84">
        <v>3.6560000000000002E-2</v>
      </c>
      <c r="H84">
        <v>2.0409999999999999</v>
      </c>
      <c r="I84">
        <v>6.1</v>
      </c>
      <c r="J84">
        <v>13347</v>
      </c>
      <c r="K84">
        <v>72.3</v>
      </c>
      <c r="L84">
        <v>21</v>
      </c>
      <c r="M84">
        <v>68</v>
      </c>
      <c r="N84">
        <v>45.4</v>
      </c>
      <c r="O84">
        <v>853000</v>
      </c>
      <c r="P84">
        <v>86</v>
      </c>
      <c r="Q84">
        <v>77</v>
      </c>
      <c r="R84">
        <v>27</v>
      </c>
      <c r="S84">
        <v>17</v>
      </c>
      <c r="T84">
        <v>35.700000000000003</v>
      </c>
    </row>
    <row r="85" spans="1:20" x14ac:dyDescent="0.25">
      <c r="A85" s="2">
        <v>21</v>
      </c>
      <c r="B85">
        <v>20</v>
      </c>
      <c r="C85">
        <v>6</v>
      </c>
      <c r="D85">
        <v>9</v>
      </c>
      <c r="E85">
        <v>26.4</v>
      </c>
      <c r="F85">
        <v>18</v>
      </c>
      <c r="G85">
        <v>1.5622100000000001</v>
      </c>
      <c r="H85">
        <v>2.601</v>
      </c>
      <c r="I85">
        <v>4.62</v>
      </c>
      <c r="J85">
        <v>13987</v>
      </c>
      <c r="K85">
        <v>66.099999999999994</v>
      </c>
      <c r="L85">
        <v>19</v>
      </c>
      <c r="M85">
        <v>88</v>
      </c>
      <c r="N85">
        <v>40.1</v>
      </c>
      <c r="O85">
        <v>160000</v>
      </c>
      <c r="P85">
        <v>97</v>
      </c>
      <c r="Q85">
        <v>88</v>
      </c>
      <c r="R85">
        <v>21</v>
      </c>
      <c r="S85">
        <v>16</v>
      </c>
      <c r="T85">
        <v>38</v>
      </c>
    </row>
    <row r="86" spans="1:20" x14ac:dyDescent="0.25">
      <c r="A86" s="2">
        <v>63</v>
      </c>
      <c r="B86">
        <v>26</v>
      </c>
      <c r="C86">
        <v>83</v>
      </c>
      <c r="D86">
        <v>26</v>
      </c>
      <c r="E86">
        <v>9.1999999999999993</v>
      </c>
      <c r="F86">
        <v>0</v>
      </c>
      <c r="G86">
        <v>-0.30010999999999999</v>
      </c>
      <c r="H86">
        <v>20.9</v>
      </c>
      <c r="I86">
        <v>7.43</v>
      </c>
      <c r="J86">
        <v>12034</v>
      </c>
      <c r="K86">
        <v>93.2</v>
      </c>
      <c r="L86">
        <v>9</v>
      </c>
      <c r="M86">
        <v>83</v>
      </c>
      <c r="N86">
        <v>48.7</v>
      </c>
      <c r="O86">
        <v>985000</v>
      </c>
      <c r="P86">
        <v>96</v>
      </c>
      <c r="Q86">
        <v>59</v>
      </c>
      <c r="R86">
        <v>37</v>
      </c>
      <c r="S86">
        <v>87</v>
      </c>
      <c r="T86">
        <v>81.7</v>
      </c>
    </row>
    <row r="87" spans="1:20" x14ac:dyDescent="0.25">
      <c r="A87" s="2">
        <v>79</v>
      </c>
      <c r="B87">
        <v>26</v>
      </c>
      <c r="C87">
        <v>47</v>
      </c>
      <c r="D87">
        <v>22</v>
      </c>
      <c r="E87">
        <v>21.5</v>
      </c>
      <c r="F87">
        <v>20</v>
      </c>
      <c r="G87">
        <v>0.70831999999999995</v>
      </c>
      <c r="H87">
        <v>4.7859999999999996</v>
      </c>
      <c r="I87">
        <v>4.2789999999999999</v>
      </c>
      <c r="J87">
        <v>6624</v>
      </c>
      <c r="K87">
        <v>90.9</v>
      </c>
      <c r="L87">
        <v>13</v>
      </c>
      <c r="M87">
        <v>74</v>
      </c>
      <c r="N87">
        <v>48.5</v>
      </c>
      <c r="O87">
        <v>131373</v>
      </c>
      <c r="P87">
        <v>93</v>
      </c>
      <c r="Q87">
        <v>34</v>
      </c>
      <c r="R87">
        <v>24</v>
      </c>
      <c r="S87">
        <v>32</v>
      </c>
      <c r="T87">
        <v>91.3</v>
      </c>
    </row>
    <row r="88" spans="1:20" x14ac:dyDescent="0.25">
      <c r="A88" s="2">
        <v>31</v>
      </c>
      <c r="B88">
        <v>22</v>
      </c>
      <c r="C88">
        <v>39</v>
      </c>
      <c r="D88">
        <v>22</v>
      </c>
      <c r="E88">
        <v>26.6</v>
      </c>
      <c r="F88">
        <v>16</v>
      </c>
      <c r="G88">
        <v>-0.77081999999999995</v>
      </c>
      <c r="H88">
        <v>4.1470000000000002</v>
      </c>
      <c r="I88">
        <v>3.42</v>
      </c>
      <c r="J88">
        <v>4040</v>
      </c>
      <c r="K88">
        <v>74.099999999999994</v>
      </c>
      <c r="L88">
        <v>16</v>
      </c>
      <c r="M88">
        <v>86</v>
      </c>
      <c r="N88">
        <v>47</v>
      </c>
      <c r="O88">
        <v>34600</v>
      </c>
      <c r="P88">
        <v>92</v>
      </c>
      <c r="Q88">
        <v>74</v>
      </c>
      <c r="R88">
        <v>63</v>
      </c>
      <c r="S88">
        <v>26</v>
      </c>
      <c r="T88">
        <v>73.3</v>
      </c>
    </row>
    <row r="89" spans="1:20" x14ac:dyDescent="0.25">
      <c r="A89" s="2">
        <v>16</v>
      </c>
      <c r="B89">
        <v>20</v>
      </c>
      <c r="C89">
        <v>32</v>
      </c>
      <c r="D89">
        <v>6</v>
      </c>
      <c r="E89">
        <v>25.7</v>
      </c>
      <c r="F89">
        <v>9</v>
      </c>
      <c r="G89">
        <v>-0.80128999999999995</v>
      </c>
      <c r="H89">
        <v>3.556</v>
      </c>
      <c r="I89">
        <v>4.3979999999999997</v>
      </c>
      <c r="J89">
        <v>2538</v>
      </c>
      <c r="K89">
        <v>68.400000000000006</v>
      </c>
      <c r="L89">
        <v>16</v>
      </c>
      <c r="M89">
        <v>85</v>
      </c>
      <c r="N89">
        <v>43.3</v>
      </c>
      <c r="O89">
        <v>429000</v>
      </c>
      <c r="P89">
        <v>83</v>
      </c>
      <c r="Q89">
        <v>84</v>
      </c>
      <c r="R89">
        <v>51</v>
      </c>
      <c r="S89">
        <v>5</v>
      </c>
      <c r="T89">
        <v>52</v>
      </c>
    </row>
    <row r="90" spans="1:20" x14ac:dyDescent="0.25">
      <c r="A90" s="2">
        <v>64</v>
      </c>
      <c r="B90">
        <v>26</v>
      </c>
      <c r="C90">
        <v>81</v>
      </c>
      <c r="D90">
        <v>26</v>
      </c>
      <c r="E90">
        <v>6</v>
      </c>
      <c r="F90">
        <v>0</v>
      </c>
      <c r="G90">
        <v>1.5528299999999999</v>
      </c>
      <c r="H90">
        <v>19.45</v>
      </c>
      <c r="I90">
        <v>5.45</v>
      </c>
      <c r="J90">
        <v>9957</v>
      </c>
      <c r="K90">
        <v>81.3</v>
      </c>
      <c r="L90">
        <v>11</v>
      </c>
      <c r="M90">
        <v>88</v>
      </c>
      <c r="N90">
        <v>46.1</v>
      </c>
      <c r="O90">
        <v>1050000</v>
      </c>
      <c r="P90">
        <v>95</v>
      </c>
      <c r="Q90">
        <v>48</v>
      </c>
      <c r="R90">
        <v>45</v>
      </c>
      <c r="S90">
        <v>69</v>
      </c>
      <c r="T90">
        <v>85</v>
      </c>
    </row>
    <row r="91" spans="1:20" x14ac:dyDescent="0.25">
      <c r="A91" s="2">
        <v>37</v>
      </c>
      <c r="B91">
        <v>22</v>
      </c>
      <c r="C91">
        <v>17</v>
      </c>
      <c r="D91">
        <v>16</v>
      </c>
      <c r="E91">
        <v>34.4</v>
      </c>
      <c r="F91">
        <v>17</v>
      </c>
      <c r="G91">
        <v>-0.43519999999999998</v>
      </c>
      <c r="H91">
        <v>3.3660000000000001</v>
      </c>
      <c r="I91">
        <v>5.4180000000000001</v>
      </c>
      <c r="J91">
        <v>6699</v>
      </c>
      <c r="K91">
        <v>73</v>
      </c>
      <c r="L91">
        <v>12</v>
      </c>
      <c r="M91">
        <v>67</v>
      </c>
      <c r="N91">
        <v>47.8</v>
      </c>
      <c r="O91">
        <v>2970000</v>
      </c>
      <c r="P91">
        <v>99</v>
      </c>
      <c r="Q91">
        <v>66</v>
      </c>
      <c r="R91">
        <v>35</v>
      </c>
      <c r="S91">
        <v>11</v>
      </c>
      <c r="T91">
        <v>69.3</v>
      </c>
    </row>
    <row r="92" spans="1:20" x14ac:dyDescent="0.25">
      <c r="A92" s="2">
        <v>40</v>
      </c>
      <c r="B92">
        <v>21</v>
      </c>
      <c r="C92">
        <v>49</v>
      </c>
      <c r="D92">
        <v>17</v>
      </c>
      <c r="E92">
        <v>20.100000000000001</v>
      </c>
      <c r="F92">
        <v>0</v>
      </c>
      <c r="G92">
        <v>-0.97265000000000001</v>
      </c>
      <c r="H92">
        <v>3.266</v>
      </c>
      <c r="I92">
        <v>4.4260000000000002</v>
      </c>
      <c r="J92">
        <v>4684</v>
      </c>
      <c r="K92">
        <v>66.7</v>
      </c>
      <c r="L92">
        <v>14</v>
      </c>
      <c r="M92">
        <v>83</v>
      </c>
      <c r="N92">
        <v>44</v>
      </c>
      <c r="O92">
        <v>23478</v>
      </c>
      <c r="P92">
        <v>88</v>
      </c>
      <c r="Q92">
        <v>90</v>
      </c>
      <c r="R92">
        <v>54</v>
      </c>
      <c r="S92">
        <v>9</v>
      </c>
      <c r="T92">
        <v>63</v>
      </c>
    </row>
    <row r="93" spans="1:20" x14ac:dyDescent="0.25">
      <c r="A93" s="2">
        <v>23</v>
      </c>
      <c r="B93">
        <v>19</v>
      </c>
      <c r="C93">
        <v>20</v>
      </c>
      <c r="D93">
        <v>22</v>
      </c>
      <c r="E93">
        <v>21.7</v>
      </c>
      <c r="F93">
        <v>0</v>
      </c>
      <c r="G93">
        <v>-0.61975999999999998</v>
      </c>
      <c r="H93">
        <v>2.335</v>
      </c>
      <c r="I93">
        <v>5.0049999999999999</v>
      </c>
      <c r="J93">
        <v>6072</v>
      </c>
      <c r="K93">
        <v>62.6</v>
      </c>
      <c r="L93">
        <v>19</v>
      </c>
      <c r="M93">
        <v>91</v>
      </c>
      <c r="N93">
        <v>34</v>
      </c>
      <c r="O93">
        <v>25900</v>
      </c>
      <c r="P93">
        <v>84</v>
      </c>
      <c r="Q93">
        <v>93</v>
      </c>
      <c r="R93">
        <v>55</v>
      </c>
      <c r="S93">
        <v>44</v>
      </c>
      <c r="T93">
        <v>55.3</v>
      </c>
    </row>
    <row r="94" spans="1:20" x14ac:dyDescent="0.25">
      <c r="A94" s="2">
        <v>46</v>
      </c>
      <c r="B94">
        <v>23</v>
      </c>
      <c r="C94">
        <v>24</v>
      </c>
      <c r="D94">
        <v>17</v>
      </c>
      <c r="E94">
        <v>36</v>
      </c>
      <c r="F94">
        <v>24</v>
      </c>
      <c r="G94">
        <v>-0.44625999999999999</v>
      </c>
      <c r="H94">
        <v>3.24</v>
      </c>
      <c r="I94">
        <v>4.0659999999999998</v>
      </c>
      <c r="J94">
        <v>15770</v>
      </c>
      <c r="K94">
        <v>73.900000000000006</v>
      </c>
      <c r="L94">
        <v>13</v>
      </c>
      <c r="M94">
        <v>87</v>
      </c>
      <c r="N94">
        <v>50.6</v>
      </c>
      <c r="O94">
        <v>190800</v>
      </c>
      <c r="P94">
        <v>94</v>
      </c>
      <c r="Q94">
        <v>73</v>
      </c>
      <c r="R94">
        <v>35</v>
      </c>
      <c r="S94">
        <v>35</v>
      </c>
      <c r="T94">
        <v>72.3</v>
      </c>
    </row>
    <row r="95" spans="1:20" x14ac:dyDescent="0.25">
      <c r="A95" s="2">
        <v>27</v>
      </c>
      <c r="B95">
        <v>20</v>
      </c>
      <c r="C95">
        <v>21</v>
      </c>
      <c r="D95">
        <v>17</v>
      </c>
      <c r="E95">
        <v>11.25</v>
      </c>
      <c r="F95">
        <v>12</v>
      </c>
      <c r="G95">
        <v>-1.14045</v>
      </c>
      <c r="H95">
        <v>2.3260000000000001</v>
      </c>
      <c r="I95">
        <v>4.2439999999999998</v>
      </c>
      <c r="J95">
        <v>6703</v>
      </c>
      <c r="K95">
        <v>57.4</v>
      </c>
      <c r="L95">
        <v>15</v>
      </c>
      <c r="M95">
        <v>91</v>
      </c>
      <c r="N95">
        <v>40.9</v>
      </c>
      <c r="O95">
        <v>27000</v>
      </c>
      <c r="P95">
        <v>89</v>
      </c>
      <c r="Q95">
        <v>97</v>
      </c>
      <c r="R95">
        <v>41</v>
      </c>
      <c r="S95">
        <v>21</v>
      </c>
      <c r="T95">
        <v>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O67"/>
  <sheetViews>
    <sheetView workbookViewId="0">
      <selection activeCell="AF7" sqref="AF7"/>
    </sheetView>
  </sheetViews>
  <sheetFormatPr defaultRowHeight="15" x14ac:dyDescent="0.25"/>
  <cols>
    <col min="19" max="19" width="5.7109375" bestFit="1" customWidth="1"/>
    <col min="20" max="28" width="10.7109375" bestFit="1" customWidth="1"/>
    <col min="29" max="29" width="12.28515625" bestFit="1" customWidth="1"/>
    <col min="31" max="31" width="22" bestFit="1" customWidth="1"/>
    <col min="32" max="40" width="10.7109375" bestFit="1" customWidth="1"/>
    <col min="41" max="41" width="12.28515625" bestFit="1" customWidth="1"/>
  </cols>
  <sheetData>
    <row r="1" spans="2:41" x14ac:dyDescent="0.25">
      <c r="S1" s="11" t="s">
        <v>140</v>
      </c>
      <c r="T1" s="12"/>
      <c r="U1" s="12"/>
      <c r="AE1" s="11" t="s">
        <v>141</v>
      </c>
      <c r="AF1" s="12"/>
      <c r="AG1" s="12"/>
    </row>
    <row r="2" spans="2:41" ht="21" x14ac:dyDescent="0.35">
      <c r="B2" s="4" t="s">
        <v>66</v>
      </c>
      <c r="S2" s="8"/>
      <c r="T2" s="9" t="s">
        <v>130</v>
      </c>
      <c r="U2" s="9" t="s">
        <v>131</v>
      </c>
      <c r="V2" s="9" t="s">
        <v>132</v>
      </c>
      <c r="W2" s="9" t="s">
        <v>133</v>
      </c>
      <c r="X2" s="9" t="s">
        <v>134</v>
      </c>
      <c r="Y2" s="9" t="s">
        <v>135</v>
      </c>
      <c r="Z2" s="9" t="s">
        <v>136</v>
      </c>
      <c r="AA2" s="9" t="s">
        <v>137</v>
      </c>
      <c r="AB2" s="9" t="s">
        <v>138</v>
      </c>
      <c r="AC2" s="9" t="s">
        <v>139</v>
      </c>
      <c r="AE2" s="8"/>
      <c r="AF2" s="9" t="s">
        <v>130</v>
      </c>
      <c r="AG2" s="9" t="s">
        <v>131</v>
      </c>
      <c r="AH2" s="9" t="s">
        <v>132</v>
      </c>
      <c r="AI2" s="9" t="s">
        <v>133</v>
      </c>
      <c r="AJ2" s="9" t="s">
        <v>134</v>
      </c>
      <c r="AK2" s="9" t="s">
        <v>135</v>
      </c>
      <c r="AL2" s="9" t="s">
        <v>136</v>
      </c>
      <c r="AM2" s="9" t="s">
        <v>137</v>
      </c>
      <c r="AN2" s="9" t="s">
        <v>138</v>
      </c>
      <c r="AO2" s="9" t="s">
        <v>139</v>
      </c>
    </row>
    <row r="3" spans="2:41" ht="21" x14ac:dyDescent="0.35">
      <c r="B3" s="5" t="s">
        <v>67</v>
      </c>
      <c r="S3" s="8" t="s">
        <v>46</v>
      </c>
      <c r="T3" s="10">
        <v>-0.27500000000000002</v>
      </c>
      <c r="U3" s="10">
        <v>0.17199999999999999</v>
      </c>
      <c r="V3" s="10">
        <v>0.24299999999999999</v>
      </c>
      <c r="W3" s="10">
        <v>-0.14899999999999999</v>
      </c>
      <c r="X3" s="10">
        <v>-0.27600000000000002</v>
      </c>
      <c r="Y3" s="10">
        <v>-0.24</v>
      </c>
      <c r="Z3" s="10">
        <v>-0.19500000000000001</v>
      </c>
      <c r="AA3" s="10"/>
      <c r="AB3" s="10"/>
      <c r="AC3" s="10"/>
      <c r="AE3" s="8" t="s">
        <v>46</v>
      </c>
      <c r="AF3" s="10">
        <f>ABS(T3)</f>
        <v>0.27500000000000002</v>
      </c>
      <c r="AG3" s="10">
        <f t="shared" ref="AG3:AO18" si="0">ABS(U3)</f>
        <v>0.17199999999999999</v>
      </c>
      <c r="AH3" s="10">
        <f t="shared" si="0"/>
        <v>0.24299999999999999</v>
      </c>
      <c r="AI3" s="10">
        <f t="shared" si="0"/>
        <v>0.14899999999999999</v>
      </c>
      <c r="AJ3" s="10">
        <f t="shared" si="0"/>
        <v>0.27600000000000002</v>
      </c>
      <c r="AK3" s="10">
        <f t="shared" si="0"/>
        <v>0.24</v>
      </c>
      <c r="AL3" s="10">
        <f t="shared" si="0"/>
        <v>0.19500000000000001</v>
      </c>
      <c r="AM3" s="10">
        <f t="shared" si="0"/>
        <v>0</v>
      </c>
      <c r="AN3" s="10">
        <f t="shared" si="0"/>
        <v>0</v>
      </c>
      <c r="AO3" s="10">
        <f t="shared" si="0"/>
        <v>0</v>
      </c>
    </row>
    <row r="4" spans="2:41" ht="21" x14ac:dyDescent="0.35">
      <c r="B4" s="5" t="s">
        <v>68</v>
      </c>
      <c r="S4" s="8" t="s">
        <v>47</v>
      </c>
      <c r="T4" s="10">
        <v>-0.32800000000000001</v>
      </c>
      <c r="U4" s="10">
        <v>-0.17899999999999999</v>
      </c>
      <c r="V4" s="10">
        <v>-0.16400000000000001</v>
      </c>
      <c r="W4" s="10">
        <v>-0.13100000000000001</v>
      </c>
      <c r="X4" s="10">
        <v>0.245</v>
      </c>
      <c r="Y4" s="10">
        <v>0.104</v>
      </c>
      <c r="Z4" s="10"/>
      <c r="AA4" s="10"/>
      <c r="AB4" s="10"/>
      <c r="AC4" s="10"/>
      <c r="AE4" s="8" t="s">
        <v>47</v>
      </c>
      <c r="AF4" s="10">
        <f t="shared" ref="AF4:AF21" si="1">ABS(T4)</f>
        <v>0.32800000000000001</v>
      </c>
      <c r="AG4" s="10">
        <f t="shared" si="0"/>
        <v>0.17899999999999999</v>
      </c>
      <c r="AH4" s="10">
        <f t="shared" si="0"/>
        <v>0.16400000000000001</v>
      </c>
      <c r="AI4" s="10">
        <f t="shared" si="0"/>
        <v>0.13100000000000001</v>
      </c>
      <c r="AJ4" s="10">
        <f t="shared" si="0"/>
        <v>0.245</v>
      </c>
      <c r="AK4" s="10">
        <f t="shared" si="0"/>
        <v>0.104</v>
      </c>
      <c r="AL4" s="10">
        <f t="shared" si="0"/>
        <v>0</v>
      </c>
      <c r="AM4" s="10">
        <f t="shared" si="0"/>
        <v>0</v>
      </c>
      <c r="AN4" s="10">
        <f t="shared" si="0"/>
        <v>0</v>
      </c>
      <c r="AO4" s="10">
        <f t="shared" si="0"/>
        <v>0</v>
      </c>
    </row>
    <row r="5" spans="2:41" ht="21" x14ac:dyDescent="0.35">
      <c r="B5" s="5" t="s">
        <v>69</v>
      </c>
      <c r="S5" s="8" t="s">
        <v>48</v>
      </c>
      <c r="T5" s="10">
        <v>-0.29799999999999999</v>
      </c>
      <c r="U5" s="10">
        <v>0.21099999999999999</v>
      </c>
      <c r="V5" s="10">
        <v>-0.22900000000000001</v>
      </c>
      <c r="W5" s="10">
        <v>-0.11700000000000001</v>
      </c>
      <c r="X5" s="10">
        <v>-0.114</v>
      </c>
      <c r="Y5" s="10">
        <v>0.16400000000000001</v>
      </c>
      <c r="Z5" s="10"/>
      <c r="AA5" s="10"/>
      <c r="AB5" s="10"/>
      <c r="AC5" s="10"/>
      <c r="AE5" s="8" t="s">
        <v>48</v>
      </c>
      <c r="AF5" s="10">
        <f t="shared" si="1"/>
        <v>0.29799999999999999</v>
      </c>
      <c r="AG5" s="10">
        <f t="shared" si="0"/>
        <v>0.21099999999999999</v>
      </c>
      <c r="AH5" s="10">
        <f t="shared" si="0"/>
        <v>0.22900000000000001</v>
      </c>
      <c r="AI5" s="10">
        <f t="shared" si="0"/>
        <v>0.11700000000000001</v>
      </c>
      <c r="AJ5" s="10">
        <f t="shared" si="0"/>
        <v>0.114</v>
      </c>
      <c r="AK5" s="10">
        <f t="shared" si="0"/>
        <v>0.16400000000000001</v>
      </c>
      <c r="AL5" s="10">
        <f t="shared" si="0"/>
        <v>0</v>
      </c>
      <c r="AM5" s="10">
        <f t="shared" si="0"/>
        <v>0</v>
      </c>
      <c r="AN5" s="10">
        <f t="shared" si="0"/>
        <v>0</v>
      </c>
      <c r="AO5" s="10">
        <f t="shared" si="0"/>
        <v>0</v>
      </c>
    </row>
    <row r="6" spans="2:41" ht="21" x14ac:dyDescent="0.35">
      <c r="B6" s="5" t="s">
        <v>70</v>
      </c>
      <c r="S6" s="8" t="s">
        <v>49</v>
      </c>
      <c r="T6" s="10">
        <v>-0.14599999999999999</v>
      </c>
      <c r="U6" s="10">
        <v>0.26600000000000001</v>
      </c>
      <c r="V6" s="10">
        <v>-0.36399999999999999</v>
      </c>
      <c r="W6" s="10">
        <v>-0.25900000000000001</v>
      </c>
      <c r="X6" s="10">
        <v>-0.308</v>
      </c>
      <c r="Y6" s="10">
        <v>-0.248</v>
      </c>
      <c r="Z6" s="10">
        <v>-0.59699999999999998</v>
      </c>
      <c r="AA6" s="10"/>
      <c r="AB6" s="10"/>
      <c r="AC6" s="10"/>
      <c r="AE6" s="8" t="s">
        <v>49</v>
      </c>
      <c r="AF6" s="10">
        <f t="shared" si="1"/>
        <v>0.14599999999999999</v>
      </c>
      <c r="AG6" s="10">
        <f t="shared" si="0"/>
        <v>0.26600000000000001</v>
      </c>
      <c r="AH6" s="10">
        <f t="shared" si="0"/>
        <v>0.36399999999999999</v>
      </c>
      <c r="AI6" s="10">
        <f t="shared" si="0"/>
        <v>0.25900000000000001</v>
      </c>
      <c r="AJ6" s="10">
        <f t="shared" si="0"/>
        <v>0.308</v>
      </c>
      <c r="AK6" s="10">
        <f t="shared" si="0"/>
        <v>0.248</v>
      </c>
      <c r="AL6" s="10">
        <f t="shared" si="0"/>
        <v>0.59699999999999998</v>
      </c>
      <c r="AM6" s="10">
        <f t="shared" si="0"/>
        <v>0</v>
      </c>
      <c r="AN6" s="10">
        <f t="shared" si="0"/>
        <v>0</v>
      </c>
      <c r="AO6" s="10">
        <f t="shared" si="0"/>
        <v>0</v>
      </c>
    </row>
    <row r="7" spans="2:41" ht="21" x14ac:dyDescent="0.35">
      <c r="B7" s="5" t="s">
        <v>71</v>
      </c>
      <c r="S7" s="8" t="s">
        <v>50</v>
      </c>
      <c r="T7" s="10">
        <v>-0.45300000000000001</v>
      </c>
      <c r="U7" s="10">
        <v>-0.433</v>
      </c>
      <c r="V7" s="10">
        <v>-0.125</v>
      </c>
      <c r="W7" s="10">
        <v>-0.18099999999999999</v>
      </c>
      <c r="X7" s="10">
        <v>0.27100000000000002</v>
      </c>
      <c r="Y7" s="10">
        <v>0.19500000000000001</v>
      </c>
      <c r="Z7" s="10"/>
      <c r="AA7" s="10"/>
      <c r="AB7" s="10"/>
      <c r="AC7" s="10"/>
      <c r="AE7" s="14" t="s">
        <v>50</v>
      </c>
      <c r="AF7" s="10">
        <f t="shared" si="1"/>
        <v>0.45300000000000001</v>
      </c>
      <c r="AG7" s="10">
        <f t="shared" si="0"/>
        <v>0.433</v>
      </c>
      <c r="AH7" s="10">
        <f t="shared" si="0"/>
        <v>0.125</v>
      </c>
      <c r="AI7" s="10">
        <f t="shared" si="0"/>
        <v>0.18099999999999999</v>
      </c>
      <c r="AJ7" s="10">
        <f t="shared" si="0"/>
        <v>0.27100000000000002</v>
      </c>
      <c r="AK7" s="10">
        <f t="shared" si="0"/>
        <v>0.19500000000000001</v>
      </c>
      <c r="AL7" s="10">
        <f t="shared" si="0"/>
        <v>0</v>
      </c>
      <c r="AM7" s="10">
        <f t="shared" si="0"/>
        <v>0</v>
      </c>
      <c r="AN7" s="10">
        <f t="shared" si="0"/>
        <v>0</v>
      </c>
      <c r="AO7" s="10">
        <f t="shared" si="0"/>
        <v>0</v>
      </c>
    </row>
    <row r="8" spans="2:41" ht="21" x14ac:dyDescent="0.35">
      <c r="B8" s="5" t="s">
        <v>72</v>
      </c>
      <c r="S8" s="8" t="s">
        <v>51</v>
      </c>
      <c r="T8" s="10">
        <v>-0.27100000000000002</v>
      </c>
      <c r="U8" s="10">
        <v>-0.26200000000000001</v>
      </c>
      <c r="V8" s="10">
        <v>-0.49399999999999999</v>
      </c>
      <c r="W8" s="10">
        <v>0.376</v>
      </c>
      <c r="X8" s="10">
        <v>-0.57399999999999995</v>
      </c>
      <c r="Y8" s="10">
        <v>0.183</v>
      </c>
      <c r="Z8" s="10">
        <v>0.26200000000000001</v>
      </c>
      <c r="AA8" s="10"/>
      <c r="AB8" s="10"/>
      <c r="AC8" s="10"/>
      <c r="AE8" s="8" t="s">
        <v>51</v>
      </c>
      <c r="AF8" s="10">
        <f t="shared" si="1"/>
        <v>0.27100000000000002</v>
      </c>
      <c r="AG8" s="10">
        <f t="shared" si="0"/>
        <v>0.26200000000000001</v>
      </c>
      <c r="AH8" s="10">
        <f t="shared" si="0"/>
        <v>0.49399999999999999</v>
      </c>
      <c r="AI8" s="10">
        <f t="shared" si="0"/>
        <v>0.376</v>
      </c>
      <c r="AJ8" s="10">
        <f t="shared" si="0"/>
        <v>0.57399999999999995</v>
      </c>
      <c r="AK8" s="10">
        <f t="shared" si="0"/>
        <v>0.183</v>
      </c>
      <c r="AL8" s="10">
        <f t="shared" si="0"/>
        <v>0.26200000000000001</v>
      </c>
      <c r="AM8" s="10">
        <f t="shared" si="0"/>
        <v>0</v>
      </c>
      <c r="AN8" s="10">
        <f t="shared" si="0"/>
        <v>0</v>
      </c>
      <c r="AO8" s="10">
        <f t="shared" si="0"/>
        <v>0</v>
      </c>
    </row>
    <row r="9" spans="2:41" ht="21" x14ac:dyDescent="0.35">
      <c r="B9" s="5" t="s">
        <v>73</v>
      </c>
      <c r="S9" s="8" t="s">
        <v>52</v>
      </c>
      <c r="T9" s="10">
        <v>-0.10199999999999999</v>
      </c>
      <c r="U9" s="10">
        <v>-0.34200000000000003</v>
      </c>
      <c r="V9" s="10">
        <v>-0.34</v>
      </c>
      <c r="W9" s="10">
        <v>0.108</v>
      </c>
      <c r="X9" s="10">
        <v>0.41799999999999998</v>
      </c>
      <c r="Y9" s="10">
        <v>-0.17899999999999999</v>
      </c>
      <c r="Z9" s="10">
        <v>-0.14899999999999999</v>
      </c>
      <c r="AA9" s="10"/>
      <c r="AB9" s="10"/>
      <c r="AC9" s="10"/>
      <c r="AE9" s="8" t="s">
        <v>52</v>
      </c>
      <c r="AF9" s="10">
        <f t="shared" si="1"/>
        <v>0.10199999999999999</v>
      </c>
      <c r="AG9" s="10">
        <f t="shared" si="0"/>
        <v>0.34200000000000003</v>
      </c>
      <c r="AH9" s="10">
        <f t="shared" si="0"/>
        <v>0.34</v>
      </c>
      <c r="AI9" s="10">
        <f t="shared" si="0"/>
        <v>0.108</v>
      </c>
      <c r="AJ9" s="10">
        <f t="shared" si="0"/>
        <v>0.41799999999999998</v>
      </c>
      <c r="AK9" s="10">
        <f t="shared" si="0"/>
        <v>0.17899999999999999</v>
      </c>
      <c r="AL9" s="10">
        <f t="shared" si="0"/>
        <v>0.14899999999999999</v>
      </c>
      <c r="AM9" s="10">
        <f t="shared" si="0"/>
        <v>0</v>
      </c>
      <c r="AN9" s="10">
        <f t="shared" si="0"/>
        <v>0</v>
      </c>
      <c r="AO9" s="10">
        <f t="shared" si="0"/>
        <v>0</v>
      </c>
    </row>
    <row r="10" spans="2:41" ht="21" x14ac:dyDescent="0.35">
      <c r="B10" s="5" t="s">
        <v>74</v>
      </c>
      <c r="S10" s="8" t="s">
        <v>53</v>
      </c>
      <c r="T10" s="10">
        <v>-0.309</v>
      </c>
      <c r="U10" s="10">
        <v>0.27</v>
      </c>
      <c r="V10" s="10">
        <v>0.157</v>
      </c>
      <c r="W10" s="10">
        <v>0.12</v>
      </c>
      <c r="X10" s="10">
        <v>0.17899999999999999</v>
      </c>
      <c r="Y10" s="10"/>
      <c r="Z10" s="10"/>
      <c r="AA10" s="10"/>
      <c r="AB10" s="10"/>
      <c r="AC10" s="10"/>
      <c r="AE10" s="8" t="s">
        <v>53</v>
      </c>
      <c r="AF10" s="10">
        <f t="shared" si="1"/>
        <v>0.309</v>
      </c>
      <c r="AG10" s="10">
        <f t="shared" si="0"/>
        <v>0.27</v>
      </c>
      <c r="AH10" s="10">
        <f t="shared" si="0"/>
        <v>0.157</v>
      </c>
      <c r="AI10" s="10">
        <f t="shared" si="0"/>
        <v>0.12</v>
      </c>
      <c r="AJ10" s="10">
        <f t="shared" si="0"/>
        <v>0.17899999999999999</v>
      </c>
      <c r="AK10" s="10">
        <f t="shared" si="0"/>
        <v>0</v>
      </c>
      <c r="AL10" s="10">
        <f t="shared" si="0"/>
        <v>0</v>
      </c>
      <c r="AM10" s="10">
        <f t="shared" si="0"/>
        <v>0</v>
      </c>
      <c r="AN10" s="10">
        <f t="shared" si="0"/>
        <v>0</v>
      </c>
      <c r="AO10" s="10">
        <f t="shared" si="0"/>
        <v>0</v>
      </c>
    </row>
    <row r="11" spans="2:41" ht="21" x14ac:dyDescent="0.35">
      <c r="B11" s="5" t="s">
        <v>75</v>
      </c>
      <c r="S11" s="8" t="s">
        <v>54</v>
      </c>
      <c r="T11" s="10">
        <v>-0.26900000000000002</v>
      </c>
      <c r="U11" s="10">
        <v>0.23</v>
      </c>
      <c r="V11" s="10">
        <v>0.17</v>
      </c>
      <c r="W11" s="10">
        <v>0.107</v>
      </c>
      <c r="X11" s="10">
        <v>-0.158</v>
      </c>
      <c r="Y11" s="10">
        <v>0.63400000000000001</v>
      </c>
      <c r="Z11" s="10"/>
      <c r="AA11" s="10"/>
      <c r="AB11" s="10"/>
      <c r="AC11" s="10"/>
      <c r="AE11" s="8" t="s">
        <v>54</v>
      </c>
      <c r="AF11" s="10">
        <f t="shared" si="1"/>
        <v>0.26900000000000002</v>
      </c>
      <c r="AG11" s="10">
        <f t="shared" si="0"/>
        <v>0.23</v>
      </c>
      <c r="AH11" s="10">
        <f t="shared" si="0"/>
        <v>0.17</v>
      </c>
      <c r="AI11" s="10">
        <f t="shared" si="0"/>
        <v>0.107</v>
      </c>
      <c r="AJ11" s="10">
        <f t="shared" si="0"/>
        <v>0.158</v>
      </c>
      <c r="AK11" s="10">
        <f t="shared" si="0"/>
        <v>0.63400000000000001</v>
      </c>
      <c r="AL11" s="10">
        <f t="shared" si="0"/>
        <v>0</v>
      </c>
      <c r="AM11" s="10">
        <f t="shared" si="0"/>
        <v>0</v>
      </c>
      <c r="AN11" s="10">
        <f t="shared" si="0"/>
        <v>0</v>
      </c>
      <c r="AO11" s="10">
        <f t="shared" si="0"/>
        <v>0</v>
      </c>
    </row>
    <row r="12" spans="2:41" ht="21" x14ac:dyDescent="0.35">
      <c r="B12" s="5" t="s">
        <v>76</v>
      </c>
      <c r="S12" s="8" t="s">
        <v>55</v>
      </c>
      <c r="T12" s="10">
        <v>-0.36899999999999999</v>
      </c>
      <c r="U12" s="10">
        <v>-0.30499999999999999</v>
      </c>
      <c r="V12" s="10">
        <v>0.53400000000000003</v>
      </c>
      <c r="W12" s="10">
        <v>0.157</v>
      </c>
      <c r="X12" s="10"/>
      <c r="Y12" s="10"/>
      <c r="Z12" s="10"/>
      <c r="AA12" s="10"/>
      <c r="AB12" s="10"/>
      <c r="AC12" s="10"/>
      <c r="AE12" s="14" t="s">
        <v>55</v>
      </c>
      <c r="AF12" s="10">
        <f t="shared" si="1"/>
        <v>0.36899999999999999</v>
      </c>
      <c r="AG12" s="10">
        <f t="shared" si="0"/>
        <v>0.30499999999999999</v>
      </c>
      <c r="AH12" s="10">
        <f t="shared" si="0"/>
        <v>0.53400000000000003</v>
      </c>
      <c r="AI12" s="10">
        <f t="shared" si="0"/>
        <v>0.157</v>
      </c>
      <c r="AJ12" s="10">
        <f t="shared" si="0"/>
        <v>0</v>
      </c>
      <c r="AK12" s="10">
        <f t="shared" si="0"/>
        <v>0</v>
      </c>
      <c r="AL12" s="10">
        <f t="shared" si="0"/>
        <v>0</v>
      </c>
      <c r="AM12" s="10">
        <f t="shared" si="0"/>
        <v>0</v>
      </c>
      <c r="AN12" s="10">
        <f t="shared" si="0"/>
        <v>0</v>
      </c>
      <c r="AO12" s="10">
        <f t="shared" si="0"/>
        <v>0</v>
      </c>
    </row>
    <row r="13" spans="2:41" ht="21" x14ac:dyDescent="0.35">
      <c r="B13" s="5" t="s">
        <v>77</v>
      </c>
      <c r="S13" s="8" t="s">
        <v>56</v>
      </c>
      <c r="T13" s="10">
        <v>-0.33700000000000002</v>
      </c>
      <c r="U13" s="10">
        <v>-0.13700000000000001</v>
      </c>
      <c r="V13" s="10">
        <v>-0.17100000000000001</v>
      </c>
      <c r="W13" s="10">
        <v>-0.13500000000000001</v>
      </c>
      <c r="X13" s="10">
        <v>-0.17899999999999999</v>
      </c>
      <c r="Y13" s="10"/>
      <c r="Z13" s="10"/>
      <c r="AA13" s="10"/>
      <c r="AB13" s="10"/>
      <c r="AC13" s="10"/>
      <c r="AE13" s="14" t="s">
        <v>56</v>
      </c>
      <c r="AF13" s="10">
        <f t="shared" si="1"/>
        <v>0.33700000000000002</v>
      </c>
      <c r="AG13" s="10">
        <f t="shared" si="0"/>
        <v>0.13700000000000001</v>
      </c>
      <c r="AH13" s="10">
        <f t="shared" si="0"/>
        <v>0.17100000000000001</v>
      </c>
      <c r="AI13" s="10">
        <f t="shared" si="0"/>
        <v>0.13500000000000001</v>
      </c>
      <c r="AJ13" s="10">
        <f t="shared" si="0"/>
        <v>0.17899999999999999</v>
      </c>
      <c r="AK13" s="10">
        <f t="shared" si="0"/>
        <v>0</v>
      </c>
      <c r="AL13" s="10">
        <f t="shared" si="0"/>
        <v>0</v>
      </c>
      <c r="AM13" s="10">
        <f t="shared" si="0"/>
        <v>0</v>
      </c>
      <c r="AN13" s="10">
        <f t="shared" si="0"/>
        <v>0</v>
      </c>
      <c r="AO13" s="10">
        <f t="shared" si="0"/>
        <v>0</v>
      </c>
    </row>
    <row r="14" spans="2:41" ht="21" x14ac:dyDescent="0.35">
      <c r="B14" s="5" t="s">
        <v>78</v>
      </c>
      <c r="S14" s="8" t="s">
        <v>57</v>
      </c>
      <c r="T14" s="10">
        <v>0.28999999999999998</v>
      </c>
      <c r="U14" s="10">
        <v>-0.105</v>
      </c>
      <c r="V14" s="10">
        <v>-0.11600000000000001</v>
      </c>
      <c r="W14" s="10">
        <v>-0.20599999999999999</v>
      </c>
      <c r="X14" s="10">
        <v>-0.32700000000000001</v>
      </c>
      <c r="Y14" s="10">
        <v>0.35299999999999998</v>
      </c>
      <c r="Z14" s="10">
        <v>-0.33900000000000002</v>
      </c>
      <c r="AA14" s="10"/>
      <c r="AB14" s="10"/>
      <c r="AC14" s="10"/>
      <c r="AE14" s="8" t="s">
        <v>57</v>
      </c>
      <c r="AF14" s="10">
        <f t="shared" si="1"/>
        <v>0.28999999999999998</v>
      </c>
      <c r="AG14" s="10">
        <f t="shared" si="0"/>
        <v>0.105</v>
      </c>
      <c r="AH14" s="10">
        <f t="shared" si="0"/>
        <v>0.11600000000000001</v>
      </c>
      <c r="AI14" s="10">
        <f t="shared" si="0"/>
        <v>0.20599999999999999</v>
      </c>
      <c r="AJ14" s="10">
        <f t="shared" si="0"/>
        <v>0.32700000000000001</v>
      </c>
      <c r="AK14" s="10">
        <f t="shared" si="0"/>
        <v>0.35299999999999998</v>
      </c>
      <c r="AL14" s="10">
        <f t="shared" si="0"/>
        <v>0.33900000000000002</v>
      </c>
      <c r="AM14" s="10">
        <f t="shared" si="0"/>
        <v>0</v>
      </c>
      <c r="AN14" s="10">
        <f t="shared" si="0"/>
        <v>0</v>
      </c>
      <c r="AO14" s="10">
        <f t="shared" si="0"/>
        <v>0</v>
      </c>
    </row>
    <row r="15" spans="2:41" ht="21" x14ac:dyDescent="0.35">
      <c r="B15" s="5" t="s">
        <v>79</v>
      </c>
      <c r="S15" s="8" t="s">
        <v>58</v>
      </c>
      <c r="T15" s="10">
        <v>0.155</v>
      </c>
      <c r="U15" s="10">
        <v>-0.504</v>
      </c>
      <c r="V15" s="10">
        <v>-0.18099999999999999</v>
      </c>
      <c r="W15" s="10">
        <v>0.50600000000000001</v>
      </c>
      <c r="X15" s="10">
        <v>0.111</v>
      </c>
      <c r="Y15" s="10"/>
      <c r="Z15" s="10"/>
      <c r="AA15" s="10"/>
      <c r="AB15" s="10"/>
      <c r="AC15" s="10"/>
      <c r="AE15" s="14" t="s">
        <v>58</v>
      </c>
      <c r="AF15" s="10">
        <f t="shared" si="1"/>
        <v>0.155</v>
      </c>
      <c r="AG15" s="10">
        <f t="shared" si="0"/>
        <v>0.504</v>
      </c>
      <c r="AH15" s="10">
        <f t="shared" si="0"/>
        <v>0.18099999999999999</v>
      </c>
      <c r="AI15" s="10">
        <f t="shared" si="0"/>
        <v>0.50600000000000001</v>
      </c>
      <c r="AJ15" s="10">
        <f t="shared" si="0"/>
        <v>0.111</v>
      </c>
      <c r="AK15" s="10">
        <f t="shared" si="0"/>
        <v>0</v>
      </c>
      <c r="AL15" s="10">
        <f t="shared" si="0"/>
        <v>0</v>
      </c>
      <c r="AM15" s="10">
        <f t="shared" si="0"/>
        <v>0</v>
      </c>
      <c r="AN15" s="10">
        <f t="shared" si="0"/>
        <v>0</v>
      </c>
      <c r="AO15" s="10">
        <f t="shared" si="0"/>
        <v>0</v>
      </c>
    </row>
    <row r="16" spans="2:41" ht="21" x14ac:dyDescent="0.35">
      <c r="B16" s="5" t="s">
        <v>80</v>
      </c>
      <c r="S16" s="8" t="s">
        <v>59</v>
      </c>
      <c r="T16" s="10">
        <v>-0.313</v>
      </c>
      <c r="U16" s="10">
        <v>-0.17199999999999999</v>
      </c>
      <c r="V16" s="10">
        <v>0.109</v>
      </c>
      <c r="W16" s="10">
        <v>-0.17</v>
      </c>
      <c r="X16" s="10">
        <v>-0.18099999999999999</v>
      </c>
      <c r="Y16" s="10">
        <v>-0.13700000000000001</v>
      </c>
      <c r="Z16" s="10"/>
      <c r="AA16" s="10"/>
      <c r="AB16" s="10"/>
      <c r="AC16" s="10"/>
      <c r="AE16" s="8" t="s">
        <v>59</v>
      </c>
      <c r="AF16" s="10">
        <f t="shared" si="1"/>
        <v>0.313</v>
      </c>
      <c r="AG16" s="10">
        <f t="shared" si="0"/>
        <v>0.17199999999999999</v>
      </c>
      <c r="AH16" s="10">
        <f t="shared" si="0"/>
        <v>0.109</v>
      </c>
      <c r="AI16" s="10">
        <f t="shared" si="0"/>
        <v>0.17</v>
      </c>
      <c r="AJ16" s="10">
        <f t="shared" si="0"/>
        <v>0.18099999999999999</v>
      </c>
      <c r="AK16" s="10">
        <f t="shared" si="0"/>
        <v>0.13700000000000001</v>
      </c>
      <c r="AL16" s="10">
        <f t="shared" si="0"/>
        <v>0</v>
      </c>
      <c r="AM16" s="10">
        <f t="shared" si="0"/>
        <v>0</v>
      </c>
      <c r="AN16" s="10">
        <f t="shared" si="0"/>
        <v>0</v>
      </c>
      <c r="AO16" s="10">
        <f t="shared" si="0"/>
        <v>0</v>
      </c>
    </row>
    <row r="17" spans="2:41" ht="21" x14ac:dyDescent="0.35">
      <c r="B17" s="5" t="s">
        <v>81</v>
      </c>
      <c r="S17" s="8" t="s">
        <v>60</v>
      </c>
      <c r="T17" s="10">
        <v>0.28299999999999997</v>
      </c>
      <c r="U17" s="10">
        <v>-0.42599999999999999</v>
      </c>
      <c r="V17" s="10">
        <v>0.21299999999999999</v>
      </c>
      <c r="W17" s="10">
        <v>0.62</v>
      </c>
      <c r="X17" s="10">
        <v>-0.38900000000000001</v>
      </c>
      <c r="Y17" s="10">
        <v>-0.19500000000000001</v>
      </c>
      <c r="Z17" s="10"/>
      <c r="AA17" s="10"/>
      <c r="AB17" s="10"/>
      <c r="AC17" s="10"/>
      <c r="AE17" s="14" t="s">
        <v>60</v>
      </c>
      <c r="AF17" s="10">
        <f t="shared" si="1"/>
        <v>0.28299999999999997</v>
      </c>
      <c r="AG17" s="10">
        <f t="shared" si="0"/>
        <v>0.42599999999999999</v>
      </c>
      <c r="AH17" s="10">
        <f t="shared" si="0"/>
        <v>0.21299999999999999</v>
      </c>
      <c r="AI17" s="10">
        <f t="shared" si="0"/>
        <v>0.62</v>
      </c>
      <c r="AJ17" s="10">
        <f t="shared" si="0"/>
        <v>0.38900000000000001</v>
      </c>
      <c r="AK17" s="10">
        <f t="shared" si="0"/>
        <v>0.19500000000000001</v>
      </c>
      <c r="AL17" s="10">
        <f t="shared" si="0"/>
        <v>0</v>
      </c>
      <c r="AM17" s="10">
        <f t="shared" si="0"/>
        <v>0</v>
      </c>
      <c r="AN17" s="10">
        <f t="shared" si="0"/>
        <v>0</v>
      </c>
      <c r="AO17" s="10">
        <f t="shared" si="0"/>
        <v>0</v>
      </c>
    </row>
    <row r="18" spans="2:41" ht="21" x14ac:dyDescent="0.35">
      <c r="B18" s="5" t="s">
        <v>82</v>
      </c>
      <c r="S18" s="8" t="s">
        <v>61</v>
      </c>
      <c r="T18" s="10">
        <v>-0.193</v>
      </c>
      <c r="U18" s="10">
        <v>-0.27700000000000002</v>
      </c>
      <c r="V18" s="10">
        <v>-0.11899999999999999</v>
      </c>
      <c r="W18" s="10">
        <v>0.17</v>
      </c>
      <c r="X18" s="10">
        <v>0.68200000000000005</v>
      </c>
      <c r="Y18" s="10">
        <v>-0.185</v>
      </c>
      <c r="Z18" s="10">
        <v>-0.33800000000000002</v>
      </c>
      <c r="AA18" s="10"/>
      <c r="AB18" s="10"/>
      <c r="AC18" s="10"/>
      <c r="AE18" s="14" t="s">
        <v>61</v>
      </c>
      <c r="AF18" s="10">
        <f t="shared" si="1"/>
        <v>0.193</v>
      </c>
      <c r="AG18" s="10">
        <f t="shared" si="0"/>
        <v>0.27700000000000002</v>
      </c>
      <c r="AH18" s="10">
        <f t="shared" si="0"/>
        <v>0.11899999999999999</v>
      </c>
      <c r="AI18" s="10">
        <f t="shared" si="0"/>
        <v>0.17</v>
      </c>
      <c r="AJ18" s="10">
        <f t="shared" si="0"/>
        <v>0.68200000000000005</v>
      </c>
      <c r="AK18" s="10">
        <f t="shared" si="0"/>
        <v>0.185</v>
      </c>
      <c r="AL18" s="10">
        <f t="shared" si="0"/>
        <v>0.33800000000000002</v>
      </c>
      <c r="AM18" s="10">
        <f t="shared" si="0"/>
        <v>0</v>
      </c>
      <c r="AN18" s="10">
        <f t="shared" si="0"/>
        <v>0</v>
      </c>
      <c r="AO18" s="10">
        <f t="shared" si="0"/>
        <v>0</v>
      </c>
    </row>
    <row r="19" spans="2:41" ht="21" x14ac:dyDescent="0.35">
      <c r="B19" s="5" t="s">
        <v>83</v>
      </c>
      <c r="S19" s="8" t="s">
        <v>62</v>
      </c>
      <c r="T19" s="10">
        <v>0.31</v>
      </c>
      <c r="U19" s="10">
        <v>0.13500000000000001</v>
      </c>
      <c r="V19" s="10">
        <v>-0.10100000000000001</v>
      </c>
      <c r="W19" s="10">
        <v>0.26200000000000001</v>
      </c>
      <c r="X19" s="10">
        <v>0.192</v>
      </c>
      <c r="Y19" s="10">
        <v>-0.36499999999999999</v>
      </c>
      <c r="Z19" s="10"/>
      <c r="AA19" s="10"/>
      <c r="AB19" s="10"/>
      <c r="AC19" s="10"/>
      <c r="AE19" s="8" t="s">
        <v>62</v>
      </c>
      <c r="AF19" s="10">
        <f t="shared" si="1"/>
        <v>0.31</v>
      </c>
      <c r="AG19" s="10">
        <f t="shared" ref="AG19:AG21" si="2">ABS(U19)</f>
        <v>0.13500000000000001</v>
      </c>
      <c r="AH19" s="10">
        <f t="shared" ref="AH19:AH21" si="3">ABS(V19)</f>
        <v>0.10100000000000001</v>
      </c>
      <c r="AI19" s="10">
        <f t="shared" ref="AI19:AI21" si="4">ABS(W19)</f>
        <v>0.26200000000000001</v>
      </c>
      <c r="AJ19" s="10">
        <f t="shared" ref="AJ19:AJ21" si="5">ABS(X19)</f>
        <v>0.192</v>
      </c>
      <c r="AK19" s="10">
        <f t="shared" ref="AK19:AK21" si="6">ABS(Y19)</f>
        <v>0.36499999999999999</v>
      </c>
      <c r="AL19" s="10">
        <f t="shared" ref="AL19:AL21" si="7">ABS(Z19)</f>
        <v>0</v>
      </c>
      <c r="AM19" s="10">
        <f t="shared" ref="AM19:AM21" si="8">ABS(AA19)</f>
        <v>0</v>
      </c>
      <c r="AN19" s="10">
        <f t="shared" ref="AN19:AN21" si="9">ABS(AB19)</f>
        <v>0</v>
      </c>
      <c r="AO19" s="10">
        <f t="shared" ref="AO19:AO21" si="10">ABS(AC19)</f>
        <v>0</v>
      </c>
    </row>
    <row r="20" spans="2:41" ht="21" x14ac:dyDescent="0.35">
      <c r="B20" s="5" t="s">
        <v>84</v>
      </c>
      <c r="S20" s="8" t="s">
        <v>63</v>
      </c>
      <c r="T20" s="10">
        <v>0.216</v>
      </c>
      <c r="U20" s="10">
        <v>-0.155</v>
      </c>
      <c r="V20" s="10">
        <v>-0.66300000000000003</v>
      </c>
      <c r="W20" s="10">
        <v>0.109</v>
      </c>
      <c r="X20" s="10">
        <v>-0.31900000000000001</v>
      </c>
      <c r="Y20" s="10">
        <v>0.19</v>
      </c>
      <c r="Z20" s="10">
        <v>-0.29599999999999999</v>
      </c>
      <c r="AA20" s="10">
        <v>0.26300000000000001</v>
      </c>
      <c r="AB20" s="10"/>
      <c r="AC20" s="10"/>
      <c r="AE20" s="14" t="s">
        <v>63</v>
      </c>
      <c r="AF20" s="10">
        <f t="shared" si="1"/>
        <v>0.216</v>
      </c>
      <c r="AG20" s="10">
        <f t="shared" si="2"/>
        <v>0.155</v>
      </c>
      <c r="AH20" s="10">
        <f t="shared" si="3"/>
        <v>0.66300000000000003</v>
      </c>
      <c r="AI20" s="10">
        <f t="shared" si="4"/>
        <v>0.109</v>
      </c>
      <c r="AJ20" s="10">
        <f t="shared" si="5"/>
        <v>0.31900000000000001</v>
      </c>
      <c r="AK20" s="10">
        <f t="shared" si="6"/>
        <v>0.19</v>
      </c>
      <c r="AL20" s="10">
        <f t="shared" si="7"/>
        <v>0.29599999999999999</v>
      </c>
      <c r="AM20" s="10">
        <f t="shared" si="8"/>
        <v>0.26300000000000001</v>
      </c>
      <c r="AN20" s="10">
        <f t="shared" si="9"/>
        <v>0</v>
      </c>
      <c r="AO20" s="10">
        <f t="shared" si="10"/>
        <v>0</v>
      </c>
    </row>
    <row r="21" spans="2:41" ht="21" x14ac:dyDescent="0.35">
      <c r="B21" s="5" t="s">
        <v>85</v>
      </c>
      <c r="S21" s="8" t="s">
        <v>64</v>
      </c>
      <c r="T21" s="10">
        <v>-0.27700000000000002</v>
      </c>
      <c r="U21" s="10">
        <v>0.19900000000000001</v>
      </c>
      <c r="V21" s="10">
        <v>-0.187</v>
      </c>
      <c r="W21" s="10">
        <v>0.14899999999999999</v>
      </c>
      <c r="X21" s="10">
        <v>0.23200000000000001</v>
      </c>
      <c r="Y21" s="10">
        <v>0.154</v>
      </c>
      <c r="Z21" s="10">
        <v>0.38800000000000001</v>
      </c>
      <c r="AA21" s="10"/>
      <c r="AB21" s="10"/>
      <c r="AC21" s="10"/>
      <c r="AE21" s="8" t="s">
        <v>64</v>
      </c>
      <c r="AF21" s="10">
        <f t="shared" si="1"/>
        <v>0.27700000000000002</v>
      </c>
      <c r="AG21" s="10">
        <f t="shared" si="2"/>
        <v>0.19900000000000001</v>
      </c>
      <c r="AH21" s="10">
        <f t="shared" si="3"/>
        <v>0.187</v>
      </c>
      <c r="AI21" s="10">
        <f t="shared" si="4"/>
        <v>0.14899999999999999</v>
      </c>
      <c r="AJ21" s="10">
        <f t="shared" si="5"/>
        <v>0.23200000000000001</v>
      </c>
      <c r="AK21" s="10">
        <f t="shared" si="6"/>
        <v>0.154</v>
      </c>
      <c r="AL21" s="10">
        <f t="shared" si="7"/>
        <v>0.38800000000000001</v>
      </c>
      <c r="AM21" s="10">
        <f t="shared" si="8"/>
        <v>0</v>
      </c>
      <c r="AN21" s="10">
        <f t="shared" si="9"/>
        <v>0</v>
      </c>
      <c r="AO21" s="10">
        <f t="shared" si="10"/>
        <v>0</v>
      </c>
    </row>
    <row r="22" spans="2:41" ht="18" x14ac:dyDescent="0.25">
      <c r="B22" s="5" t="s">
        <v>86</v>
      </c>
      <c r="S22" s="5"/>
    </row>
    <row r="23" spans="2:41" ht="21" x14ac:dyDescent="0.35">
      <c r="B23" s="5" t="s">
        <v>87</v>
      </c>
      <c r="S23" s="5"/>
      <c r="AE23" s="5" t="s">
        <v>142</v>
      </c>
      <c r="AF23" s="13">
        <v>3</v>
      </c>
      <c r="AG23" s="13">
        <v>2</v>
      </c>
      <c r="AH23" s="13">
        <v>2</v>
      </c>
      <c r="AI23" s="13">
        <v>1</v>
      </c>
      <c r="AJ23" s="13">
        <v>1</v>
      </c>
    </row>
    <row r="24" spans="2:41" ht="21" x14ac:dyDescent="0.35">
      <c r="B24" s="3"/>
      <c r="AE24" s="5" t="s">
        <v>143</v>
      </c>
      <c r="AF24" s="10">
        <f>LARGE(AF3:AF21,AF23)</f>
        <v>0.33700000000000002</v>
      </c>
      <c r="AG24" s="10">
        <f t="shared" ref="AG24:AJ24" si="11">LARGE(AG3:AG21,AG23)</f>
        <v>0.433</v>
      </c>
      <c r="AH24" s="10">
        <f t="shared" si="11"/>
        <v>0.53400000000000003</v>
      </c>
      <c r="AI24" s="10">
        <f t="shared" si="11"/>
        <v>0.62</v>
      </c>
      <c r="AJ24" s="10">
        <f t="shared" si="11"/>
        <v>0.68200000000000005</v>
      </c>
    </row>
    <row r="25" spans="2:41" ht="18" x14ac:dyDescent="0.25">
      <c r="B25" s="5" t="s">
        <v>88</v>
      </c>
      <c r="S25" s="5"/>
    </row>
    <row r="26" spans="2:41" ht="18" x14ac:dyDescent="0.25">
      <c r="B26" s="5" t="s">
        <v>89</v>
      </c>
      <c r="S26" s="5"/>
      <c r="AE26" s="5" t="s">
        <v>144</v>
      </c>
    </row>
    <row r="27" spans="2:41" ht="18" x14ac:dyDescent="0.25">
      <c r="B27" s="5" t="s">
        <v>90</v>
      </c>
      <c r="S27" s="5"/>
    </row>
    <row r="28" spans="2:41" ht="18" x14ac:dyDescent="0.25">
      <c r="B28" s="5" t="s">
        <v>91</v>
      </c>
      <c r="S28" s="5"/>
    </row>
    <row r="29" spans="2:41" ht="18" x14ac:dyDescent="0.25">
      <c r="B29" s="5" t="s">
        <v>92</v>
      </c>
      <c r="S29" s="5"/>
    </row>
    <row r="30" spans="2:41" ht="18" x14ac:dyDescent="0.25">
      <c r="B30" s="5" t="s">
        <v>93</v>
      </c>
      <c r="S30" s="5"/>
    </row>
    <row r="31" spans="2:41" ht="18" x14ac:dyDescent="0.25">
      <c r="B31" s="5" t="s">
        <v>94</v>
      </c>
      <c r="S31" s="5"/>
    </row>
    <row r="32" spans="2:41" ht="18" x14ac:dyDescent="0.25">
      <c r="B32" s="5" t="s">
        <v>95</v>
      </c>
      <c r="S32" s="5"/>
    </row>
    <row r="33" spans="2:19" ht="18" x14ac:dyDescent="0.25">
      <c r="B33" s="5" t="s">
        <v>96</v>
      </c>
      <c r="S33" s="5"/>
    </row>
    <row r="34" spans="2:19" ht="18" x14ac:dyDescent="0.25">
      <c r="B34" s="5" t="s">
        <v>97</v>
      </c>
      <c r="S34" s="5"/>
    </row>
    <row r="35" spans="2:19" ht="18" x14ac:dyDescent="0.25">
      <c r="B35" s="5" t="s">
        <v>98</v>
      </c>
      <c r="S35" s="5"/>
    </row>
    <row r="36" spans="2:19" ht="18" x14ac:dyDescent="0.25">
      <c r="B36" s="5" t="s">
        <v>99</v>
      </c>
      <c r="S36" s="5"/>
    </row>
    <row r="37" spans="2:19" ht="18" x14ac:dyDescent="0.25">
      <c r="B37" s="5" t="s">
        <v>100</v>
      </c>
      <c r="S37" s="5"/>
    </row>
    <row r="38" spans="2:19" ht="18" x14ac:dyDescent="0.25">
      <c r="B38" s="5" t="s">
        <v>101</v>
      </c>
      <c r="S38" s="5"/>
    </row>
    <row r="39" spans="2:19" ht="18" x14ac:dyDescent="0.25">
      <c r="B39" s="5" t="s">
        <v>102</v>
      </c>
      <c r="S39" s="5"/>
    </row>
    <row r="40" spans="2:19" ht="18" x14ac:dyDescent="0.25">
      <c r="B40" s="5" t="s">
        <v>103</v>
      </c>
      <c r="S40" s="5"/>
    </row>
    <row r="41" spans="2:19" ht="18" x14ac:dyDescent="0.25">
      <c r="B41" s="5" t="s">
        <v>104</v>
      </c>
      <c r="S41" s="5"/>
    </row>
    <row r="42" spans="2:19" ht="18" x14ac:dyDescent="0.25">
      <c r="B42" s="5" t="s">
        <v>105</v>
      </c>
    </row>
    <row r="43" spans="2:19" ht="18" x14ac:dyDescent="0.25">
      <c r="B43" s="5" t="s">
        <v>106</v>
      </c>
    </row>
    <row r="44" spans="2:19" ht="18" x14ac:dyDescent="0.25">
      <c r="B44" s="5" t="s">
        <v>107</v>
      </c>
    </row>
    <row r="45" spans="2:19" ht="18" x14ac:dyDescent="0.25">
      <c r="B45" s="5" t="s">
        <v>108</v>
      </c>
    </row>
    <row r="46" spans="2:19" ht="18" x14ac:dyDescent="0.25">
      <c r="B46" s="5" t="s">
        <v>109</v>
      </c>
    </row>
    <row r="47" spans="2:19" ht="18" x14ac:dyDescent="0.25">
      <c r="B47" s="5" t="s">
        <v>110</v>
      </c>
    </row>
    <row r="48" spans="2:19" ht="18" x14ac:dyDescent="0.25">
      <c r="B48" s="5" t="s">
        <v>111</v>
      </c>
    </row>
    <row r="49" spans="2:2" ht="18" x14ac:dyDescent="0.25">
      <c r="B49" s="5" t="s">
        <v>112</v>
      </c>
    </row>
    <row r="50" spans="2:2" ht="18" x14ac:dyDescent="0.25">
      <c r="B50" s="5" t="s">
        <v>113</v>
      </c>
    </row>
    <row r="51" spans="2:2" ht="18" x14ac:dyDescent="0.25">
      <c r="B51" s="5" t="s">
        <v>114</v>
      </c>
    </row>
    <row r="52" spans="2:2" ht="18" x14ac:dyDescent="0.25">
      <c r="B52" s="5" t="s">
        <v>115</v>
      </c>
    </row>
    <row r="53" spans="2:2" ht="18" x14ac:dyDescent="0.25">
      <c r="B53" s="5" t="s">
        <v>116</v>
      </c>
    </row>
    <row r="54" spans="2:2" ht="18" x14ac:dyDescent="0.25">
      <c r="B54" s="5" t="s">
        <v>117</v>
      </c>
    </row>
    <row r="55" spans="2:2" ht="18" x14ac:dyDescent="0.25">
      <c r="B55" s="5" t="s">
        <v>118</v>
      </c>
    </row>
    <row r="56" spans="2:2" ht="18" x14ac:dyDescent="0.25">
      <c r="B56" s="5" t="s">
        <v>119</v>
      </c>
    </row>
    <row r="57" spans="2:2" ht="18" x14ac:dyDescent="0.25">
      <c r="B57" s="5" t="s">
        <v>120</v>
      </c>
    </row>
    <row r="58" spans="2:2" ht="18" x14ac:dyDescent="0.25">
      <c r="B58" s="5" t="s">
        <v>121</v>
      </c>
    </row>
    <row r="59" spans="2:2" ht="18" x14ac:dyDescent="0.25">
      <c r="B59" s="5" t="s">
        <v>122</v>
      </c>
    </row>
    <row r="60" spans="2:2" ht="18" x14ac:dyDescent="0.25">
      <c r="B60" s="5" t="s">
        <v>123</v>
      </c>
    </row>
    <row r="61" spans="2:2" ht="18" x14ac:dyDescent="0.25">
      <c r="B61" s="5" t="s">
        <v>124</v>
      </c>
    </row>
    <row r="62" spans="2:2" ht="18" x14ac:dyDescent="0.25">
      <c r="B62" s="5" t="s">
        <v>125</v>
      </c>
    </row>
    <row r="63" spans="2:2" ht="18" x14ac:dyDescent="0.25">
      <c r="B63" s="5" t="s">
        <v>126</v>
      </c>
    </row>
    <row r="64" spans="2:2" ht="18" x14ac:dyDescent="0.25">
      <c r="B64" s="5" t="s">
        <v>127</v>
      </c>
    </row>
    <row r="65" spans="2:2" ht="18" x14ac:dyDescent="0.25">
      <c r="B65" s="5" t="s">
        <v>128</v>
      </c>
    </row>
    <row r="66" spans="2:2" ht="18" x14ac:dyDescent="0.25">
      <c r="B66" s="6"/>
    </row>
    <row r="67" spans="2:2" ht="18" x14ac:dyDescent="0.25">
      <c r="B67" s="7" t="s">
        <v>129</v>
      </c>
    </row>
  </sheetData>
  <conditionalFormatting sqref="AF3:AF21">
    <cfRule type="cellIs" dxfId="4" priority="5" operator="greaterThanOrEqual">
      <formula>AF$24</formula>
    </cfRule>
  </conditionalFormatting>
  <conditionalFormatting sqref="AG3:AG21">
    <cfRule type="cellIs" dxfId="3" priority="4" operator="greaterThanOrEqual">
      <formula>AG$24</formula>
    </cfRule>
  </conditionalFormatting>
  <conditionalFormatting sqref="AH3:AH21">
    <cfRule type="cellIs" dxfId="2" priority="3" operator="greaterThanOrEqual">
      <formula>AH$24</formula>
    </cfRule>
  </conditionalFormatting>
  <conditionalFormatting sqref="AI3:AI21">
    <cfRule type="cellIs" dxfId="1" priority="2" operator="greaterThanOrEqual">
      <formula>AI$24</formula>
    </cfRule>
  </conditionalFormatting>
  <conditionalFormatting sqref="AJ3:AJ21">
    <cfRule type="cellIs" dxfId="0" priority="1" operator="greaterThanOrEqual">
      <formula>AJ$24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About_data</vt:lpstr>
      <vt:lpstr>Data</vt:lpstr>
      <vt:lpstr>R_output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2016-05-20T01:11:55Z</dcterms:modified>
</cp:coreProperties>
</file>