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1"/>
  </bookViews>
  <sheets>
    <sheet name="Intro" sheetId="1" r:id="rId1"/>
    <sheet name="How much will I make" sheetId="2" r:id="rId2"/>
    <sheet name="Calculations" sheetId="3" state="hidden" r:id="rId3"/>
  </sheets>
  <calcPr calcId="144525"/>
</workbook>
</file>

<file path=xl/sharedStrings.xml><?xml version="1.0" encoding="utf-8"?>
<sst xmlns="http://schemas.openxmlformats.org/spreadsheetml/2006/main" count="69" uniqueCount="34">
  <si>
    <t xml:space="preserve">THIS IS A VIEW-ONLY EXCEL SHEET. </t>
  </si>
  <si>
    <t>DOWNLOAD THIS SHEET (FILE -&gt; DOWNLOAD AS XLSX) AND THEN USE IT ON YOUR OWN</t>
  </si>
  <si>
    <t>This sheet has been prepared by Ankur Warikoo, who is NOT a financial advisor :)</t>
  </si>
  <si>
    <t>So use this sheet with your judgement and not like "this is my final decision"</t>
  </si>
  <si>
    <t xml:space="preserve">All cells in green are input cells, which means you have to put in the number </t>
  </si>
  <si>
    <t>All other cells - ideally you should not touch them. But I have kept them open, so that you can see the formula and how it works</t>
  </si>
  <si>
    <t>NOTE:</t>
  </si>
  <si>
    <t>Since I am not a financial advisor, there could be some errors in the sheet. If there are, send me an email and I will fix them. Simple :)</t>
  </si>
  <si>
    <t xml:space="preserve">Hope you find this useful. </t>
  </si>
  <si>
    <t>Current Age</t>
  </si>
  <si>
    <t>Retirement Age</t>
  </si>
  <si>
    <t>Monthly Contributions</t>
  </si>
  <si>
    <t>Yearly increase in contribution</t>
  </si>
  <si>
    <t>Inflation</t>
  </si>
  <si>
    <t>If you make this return</t>
  </si>
  <si>
    <t>Your bank will show this amount</t>
  </si>
  <si>
    <t>But, adjusted for inflation this amount will be equal to?</t>
  </si>
  <si>
    <t>In other words, at the end of your retirement age, you will have</t>
  </si>
  <si>
    <t>5% - FD returns</t>
  </si>
  <si>
    <t>Crores (in today's money) to spend</t>
  </si>
  <si>
    <t>10% - Gold returns</t>
  </si>
  <si>
    <t>15% - Equity returns</t>
  </si>
  <si>
    <t>20% - High risk equity returns</t>
  </si>
  <si>
    <t>25% - very hard to get</t>
  </si>
  <si>
    <t>30% - extremely risky</t>
  </si>
  <si>
    <t>35% - almost impossible</t>
  </si>
  <si>
    <t>40% - forget it :)</t>
  </si>
  <si>
    <t>Period</t>
  </si>
  <si>
    <t>Month</t>
  </si>
  <si>
    <t>Monthly</t>
  </si>
  <si>
    <t>FV</t>
  </si>
  <si>
    <t>Cum FV</t>
  </si>
  <si>
    <t>NPV</t>
  </si>
  <si>
    <t>Cum</t>
  </si>
</sst>
</file>

<file path=xl/styles.xml><?xml version="1.0" encoding="utf-8"?>
<styleSheet xmlns="http://schemas.openxmlformats.org/spreadsheetml/2006/main">
  <numFmts count="7">
    <numFmt numFmtId="176" formatCode="_(* #,##0.0_);_(* \(#,##0.0\);_(* &quot;-&quot;??_);_(@_)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  <numFmt numFmtId="181" formatCode="_(* #,##0_);_(* \(#,##0\);_(* &quot;-&quot;??_);_(@_)"/>
    <numFmt numFmtId="182" formatCode="_(* #,##0.00_);_(* \(#,##0.00\);_(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3" borderId="9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25">
    <xf numFmtId="0" fontId="0" fillId="0" borderId="0" xfId="0" applyFont="1" applyAlignment="1"/>
    <xf numFmtId="0" fontId="0" fillId="0" borderId="0" xfId="0" applyFont="1"/>
    <xf numFmtId="9" fontId="0" fillId="0" borderId="0" xfId="0" applyNumberFormat="1" applyFont="1"/>
    <xf numFmtId="181" fontId="0" fillId="0" borderId="0" xfId="0" applyNumberFormat="1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3" borderId="3" xfId="0" applyFont="1" applyFill="1" applyBorder="1" applyAlignment="1"/>
    <xf numFmtId="0" fontId="0" fillId="2" borderId="0" xfId="0" applyFont="1" applyFill="1" applyBorder="1"/>
    <xf numFmtId="181" fontId="0" fillId="3" borderId="3" xfId="0" applyNumberFormat="1" applyFont="1" applyFill="1" applyBorder="1" applyAlignment="1"/>
    <xf numFmtId="9" fontId="0" fillId="3" borderId="3" xfId="0" applyNumberFormat="1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9" fontId="0" fillId="2" borderId="2" xfId="0" applyNumberFormat="1" applyFont="1" applyFill="1" applyBorder="1" applyAlignment="1">
      <alignment horizontal="right"/>
    </xf>
    <xf numFmtId="181" fontId="0" fillId="2" borderId="2" xfId="0" applyNumberFormat="1" applyFont="1" applyFill="1" applyBorder="1"/>
    <xf numFmtId="181" fontId="0" fillId="2" borderId="3" xfId="0" applyNumberFormat="1" applyFont="1" applyFill="1" applyBorder="1"/>
    <xf numFmtId="176" fontId="1" fillId="2" borderId="1" xfId="0" applyNumberFormat="1" applyFont="1" applyFill="1" applyBorder="1"/>
    <xf numFmtId="181" fontId="1" fillId="2" borderId="1" xfId="0" applyNumberFormat="1" applyFont="1" applyFill="1" applyBorder="1"/>
    <xf numFmtId="9" fontId="0" fillId="2" borderId="0" xfId="0" applyNumberFormat="1" applyFont="1" applyFill="1" applyBorder="1"/>
    <xf numFmtId="182" fontId="0" fillId="2" borderId="0" xfId="0" applyNumberFormat="1" applyFont="1" applyFill="1" applyBorder="1"/>
    <xf numFmtId="181" fontId="0" fillId="2" borderId="0" xfId="0" applyNumberFormat="1" applyFont="1" applyFill="1" applyBorder="1"/>
    <xf numFmtId="0" fontId="2" fillId="4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3"/>
  <sheetViews>
    <sheetView workbookViewId="0">
      <selection activeCell="A1" sqref="A1"/>
    </sheetView>
  </sheetViews>
  <sheetFormatPr defaultColWidth="14.4272727272727" defaultRowHeight="15" customHeight="1"/>
  <sheetData>
    <row r="1" customHeight="1" spans="1:26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Height="1" spans="1:26">
      <c r="A2" s="22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Height="1" spans="1:26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Height="1" spans="1:26">
      <c r="A4" s="24" t="s">
        <v>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Height="1" spans="1:26">
      <c r="A5" s="24" t="s">
        <v>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Height="1" spans="1:2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Height="1" spans="1:26">
      <c r="A7" s="24" t="s">
        <v>4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Height="1" spans="1:26">
      <c r="A8" s="24" t="s">
        <v>5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Height="1" spans="1:26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Height="1" spans="1:26">
      <c r="A10" s="24" t="s">
        <v>6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Height="1" spans="1:26">
      <c r="A11" s="24" t="s">
        <v>7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customHeight="1" spans="1:26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customHeight="1" spans="1:26">
      <c r="A13" s="24" t="s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D2" sqref="D2"/>
    </sheetView>
  </sheetViews>
  <sheetFormatPr defaultColWidth="14.4272727272727" defaultRowHeight="15" customHeight="1"/>
  <cols>
    <col min="1" max="1" width="13.4272727272727" customWidth="1"/>
    <col min="2" max="2" width="14.5727272727273" customWidth="1"/>
    <col min="3" max="3" width="30.4272727272727" customWidth="1"/>
    <col min="4" max="4" width="51.2909090909091" customWidth="1"/>
    <col min="5" max="5" width="17" customWidth="1"/>
    <col min="6" max="6" width="41.1363636363636" customWidth="1"/>
    <col min="7" max="26" width="8.70909090909091" customWidth="1"/>
  </cols>
  <sheetData>
    <row r="1" spans="1:26">
      <c r="A1" s="4" t="s">
        <v>9</v>
      </c>
      <c r="B1" s="5"/>
      <c r="C1" s="6">
        <v>28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4" t="s">
        <v>10</v>
      </c>
      <c r="B2" s="5"/>
      <c r="C2" s="6">
        <v>40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4" t="s">
        <v>11</v>
      </c>
      <c r="B3" s="5"/>
      <c r="C3" s="8">
        <v>17000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4" t="s">
        <v>12</v>
      </c>
      <c r="B4" s="5"/>
      <c r="C4" s="9">
        <v>0.17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4" t="s">
        <v>13</v>
      </c>
      <c r="B5" s="5"/>
      <c r="C5" s="9">
        <v>0.06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5" spans="1:26">
      <c r="A7" s="4"/>
      <c r="B7" s="10" t="s">
        <v>14</v>
      </c>
      <c r="C7" s="11" t="s">
        <v>15</v>
      </c>
      <c r="D7" s="12" t="s">
        <v>16</v>
      </c>
      <c r="E7" s="13" t="s">
        <v>17</v>
      </c>
      <c r="F7" s="5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5" spans="1:26">
      <c r="A8" s="4"/>
      <c r="B8" s="14" t="s">
        <v>18</v>
      </c>
      <c r="C8" s="15">
        <f>VLOOKUP(Calculations!$B$1*12,Calculations!A4:AH654,4,0)</f>
        <v>8361380.56856199</v>
      </c>
      <c r="D8" s="16">
        <f>VLOOKUP(Calculations!$B$1*12,Calculations!A4:AH654,6,0)</f>
        <v>6425732.33002044</v>
      </c>
      <c r="E8" s="17">
        <f t="shared" ref="E8:E15" si="0">D8/10000000</f>
        <v>0.642573233002044</v>
      </c>
      <c r="F8" s="5" t="s">
        <v>19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5" spans="1:26">
      <c r="A9" s="4"/>
      <c r="B9" s="14" t="s">
        <v>20</v>
      </c>
      <c r="C9" s="15">
        <f>VLOOKUP(Calculations!$B$1*12,Calculations!A5:AH655,8,0)</f>
        <v>10720230.9907584</v>
      </c>
      <c r="D9" s="16">
        <f>VLOOKUP(Calculations!$B$1*12,Calculations!A5:AH655,10,0)</f>
        <v>7974355.01921417</v>
      </c>
      <c r="E9" s="17">
        <f t="shared" si="0"/>
        <v>0.797435501921417</v>
      </c>
      <c r="F9" s="5" t="s">
        <v>19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5" spans="1:26">
      <c r="A10" s="4"/>
      <c r="B10" s="14" t="s">
        <v>21</v>
      </c>
      <c r="C10" s="15">
        <f>VLOOKUP(Calculations!$B$1*12,Calculations!A6:AH656,12,0)</f>
        <v>14129947.3135986</v>
      </c>
      <c r="D10" s="16">
        <f>VLOOKUP(Calculations!$B$1*12,Calculations!A6:AH656,14,0)</f>
        <v>10154819.9318094</v>
      </c>
      <c r="E10" s="17">
        <f t="shared" si="0"/>
        <v>1.01548199318094</v>
      </c>
      <c r="F10" s="5" t="s">
        <v>19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5" spans="1:26">
      <c r="A11" s="4"/>
      <c r="B11" s="14" t="s">
        <v>22</v>
      </c>
      <c r="C11" s="15">
        <f>VLOOKUP(Calculations!$B$1*12,Calculations!A7:AH657,16,0)</f>
        <v>19152440.3619372</v>
      </c>
      <c r="D11" s="16">
        <f>VLOOKUP(Calculations!$B$1*12,Calculations!A7:AH657,18,0)</f>
        <v>13287987.4068206</v>
      </c>
      <c r="E11" s="17">
        <f t="shared" si="0"/>
        <v>1.32879874068206</v>
      </c>
      <c r="F11" s="5" t="s">
        <v>19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5" spans="1:26">
      <c r="A12" s="4"/>
      <c r="B12" s="14" t="s">
        <v>23</v>
      </c>
      <c r="C12" s="15">
        <f>VLOOKUP(Calculations!$B$1*12,Calculations!A8:AH658,20,0)</f>
        <v>26678356.5493214</v>
      </c>
      <c r="D12" s="16">
        <f>VLOOKUP(Calculations!$B$1*12,Calculations!A8:AH658,22,0)</f>
        <v>17876407.9447055</v>
      </c>
      <c r="E12" s="18">
        <f t="shared" si="0"/>
        <v>1.78764079447055</v>
      </c>
      <c r="F12" s="5" t="s">
        <v>19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5" spans="1:26">
      <c r="A13" s="4"/>
      <c r="B13" s="14" t="s">
        <v>24</v>
      </c>
      <c r="C13" s="15">
        <f>VLOOKUP(Calculations!$B$1*12,Calculations!A9:AH659,24,0)</f>
        <v>38129105.1123715</v>
      </c>
      <c r="D13" s="16">
        <f>VLOOKUP(Calculations!$B$1*12,Calculations!A9:AH659,26,0)</f>
        <v>24713549.7938864</v>
      </c>
      <c r="E13" s="18">
        <f t="shared" si="0"/>
        <v>2.47135497938864</v>
      </c>
      <c r="F13" s="5" t="s">
        <v>19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5" spans="1:26">
      <c r="A14" s="4"/>
      <c r="B14" s="14" t="s">
        <v>25</v>
      </c>
      <c r="C14" s="15">
        <f>VLOOKUP(Calculations!$B$1*12,Calculations!A10:AH660,28,0)</f>
        <v>55786604.5506218</v>
      </c>
      <c r="D14" s="16">
        <f>VLOOKUP(Calculations!$B$1*12,Calculations!A10:AH660,30,0)</f>
        <v>35061004.2141482</v>
      </c>
      <c r="E14" s="18">
        <f t="shared" si="0"/>
        <v>3.50610042141482</v>
      </c>
      <c r="F14" s="5" t="s">
        <v>19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5" spans="1:26">
      <c r="A15" s="4"/>
      <c r="B15" s="14" t="s">
        <v>26</v>
      </c>
      <c r="C15" s="15">
        <f>VLOOKUP(Calculations!$B$1*12,Calculations!A11:AH661,32,0)</f>
        <v>83332813.5826291</v>
      </c>
      <c r="D15" s="16">
        <f>VLOOKUP(Calculations!$B$1*12,Calculations!A11:AH661,34,0)</f>
        <v>50936840.5665403</v>
      </c>
      <c r="E15" s="18">
        <f t="shared" si="0"/>
        <v>5.09368405665403</v>
      </c>
      <c r="F15" s="5" t="s">
        <v>19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5" spans="1:26">
      <c r="A16" s="7"/>
      <c r="B16" s="19"/>
      <c r="C16" s="20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5" spans="1:2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5" spans="1:2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5" spans="1:26">
      <c r="A19" s="7"/>
      <c r="B19" s="1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5" spans="1:26">
      <c r="A20" s="7"/>
      <c r="B20" s="19"/>
      <c r="C20" s="7"/>
      <c r="D20" s="7"/>
      <c r="E20" s="7"/>
      <c r="F20" s="21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 spans="1:26">
      <c r="A21" s="7"/>
      <c r="B21" s="1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 spans="1:26">
      <c r="A22" s="7"/>
      <c r="B22" s="1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 spans="1:26">
      <c r="A23" s="7"/>
      <c r="B23" s="19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 spans="1:26">
      <c r="A24" s="7"/>
      <c r="B24" s="1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 spans="1:26">
      <c r="A25" s="7"/>
      <c r="B25" s="1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 spans="1:26">
      <c r="A26" s="7"/>
      <c r="B26" s="1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 spans="1:2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 spans="1:2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 spans="1:2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 spans="1:2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 spans="1:2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 spans="1:2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 spans="1:2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 spans="1:2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 spans="1:2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 spans="1:2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 spans="1:2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 spans="1:2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 spans="1:2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 spans="1:2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 spans="1:2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 spans="1:2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 spans="1:2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 spans="1:2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 spans="1:2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 spans="1:2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 spans="1:2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 spans="1:2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 spans="1:2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 spans="1:2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 spans="1:2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 spans="1:2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 spans="1:2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 spans="1:2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 spans="1:2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 spans="1:2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 spans="1:2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 spans="1:2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 spans="1:2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 spans="1:2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 spans="1:2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 spans="1:2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 spans="1:2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 spans="1:2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 spans="1:2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 spans="1:2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 spans="1:2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 spans="1:2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 spans="1:2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 spans="1:2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 spans="1:2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 spans="1:2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 spans="1:2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 spans="1:2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 spans="1:2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 spans="1:2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 spans="1:2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 spans="1:2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 spans="1:2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 spans="1:2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 spans="1:2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 spans="1:2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 spans="1:2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 spans="1:2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 spans="1:2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 spans="1:2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 spans="1:2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 spans="1:2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 spans="1:2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 spans="1:2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 spans="1:2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 spans="1:2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 spans="1:2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 spans="1:2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 spans="1:2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 spans="1:2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 spans="1:2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 spans="1:2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 spans="1:2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 spans="1:2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 spans="1:2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 spans="1:2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 spans="1:2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 spans="1:2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 spans="1:2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 spans="1:2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 spans="1:2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 spans="1:2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 spans="1:2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 spans="1:2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 spans="1:2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 spans="1:2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 spans="1:2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 spans="1:2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 spans="1:2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 spans="1:2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 spans="1:2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 spans="1:2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 spans="1:2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 spans="1:2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 spans="1:2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 spans="1:2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 spans="1:2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 spans="1:2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 spans="1:2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 spans="1: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 spans="1:2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 spans="1:2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 spans="1:2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 spans="1:2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 spans="1:2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 spans="1:2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 spans="1:2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 spans="1:2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 spans="1:2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 spans="1:2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 spans="1:2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 spans="1:2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 spans="1:2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 spans="1:2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 spans="1:2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 spans="1:2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 spans="1:2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 spans="1:2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 spans="1:2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 spans="1:2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 spans="1:2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 spans="1:2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 spans="1:2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 spans="1:2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 spans="1:2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 spans="1:2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 spans="1:2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 spans="1:2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 spans="1:2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 spans="1:2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 spans="1:2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 spans="1:2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 spans="1:2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 spans="1:2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 spans="1:2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 spans="1:2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 spans="1:2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 spans="1:2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 spans="1:2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 spans="1:2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 spans="1:2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 spans="1:2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 spans="1:2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 spans="1:2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 spans="1:2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 spans="1:2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 spans="1:2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 spans="1:2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 spans="1:2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 spans="1:2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 spans="1:2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 spans="1:2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 spans="1:2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 spans="1:2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 spans="1:2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 spans="1:2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 spans="1:2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 spans="1:2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 spans="1:2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 spans="1:2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 spans="1:2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 spans="1:2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 spans="1:2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 spans="1:2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 spans="1:2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 spans="1:2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 spans="1:2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 spans="1:2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 spans="1:2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 spans="1:2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 spans="1:2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 spans="1:2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 spans="1:2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 spans="1:2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 spans="1: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 spans="1:2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 spans="1:2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 spans="1:2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 spans="1:2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 spans="1:2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 spans="1:2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 spans="1:2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 spans="1:2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 spans="1:2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 spans="1:2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 spans="1:2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 spans="1:2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 spans="1:2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 spans="1:2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 spans="1:2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 spans="1:2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 spans="1:2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 spans="1:2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 spans="1:2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 spans="1:2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 spans="1:2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 spans="1:2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 spans="1:2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 spans="1:2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 spans="1:2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 spans="1:2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 spans="1:2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 spans="1:2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 spans="1:2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 spans="1:2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 spans="1:2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 spans="1:2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 spans="1:2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 spans="1:2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 spans="1:2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 spans="1:2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 spans="1:2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 spans="1:2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 spans="1:2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 spans="1:2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 spans="1:2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 spans="1:2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 spans="1:2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 spans="1:2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 spans="1:2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 spans="1:2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 spans="1:2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 spans="1:2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 spans="1:2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 spans="1:2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 spans="1:2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 spans="1:2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 spans="1:2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 spans="1:2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 spans="1:2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 spans="1:2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 spans="1:2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 spans="1:2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 spans="1:2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 spans="1:2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 spans="1:2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 spans="1:2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 spans="1:2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 spans="1:2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 spans="1:2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 spans="1:2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 spans="1:2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 spans="1:2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 spans="1:2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 spans="1:2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 spans="1:2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 spans="1:2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 spans="1:2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 spans="1:2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 spans="1:2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 spans="1:2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 spans="1:2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 spans="1:2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 spans="1:2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 spans="1:2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 spans="1:2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 spans="1:2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 spans="1:2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 spans="1:2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 spans="1:2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 spans="1:2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 spans="1:2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 spans="1:2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 spans="1:2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 spans="1:2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 spans="1:2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 spans="1:2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 spans="1:2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 spans="1:2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 spans="1:2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 spans="1:2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 spans="1:2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 spans="1:2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 spans="1:2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 spans="1: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 spans="1:2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 spans="1:2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 spans="1:2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 spans="1:2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 spans="1:2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 spans="1:2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 spans="1:2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 spans="1:2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 spans="1:2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 spans="1:2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 spans="1:2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 spans="1:2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 spans="1:2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 spans="1:2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 spans="1:2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 spans="1:2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 spans="1:2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 spans="1:2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 spans="1:2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 spans="1:2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 spans="1:2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 spans="1:2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 spans="1:2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 spans="1:2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 spans="1:2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 spans="1:2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 spans="1:2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 spans="1:2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 spans="1:2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 spans="1:2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 spans="1:2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 spans="1:2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 spans="1:2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 spans="1:2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 spans="1:2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 spans="1:2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 spans="1:2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 spans="1:2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 spans="1:2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 spans="1:2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 spans="1:2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 spans="1:2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 spans="1:2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 spans="1:2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 spans="1:2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 spans="1:2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 spans="1:2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 spans="1:2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 spans="1:2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 spans="1:2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 spans="1:2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 spans="1:2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 spans="1:2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 spans="1:2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 spans="1:2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 spans="1:2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 spans="1:2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 spans="1:2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 spans="1:2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 spans="1:2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 spans="1:2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 spans="1:2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 spans="1:2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 spans="1:2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 spans="1:2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 spans="1:2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 spans="1:2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 spans="1:2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 spans="1:2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 spans="1:2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 spans="1:2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 spans="1:2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 spans="1:2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 spans="1:2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 spans="1:2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 spans="1:2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 spans="1:2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 spans="1:2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 spans="1:2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 spans="1:2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 spans="1:2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 spans="1:2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 spans="1:2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 spans="1:2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 spans="1:2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 spans="1:2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 spans="1:2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 spans="1:2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 spans="1:2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 spans="1:2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 spans="1:2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 spans="1:2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 spans="1:2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 spans="1:2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 spans="1:2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 spans="1:2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 spans="1:2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 spans="1:2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 spans="1:2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 spans="1: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 spans="1:2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 spans="1:2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 spans="1:2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 spans="1:2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 spans="1:2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 spans="1:2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 spans="1:2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 spans="1:2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 spans="1:2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 spans="1:2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 spans="1:2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 spans="1:2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 spans="1:2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 spans="1:2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 spans="1:2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 spans="1:2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 spans="1:2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 spans="1:2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 spans="1:2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 spans="1:2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 spans="1:2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 spans="1:2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 spans="1:2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 spans="1:2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 spans="1:2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 spans="1:2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 spans="1:2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 spans="1:2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 spans="1:2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 spans="1:2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 spans="1:2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 spans="1:2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 spans="1:2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 spans="1:2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 spans="1:2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 spans="1:2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 spans="1:2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 spans="1:2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 spans="1:2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 spans="1:2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 spans="1:2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 spans="1:2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 spans="1:2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 spans="1:2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 spans="1:2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 spans="1:2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 spans="1:2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 spans="1:2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 spans="1:2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 spans="1:2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 spans="1:2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 spans="1:2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 spans="1:2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 spans="1:2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 spans="1:2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 spans="1:2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 spans="1:2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 spans="1:2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 spans="1:2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 spans="1:2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 spans="1:2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 spans="1:2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 spans="1:2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 spans="1:2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 spans="1:2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 spans="1:2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 spans="1:2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 spans="1:2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 spans="1:2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 spans="1:2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 spans="1:2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 spans="1:2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 spans="1:2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 spans="1:2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 spans="1:2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 spans="1:2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 spans="1:2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 spans="1:2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 spans="1:2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 spans="1:2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 spans="1:2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 spans="1:2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 spans="1:2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 spans="1:2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 spans="1:2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 spans="1:2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 spans="1:2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 spans="1:2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 spans="1:2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 spans="1:2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 spans="1:2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 spans="1:2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 spans="1:2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 spans="1:2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 spans="1:2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 spans="1:2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 spans="1:2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 spans="1:2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 spans="1:2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 spans="1: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 spans="1:2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 spans="1:2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 spans="1:2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 spans="1:2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 spans="1:2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 spans="1:2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 spans="1:2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 spans="1:2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 spans="1:2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 spans="1:2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 spans="1:2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 spans="1:2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 spans="1:2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 spans="1:2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 spans="1:2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 spans="1:2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 spans="1:2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 spans="1:2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 spans="1:2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 spans="1:2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 spans="1:2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 spans="1:2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 spans="1:2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 spans="1:2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 spans="1:2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 spans="1:2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 spans="1:2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 spans="1:2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 spans="1:2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 spans="1:2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 spans="1:2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 spans="1:2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 spans="1:2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 spans="1:2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 spans="1:2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 spans="1:2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 spans="1:2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 spans="1:2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 spans="1:2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 spans="1:2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 spans="1:2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 spans="1:2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 spans="1:2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 spans="1:2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 spans="1:2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 spans="1:2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 spans="1:2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 spans="1:2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 spans="1:2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 spans="1:2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 spans="1:2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 spans="1:2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 spans="1:2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 spans="1:2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 spans="1:2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 spans="1:2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 spans="1:2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 spans="1:2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 spans="1:2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 spans="1:2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 spans="1:2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 spans="1:2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 spans="1:2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 spans="1:2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 spans="1:2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 spans="1:2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 spans="1:2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 spans="1:2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 spans="1:2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 spans="1:2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 spans="1:2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 spans="1:2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 spans="1:2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 spans="1:2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 spans="1:2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 spans="1:2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 spans="1:2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 spans="1:2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 spans="1:2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 spans="1:2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 spans="1:2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 spans="1:2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 spans="1:2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 spans="1:2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 spans="1:2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 spans="1:2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 spans="1:2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 spans="1:2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 spans="1:2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 spans="1:2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 spans="1:2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 spans="1:2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 spans="1:2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 spans="1:2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 spans="1:2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 spans="1:2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 spans="1:2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 spans="1:2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 spans="1:2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 spans="1: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 spans="1:2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 spans="1:2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 spans="1:2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 spans="1:2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 spans="1:2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 spans="1:2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 spans="1:2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 spans="1:2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 spans="1:2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 spans="1:2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 spans="1:2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 spans="1:2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 spans="1:2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 spans="1:2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 spans="1:2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 spans="1:2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 spans="1:2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 spans="1:2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 spans="1:2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 spans="1:2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 spans="1:2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 spans="1:2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 spans="1:2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 spans="1:2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 spans="1:2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 spans="1:2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 spans="1:2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 spans="1:2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 spans="1:2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 spans="1:2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 spans="1:2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 spans="1:2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 spans="1:2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 spans="1:2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 spans="1:2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 spans="1:2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 spans="1:2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 spans="1:2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 spans="1:2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 spans="1:2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 spans="1:2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 spans="1:2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 spans="1:2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 spans="1:2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 spans="1:2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 spans="1:2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 spans="1:2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 spans="1:2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 spans="1:2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 spans="1:2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 spans="1:2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 spans="1:2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 spans="1:2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 spans="1:2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 spans="1:2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 spans="1:2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 spans="1:2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 spans="1:2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 spans="1:2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 spans="1:2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 spans="1:2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 spans="1:2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 spans="1:2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 spans="1:2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 spans="1:2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 spans="1:2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 spans="1:2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 spans="1:2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 spans="1:2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 spans="1:2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 spans="1:2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 spans="1:2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 spans="1:2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 spans="1:2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 spans="1:2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 spans="1:2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 spans="1:2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 spans="1:2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 spans="1:2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 spans="1:2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 spans="1:2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 spans="1:2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 spans="1:2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 spans="1:2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 spans="1:2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 spans="1:2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 spans="1:2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 spans="1:2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 spans="1:2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 spans="1:2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 spans="1:2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 spans="1:2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 spans="1:2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 spans="1:2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 spans="1:2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 spans="1:2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 spans="1:2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 spans="1:2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 spans="1:2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 spans="1: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 spans="1:2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 spans="1:2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 spans="1:2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 spans="1:2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 spans="1:2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 spans="1:2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 spans="1:2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 spans="1:2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 spans="1:2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 spans="1:2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 spans="1:2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 spans="1:2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 spans="1:2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 spans="1:2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 spans="1:2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 spans="1:2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 spans="1:2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 spans="1:2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 spans="1:2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 spans="1:2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 spans="1:2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 spans="1:2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 spans="1:2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 spans="1:2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 spans="1:2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 spans="1:2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 spans="1:2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 spans="1:2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 spans="1:2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 spans="1:2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 spans="1:2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 spans="1:2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 spans="1:2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 spans="1:2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 spans="1:2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 spans="1:2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 spans="1:2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 spans="1:2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 spans="1:2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 spans="1:2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 spans="1:2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 spans="1:2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 spans="1:2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 spans="1:2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 spans="1:2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 spans="1:26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 spans="1:26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 spans="1:26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 spans="1:26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 spans="1:2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 spans="1:26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 spans="1:26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 spans="1:26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 spans="1:26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 spans="1:26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 spans="1:26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 spans="1:26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 spans="1:26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 spans="1:26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 spans="1:2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 spans="1:26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 spans="1:26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 spans="1:26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 spans="1:26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 spans="1:26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 spans="1:26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 spans="1:26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 spans="1:26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 spans="1:26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 spans="1:2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 spans="1:26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 spans="1:26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 spans="1:26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 spans="1:26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00"/>
  <sheetViews>
    <sheetView workbookViewId="0">
      <selection activeCell="A1" sqref="A1"/>
    </sheetView>
  </sheetViews>
  <sheetFormatPr defaultColWidth="14.4272727272727" defaultRowHeight="15" customHeight="1"/>
  <cols>
    <col min="1" max="1" width="6.86363636363636" customWidth="1"/>
    <col min="2" max="2" width="8.42727272727273" customWidth="1"/>
    <col min="3" max="3" width="8" customWidth="1"/>
    <col min="4" max="4" width="10.5727272727273" customWidth="1"/>
    <col min="5" max="5" width="7" customWidth="1"/>
    <col min="6" max="6" width="10.5727272727273" customWidth="1"/>
    <col min="7" max="7" width="9" customWidth="1"/>
    <col min="8" max="8" width="11.5727272727273" customWidth="1"/>
    <col min="9" max="9" width="9" customWidth="1"/>
    <col min="10" max="10" width="11.5727272727273" customWidth="1"/>
    <col min="11" max="11" width="9" customWidth="1"/>
    <col min="12" max="12" width="8" customWidth="1"/>
    <col min="13" max="13" width="10.5727272727273" customWidth="1"/>
    <col min="14" max="14" width="12.5727272727273" customWidth="1"/>
    <col min="15" max="15" width="10.5727272727273" customWidth="1"/>
    <col min="16" max="16" width="8" customWidth="1"/>
    <col min="17" max="17" width="11.5727272727273" customWidth="1"/>
    <col min="18" max="18" width="14.2909090909091" customWidth="1"/>
    <col min="19" max="19" width="11.5727272727273" customWidth="1"/>
    <col min="20" max="20" width="8" customWidth="1"/>
    <col min="21" max="21" width="11.5727272727273" customWidth="1"/>
    <col min="22" max="22" width="15.2909090909091" customWidth="1"/>
    <col min="23" max="23" width="12.5727272727273" customWidth="1"/>
    <col min="24" max="24" width="8" customWidth="1"/>
    <col min="25" max="25" width="12.5727272727273" customWidth="1"/>
    <col min="26" max="26" width="16.2909090909091" customWidth="1"/>
    <col min="27" max="27" width="14.2909090909091" customWidth="1"/>
    <col min="28" max="28" width="8" customWidth="1"/>
    <col min="29" max="29" width="14.2909090909091" customWidth="1"/>
    <col min="30" max="30" width="16.2909090909091" customWidth="1"/>
    <col min="31" max="31" width="15.2909090909091" customWidth="1"/>
    <col min="32" max="32" width="16.2909090909091" customWidth="1"/>
    <col min="33" max="33" width="15.2909090909091" customWidth="1"/>
    <col min="34" max="34" width="18" customWidth="1"/>
  </cols>
  <sheetData>
    <row r="1" ht="14.5" spans="1:2">
      <c r="A1" s="1" t="s">
        <v>27</v>
      </c>
      <c r="B1" s="1">
        <f>'How much will I make'!C2-'How much will I make'!C1</f>
        <v>12</v>
      </c>
    </row>
    <row r="3" ht="14.5" spans="3:34">
      <c r="C3" s="2">
        <v>0.05</v>
      </c>
      <c r="D3" s="2"/>
      <c r="E3" s="2"/>
      <c r="F3" s="2"/>
      <c r="G3" s="2">
        <v>0.1</v>
      </c>
      <c r="H3" s="2"/>
      <c r="I3" s="2"/>
      <c r="J3" s="2"/>
      <c r="K3" s="2">
        <v>0.15</v>
      </c>
      <c r="L3" s="2"/>
      <c r="M3" s="2"/>
      <c r="N3" s="2"/>
      <c r="O3" s="2">
        <v>0.2</v>
      </c>
      <c r="P3" s="2"/>
      <c r="Q3" s="2"/>
      <c r="R3" s="2"/>
      <c r="S3" s="2">
        <v>0.25</v>
      </c>
      <c r="T3" s="2"/>
      <c r="U3" s="2"/>
      <c r="V3" s="2"/>
      <c r="W3" s="2">
        <v>0.3</v>
      </c>
      <c r="X3" s="2"/>
      <c r="Y3" s="2"/>
      <c r="Z3" s="2"/>
      <c r="AA3" s="2">
        <v>0.35</v>
      </c>
      <c r="AB3" s="2"/>
      <c r="AC3" s="2"/>
      <c r="AD3" s="2"/>
      <c r="AE3" s="2">
        <v>0.4</v>
      </c>
      <c r="AF3" s="2"/>
      <c r="AG3" s="2"/>
      <c r="AH3" s="2"/>
    </row>
    <row r="4" ht="14.5" spans="1:34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30</v>
      </c>
      <c r="L4" s="1" t="s">
        <v>31</v>
      </c>
      <c r="M4" s="1" t="s">
        <v>32</v>
      </c>
      <c r="N4" s="1" t="s">
        <v>33</v>
      </c>
      <c r="O4" s="1" t="s">
        <v>30</v>
      </c>
      <c r="P4" s="1" t="s">
        <v>31</v>
      </c>
      <c r="Q4" s="1" t="s">
        <v>32</v>
      </c>
      <c r="R4" s="1" t="s">
        <v>33</v>
      </c>
      <c r="S4" s="1" t="s">
        <v>30</v>
      </c>
      <c r="T4" s="1" t="s">
        <v>31</v>
      </c>
      <c r="U4" s="1" t="s">
        <v>32</v>
      </c>
      <c r="V4" s="1" t="s">
        <v>33</v>
      </c>
      <c r="W4" s="1" t="s">
        <v>30</v>
      </c>
      <c r="X4" s="1" t="s">
        <v>31</v>
      </c>
      <c r="Y4" s="1" t="s">
        <v>32</v>
      </c>
      <c r="Z4" s="1" t="s">
        <v>33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30</v>
      </c>
      <c r="AF4" s="1" t="s">
        <v>31</v>
      </c>
      <c r="AG4" s="1" t="s">
        <v>32</v>
      </c>
      <c r="AH4" s="1" t="s">
        <v>33</v>
      </c>
    </row>
    <row r="5" ht="14.5" spans="1:34">
      <c r="A5" s="1">
        <v>1</v>
      </c>
      <c r="B5" s="3">
        <f>'How much will I make'!C3</f>
        <v>17000</v>
      </c>
      <c r="C5" s="3">
        <f t="shared" ref="C5:C654" si="0">$B5*(1+$C$3/12)^($B$1*12-$A5)</f>
        <v>30809.0597765353</v>
      </c>
      <c r="D5" s="3">
        <f>C5</f>
        <v>30809.0597765353</v>
      </c>
      <c r="E5" s="3">
        <f>C$5/((1+'How much will I make'!$C$5/12)^(Calculations!$B$1*12-Calculations!$A5))</f>
        <v>15098.4238750396</v>
      </c>
      <c r="F5" s="3">
        <f>E5</f>
        <v>15098.4238750396</v>
      </c>
      <c r="G5" s="3">
        <f t="shared" ref="G5:G654" si="1">$B5*(1+G$3/12)^($B$1*12-$A5)</f>
        <v>55697.8834192932</v>
      </c>
      <c r="H5" s="3">
        <f>G5</f>
        <v>55697.8834192932</v>
      </c>
      <c r="I5" s="3">
        <f>G5/((1+'How much will I make'!$C$5/12)^(Calculations!$B$1*12-Calculations!$A5))</f>
        <v>27295.5506888761</v>
      </c>
      <c r="J5" s="3">
        <f>I5</f>
        <v>27295.5506888761</v>
      </c>
      <c r="K5" s="3">
        <f t="shared" ref="K5:K654" si="2">$B5*(1+K$3/12)^($B$1*12-$A5)</f>
        <v>100447.34941953</v>
      </c>
      <c r="L5" s="3">
        <f>K5</f>
        <v>100447.34941953</v>
      </c>
      <c r="M5" s="3">
        <f>K5/((1+'How much will I make'!$C$5/12)^(Calculations!$B$1*12-Calculations!$A5))</f>
        <v>49225.6715933717</v>
      </c>
      <c r="N5" s="3">
        <f>M5</f>
        <v>49225.6715933717</v>
      </c>
      <c r="O5" s="3">
        <f t="shared" ref="O5:O654" si="3">$B5*(1+O$3/12)^($B$1*12-$A5)</f>
        <v>180711.804700011</v>
      </c>
      <c r="P5" s="3">
        <f>O5</f>
        <v>180711.804700011</v>
      </c>
      <c r="Q5" s="3">
        <f>O5/((1+'How much will I make'!$C$5/12)^(Calculations!$B$1*12-Calculations!$A5))</f>
        <v>88560.4249650679</v>
      </c>
      <c r="R5" s="3">
        <f>Q5</f>
        <v>88560.4249650679</v>
      </c>
      <c r="S5" s="3">
        <f t="shared" ref="S5:S654" si="4">$B5*(1+S$3/12)^($B$1*12-$A5)</f>
        <v>324333.210258429</v>
      </c>
      <c r="T5" s="3">
        <f>S5</f>
        <v>324333.210258429</v>
      </c>
      <c r="U5" s="3">
        <f>S5/((1+'How much will I make'!$C$5/12)^(Calculations!$B$1*12-Calculations!$A5))</f>
        <v>158944.165149879</v>
      </c>
      <c r="V5" s="3">
        <f>U5</f>
        <v>158944.165149879</v>
      </c>
      <c r="W5" s="3">
        <f t="shared" ref="W5:W654" si="5">$B5*(1+W$3/12)^($B$1*12-$A5)</f>
        <v>580713.165838487</v>
      </c>
      <c r="X5" s="3">
        <f>W5</f>
        <v>580713.165838487</v>
      </c>
      <c r="Y5" s="3">
        <f>W5/((1+'How much will I make'!$C$5/12)^(Calculations!$B$1*12-Calculations!$A5))</f>
        <v>284586.858256655</v>
      </c>
      <c r="Z5" s="3">
        <f>Y5</f>
        <v>284586.858256655</v>
      </c>
      <c r="AA5" s="3">
        <f t="shared" ref="AA5:AA654" si="6">$B5*(1+AA$3/12)^($B$1*12-$A5)</f>
        <v>1037303.0927295</v>
      </c>
      <c r="AB5" s="3">
        <f>AA5</f>
        <v>1037303.0927295</v>
      </c>
      <c r="AC5" s="3">
        <f>AA5/((1+'How much will I make'!$C$5/12)^(Calculations!$B$1*12-Calculations!$A5))</f>
        <v>508345.333954258</v>
      </c>
      <c r="AD5" s="3">
        <f>AC5</f>
        <v>508345.333954258</v>
      </c>
      <c r="AE5" s="3">
        <f t="shared" ref="AE5:AE654" si="7">$B5*(1+AE$3/12)^($B$1*12-$A5)</f>
        <v>1848552.18272188</v>
      </c>
      <c r="AF5" s="3">
        <f>AE5</f>
        <v>1848552.18272188</v>
      </c>
      <c r="AG5" s="3">
        <f>AE5/((1+'How much will I make'!$C$5/12)^(Calculations!$B$1*12-Calculations!$A5))</f>
        <v>905909.645159687</v>
      </c>
      <c r="AH5" s="3">
        <f>AG5</f>
        <v>905909.645159687</v>
      </c>
    </row>
    <row r="6" ht="14.5" spans="1:34">
      <c r="A6" s="1">
        <f t="shared" ref="A6:A654" si="8">A5+1</f>
        <v>2</v>
      </c>
      <c r="B6" s="3">
        <f t="shared" ref="B6:B16" si="9">B5</f>
        <v>17000</v>
      </c>
      <c r="C6" s="3">
        <f t="shared" si="0"/>
        <v>30681.221354226</v>
      </c>
      <c r="D6" s="3">
        <f t="shared" ref="D6:D654" si="10">C6+D5</f>
        <v>61490.2811307613</v>
      </c>
      <c r="E6" s="3">
        <f>$C6/((1+'How much will I make'!$C$5/12)^(Calculations!$B$1*12-Calculations!$A6))</f>
        <v>15110.9536873841</v>
      </c>
      <c r="F6" s="3">
        <f t="shared" ref="F6:F654" si="11">E6+F5</f>
        <v>30209.3775624237</v>
      </c>
      <c r="G6" s="3">
        <f t="shared" si="1"/>
        <v>55237.5703331834</v>
      </c>
      <c r="H6" s="3">
        <f t="shared" ref="H6:H654" si="12">G6+H5</f>
        <v>110935.453752477</v>
      </c>
      <c r="I6" s="3">
        <f>G6/((1+'How much will I make'!$C$5/12)^(Calculations!$B$1*12-Calculations!$A6))</f>
        <v>27205.3174634583</v>
      </c>
      <c r="J6" s="3">
        <f t="shared" ref="J6:J654" si="13">I6+J5</f>
        <v>54500.8681523343</v>
      </c>
      <c r="K6" s="3">
        <f t="shared" si="2"/>
        <v>99207.2586859556</v>
      </c>
      <c r="L6" s="3">
        <f t="shared" ref="L6:L654" si="14">K6+L5</f>
        <v>199654.608105486</v>
      </c>
      <c r="M6" s="3">
        <f>K6/((1+'How much will I make'!$C$5/12)^(Calculations!$B$1*12-Calculations!$A6))</f>
        <v>48861.0369889763</v>
      </c>
      <c r="N6" s="3">
        <f t="shared" ref="N6:N654" si="15">M6+N5</f>
        <v>98086.708582348</v>
      </c>
      <c r="O6" s="3">
        <f t="shared" si="3"/>
        <v>177749.316098371</v>
      </c>
      <c r="P6" s="3">
        <f t="shared" ref="P6:P654" si="16">O6+P5</f>
        <v>358461.120798382</v>
      </c>
      <c r="Q6" s="3">
        <f>O6/((1+'How much will I make'!$C$5/12)^(Calculations!$B$1*12-Calculations!$A6))</f>
        <v>87544.1577933376</v>
      </c>
      <c r="R6" s="3">
        <f t="shared" ref="R6:R654" si="17">Q6+R5</f>
        <v>176104.582758406</v>
      </c>
      <c r="S6" s="3">
        <f t="shared" si="4"/>
        <v>317714.165151114</v>
      </c>
      <c r="T6" s="3">
        <f t="shared" ref="T6:T654" si="18">S6+T5</f>
        <v>642047.375409542</v>
      </c>
      <c r="U6" s="3">
        <f>S6/((1+'How much will I make'!$C$5/12)^(Calculations!$B$1*12-Calculations!$A6))</f>
        <v>156478.908710819</v>
      </c>
      <c r="V6" s="3">
        <f t="shared" ref="V6:V654" si="19">U6+V5</f>
        <v>315423.073860698</v>
      </c>
      <c r="W6" s="3">
        <f t="shared" si="5"/>
        <v>566549.430086329</v>
      </c>
      <c r="X6" s="3">
        <f t="shared" ref="X6:X654" si="20">W6+X5</f>
        <v>1147262.59592482</v>
      </c>
      <c r="Y6" s="3">
        <f>W6/((1+'How much will I make'!$C$5/12)^(Calculations!$B$1*12-Calculations!$A6))</f>
        <v>279033.943949208</v>
      </c>
      <c r="Z6" s="3">
        <f t="shared" ref="Z6:Z654" si="21">Y6+Z5</f>
        <v>563620.802205864</v>
      </c>
      <c r="AA6" s="3">
        <f t="shared" si="6"/>
        <v>1007905.83908939</v>
      </c>
      <c r="AB6" s="3">
        <f t="shared" ref="AB6:AB654" si="22">AA6+AB5</f>
        <v>2045208.93181889</v>
      </c>
      <c r="AC6" s="3">
        <f>AA6/((1+'How much will I make'!$C$5/12)^(Calculations!$B$1*12-Calculations!$A6))</f>
        <v>496408.479958571</v>
      </c>
      <c r="AD6" s="3">
        <f t="shared" ref="AD6:AD654" si="23">AC6+AD5</f>
        <v>1004753.81391283</v>
      </c>
      <c r="AE6" s="3">
        <f t="shared" si="7"/>
        <v>1788921.46715021</v>
      </c>
      <c r="AF6" s="3">
        <f t="shared" ref="AF6:AF654" si="24">AE6+AF5</f>
        <v>3637473.64987208</v>
      </c>
      <c r="AG6" s="3">
        <f>AE6/((1+'How much will I make'!$C$5/12)^(Calculations!$B$1*12-Calculations!$A6))</f>
        <v>881070.187147244</v>
      </c>
      <c r="AH6" s="3">
        <f t="shared" ref="AH6:AH654" si="25">AG6+AH5</f>
        <v>1786979.83230693</v>
      </c>
    </row>
    <row r="7" ht="14.5" spans="1:34">
      <c r="A7" s="1">
        <f t="shared" si="8"/>
        <v>3</v>
      </c>
      <c r="B7" s="3">
        <f t="shared" si="9"/>
        <v>17000</v>
      </c>
      <c r="C7" s="3">
        <f t="shared" si="0"/>
        <v>30553.9133818018</v>
      </c>
      <c r="D7" s="3">
        <f t="shared" si="10"/>
        <v>92044.1945125631</v>
      </c>
      <c r="E7" s="3">
        <f>$C7/((1+'How much will I make'!$C$5/12)^(Calculations!$B$1*12-Calculations!$A7))</f>
        <v>15123.493897913</v>
      </c>
      <c r="F7" s="3">
        <f t="shared" si="11"/>
        <v>45332.8714603367</v>
      </c>
      <c r="G7" s="3">
        <f t="shared" si="1"/>
        <v>54781.0614874546</v>
      </c>
      <c r="H7" s="3">
        <f t="shared" si="12"/>
        <v>165716.515239931</v>
      </c>
      <c r="I7" s="3">
        <f>G7/((1+'How much will I make'!$C$5/12)^(Calculations!$B$1*12-Calculations!$A7))</f>
        <v>27115.3825296948</v>
      </c>
      <c r="J7" s="3">
        <f t="shared" si="13"/>
        <v>81616.2506820291</v>
      </c>
      <c r="K7" s="3">
        <f t="shared" si="2"/>
        <v>97982.4777145241</v>
      </c>
      <c r="L7" s="3">
        <f t="shared" si="14"/>
        <v>297637.08582001</v>
      </c>
      <c r="M7" s="3">
        <f>K7/((1+'How much will I make'!$C$5/12)^(Calculations!$B$1*12-Calculations!$A7))</f>
        <v>48499.1033816506</v>
      </c>
      <c r="N7" s="3">
        <f t="shared" si="15"/>
        <v>146585.811963999</v>
      </c>
      <c r="O7" s="3">
        <f t="shared" si="3"/>
        <v>174835.392883644</v>
      </c>
      <c r="P7" s="3">
        <f t="shared" si="16"/>
        <v>533296.513682026</v>
      </c>
      <c r="Q7" s="3">
        <f>O7/((1+'How much will I make'!$C$5/12)^(Calculations!$B$1*12-Calculations!$A7))</f>
        <v>86539.5527039059</v>
      </c>
      <c r="R7" s="3">
        <f t="shared" si="17"/>
        <v>262644.135462311</v>
      </c>
      <c r="S7" s="3">
        <f t="shared" si="4"/>
        <v>311230.202597009</v>
      </c>
      <c r="T7" s="3">
        <f t="shared" si="18"/>
        <v>953277.578006552</v>
      </c>
      <c r="U7" s="3">
        <f>S7/((1+'How much will I make'!$C$5/12)^(Calculations!$B$1*12-Calculations!$A7))</f>
        <v>154051.888902243</v>
      </c>
      <c r="V7" s="3">
        <f t="shared" si="19"/>
        <v>469474.962762942</v>
      </c>
      <c r="W7" s="3">
        <f t="shared" si="5"/>
        <v>552731.151303735</v>
      </c>
      <c r="X7" s="3">
        <f t="shared" si="20"/>
        <v>1699993.74722855</v>
      </c>
      <c r="Y7" s="3">
        <f>W7/((1+'How much will I make'!$C$5/12)^(Calculations!$B$1*12-Calculations!$A7))</f>
        <v>273589.379189224</v>
      </c>
      <c r="Z7" s="3">
        <f t="shared" si="21"/>
        <v>837210.181395087</v>
      </c>
      <c r="AA7" s="3">
        <f t="shared" si="6"/>
        <v>979341.70599779</v>
      </c>
      <c r="AB7" s="3">
        <f t="shared" si="22"/>
        <v>3024550.63781668</v>
      </c>
      <c r="AC7" s="3">
        <f>AA7/((1+'How much will I make'!$C$5/12)^(Calculations!$B$1*12-Calculations!$A7))</f>
        <v>484751.924558734</v>
      </c>
      <c r="AD7" s="3">
        <f t="shared" si="23"/>
        <v>1489505.73847156</v>
      </c>
      <c r="AE7" s="3">
        <f t="shared" si="7"/>
        <v>1731214.32304859</v>
      </c>
      <c r="AF7" s="3">
        <f t="shared" si="24"/>
        <v>5368687.97292067</v>
      </c>
      <c r="AG7" s="3">
        <f>AE7/((1+'How much will I make'!$C$5/12)^(Calculations!$B$1*12-Calculations!$A7))</f>
        <v>856911.811048045</v>
      </c>
      <c r="AH7" s="3">
        <f t="shared" si="25"/>
        <v>2643891.64335498</v>
      </c>
    </row>
    <row r="8" ht="14.5" spans="1:34">
      <c r="A8" s="1">
        <f t="shared" si="8"/>
        <v>4</v>
      </c>
      <c r="B8" s="3">
        <f t="shared" si="9"/>
        <v>17000</v>
      </c>
      <c r="C8" s="3">
        <f t="shared" si="0"/>
        <v>30427.1336582259</v>
      </c>
      <c r="D8" s="3">
        <f t="shared" si="10"/>
        <v>122471.328170789</v>
      </c>
      <c r="E8" s="3">
        <f>$C8/((1+'How much will I make'!$C$5/12)^(Calculations!$B$1*12-Calculations!$A8))</f>
        <v>15136.0445152557</v>
      </c>
      <c r="F8" s="3">
        <f t="shared" si="11"/>
        <v>60468.9159755924</v>
      </c>
      <c r="G8" s="3">
        <f t="shared" si="1"/>
        <v>54328.3254421037</v>
      </c>
      <c r="H8" s="3">
        <f t="shared" si="12"/>
        <v>220044.840682035</v>
      </c>
      <c r="I8" s="3">
        <f>G8/((1+'How much will I make'!$C$5/12)^(Calculations!$B$1*12-Calculations!$A8))</f>
        <v>27025.7449014974</v>
      </c>
      <c r="J8" s="3">
        <f t="shared" si="13"/>
        <v>108641.995583527</v>
      </c>
      <c r="K8" s="3">
        <f t="shared" si="2"/>
        <v>96772.8174958263</v>
      </c>
      <c r="L8" s="3">
        <f t="shared" si="14"/>
        <v>394409.903315836</v>
      </c>
      <c r="M8" s="3">
        <f>K8/((1+'How much will I make'!$C$5/12)^(Calculations!$B$1*12-Calculations!$A8))</f>
        <v>48139.8507640087</v>
      </c>
      <c r="N8" s="3">
        <f t="shared" si="15"/>
        <v>194725.662728007</v>
      </c>
      <c r="O8" s="3">
        <f t="shared" si="3"/>
        <v>171969.238901945</v>
      </c>
      <c r="P8" s="3">
        <f t="shared" si="16"/>
        <v>705265.752583971</v>
      </c>
      <c r="Q8" s="3">
        <f>O8/((1+'How much will I make'!$C$5/12)^(Calculations!$B$1*12-Calculations!$A8))</f>
        <v>85546.4758695987</v>
      </c>
      <c r="R8" s="3">
        <f t="shared" si="17"/>
        <v>348190.61133191</v>
      </c>
      <c r="S8" s="3">
        <f t="shared" si="4"/>
        <v>304878.565809315</v>
      </c>
      <c r="T8" s="3">
        <f t="shared" si="18"/>
        <v>1258156.14381587</v>
      </c>
      <c r="U8" s="3">
        <f>S8/((1+'How much will I make'!$C$5/12)^(Calculations!$B$1*12-Calculations!$A8))</f>
        <v>151662.512666209</v>
      </c>
      <c r="V8" s="3">
        <f t="shared" si="19"/>
        <v>621137.47542915</v>
      </c>
      <c r="W8" s="3">
        <f t="shared" si="5"/>
        <v>539249.903710961</v>
      </c>
      <c r="X8" s="3">
        <f t="shared" si="20"/>
        <v>2239243.65093951</v>
      </c>
      <c r="Y8" s="3">
        <f>W8/((1+'How much will I make'!$C$5/12)^(Calculations!$B$1*12-Calculations!$A8))</f>
        <v>268251.04983919</v>
      </c>
      <c r="Z8" s="3">
        <f t="shared" si="21"/>
        <v>1105461.23123428</v>
      </c>
      <c r="AA8" s="3">
        <f t="shared" si="6"/>
        <v>951587.082750889</v>
      </c>
      <c r="AB8" s="3">
        <f t="shared" si="22"/>
        <v>3976137.72056757</v>
      </c>
      <c r="AC8" s="3">
        <f>AA8/((1+'How much will I make'!$C$5/12)^(Calculations!$B$1*12-Calculations!$A8))</f>
        <v>473369.0858444</v>
      </c>
      <c r="AD8" s="3">
        <f t="shared" si="23"/>
        <v>1962874.82431596</v>
      </c>
      <c r="AE8" s="3">
        <f t="shared" si="7"/>
        <v>1675368.69972444</v>
      </c>
      <c r="AF8" s="3">
        <f t="shared" si="24"/>
        <v>7044056.67264511</v>
      </c>
      <c r="AG8" s="3">
        <f>AE8/((1+'How much will I make'!$C$5/12)^(Calculations!$B$1*12-Calculations!$A8))</f>
        <v>833415.842035437</v>
      </c>
      <c r="AH8" s="3">
        <f t="shared" si="25"/>
        <v>3477307.48539041</v>
      </c>
    </row>
    <row r="9" ht="14.5" spans="1:34">
      <c r="A9" s="1">
        <f t="shared" si="8"/>
        <v>5</v>
      </c>
      <c r="B9" s="3">
        <f t="shared" si="9"/>
        <v>17000</v>
      </c>
      <c r="C9" s="3">
        <f t="shared" si="0"/>
        <v>30300.8799915942</v>
      </c>
      <c r="D9" s="3">
        <f t="shared" si="10"/>
        <v>152772.208162383</v>
      </c>
      <c r="E9" s="3">
        <f>$C9/((1+'How much will I make'!$C$5/12)^(Calculations!$B$1*12-Calculations!$A9))</f>
        <v>15148.6055480484</v>
      </c>
      <c r="F9" s="3">
        <f t="shared" si="11"/>
        <v>75617.5215236408</v>
      </c>
      <c r="G9" s="3">
        <f t="shared" si="1"/>
        <v>53879.3310169623</v>
      </c>
      <c r="H9" s="3">
        <f t="shared" si="12"/>
        <v>273924.171698997</v>
      </c>
      <c r="I9" s="3">
        <f>G9/((1+'How much will I make'!$C$5/12)^(Calculations!$B$1*12-Calculations!$A9))</f>
        <v>26936.4035960379</v>
      </c>
      <c r="J9" s="3">
        <f t="shared" si="13"/>
        <v>135578.399179564</v>
      </c>
      <c r="K9" s="3">
        <f t="shared" si="2"/>
        <v>95578.0913539025</v>
      </c>
      <c r="L9" s="3">
        <f t="shared" si="14"/>
        <v>489987.994669739</v>
      </c>
      <c r="M9" s="3">
        <f>K9/((1+'How much will I make'!$C$5/12)^(Calculations!$B$1*12-Calculations!$A9))</f>
        <v>47783.2592768679</v>
      </c>
      <c r="N9" s="3">
        <f t="shared" si="15"/>
        <v>242508.922004875</v>
      </c>
      <c r="O9" s="3">
        <f t="shared" si="3"/>
        <v>169150.071051093</v>
      </c>
      <c r="P9" s="3">
        <f t="shared" si="16"/>
        <v>874415.823635064</v>
      </c>
      <c r="Q9" s="3">
        <f>O9/((1+'How much will I make'!$C$5/12)^(Calculations!$B$1*12-Calculations!$A9))</f>
        <v>84564.794998964</v>
      </c>
      <c r="R9" s="3">
        <f t="shared" si="17"/>
        <v>432755.406330874</v>
      </c>
      <c r="S9" s="3">
        <f t="shared" si="4"/>
        <v>298656.554262187</v>
      </c>
      <c r="T9" s="3">
        <f t="shared" si="18"/>
        <v>1556812.69807805</v>
      </c>
      <c r="U9" s="3">
        <f>S9/((1+'How much will I make'!$C$5/12)^(Calculations!$B$1*12-Calculations!$A9))</f>
        <v>149310.196143223</v>
      </c>
      <c r="V9" s="3">
        <f t="shared" si="19"/>
        <v>770447.671572373</v>
      </c>
      <c r="W9" s="3">
        <f t="shared" si="5"/>
        <v>526097.467035084</v>
      </c>
      <c r="X9" s="3">
        <f t="shared" si="20"/>
        <v>2765341.1179746</v>
      </c>
      <c r="Y9" s="3">
        <f>W9/((1+'How much will I make'!$C$5/12)^(Calculations!$B$1*12-Calculations!$A9))</f>
        <v>263016.88301306</v>
      </c>
      <c r="Z9" s="3">
        <f t="shared" si="21"/>
        <v>1368478.11424734</v>
      </c>
      <c r="AA9" s="3">
        <f t="shared" si="6"/>
        <v>924619.027774144</v>
      </c>
      <c r="AB9" s="3">
        <f t="shared" si="22"/>
        <v>4900756.74834172</v>
      </c>
      <c r="AC9" s="3">
        <f>AA9/((1+'How much will I make'!$C$5/12)^(Calculations!$B$1*12-Calculations!$A9))</f>
        <v>462253.536460199</v>
      </c>
      <c r="AD9" s="3">
        <f t="shared" si="23"/>
        <v>2425128.36077616</v>
      </c>
      <c r="AE9" s="3">
        <f t="shared" si="7"/>
        <v>1621324.54812042</v>
      </c>
      <c r="AF9" s="3">
        <f t="shared" si="24"/>
        <v>8665381.22076553</v>
      </c>
      <c r="AG9" s="3">
        <f>AE9/((1+'How much will I make'!$C$5/12)^(Calculations!$B$1*12-Calculations!$A9))</f>
        <v>810564.117334465</v>
      </c>
      <c r="AH9" s="3">
        <f t="shared" si="25"/>
        <v>4287871.60272488</v>
      </c>
    </row>
    <row r="10" ht="14.5" spans="1:34">
      <c r="A10" s="1">
        <f t="shared" si="8"/>
        <v>6</v>
      </c>
      <c r="B10" s="3">
        <f t="shared" si="9"/>
        <v>17000</v>
      </c>
      <c r="C10" s="3">
        <f t="shared" si="0"/>
        <v>30175.150199098</v>
      </c>
      <c r="D10" s="3">
        <f t="shared" si="10"/>
        <v>182947.358361481</v>
      </c>
      <c r="E10" s="3">
        <f>$C10/((1+'How much will I make'!$C$5/12)^(Calculations!$B$1*12-Calculations!$A10))</f>
        <v>15161.1770049348</v>
      </c>
      <c r="F10" s="3">
        <f t="shared" si="11"/>
        <v>90778.6985285756</v>
      </c>
      <c r="G10" s="3">
        <f t="shared" si="1"/>
        <v>53434.0472895494</v>
      </c>
      <c r="H10" s="3">
        <f t="shared" si="12"/>
        <v>327358.218988547</v>
      </c>
      <c r="I10" s="3">
        <f>G10/((1+'How much will I make'!$C$5/12)^(Calculations!$B$1*12-Calculations!$A10))</f>
        <v>26847.357633737</v>
      </c>
      <c r="J10" s="3">
        <f t="shared" si="13"/>
        <v>162425.756813301</v>
      </c>
      <c r="K10" s="3">
        <f t="shared" si="2"/>
        <v>94398.1149174346</v>
      </c>
      <c r="L10" s="3">
        <f t="shared" si="14"/>
        <v>584386.109587173</v>
      </c>
      <c r="M10" s="3">
        <f>K10/((1+'How much will I make'!$C$5/12)^(Calculations!$B$1*12-Calculations!$A10))</f>
        <v>47429.3092081503</v>
      </c>
      <c r="N10" s="3">
        <f t="shared" si="15"/>
        <v>289938.231213026</v>
      </c>
      <c r="O10" s="3">
        <f t="shared" si="3"/>
        <v>166377.119066649</v>
      </c>
      <c r="P10" s="3">
        <f t="shared" si="16"/>
        <v>1040792.94270171</v>
      </c>
      <c r="Q10" s="3">
        <f>O10/((1+'How much will I make'!$C$5/12)^(Calculations!$B$1*12-Calculations!$A10))</f>
        <v>83594.379318648</v>
      </c>
      <c r="R10" s="3">
        <f t="shared" si="17"/>
        <v>516349.785649522</v>
      </c>
      <c r="S10" s="3">
        <f t="shared" si="4"/>
        <v>292561.52254255</v>
      </c>
      <c r="T10" s="3">
        <f t="shared" si="18"/>
        <v>1849374.2206206</v>
      </c>
      <c r="U10" s="3">
        <f>S10/((1+'How much will I make'!$C$5/12)^(Calculations!$B$1*12-Calculations!$A10))</f>
        <v>146994.364529573</v>
      </c>
      <c r="V10" s="3">
        <f t="shared" si="19"/>
        <v>917442.036101945</v>
      </c>
      <c r="W10" s="3">
        <f t="shared" si="5"/>
        <v>513265.821497643</v>
      </c>
      <c r="X10" s="3">
        <f t="shared" si="20"/>
        <v>3278606.93947224</v>
      </c>
      <c r="Y10" s="3">
        <f>W10/((1+'How much will I make'!$C$5/12)^(Calculations!$B$1*12-Calculations!$A10))</f>
        <v>257884.846271341</v>
      </c>
      <c r="Z10" s="3">
        <f t="shared" si="21"/>
        <v>1626362.96051868</v>
      </c>
      <c r="AA10" s="3">
        <f t="shared" si="6"/>
        <v>898415.249659087</v>
      </c>
      <c r="AB10" s="3">
        <f t="shared" si="22"/>
        <v>5799171.9980008</v>
      </c>
      <c r="AC10" s="3">
        <f>AA10/((1+'How much will I make'!$C$5/12)^(Calculations!$B$1*12-Calculations!$A10))</f>
        <v>451398.999976518</v>
      </c>
      <c r="AD10" s="3">
        <f t="shared" si="23"/>
        <v>2876527.36075268</v>
      </c>
      <c r="AE10" s="3">
        <f t="shared" si="7"/>
        <v>1569023.75624557</v>
      </c>
      <c r="AF10" s="3">
        <f t="shared" si="24"/>
        <v>10234404.9770111</v>
      </c>
      <c r="AG10" s="3">
        <f>AE10/((1+'How much will I make'!$C$5/12)^(Calculations!$B$1*12-Calculations!$A10))</f>
        <v>788338.972181746</v>
      </c>
      <c r="AH10" s="3">
        <f t="shared" si="25"/>
        <v>5076210.57490662</v>
      </c>
    </row>
    <row r="11" ht="14.5" spans="1:34">
      <c r="A11" s="1">
        <f t="shared" si="8"/>
        <v>7</v>
      </c>
      <c r="B11" s="3">
        <f t="shared" si="9"/>
        <v>17000</v>
      </c>
      <c r="C11" s="3">
        <f t="shared" si="0"/>
        <v>30049.9421069856</v>
      </c>
      <c r="D11" s="3">
        <f t="shared" si="10"/>
        <v>212997.300468467</v>
      </c>
      <c r="E11" s="3">
        <f>$C11/((1+'How much will I make'!$C$5/12)^(Calculations!$B$1*12-Calculations!$A11))</f>
        <v>15173.7588945654</v>
      </c>
      <c r="F11" s="3">
        <f t="shared" si="11"/>
        <v>105952.457423141</v>
      </c>
      <c r="G11" s="3">
        <f t="shared" si="1"/>
        <v>52992.4435929416</v>
      </c>
      <c r="H11" s="3">
        <f t="shared" si="12"/>
        <v>380350.662581488</v>
      </c>
      <c r="I11" s="3">
        <f>G11/((1+'How much will I make'!$C$5/12)^(Calculations!$B$1*12-Calculations!$A11))</f>
        <v>26758.6060382536</v>
      </c>
      <c r="J11" s="3">
        <f t="shared" si="13"/>
        <v>189184.362851555</v>
      </c>
      <c r="K11" s="3">
        <f t="shared" si="2"/>
        <v>93232.7060912934</v>
      </c>
      <c r="L11" s="3">
        <f t="shared" si="14"/>
        <v>677618.815678467</v>
      </c>
      <c r="M11" s="3">
        <f>K11/((1+'How much will I make'!$C$5/12)^(Calculations!$B$1*12-Calculations!$A11))</f>
        <v>47077.9809917937</v>
      </c>
      <c r="N11" s="3">
        <f t="shared" si="15"/>
        <v>337016.212204819</v>
      </c>
      <c r="O11" s="3">
        <f t="shared" si="3"/>
        <v>163649.625311458</v>
      </c>
      <c r="P11" s="3">
        <f t="shared" si="16"/>
        <v>1204442.56801317</v>
      </c>
      <c r="Q11" s="3">
        <f>O11/((1+'How much will I make'!$C$5/12)^(Calculations!$B$1*12-Calculations!$A11))</f>
        <v>82635.099555975</v>
      </c>
      <c r="R11" s="3">
        <f t="shared" si="17"/>
        <v>598984.885205497</v>
      </c>
      <c r="S11" s="3">
        <f t="shared" si="4"/>
        <v>286590.879225355</v>
      </c>
      <c r="T11" s="3">
        <f t="shared" si="18"/>
        <v>2135965.09984596</v>
      </c>
      <c r="U11" s="3">
        <f>S11/((1+'How much will I make'!$C$5/12)^(Calculations!$B$1*12-Calculations!$A11))</f>
        <v>144714.451936869</v>
      </c>
      <c r="V11" s="3">
        <f t="shared" si="19"/>
        <v>1062156.48803881</v>
      </c>
      <c r="W11" s="3">
        <f t="shared" si="5"/>
        <v>500747.14292453</v>
      </c>
      <c r="X11" s="3">
        <f t="shared" si="20"/>
        <v>3779354.08239677</v>
      </c>
      <c r="Y11" s="3">
        <f>W11/((1+'How much will I make'!$C$5/12)^(Calculations!$B$1*12-Calculations!$A11))</f>
        <v>252852.946831901</v>
      </c>
      <c r="Z11" s="3">
        <f t="shared" si="21"/>
        <v>1879215.90735058</v>
      </c>
      <c r="AA11" s="3">
        <f t="shared" si="6"/>
        <v>872954.088737575</v>
      </c>
      <c r="AB11" s="3">
        <f t="shared" si="22"/>
        <v>6672126.08673838</v>
      </c>
      <c r="AC11" s="3">
        <f>AA11/((1+'How much will I make'!$C$5/12)^(Calculations!$B$1*12-Calculations!$A11))</f>
        <v>440799.347345491</v>
      </c>
      <c r="AD11" s="3">
        <f t="shared" si="23"/>
        <v>3317326.70809817</v>
      </c>
      <c r="AE11" s="3">
        <f t="shared" si="7"/>
        <v>1518410.08668926</v>
      </c>
      <c r="AF11" s="3">
        <f t="shared" si="24"/>
        <v>11752815.0637004</v>
      </c>
      <c r="AG11" s="3">
        <f>AE11/((1+'How much will I make'!$C$5/12)^(Calculations!$B$1*12-Calculations!$A11))</f>
        <v>766723.226170311</v>
      </c>
      <c r="AH11" s="3">
        <f t="shared" si="25"/>
        <v>5842933.80107693</v>
      </c>
    </row>
    <row r="12" ht="14.5" spans="1:34">
      <c r="A12" s="1">
        <f t="shared" si="8"/>
        <v>8</v>
      </c>
      <c r="B12" s="3">
        <f t="shared" si="9"/>
        <v>17000</v>
      </c>
      <c r="C12" s="3">
        <f t="shared" si="0"/>
        <v>29925.253550525</v>
      </c>
      <c r="D12" s="3">
        <f t="shared" si="10"/>
        <v>242922.554018992</v>
      </c>
      <c r="E12" s="3">
        <f>$C12/((1+'How much will I make'!$C$5/12)^(Calculations!$B$1*12-Calculations!$A12))</f>
        <v>15186.3512255983</v>
      </c>
      <c r="F12" s="3">
        <f t="shared" si="11"/>
        <v>121138.808648739</v>
      </c>
      <c r="G12" s="3">
        <f t="shared" si="1"/>
        <v>52554.4895136611</v>
      </c>
      <c r="H12" s="3">
        <f t="shared" si="12"/>
        <v>432905.152095149</v>
      </c>
      <c r="I12" s="3">
        <f>G12/((1+'How much will I make'!$C$5/12)^(Calculations!$B$1*12-Calculations!$A12))</f>
        <v>26670.1478364742</v>
      </c>
      <c r="J12" s="3">
        <f t="shared" si="13"/>
        <v>215854.510688029</v>
      </c>
      <c r="K12" s="3">
        <f t="shared" si="2"/>
        <v>92081.6850284379</v>
      </c>
      <c r="L12" s="3">
        <f t="shared" si="14"/>
        <v>769700.500706905</v>
      </c>
      <c r="M12" s="3">
        <f>K12/((1+'How much will I make'!$C$5/12)^(Calculations!$B$1*12-Calculations!$A12))</f>
        <v>46729.2552066693</v>
      </c>
      <c r="N12" s="3">
        <f t="shared" si="15"/>
        <v>383745.467411488</v>
      </c>
      <c r="O12" s="3">
        <f t="shared" si="3"/>
        <v>160966.844568647</v>
      </c>
      <c r="P12" s="3">
        <f t="shared" si="16"/>
        <v>1365409.41258182</v>
      </c>
      <c r="Q12" s="3">
        <f>O12/((1+'How much will I make'!$C$5/12)^(Calculations!$B$1*12-Calculations!$A12))</f>
        <v>81686.8279217261</v>
      </c>
      <c r="R12" s="3">
        <f t="shared" si="17"/>
        <v>680671.713127223</v>
      </c>
      <c r="S12" s="3">
        <f t="shared" si="4"/>
        <v>280742.085771777</v>
      </c>
      <c r="T12" s="3">
        <f t="shared" si="18"/>
        <v>2416707.18561774</v>
      </c>
      <c r="U12" s="3">
        <f>S12/((1+'How much will I make'!$C$5/12)^(Calculations!$B$1*12-Calculations!$A12))</f>
        <v>142469.901253767</v>
      </c>
      <c r="V12" s="3">
        <f t="shared" si="19"/>
        <v>1204626.38929258</v>
      </c>
      <c r="W12" s="3">
        <f t="shared" si="5"/>
        <v>488533.797975151</v>
      </c>
      <c r="X12" s="3">
        <f t="shared" si="20"/>
        <v>4267887.88037192</v>
      </c>
      <c r="Y12" s="3">
        <f>W12/((1+'How much will I make'!$C$5/12)^(Calculations!$B$1*12-Calculations!$A12))</f>
        <v>247919.230796156</v>
      </c>
      <c r="Z12" s="3">
        <f t="shared" si="21"/>
        <v>2127135.13814674</v>
      </c>
      <c r="AA12" s="3">
        <f t="shared" si="6"/>
        <v>848214.49917821</v>
      </c>
      <c r="AB12" s="3">
        <f t="shared" si="22"/>
        <v>7520340.58591659</v>
      </c>
      <c r="AC12" s="3">
        <f>AA12/((1+'How much will I make'!$C$5/12)^(Calculations!$B$1*12-Calculations!$A12))</f>
        <v>430448.593440212</v>
      </c>
      <c r="AD12" s="3">
        <f t="shared" si="23"/>
        <v>3747775.30153838</v>
      </c>
      <c r="AE12" s="3">
        <f t="shared" si="7"/>
        <v>1469429.1161509</v>
      </c>
      <c r="AF12" s="3">
        <f t="shared" si="24"/>
        <v>13222244.1798513</v>
      </c>
      <c r="AG12" s="3">
        <f>AE12/((1+'How much will I make'!$C$5/12)^(Calculations!$B$1*12-Calculations!$A12))</f>
        <v>745700.169968867</v>
      </c>
      <c r="AH12" s="3">
        <f t="shared" si="25"/>
        <v>6588633.9710458</v>
      </c>
    </row>
    <row r="13" ht="14.5" spans="1:34">
      <c r="A13" s="1">
        <f t="shared" si="8"/>
        <v>9</v>
      </c>
      <c r="B13" s="3">
        <f t="shared" si="9"/>
        <v>17000</v>
      </c>
      <c r="C13" s="3">
        <f t="shared" si="0"/>
        <v>29801.0823739668</v>
      </c>
      <c r="D13" s="3">
        <f t="shared" si="10"/>
        <v>272723.636392959</v>
      </c>
      <c r="E13" s="3">
        <f>$C13/((1+'How much will I make'!$C$5/12)^(Calculations!$B$1*12-Calculations!$A13))</f>
        <v>15198.9540066983</v>
      </c>
      <c r="F13" s="3">
        <f t="shared" si="11"/>
        <v>136337.762655438</v>
      </c>
      <c r="G13" s="3">
        <f t="shared" si="1"/>
        <v>52120.1548895812</v>
      </c>
      <c r="H13" s="3">
        <f t="shared" si="12"/>
        <v>485025.30698473</v>
      </c>
      <c r="I13" s="3">
        <f>G13/((1+'How much will I make'!$C$5/12)^(Calculations!$B$1*12-Calculations!$A13))</f>
        <v>26581.9820585024</v>
      </c>
      <c r="J13" s="3">
        <f t="shared" si="13"/>
        <v>242436.492746532</v>
      </c>
      <c r="K13" s="3">
        <f t="shared" si="2"/>
        <v>90944.8741021609</v>
      </c>
      <c r="L13" s="3">
        <f t="shared" si="14"/>
        <v>860645.374809065</v>
      </c>
      <c r="M13" s="3">
        <f>K13/((1+'How much will I make'!$C$5/12)^(Calculations!$B$1*12-Calculations!$A13))</f>
        <v>46383.1125755088</v>
      </c>
      <c r="N13" s="3">
        <f t="shared" si="15"/>
        <v>430128.579986997</v>
      </c>
      <c r="O13" s="3">
        <f t="shared" si="3"/>
        <v>158328.043838014</v>
      </c>
      <c r="P13" s="3">
        <f t="shared" si="16"/>
        <v>1523737.45641983</v>
      </c>
      <c r="Q13" s="3">
        <f>O13/((1+'How much will I make'!$C$5/12)^(Calculations!$B$1*12-Calculations!$A13))</f>
        <v>80749.4380931161</v>
      </c>
      <c r="R13" s="3">
        <f t="shared" si="17"/>
        <v>761421.151220339</v>
      </c>
      <c r="S13" s="3">
        <f t="shared" si="4"/>
        <v>275012.655449904</v>
      </c>
      <c r="T13" s="3">
        <f t="shared" si="18"/>
        <v>2691719.84106764</v>
      </c>
      <c r="U13" s="3">
        <f>S13/((1+'How much will I make'!$C$5/12)^(Calculations!$B$1*12-Calculations!$A13))</f>
        <v>140260.164009831</v>
      </c>
      <c r="V13" s="3">
        <f t="shared" si="19"/>
        <v>1344886.55330241</v>
      </c>
      <c r="W13" s="3">
        <f t="shared" si="5"/>
        <v>476618.339487953</v>
      </c>
      <c r="X13" s="3">
        <f t="shared" si="20"/>
        <v>4744506.21985987</v>
      </c>
      <c r="Y13" s="3">
        <f>W13/((1+'How much will I make'!$C$5/12)^(Calculations!$B$1*12-Calculations!$A13))</f>
        <v>243081.782390377</v>
      </c>
      <c r="Z13" s="3">
        <f t="shared" si="21"/>
        <v>2370216.92053711</v>
      </c>
      <c r="AA13" s="3">
        <f t="shared" si="6"/>
        <v>824176.031590164</v>
      </c>
      <c r="AB13" s="3">
        <f t="shared" si="22"/>
        <v>8344516.61750675</v>
      </c>
      <c r="AC13" s="3">
        <f>AA13/((1+'How much will I make'!$C$5/12)^(Calculations!$B$1*12-Calculations!$A13))</f>
        <v>420340.893675219</v>
      </c>
      <c r="AD13" s="3">
        <f t="shared" si="23"/>
        <v>4168116.1952136</v>
      </c>
      <c r="AE13" s="3">
        <f t="shared" si="7"/>
        <v>1422028.17692022</v>
      </c>
      <c r="AF13" s="3">
        <f t="shared" si="24"/>
        <v>14644272.3567715</v>
      </c>
      <c r="AG13" s="3">
        <f>AE13/((1+'How much will I make'!$C$5/12)^(Calculations!$B$1*12-Calculations!$A13))</f>
        <v>725253.552405204</v>
      </c>
      <c r="AH13" s="3">
        <f t="shared" si="25"/>
        <v>7313887.52345101</v>
      </c>
    </row>
    <row r="14" ht="14.5" spans="1:34">
      <c r="A14" s="1">
        <f t="shared" si="8"/>
        <v>10</v>
      </c>
      <c r="B14" s="3">
        <f t="shared" si="9"/>
        <v>17000</v>
      </c>
      <c r="C14" s="3">
        <f t="shared" si="0"/>
        <v>29677.4264305064</v>
      </c>
      <c r="D14" s="3">
        <f t="shared" si="10"/>
        <v>302401.062823465</v>
      </c>
      <c r="E14" s="3">
        <f>$C14/((1+'How much will I make'!$C$5/12)^(Calculations!$B$1*12-Calculations!$A14))</f>
        <v>15211.5672465379</v>
      </c>
      <c r="F14" s="3">
        <f t="shared" si="11"/>
        <v>151549.329901975</v>
      </c>
      <c r="G14" s="3">
        <f t="shared" si="1"/>
        <v>51689.4098078492</v>
      </c>
      <c r="H14" s="3">
        <f t="shared" si="12"/>
        <v>536714.71679258</v>
      </c>
      <c r="I14" s="3">
        <f>G14/((1+'How much will I make'!$C$5/12)^(Calculations!$B$1*12-Calculations!$A14))</f>
        <v>26494.1077376478</v>
      </c>
      <c r="J14" s="3">
        <f t="shared" si="13"/>
        <v>268930.600484179</v>
      </c>
      <c r="K14" s="3">
        <f t="shared" si="2"/>
        <v>89822.0978786775</v>
      </c>
      <c r="L14" s="3">
        <f t="shared" si="14"/>
        <v>950467.472687743</v>
      </c>
      <c r="M14" s="3">
        <f>K14/((1+'How much will I make'!$C$5/12)^(Calculations!$B$1*12-Calculations!$A14))</f>
        <v>46039.5339638383</v>
      </c>
      <c r="N14" s="3">
        <f t="shared" si="15"/>
        <v>476168.113950836</v>
      </c>
      <c r="O14" s="3">
        <f t="shared" si="3"/>
        <v>155732.502135751</v>
      </c>
      <c r="P14" s="3">
        <f t="shared" si="16"/>
        <v>1679469.95855558</v>
      </c>
      <c r="Q14" s="3">
        <f>O14/((1+'How much will I make'!$C$5/12)^(Calculations!$B$1*12-Calculations!$A14))</f>
        <v>79822.8051969656</v>
      </c>
      <c r="R14" s="3">
        <f t="shared" si="17"/>
        <v>841243.956417305</v>
      </c>
      <c r="S14" s="3">
        <f t="shared" si="4"/>
        <v>269400.152277457</v>
      </c>
      <c r="T14" s="3">
        <f t="shared" si="18"/>
        <v>2961119.9933451</v>
      </c>
      <c r="U14" s="3">
        <f>S14/((1+'How much will I make'!$C$5/12)^(Calculations!$B$1*12-Calculations!$A14))</f>
        <v>138084.700241515</v>
      </c>
      <c r="V14" s="3">
        <f t="shared" si="19"/>
        <v>1482971.25354393</v>
      </c>
      <c r="W14" s="3">
        <f t="shared" si="5"/>
        <v>464993.501939466</v>
      </c>
      <c r="X14" s="3">
        <f t="shared" si="20"/>
        <v>5209499.72179934</v>
      </c>
      <c r="Y14" s="3">
        <f>W14/((1+'How much will I make'!$C$5/12)^(Calculations!$B$1*12-Calculations!$A14))</f>
        <v>238338.723221785</v>
      </c>
      <c r="Z14" s="3">
        <f t="shared" si="21"/>
        <v>2608555.6437589</v>
      </c>
      <c r="AA14" s="3">
        <f t="shared" si="6"/>
        <v>800818.816119997</v>
      </c>
      <c r="AB14" s="3">
        <f t="shared" si="22"/>
        <v>9145335.43362675</v>
      </c>
      <c r="AC14" s="3">
        <f>AA14/((1+'How much will I make'!$C$5/12)^(Calculations!$B$1*12-Calculations!$A14))</f>
        <v>410470.540706328</v>
      </c>
      <c r="AD14" s="3">
        <f t="shared" si="23"/>
        <v>4578586.73591993</v>
      </c>
      <c r="AE14" s="3">
        <f t="shared" si="7"/>
        <v>1376156.30024538</v>
      </c>
      <c r="AF14" s="3">
        <f t="shared" si="24"/>
        <v>16020428.6570169</v>
      </c>
      <c r="AG14" s="3">
        <f>AE14/((1+'How much will I make'!$C$5/12)^(Calculations!$B$1*12-Calculations!$A14))</f>
        <v>705367.567903771</v>
      </c>
      <c r="AH14" s="3">
        <f t="shared" si="25"/>
        <v>8019255.09135478</v>
      </c>
    </row>
    <row r="15" ht="14.5" spans="1:34">
      <c r="A15" s="1">
        <f t="shared" si="8"/>
        <v>11</v>
      </c>
      <c r="B15" s="3">
        <f t="shared" si="9"/>
        <v>17000</v>
      </c>
      <c r="C15" s="3">
        <f t="shared" si="0"/>
        <v>29554.283582247</v>
      </c>
      <c r="D15" s="3">
        <f t="shared" si="10"/>
        <v>331955.346405712</v>
      </c>
      <c r="E15" s="3">
        <f>$C15/((1+'How much will I make'!$C$5/12)^(Calculations!$B$1*12-Calculations!$A15))</f>
        <v>15224.1909537964</v>
      </c>
      <c r="F15" s="3">
        <f t="shared" si="11"/>
        <v>166773.520855772</v>
      </c>
      <c r="G15" s="3">
        <f t="shared" si="1"/>
        <v>51262.2246028256</v>
      </c>
      <c r="H15" s="3">
        <f t="shared" si="12"/>
        <v>587976.941395405</v>
      </c>
      <c r="I15" s="3">
        <f>G15/((1+'How much will I make'!$C$5/12)^(Calculations!$B$1*12-Calculations!$A15))</f>
        <v>26406.5239104159</v>
      </c>
      <c r="J15" s="3">
        <f t="shared" si="13"/>
        <v>295337.124394595</v>
      </c>
      <c r="K15" s="3">
        <f t="shared" si="2"/>
        <v>88713.1830900518</v>
      </c>
      <c r="L15" s="3">
        <f t="shared" si="14"/>
        <v>1039180.65577779</v>
      </c>
      <c r="M15" s="3">
        <f>K15/((1+'How much will I make'!$C$5/12)^(Calculations!$B$1*12-Calculations!$A15))</f>
        <v>45698.500378921</v>
      </c>
      <c r="N15" s="3">
        <f t="shared" si="15"/>
        <v>521866.614329757</v>
      </c>
      <c r="O15" s="3">
        <f t="shared" si="3"/>
        <v>153179.51029746</v>
      </c>
      <c r="P15" s="3">
        <f t="shared" si="16"/>
        <v>1832649.46885304</v>
      </c>
      <c r="Q15" s="3">
        <f>O15/((1+'How much will I make'!$C$5/12)^(Calculations!$B$1*12-Calculations!$A15))</f>
        <v>78906.805793066</v>
      </c>
      <c r="R15" s="3">
        <f t="shared" si="17"/>
        <v>920150.762210371</v>
      </c>
      <c r="S15" s="3">
        <f t="shared" si="4"/>
        <v>263902.18998608</v>
      </c>
      <c r="T15" s="3">
        <f t="shared" si="18"/>
        <v>3225022.18333118</v>
      </c>
      <c r="U15" s="3">
        <f>S15/((1+'How much will I make'!$C$5/12)^(Calculations!$B$1*12-Calculations!$A15))</f>
        <v>135942.978360218</v>
      </c>
      <c r="V15" s="3">
        <f t="shared" si="19"/>
        <v>1618914.23190414</v>
      </c>
      <c r="W15" s="3">
        <f t="shared" si="5"/>
        <v>453652.197014113</v>
      </c>
      <c r="X15" s="3">
        <f t="shared" si="20"/>
        <v>5663151.91881345</v>
      </c>
      <c r="Y15" s="3">
        <f>W15/((1+'How much will I make'!$C$5/12)^(Calculations!$B$1*12-Calculations!$A15))</f>
        <v>233688.211549165</v>
      </c>
      <c r="Z15" s="3">
        <f t="shared" si="21"/>
        <v>2842243.85530806</v>
      </c>
      <c r="AA15" s="3">
        <f t="shared" si="6"/>
        <v>778123.546027528</v>
      </c>
      <c r="AB15" s="3">
        <f t="shared" si="22"/>
        <v>9923458.97965428</v>
      </c>
      <c r="AC15" s="3">
        <f>AA15/((1+'How much will I make'!$C$5/12)^(Calculations!$B$1*12-Calculations!$A15))</f>
        <v>400831.96120796</v>
      </c>
      <c r="AD15" s="3">
        <f t="shared" si="23"/>
        <v>4979418.69712789</v>
      </c>
      <c r="AE15" s="3">
        <f t="shared" si="7"/>
        <v>1331764.16152779</v>
      </c>
      <c r="AF15" s="3">
        <f t="shared" si="24"/>
        <v>17352192.8185446</v>
      </c>
      <c r="AG15" s="3">
        <f>AE15/((1+'How much will I make'!$C$5/12)^(Calculations!$B$1*12-Calculations!$A15))</f>
        <v>686026.8442677</v>
      </c>
      <c r="AH15" s="3">
        <f t="shared" si="25"/>
        <v>8705281.93562248</v>
      </c>
    </row>
    <row r="16" ht="14.5" spans="1:34">
      <c r="A16" s="1">
        <f t="shared" si="8"/>
        <v>12</v>
      </c>
      <c r="B16" s="3">
        <f t="shared" si="9"/>
        <v>17000</v>
      </c>
      <c r="C16" s="3">
        <f t="shared" si="0"/>
        <v>29431.651700163</v>
      </c>
      <c r="D16" s="3">
        <f t="shared" si="10"/>
        <v>361386.998105875</v>
      </c>
      <c r="E16" s="3">
        <f>$C16/((1+'How much will I make'!$C$5/12)^(Calculations!$B$1*12-Calculations!$A16))</f>
        <v>15236.8251371606</v>
      </c>
      <c r="F16" s="3">
        <f t="shared" si="11"/>
        <v>182010.345992933</v>
      </c>
      <c r="G16" s="3">
        <f t="shared" si="1"/>
        <v>50838.5698540419</v>
      </c>
      <c r="H16" s="3">
        <f t="shared" si="12"/>
        <v>638815.511249447</v>
      </c>
      <c r="I16" s="3">
        <f>G16/((1+'How much will I make'!$C$5/12)^(Calculations!$B$1*12-Calculations!$A16))</f>
        <v>26319.2296164972</v>
      </c>
      <c r="J16" s="3">
        <f t="shared" si="13"/>
        <v>321656.354011093</v>
      </c>
      <c r="K16" s="3">
        <f t="shared" si="2"/>
        <v>87617.9586074586</v>
      </c>
      <c r="L16" s="3">
        <f t="shared" si="14"/>
        <v>1126798.61438525</v>
      </c>
      <c r="M16" s="3">
        <f>K16/((1+'How much will I make'!$C$5/12)^(Calculations!$B$1*12-Calculations!$A16))</f>
        <v>45359.9929687068</v>
      </c>
      <c r="N16" s="3">
        <f t="shared" si="15"/>
        <v>567226.607298463</v>
      </c>
      <c r="O16" s="3">
        <f t="shared" si="3"/>
        <v>150668.370784387</v>
      </c>
      <c r="P16" s="3">
        <f t="shared" si="16"/>
        <v>1983317.83963743</v>
      </c>
      <c r="Q16" s="3">
        <f>O16/((1+'How much will I make'!$C$5/12)^(Calculations!$B$1*12-Calculations!$A16))</f>
        <v>78001.3178577357</v>
      </c>
      <c r="R16" s="3">
        <f t="shared" si="17"/>
        <v>998152.080068107</v>
      </c>
      <c r="S16" s="3">
        <f t="shared" si="4"/>
        <v>258516.431006772</v>
      </c>
      <c r="T16" s="3">
        <f t="shared" si="18"/>
        <v>3483538.61433795</v>
      </c>
      <c r="U16" s="3">
        <f>S16/((1+'How much will I make'!$C$5/12)^(Calculations!$B$1*12-Calculations!$A16))</f>
        <v>133834.475022386</v>
      </c>
      <c r="V16" s="3">
        <f t="shared" si="19"/>
        <v>1752748.70692653</v>
      </c>
      <c r="W16" s="3">
        <f t="shared" si="5"/>
        <v>442587.509282062</v>
      </c>
      <c r="X16" s="3">
        <f t="shared" si="20"/>
        <v>6105739.42809551</v>
      </c>
      <c r="Y16" s="3">
        <f>W16/((1+'How much will I make'!$C$5/12)^(Calculations!$B$1*12-Calculations!$A16))</f>
        <v>229128.441567717</v>
      </c>
      <c r="Z16" s="3">
        <f t="shared" si="21"/>
        <v>3071372.29687578</v>
      </c>
      <c r="AA16" s="3">
        <f t="shared" si="6"/>
        <v>756071.461727153</v>
      </c>
      <c r="AB16" s="3">
        <f t="shared" si="22"/>
        <v>10679530.4413814</v>
      </c>
      <c r="AC16" s="3">
        <f>AA16/((1+'How much will I make'!$C$5/12)^(Calculations!$B$1*12-Calculations!$A16))</f>
        <v>391419.712726154</v>
      </c>
      <c r="AD16" s="3">
        <f t="shared" si="23"/>
        <v>5370838.40985405</v>
      </c>
      <c r="AE16" s="3">
        <f t="shared" si="7"/>
        <v>1288804.02728495</v>
      </c>
      <c r="AF16" s="3">
        <f t="shared" si="24"/>
        <v>18640996.8458296</v>
      </c>
      <c r="AG16" s="3">
        <f>AE16/((1+'How much will I make'!$C$5/12)^(Calculations!$B$1*12-Calculations!$A16))</f>
        <v>667216.430795843</v>
      </c>
      <c r="AH16" s="3">
        <f t="shared" si="25"/>
        <v>9372498.36641832</v>
      </c>
    </row>
    <row r="17" ht="14.5" spans="1:34">
      <c r="A17" s="1">
        <f t="shared" si="8"/>
        <v>13</v>
      </c>
      <c r="B17" s="1">
        <f>B16*(1+'How much will I make'!$C$4)</f>
        <v>19890</v>
      </c>
      <c r="C17" s="3">
        <f t="shared" si="0"/>
        <v>34292.1485369534</v>
      </c>
      <c r="D17" s="3">
        <f t="shared" si="10"/>
        <v>395679.146642829</v>
      </c>
      <c r="E17" s="3">
        <f>$C17/((1+'How much will I make'!$C$5/12)^(Calculations!$B$1*12-Calculations!$A17))</f>
        <v>17841.8796722293</v>
      </c>
      <c r="F17" s="3">
        <f t="shared" si="11"/>
        <v>199852.225665162</v>
      </c>
      <c r="G17" s="3">
        <f t="shared" si="1"/>
        <v>58989.5471694834</v>
      </c>
      <c r="H17" s="3">
        <f t="shared" si="12"/>
        <v>697805.058418931</v>
      </c>
      <c r="I17" s="3">
        <f>G17/((1+'How much will I make'!$C$5/12)^(Calculations!$B$1*12-Calculations!$A17))</f>
        <v>30691.7019615454</v>
      </c>
      <c r="J17" s="3">
        <f t="shared" si="13"/>
        <v>352348.055972638</v>
      </c>
      <c r="K17" s="3">
        <f t="shared" si="2"/>
        <v>101247.418835285</v>
      </c>
      <c r="L17" s="3">
        <f t="shared" si="14"/>
        <v>1228046.03322054</v>
      </c>
      <c r="M17" s="3">
        <f>K17/((1+'How much will I make'!$C$5/12)^(Calculations!$B$1*12-Calculations!$A17))</f>
        <v>52678.0718343248</v>
      </c>
      <c r="N17" s="3">
        <f t="shared" si="15"/>
        <v>619904.679132788</v>
      </c>
      <c r="O17" s="3">
        <f t="shared" si="3"/>
        <v>173392.125066623</v>
      </c>
      <c r="P17" s="3">
        <f t="shared" si="16"/>
        <v>2156709.96470405</v>
      </c>
      <c r="Q17" s="3">
        <f>O17/((1+'How much will I make'!$C$5/12)^(Calculations!$B$1*12-Calculations!$A17))</f>
        <v>90214.278298051</v>
      </c>
      <c r="R17" s="3">
        <f t="shared" si="17"/>
        <v>1088366.35836616</v>
      </c>
      <c r="S17" s="3">
        <f t="shared" si="4"/>
        <v>296291.485006945</v>
      </c>
      <c r="T17" s="3">
        <f t="shared" si="18"/>
        <v>3779830.09934489</v>
      </c>
      <c r="U17" s="3">
        <f>S17/((1+'How much will I make'!$C$5/12)^(Calculations!$B$1*12-Calculations!$A17))</f>
        <v>154157.649751908</v>
      </c>
      <c r="V17" s="3">
        <f t="shared" si="19"/>
        <v>1906906.35667844</v>
      </c>
      <c r="W17" s="3">
        <f t="shared" si="5"/>
        <v>505197.449619524</v>
      </c>
      <c r="X17" s="3">
        <f t="shared" si="20"/>
        <v>6610936.87771504</v>
      </c>
      <c r="Y17" s="3">
        <f>W17/((1+'How much will I make'!$C$5/12)^(Calculations!$B$1*12-Calculations!$A17))</f>
        <v>262849.441968196</v>
      </c>
      <c r="Z17" s="3">
        <f t="shared" si="21"/>
        <v>3334221.73884398</v>
      </c>
      <c r="AA17" s="3">
        <f t="shared" si="6"/>
        <v>859533.872279289</v>
      </c>
      <c r="AB17" s="3">
        <f t="shared" si="22"/>
        <v>11539064.3136607</v>
      </c>
      <c r="AC17" s="3">
        <f>AA17/((1+'How much will I make'!$C$5/12)^(Calculations!$B$1*12-Calculations!$A17))</f>
        <v>447207.322308387</v>
      </c>
      <c r="AD17" s="3">
        <f t="shared" si="23"/>
        <v>5818045.73216243</v>
      </c>
      <c r="AE17" s="3">
        <f t="shared" si="7"/>
        <v>1459258.75347425</v>
      </c>
      <c r="AF17" s="3">
        <f t="shared" si="24"/>
        <v>20100255.5993039</v>
      </c>
      <c r="AG17" s="3">
        <f>AE17/((1+'How much will I make'!$C$5/12)^(Calculations!$B$1*12-Calculations!$A17))</f>
        <v>759238.490468992</v>
      </c>
      <c r="AH17" s="3">
        <f t="shared" si="25"/>
        <v>10131736.8568873</v>
      </c>
    </row>
    <row r="18" ht="14.5" spans="1:34">
      <c r="A18" s="1">
        <f t="shared" si="8"/>
        <v>14</v>
      </c>
      <c r="B18" s="1">
        <f t="shared" ref="B18:B28" si="26">B17</f>
        <v>19890</v>
      </c>
      <c r="C18" s="3">
        <f t="shared" si="0"/>
        <v>34149.857464186</v>
      </c>
      <c r="D18" s="3">
        <f t="shared" si="10"/>
        <v>429829.004107015</v>
      </c>
      <c r="E18" s="3">
        <f>$C18/((1+'How much will I make'!$C$5/12)^(Calculations!$B$1*12-Calculations!$A18))</f>
        <v>17856.6862113764</v>
      </c>
      <c r="F18" s="3">
        <f t="shared" si="11"/>
        <v>217708.911876538</v>
      </c>
      <c r="G18" s="3">
        <f t="shared" si="1"/>
        <v>58502.0302507273</v>
      </c>
      <c r="H18" s="3">
        <f t="shared" si="12"/>
        <v>756307.088669658</v>
      </c>
      <c r="I18" s="3">
        <f>G18/((1+'How much will I make'!$C$5/12)^(Calculations!$B$1*12-Calculations!$A18))</f>
        <v>30590.2417897716</v>
      </c>
      <c r="J18" s="3">
        <f t="shared" si="13"/>
        <v>382938.297762409</v>
      </c>
      <c r="K18" s="3">
        <f t="shared" si="2"/>
        <v>99997.4507015165</v>
      </c>
      <c r="L18" s="3">
        <f t="shared" si="14"/>
        <v>1328043.48392206</v>
      </c>
      <c r="M18" s="3">
        <f>K18/((1+'How much will I make'!$C$5/12)^(Calculations!$B$1*12-Calculations!$A18))</f>
        <v>52287.8638948113</v>
      </c>
      <c r="N18" s="3">
        <f t="shared" si="15"/>
        <v>672192.543027599</v>
      </c>
      <c r="O18" s="3">
        <f t="shared" si="3"/>
        <v>170549.631213072</v>
      </c>
      <c r="P18" s="3">
        <f t="shared" si="16"/>
        <v>2327259.59591713</v>
      </c>
      <c r="Q18" s="3">
        <f>O18/((1+'How much will I make'!$C$5/12)^(Calculations!$B$1*12-Calculations!$A18))</f>
        <v>89179.032481516</v>
      </c>
      <c r="R18" s="3">
        <f t="shared" si="17"/>
        <v>1177545.39084767</v>
      </c>
      <c r="S18" s="3">
        <f t="shared" si="4"/>
        <v>290244.720006804</v>
      </c>
      <c r="T18" s="3">
        <f t="shared" si="18"/>
        <v>4070074.8193517</v>
      </c>
      <c r="U18" s="3">
        <f>S18/((1+'How much will I make'!$C$5/12)^(Calculations!$B$1*12-Calculations!$A18))</f>
        <v>151766.633143511</v>
      </c>
      <c r="V18" s="3">
        <f t="shared" si="19"/>
        <v>2058672.98982195</v>
      </c>
      <c r="W18" s="3">
        <f t="shared" si="5"/>
        <v>492875.560604414</v>
      </c>
      <c r="X18" s="3">
        <f t="shared" si="20"/>
        <v>7103812.43831945</v>
      </c>
      <c r="Y18" s="3">
        <f>W18/((1+'How much will I make'!$C$5/12)^(Calculations!$B$1*12-Calculations!$A18))</f>
        <v>257720.672368816</v>
      </c>
      <c r="Z18" s="3">
        <f t="shared" si="21"/>
        <v>3591942.41121279</v>
      </c>
      <c r="AA18" s="3">
        <f t="shared" si="6"/>
        <v>835174.61274101</v>
      </c>
      <c r="AB18" s="3">
        <f t="shared" si="22"/>
        <v>12374238.9264017</v>
      </c>
      <c r="AC18" s="3">
        <f>AA18/((1+'How much will I make'!$C$5/12)^(Calculations!$B$1*12-Calculations!$A18))</f>
        <v>436706.097735963</v>
      </c>
      <c r="AD18" s="3">
        <f t="shared" si="23"/>
        <v>6254751.8298984</v>
      </c>
      <c r="AE18" s="3">
        <f t="shared" si="7"/>
        <v>1412185.89045895</v>
      </c>
      <c r="AF18" s="3">
        <f t="shared" si="24"/>
        <v>21512441.4897628</v>
      </c>
      <c r="AG18" s="3">
        <f>AE18/((1+'How much will I make'!$C$5/12)^(Calculations!$B$1*12-Calculations!$A18))</f>
        <v>738420.660891616</v>
      </c>
      <c r="AH18" s="3">
        <f t="shared" si="25"/>
        <v>10870157.5177789</v>
      </c>
    </row>
    <row r="19" ht="14.5" spans="1:34">
      <c r="A19" s="1">
        <f t="shared" si="8"/>
        <v>15</v>
      </c>
      <c r="B19" s="1">
        <f t="shared" si="26"/>
        <v>19890</v>
      </c>
      <c r="C19" s="3">
        <f t="shared" si="0"/>
        <v>34008.1568108076</v>
      </c>
      <c r="D19" s="3">
        <f t="shared" si="10"/>
        <v>463837.160917822</v>
      </c>
      <c r="E19" s="3">
        <f>$C19/((1+'How much will I make'!$C$5/12)^(Calculations!$B$1*12-Calculations!$A19))</f>
        <v>17871.5050381078</v>
      </c>
      <c r="F19" s="3">
        <f t="shared" si="11"/>
        <v>235580.416914646</v>
      </c>
      <c r="G19" s="3">
        <f t="shared" si="1"/>
        <v>58018.5423974155</v>
      </c>
      <c r="H19" s="3">
        <f t="shared" si="12"/>
        <v>814325.631067073</v>
      </c>
      <c r="I19" s="3">
        <f>G19/((1+'How much will I make'!$C$5/12)^(Calculations!$B$1*12-Calculations!$A19))</f>
        <v>30489.1170235245</v>
      </c>
      <c r="J19" s="3">
        <f t="shared" si="13"/>
        <v>413427.414785934</v>
      </c>
      <c r="K19" s="3">
        <f t="shared" si="2"/>
        <v>98762.9142731028</v>
      </c>
      <c r="L19" s="3">
        <f t="shared" si="14"/>
        <v>1426806.39819516</v>
      </c>
      <c r="M19" s="3">
        <f>K19/((1+'How much will I make'!$C$5/12)^(Calculations!$B$1*12-Calculations!$A19))</f>
        <v>51900.5463844793</v>
      </c>
      <c r="N19" s="3">
        <f t="shared" si="15"/>
        <v>724093.089412079</v>
      </c>
      <c r="O19" s="3">
        <f t="shared" si="3"/>
        <v>167753.735619415</v>
      </c>
      <c r="P19" s="3">
        <f t="shared" si="16"/>
        <v>2495013.33153654</v>
      </c>
      <c r="Q19" s="3">
        <f>O19/((1+'How much will I make'!$C$5/12)^(Calculations!$B$1*12-Calculations!$A19))</f>
        <v>88155.6665350068</v>
      </c>
      <c r="R19" s="3">
        <f t="shared" si="17"/>
        <v>1265701.05738268</v>
      </c>
      <c r="S19" s="3">
        <f t="shared" si="4"/>
        <v>284321.358374012</v>
      </c>
      <c r="T19" s="3">
        <f t="shared" si="18"/>
        <v>4354396.17772571</v>
      </c>
      <c r="U19" s="3">
        <f>S19/((1+'How much will I make'!$C$5/12)^(Calculations!$B$1*12-Calculations!$A19))</f>
        <v>149412.701690673</v>
      </c>
      <c r="V19" s="3">
        <f t="shared" si="19"/>
        <v>2208085.69151262</v>
      </c>
      <c r="W19" s="3">
        <f t="shared" si="5"/>
        <v>480854.205467721</v>
      </c>
      <c r="X19" s="3">
        <f t="shared" si="20"/>
        <v>7584666.64378717</v>
      </c>
      <c r="Y19" s="3">
        <f>W19/((1+'How much will I make'!$C$5/12)^(Calculations!$B$1*12-Calculations!$A19))</f>
        <v>252691.976322595</v>
      </c>
      <c r="Z19" s="3">
        <f t="shared" si="21"/>
        <v>3844634.38753539</v>
      </c>
      <c r="AA19" s="3">
        <f t="shared" si="6"/>
        <v>811505.696590455</v>
      </c>
      <c r="AB19" s="3">
        <f t="shared" si="22"/>
        <v>13185744.6229922</v>
      </c>
      <c r="AC19" s="3">
        <f>AA19/((1+'How much will I make'!$C$5/12)^(Calculations!$B$1*12-Calculations!$A19))</f>
        <v>426451.460623135</v>
      </c>
      <c r="AD19" s="3">
        <f t="shared" si="23"/>
        <v>6681203.29052153</v>
      </c>
      <c r="AE19" s="3">
        <f t="shared" si="7"/>
        <v>1366631.50689576</v>
      </c>
      <c r="AF19" s="3">
        <f t="shared" si="24"/>
        <v>22879072.9966586</v>
      </c>
      <c r="AG19" s="3">
        <f>AE19/((1+'How much will I make'!$C$5/12)^(Calculations!$B$1*12-Calculations!$A19))</f>
        <v>718173.642770395</v>
      </c>
      <c r="AH19" s="3">
        <f t="shared" si="25"/>
        <v>11588331.1605493</v>
      </c>
    </row>
    <row r="20" ht="14.5" spans="1:34">
      <c r="A20" s="1">
        <f t="shared" si="8"/>
        <v>16</v>
      </c>
      <c r="B20" s="1">
        <f t="shared" si="26"/>
        <v>19890</v>
      </c>
      <c r="C20" s="3">
        <f t="shared" si="0"/>
        <v>33867.0441269454</v>
      </c>
      <c r="D20" s="3">
        <f t="shared" si="10"/>
        <v>497704.205044768</v>
      </c>
      <c r="E20" s="3">
        <f>$C20/((1+'How much will I make'!$C$5/12)^(Calculations!$B$1*12-Calculations!$A20))</f>
        <v>17886.3361626208</v>
      </c>
      <c r="F20" s="3">
        <f t="shared" si="11"/>
        <v>253466.753077267</v>
      </c>
      <c r="G20" s="3">
        <f t="shared" si="1"/>
        <v>57539.0503114865</v>
      </c>
      <c r="H20" s="3">
        <f t="shared" si="12"/>
        <v>871864.68137856</v>
      </c>
      <c r="I20" s="3">
        <f>G20/((1+'How much will I make'!$C$5/12)^(Calculations!$B$1*12-Calculations!$A20))</f>
        <v>30388.3265540252</v>
      </c>
      <c r="J20" s="3">
        <f t="shared" si="13"/>
        <v>443815.741339959</v>
      </c>
      <c r="K20" s="3">
        <f t="shared" si="2"/>
        <v>97543.6190351632</v>
      </c>
      <c r="L20" s="3">
        <f t="shared" si="14"/>
        <v>1524350.01723032</v>
      </c>
      <c r="M20" s="3">
        <f>K20/((1+'How much will I make'!$C$5/12)^(Calculations!$B$1*12-Calculations!$A20))</f>
        <v>51516.0978927424</v>
      </c>
      <c r="N20" s="3">
        <f t="shared" si="15"/>
        <v>775609.187304821</v>
      </c>
      <c r="O20" s="3">
        <f t="shared" si="3"/>
        <v>165003.674379752</v>
      </c>
      <c r="P20" s="3">
        <f t="shared" si="16"/>
        <v>2660017.00591629</v>
      </c>
      <c r="Q20" s="3">
        <f>O20/((1+'How much will I make'!$C$5/12)^(Calculations!$B$1*12-Calculations!$A20))</f>
        <v>87144.0441321461</v>
      </c>
      <c r="R20" s="3">
        <f t="shared" si="17"/>
        <v>1352845.10151483</v>
      </c>
      <c r="S20" s="3">
        <f t="shared" si="4"/>
        <v>278518.881672501</v>
      </c>
      <c r="T20" s="3">
        <f t="shared" si="18"/>
        <v>4632915.05939821</v>
      </c>
      <c r="U20" s="3">
        <f>S20/((1+'How much will I make'!$C$5/12)^(Calculations!$B$1*12-Calculations!$A20))</f>
        <v>147095.280195062</v>
      </c>
      <c r="V20" s="3">
        <f t="shared" si="19"/>
        <v>2355180.97170768</v>
      </c>
      <c r="W20" s="3">
        <f t="shared" si="5"/>
        <v>469126.05411485</v>
      </c>
      <c r="X20" s="3">
        <f t="shared" si="20"/>
        <v>8053792.69790202</v>
      </c>
      <c r="Y20" s="3">
        <f>W20/((1+'How much will I make'!$C$5/12)^(Calculations!$B$1*12-Calculations!$A20))</f>
        <v>247761.401174837</v>
      </c>
      <c r="Z20" s="3">
        <f t="shared" si="21"/>
        <v>4092395.78871022</v>
      </c>
      <c r="AA20" s="3">
        <f t="shared" si="6"/>
        <v>788507.559440119</v>
      </c>
      <c r="AB20" s="3">
        <f t="shared" si="22"/>
        <v>13974252.1824323</v>
      </c>
      <c r="AC20" s="3">
        <f>AA20/((1+'How much will I make'!$C$5/12)^(Calculations!$B$1*12-Calculations!$A20))</f>
        <v>416437.620657086</v>
      </c>
      <c r="AD20" s="3">
        <f t="shared" si="23"/>
        <v>7097640.91117862</v>
      </c>
      <c r="AE20" s="3">
        <f t="shared" si="7"/>
        <v>1322546.61957654</v>
      </c>
      <c r="AF20" s="3">
        <f t="shared" si="24"/>
        <v>24201619.6162351</v>
      </c>
      <c r="AG20" s="3">
        <f>AE20/((1+'How much will I make'!$C$5/12)^(Calculations!$B$1*12-Calculations!$A20))</f>
        <v>698481.784823464</v>
      </c>
      <c r="AH20" s="3">
        <f t="shared" si="25"/>
        <v>12286812.9453728</v>
      </c>
    </row>
    <row r="21" ht="15.75" customHeight="1" spans="1:34">
      <c r="A21" s="1">
        <f t="shared" si="8"/>
        <v>17</v>
      </c>
      <c r="B21" s="1">
        <f t="shared" si="26"/>
        <v>19890</v>
      </c>
      <c r="C21" s="3">
        <f t="shared" si="0"/>
        <v>33726.5169728916</v>
      </c>
      <c r="D21" s="3">
        <f t="shared" si="10"/>
        <v>531430.722017659</v>
      </c>
      <c r="E21" s="3">
        <f>$C21/((1+'How much will I make'!$C$5/12)^(Calculations!$B$1*12-Calculations!$A21))</f>
        <v>17901.1795951209</v>
      </c>
      <c r="F21" s="3">
        <f t="shared" si="11"/>
        <v>271367.932672388</v>
      </c>
      <c r="G21" s="3">
        <f t="shared" si="1"/>
        <v>57063.5209700692</v>
      </c>
      <c r="H21" s="3">
        <f t="shared" si="12"/>
        <v>928928.202348629</v>
      </c>
      <c r="I21" s="3">
        <f>G21/((1+'How much will I make'!$C$5/12)^(Calculations!$B$1*12-Calculations!$A21))</f>
        <v>30287.8692761607</v>
      </c>
      <c r="J21" s="3">
        <f t="shared" si="13"/>
        <v>474103.61061612</v>
      </c>
      <c r="K21" s="3">
        <f t="shared" si="2"/>
        <v>96339.3768248526</v>
      </c>
      <c r="L21" s="3">
        <f t="shared" si="14"/>
        <v>1620689.39405517</v>
      </c>
      <c r="M21" s="3">
        <f>K21/((1+'How much will I make'!$C$5/12)^(Calculations!$B$1*12-Calculations!$A21))</f>
        <v>51134.497167611</v>
      </c>
      <c r="N21" s="3">
        <f t="shared" si="15"/>
        <v>826743.684472432</v>
      </c>
      <c r="O21" s="3">
        <f t="shared" si="3"/>
        <v>162298.696111232</v>
      </c>
      <c r="P21" s="3">
        <f t="shared" si="16"/>
        <v>2822315.70202752</v>
      </c>
      <c r="Q21" s="3">
        <f>O21/((1+'How much will I make'!$C$5/12)^(Calculations!$B$1*12-Calculations!$A21))</f>
        <v>86144.0305109575</v>
      </c>
      <c r="R21" s="3">
        <f t="shared" si="17"/>
        <v>1438989.13202578</v>
      </c>
      <c r="S21" s="3">
        <f t="shared" si="4"/>
        <v>272834.822862859</v>
      </c>
      <c r="T21" s="3">
        <f t="shared" si="18"/>
        <v>4905749.88226107</v>
      </c>
      <c r="U21" s="3">
        <f>S21/((1+'How much will I make'!$C$5/12)^(Calculations!$B$1*12-Calculations!$A21))</f>
        <v>144813.802379792</v>
      </c>
      <c r="V21" s="3">
        <f t="shared" si="19"/>
        <v>2499994.77408747</v>
      </c>
      <c r="W21" s="3">
        <f t="shared" si="5"/>
        <v>457683.955234</v>
      </c>
      <c r="X21" s="3">
        <f t="shared" si="20"/>
        <v>8511476.65313602</v>
      </c>
      <c r="Y21" s="3">
        <f>W21/((1+'How much will I make'!$C$5/12)^(Calculations!$B$1*12-Calculations!$A21))</f>
        <v>242927.032371426</v>
      </c>
      <c r="Z21" s="3">
        <f t="shared" si="21"/>
        <v>4335322.82108165</v>
      </c>
      <c r="AA21" s="3">
        <f t="shared" si="6"/>
        <v>766161.19135882</v>
      </c>
      <c r="AB21" s="3">
        <f t="shared" si="22"/>
        <v>14740413.3737911</v>
      </c>
      <c r="AC21" s="3">
        <f>AA21/((1+'How much will I make'!$C$5/12)^(Calculations!$B$1*12-Calculations!$A21))</f>
        <v>406658.923491858</v>
      </c>
      <c r="AD21" s="3">
        <f t="shared" si="23"/>
        <v>7504299.83467047</v>
      </c>
      <c r="AE21" s="3">
        <f t="shared" si="7"/>
        <v>1279883.82539666</v>
      </c>
      <c r="AF21" s="3">
        <f t="shared" si="24"/>
        <v>25481503.4416318</v>
      </c>
      <c r="AG21" s="3">
        <f>AE21/((1+'How much will I make'!$C$5/12)^(Calculations!$B$1*12-Calculations!$A21))</f>
        <v>679329.864917014</v>
      </c>
      <c r="AH21" s="3">
        <f t="shared" si="25"/>
        <v>12966142.8102898</v>
      </c>
    </row>
    <row r="22" ht="15.75" customHeight="1" spans="1:34">
      <c r="A22" s="1">
        <f t="shared" si="8"/>
        <v>18</v>
      </c>
      <c r="B22" s="1">
        <f t="shared" si="26"/>
        <v>19890</v>
      </c>
      <c r="C22" s="3">
        <f t="shared" si="0"/>
        <v>33586.5729190622</v>
      </c>
      <c r="D22" s="3">
        <f t="shared" si="10"/>
        <v>565017.294936721</v>
      </c>
      <c r="E22" s="3">
        <f>$C22/((1+'How much will I make'!$C$5/12)^(Calculations!$B$1*12-Calculations!$A22))</f>
        <v>17916.0353458222</v>
      </c>
      <c r="F22" s="3">
        <f t="shared" si="11"/>
        <v>289283.96801821</v>
      </c>
      <c r="G22" s="3">
        <f t="shared" si="1"/>
        <v>56591.9216232092</v>
      </c>
      <c r="H22" s="3">
        <f t="shared" si="12"/>
        <v>985520.123971838</v>
      </c>
      <c r="I22" s="3">
        <f>G22/((1+'How much will I make'!$C$5/12)^(Calculations!$B$1*12-Calculations!$A22))</f>
        <v>30187.7440884709</v>
      </c>
      <c r="J22" s="3">
        <f t="shared" si="13"/>
        <v>504291.354704591</v>
      </c>
      <c r="K22" s="3">
        <f t="shared" si="2"/>
        <v>95150.0018023235</v>
      </c>
      <c r="L22" s="3">
        <f t="shared" si="14"/>
        <v>1715839.3958575</v>
      </c>
      <c r="M22" s="3">
        <f>K22/((1+'How much will I make'!$C$5/12)^(Calculations!$B$1*12-Calculations!$A22))</f>
        <v>50755.7231145176</v>
      </c>
      <c r="N22" s="3">
        <f t="shared" si="15"/>
        <v>877499.40758695</v>
      </c>
      <c r="O22" s="3">
        <f t="shared" si="3"/>
        <v>159638.061748752</v>
      </c>
      <c r="P22" s="3">
        <f t="shared" si="16"/>
        <v>2981953.76377628</v>
      </c>
      <c r="Q22" s="3">
        <f>O22/((1+'How much will I make'!$C$5/12)^(Calculations!$B$1*12-Calculations!$A22))</f>
        <v>85155.4924559137</v>
      </c>
      <c r="R22" s="3">
        <f t="shared" si="17"/>
        <v>1524144.6244817</v>
      </c>
      <c r="S22" s="3">
        <f t="shared" si="4"/>
        <v>267266.765253413</v>
      </c>
      <c r="T22" s="3">
        <f t="shared" si="18"/>
        <v>5173016.64751448</v>
      </c>
      <c r="U22" s="3">
        <f>S22/((1+'How much will I make'!$C$5/12)^(Calculations!$B$1*12-Calculations!$A22))</f>
        <v>142567.710751044</v>
      </c>
      <c r="V22" s="3">
        <f t="shared" si="19"/>
        <v>2642562.48483852</v>
      </c>
      <c r="W22" s="3">
        <f t="shared" si="5"/>
        <v>446520.93193561</v>
      </c>
      <c r="X22" s="3">
        <f t="shared" si="20"/>
        <v>8957997.58507163</v>
      </c>
      <c r="Y22" s="3">
        <f>W22/((1+'How much will I make'!$C$5/12)^(Calculations!$B$1*12-Calculations!$A22))</f>
        <v>238186.992715398</v>
      </c>
      <c r="Z22" s="3">
        <f t="shared" si="21"/>
        <v>4573509.81379705</v>
      </c>
      <c r="AA22" s="3">
        <f t="shared" si="6"/>
        <v>744448.121158367</v>
      </c>
      <c r="AB22" s="3">
        <f t="shared" si="22"/>
        <v>15484861.4949495</v>
      </c>
      <c r="AC22" s="3">
        <f>AA22/((1+'How much will I make'!$C$5/12)^(Calculations!$B$1*12-Calculations!$A22))</f>
        <v>397109.847555612</v>
      </c>
      <c r="AD22" s="3">
        <f t="shared" si="23"/>
        <v>7901409.68222609</v>
      </c>
      <c r="AE22" s="3">
        <f t="shared" si="7"/>
        <v>1238597.25038386</v>
      </c>
      <c r="AF22" s="3">
        <f t="shared" si="24"/>
        <v>26720100.6920156</v>
      </c>
      <c r="AG22" s="3">
        <f>AE22/((1+'How much will I make'!$C$5/12)^(Calculations!$B$1*12-Calculations!$A22))</f>
        <v>660703.078298322</v>
      </c>
      <c r="AH22" s="3">
        <f t="shared" si="25"/>
        <v>13626845.8885881</v>
      </c>
    </row>
    <row r="23" ht="15.75" customHeight="1" spans="1:34">
      <c r="A23" s="1">
        <f t="shared" si="8"/>
        <v>19</v>
      </c>
      <c r="B23" s="1">
        <f t="shared" si="26"/>
        <v>19890</v>
      </c>
      <c r="C23" s="3">
        <f t="shared" si="0"/>
        <v>33447.2095459541</v>
      </c>
      <c r="D23" s="3">
        <f t="shared" si="10"/>
        <v>598464.504482676</v>
      </c>
      <c r="E23" s="3">
        <f>$C23/((1+'How much will I make'!$C$5/12)^(Calculations!$B$1*12-Calculations!$A23))</f>
        <v>17930.9034249474</v>
      </c>
      <c r="F23" s="3">
        <f t="shared" si="11"/>
        <v>307214.871443157</v>
      </c>
      <c r="G23" s="3">
        <f t="shared" si="1"/>
        <v>56124.2197916124</v>
      </c>
      <c r="H23" s="3">
        <f t="shared" si="12"/>
        <v>1041644.34376345</v>
      </c>
      <c r="I23" s="3">
        <f>G23/((1+'How much will I make'!$C$5/12)^(Calculations!$B$1*12-Calculations!$A23))</f>
        <v>30087.9498931371</v>
      </c>
      <c r="J23" s="3">
        <f t="shared" si="13"/>
        <v>534379.304597728</v>
      </c>
      <c r="K23" s="3">
        <f t="shared" si="2"/>
        <v>93975.3104220479</v>
      </c>
      <c r="L23" s="3">
        <f t="shared" si="14"/>
        <v>1809814.70627955</v>
      </c>
      <c r="M23" s="3">
        <f>K23/((1+'How much will I make'!$C$5/12)^(Calculations!$B$1*12-Calculations!$A23))</f>
        <v>50379.7547951508</v>
      </c>
      <c r="N23" s="3">
        <f t="shared" si="15"/>
        <v>927879.162382101</v>
      </c>
      <c r="O23" s="3">
        <f t="shared" si="3"/>
        <v>157021.044343035</v>
      </c>
      <c r="P23" s="3">
        <f t="shared" si="16"/>
        <v>3138974.80811931</v>
      </c>
      <c r="Q23" s="3">
        <f>O23/((1+'How much will I make'!$C$5/12)^(Calculations!$B$1*12-Calculations!$A23))</f>
        <v>84178.2982801901</v>
      </c>
      <c r="R23" s="3">
        <f t="shared" si="17"/>
        <v>1608322.92276189</v>
      </c>
      <c r="S23" s="3">
        <f t="shared" si="4"/>
        <v>261812.341472731</v>
      </c>
      <c r="T23" s="3">
        <f t="shared" si="18"/>
        <v>5434828.98898721</v>
      </c>
      <c r="U23" s="3">
        <f>S23/((1+'How much will I make'!$C$5/12)^(Calculations!$B$1*12-Calculations!$A23))</f>
        <v>140356.456461844</v>
      </c>
      <c r="V23" s="3">
        <f t="shared" si="19"/>
        <v>2782918.94130036</v>
      </c>
      <c r="W23" s="3">
        <f t="shared" si="5"/>
        <v>435630.177498156</v>
      </c>
      <c r="X23" s="3">
        <f t="shared" si="20"/>
        <v>9393627.76256979</v>
      </c>
      <c r="Y23" s="3">
        <f>W23/((1+'How much will I make'!$C$5/12)^(Calculations!$B$1*12-Calculations!$A23))</f>
        <v>233539.441638025</v>
      </c>
      <c r="Z23" s="3">
        <f t="shared" si="21"/>
        <v>4807049.25543507</v>
      </c>
      <c r="AA23" s="3">
        <f t="shared" si="6"/>
        <v>723350.401125539</v>
      </c>
      <c r="AB23" s="3">
        <f t="shared" si="22"/>
        <v>16208211.896075</v>
      </c>
      <c r="AC23" s="3">
        <f>AA23/((1+'How much will I make'!$C$5/12)^(Calculations!$B$1*12-Calculations!$A23))</f>
        <v>387785.000932849</v>
      </c>
      <c r="AD23" s="3">
        <f t="shared" si="23"/>
        <v>8289194.68315894</v>
      </c>
      <c r="AE23" s="3">
        <f t="shared" si="7"/>
        <v>1198642.50037148</v>
      </c>
      <c r="AF23" s="3">
        <f t="shared" si="24"/>
        <v>27918743.1923871</v>
      </c>
      <c r="AG23" s="3">
        <f>AE23/((1+'How much will I make'!$C$5/12)^(Calculations!$B$1*12-Calculations!$A23))</f>
        <v>642587.026151432</v>
      </c>
      <c r="AH23" s="3">
        <f t="shared" si="25"/>
        <v>14269432.9147396</v>
      </c>
    </row>
    <row r="24" ht="15.75" customHeight="1" spans="1:34">
      <c r="A24" s="1">
        <f t="shared" si="8"/>
        <v>20</v>
      </c>
      <c r="B24" s="1">
        <f t="shared" si="26"/>
        <v>19890</v>
      </c>
      <c r="C24" s="3">
        <f t="shared" si="0"/>
        <v>33308.4244441036</v>
      </c>
      <c r="D24" s="3">
        <f t="shared" si="10"/>
        <v>631772.928926779</v>
      </c>
      <c r="E24" s="3">
        <f>$C24/((1+'How much will I make'!$C$5/12)^(Calculations!$B$1*12-Calculations!$A24))</f>
        <v>17945.7838427274</v>
      </c>
      <c r="F24" s="3">
        <f t="shared" si="11"/>
        <v>325160.655285885</v>
      </c>
      <c r="G24" s="3">
        <f t="shared" si="1"/>
        <v>55660.383264409</v>
      </c>
      <c r="H24" s="3">
        <f t="shared" si="12"/>
        <v>1097304.72702786</v>
      </c>
      <c r="I24" s="3">
        <f>G24/((1+'How much will I make'!$C$5/12)^(Calculations!$B$1*12-Calculations!$A24))</f>
        <v>29988.4855959697</v>
      </c>
      <c r="J24" s="3">
        <f t="shared" si="13"/>
        <v>564367.790193698</v>
      </c>
      <c r="K24" s="3">
        <f t="shared" si="2"/>
        <v>92815.1214044918</v>
      </c>
      <c r="L24" s="3">
        <f t="shared" si="14"/>
        <v>1902629.82768404</v>
      </c>
      <c r="M24" s="3">
        <f>K24/((1+'How much will I make'!$C$5/12)^(Calculations!$B$1*12-Calculations!$A24))</f>
        <v>50006.5714262978</v>
      </c>
      <c r="N24" s="3">
        <f t="shared" si="15"/>
        <v>977885.733808398</v>
      </c>
      <c r="O24" s="3">
        <f t="shared" si="3"/>
        <v>154446.928862002</v>
      </c>
      <c r="P24" s="3">
        <f t="shared" si="16"/>
        <v>3293421.73698131</v>
      </c>
      <c r="Q24" s="3">
        <f>O24/((1+'How much will I make'!$C$5/12)^(Calculations!$B$1*12-Calculations!$A24))</f>
        <v>83212.3178081224</v>
      </c>
      <c r="R24" s="3">
        <f t="shared" si="17"/>
        <v>1691535.24057001</v>
      </c>
      <c r="S24" s="3">
        <f t="shared" si="4"/>
        <v>256469.232463083</v>
      </c>
      <c r="T24" s="3">
        <f t="shared" si="18"/>
        <v>5691298.2214503</v>
      </c>
      <c r="U24" s="3">
        <f>S24/((1+'How much will I make'!$C$5/12)^(Calculations!$B$1*12-Calculations!$A24))</f>
        <v>138179.499177946</v>
      </c>
      <c r="V24" s="3">
        <f t="shared" si="19"/>
        <v>2921098.44047831</v>
      </c>
      <c r="W24" s="3">
        <f t="shared" si="5"/>
        <v>425005.051217713</v>
      </c>
      <c r="X24" s="3">
        <f t="shared" si="20"/>
        <v>9818632.8137875</v>
      </c>
      <c r="Y24" s="3">
        <f>W24/((1+'How much will I make'!$C$5/12)^(Calculations!$B$1*12-Calculations!$A24))</f>
        <v>228982.574484112</v>
      </c>
      <c r="Z24" s="3">
        <f t="shared" si="21"/>
        <v>5036031.82991918</v>
      </c>
      <c r="AA24" s="3">
        <f t="shared" si="6"/>
        <v>702850.592186759</v>
      </c>
      <c r="AB24" s="3">
        <f t="shared" si="22"/>
        <v>16911062.4882618</v>
      </c>
      <c r="AC24" s="3">
        <f>AA24/((1+'How much will I make'!$C$5/12)^(Calculations!$B$1*12-Calculations!$A24))</f>
        <v>378679.118319851</v>
      </c>
      <c r="AD24" s="3">
        <f t="shared" si="23"/>
        <v>8667873.80147879</v>
      </c>
      <c r="AE24" s="3">
        <f t="shared" si="7"/>
        <v>1159976.61326272</v>
      </c>
      <c r="AF24" s="3">
        <f t="shared" si="24"/>
        <v>29078719.8056498</v>
      </c>
      <c r="AG24" s="3">
        <f>AE24/((1+'How much will I make'!$C$5/12)^(Calculations!$B$1*12-Calculations!$A24))</f>
        <v>624967.704466635</v>
      </c>
      <c r="AH24" s="3">
        <f t="shared" si="25"/>
        <v>14894400.6192062</v>
      </c>
    </row>
    <row r="25" ht="15.75" customHeight="1" spans="1:34">
      <c r="A25" s="1">
        <f t="shared" si="8"/>
        <v>21</v>
      </c>
      <c r="B25" s="1">
        <f t="shared" si="26"/>
        <v>19890</v>
      </c>
      <c r="C25" s="3">
        <f t="shared" si="0"/>
        <v>33170.2152140451</v>
      </c>
      <c r="D25" s="3">
        <f t="shared" si="10"/>
        <v>664943.144140824</v>
      </c>
      <c r="E25" s="3">
        <f>$C25/((1+'How much will I make'!$C$5/12)^(Calculations!$B$1*12-Calculations!$A25))</f>
        <v>17960.6766094019</v>
      </c>
      <c r="F25" s="3">
        <f t="shared" si="11"/>
        <v>343121.331895287</v>
      </c>
      <c r="G25" s="3">
        <f t="shared" si="1"/>
        <v>55200.3800969345</v>
      </c>
      <c r="H25" s="3">
        <f t="shared" si="12"/>
        <v>1152505.10712479</v>
      </c>
      <c r="I25" s="3">
        <f>G25/((1+'How much will I make'!$C$5/12)^(Calculations!$B$1*12-Calculations!$A25))</f>
        <v>29889.3501063962</v>
      </c>
      <c r="J25" s="3">
        <f t="shared" si="13"/>
        <v>594257.140300094</v>
      </c>
      <c r="K25" s="3">
        <f t="shared" si="2"/>
        <v>91669.25570814</v>
      </c>
      <c r="L25" s="3">
        <f t="shared" si="14"/>
        <v>1994299.08339218</v>
      </c>
      <c r="M25" s="3">
        <f>K25/((1+'How much will I make'!$C$5/12)^(Calculations!$B$1*12-Calculations!$A25))</f>
        <v>49636.1523786956</v>
      </c>
      <c r="N25" s="3">
        <f t="shared" si="15"/>
        <v>1027521.88618709</v>
      </c>
      <c r="O25" s="3">
        <f t="shared" si="3"/>
        <v>151915.011995412</v>
      </c>
      <c r="P25" s="3">
        <f t="shared" si="16"/>
        <v>3445336.74897673</v>
      </c>
      <c r="Q25" s="3">
        <f>O25/((1+'How much will I make'!$C$5/12)^(Calculations!$B$1*12-Calculations!$A25))</f>
        <v>82257.4223578652</v>
      </c>
      <c r="R25" s="3">
        <f t="shared" si="17"/>
        <v>1773792.66292788</v>
      </c>
      <c r="S25" s="3">
        <f t="shared" si="4"/>
        <v>251235.166494449</v>
      </c>
      <c r="T25" s="3">
        <f t="shared" si="18"/>
        <v>5942533.38794475</v>
      </c>
      <c r="U25" s="3">
        <f>S25/((1+'How much will I make'!$C$5/12)^(Calculations!$B$1*12-Calculations!$A25))</f>
        <v>136036.306945798</v>
      </c>
      <c r="V25" s="3">
        <f t="shared" si="19"/>
        <v>3057134.74742411</v>
      </c>
      <c r="W25" s="3">
        <f t="shared" si="5"/>
        <v>414639.074358744</v>
      </c>
      <c r="X25" s="3">
        <f t="shared" si="20"/>
        <v>10233271.8881462</v>
      </c>
      <c r="Y25" s="3">
        <f>W25/((1+'How much will I make'!$C$5/12)^(Calculations!$B$1*12-Calculations!$A25))</f>
        <v>224514.621811251</v>
      </c>
      <c r="Z25" s="3">
        <f t="shared" si="21"/>
        <v>5260546.45173044</v>
      </c>
      <c r="AA25" s="3">
        <f t="shared" si="6"/>
        <v>682931.749493207</v>
      </c>
      <c r="AB25" s="3">
        <f t="shared" si="22"/>
        <v>17593994.237755</v>
      </c>
      <c r="AC25" s="3">
        <f>AA25/((1+'How much will I make'!$C$5/12)^(Calculations!$B$1*12-Calculations!$A25))</f>
        <v>369787.058051611</v>
      </c>
      <c r="AD25" s="3">
        <f t="shared" si="23"/>
        <v>9037660.8595304</v>
      </c>
      <c r="AE25" s="3">
        <f t="shared" si="7"/>
        <v>1122558.01283489</v>
      </c>
      <c r="AF25" s="3">
        <f t="shared" si="24"/>
        <v>30201277.8184847</v>
      </c>
      <c r="AG25" s="3">
        <f>AE25/((1+'How much will I make'!$C$5/12)^(Calculations!$B$1*12-Calculations!$A25))</f>
        <v>607831.49321513</v>
      </c>
      <c r="AH25" s="3">
        <f t="shared" si="25"/>
        <v>15502232.1124213</v>
      </c>
    </row>
    <row r="26" ht="15.75" customHeight="1" spans="1:34">
      <c r="A26" s="1">
        <f t="shared" si="8"/>
        <v>22</v>
      </c>
      <c r="B26" s="1">
        <f t="shared" si="26"/>
        <v>19890</v>
      </c>
      <c r="C26" s="3">
        <f t="shared" si="0"/>
        <v>33032.579466269</v>
      </c>
      <c r="D26" s="3">
        <f t="shared" si="10"/>
        <v>697975.723607093</v>
      </c>
      <c r="E26" s="3">
        <f>$C26/((1+'How much will I make'!$C$5/12)^(Calculations!$B$1*12-Calculations!$A26))</f>
        <v>17975.5817352188</v>
      </c>
      <c r="F26" s="3">
        <f t="shared" si="11"/>
        <v>361096.913630505</v>
      </c>
      <c r="G26" s="3">
        <f t="shared" si="1"/>
        <v>54744.1786085301</v>
      </c>
      <c r="H26" s="3">
        <f t="shared" si="12"/>
        <v>1207249.28573332</v>
      </c>
      <c r="I26" s="3">
        <f>G26/((1+'How much will I make'!$C$5/12)^(Calculations!$B$1*12-Calculations!$A26))</f>
        <v>29790.5423374495</v>
      </c>
      <c r="J26" s="3">
        <f t="shared" si="13"/>
        <v>624047.682637543</v>
      </c>
      <c r="K26" s="3">
        <f t="shared" si="2"/>
        <v>90537.5365018667</v>
      </c>
      <c r="L26" s="3">
        <f t="shared" si="14"/>
        <v>2084836.61989404</v>
      </c>
      <c r="M26" s="3">
        <f>K26/((1+'How much will I make'!$C$5/12)^(Calculations!$B$1*12-Calculations!$A26))</f>
        <v>49268.4771758905</v>
      </c>
      <c r="N26" s="3">
        <f t="shared" si="15"/>
        <v>1076790.36336298</v>
      </c>
      <c r="O26" s="3">
        <f t="shared" si="3"/>
        <v>149424.6019627</v>
      </c>
      <c r="P26" s="3">
        <f t="shared" si="16"/>
        <v>3594761.35093943</v>
      </c>
      <c r="Q26" s="3">
        <f>O26/((1+'How much will I make'!$C$5/12)^(Calculations!$B$1*12-Calculations!$A26))</f>
        <v>81313.4847242504</v>
      </c>
      <c r="R26" s="3">
        <f t="shared" si="17"/>
        <v>1855106.14765213</v>
      </c>
      <c r="S26" s="3">
        <f t="shared" si="4"/>
        <v>246107.918198644</v>
      </c>
      <c r="T26" s="3">
        <f t="shared" si="18"/>
        <v>6188641.30614339</v>
      </c>
      <c r="U26" s="3">
        <f>S26/((1+'How much will I make'!$C$5/12)^(Calculations!$B$1*12-Calculations!$A26))</f>
        <v>133926.356062557</v>
      </c>
      <c r="V26" s="3">
        <f t="shared" si="19"/>
        <v>3191061.10348666</v>
      </c>
      <c r="W26" s="3">
        <f t="shared" si="5"/>
        <v>404525.926203653</v>
      </c>
      <c r="X26" s="3">
        <f t="shared" si="20"/>
        <v>10637797.8143499</v>
      </c>
      <c r="Y26" s="3">
        <f>W26/((1+'How much will I make'!$C$5/12)^(Calculations!$B$1*12-Calculations!$A26))</f>
        <v>220133.848702739</v>
      </c>
      <c r="Z26" s="3">
        <f t="shared" si="21"/>
        <v>5480680.30043317</v>
      </c>
      <c r="AA26" s="3">
        <f t="shared" si="6"/>
        <v>663577.408414452</v>
      </c>
      <c r="AB26" s="3">
        <f t="shared" si="22"/>
        <v>18257571.6461695</v>
      </c>
      <c r="AC26" s="3">
        <f>AA26/((1+'How much will I make'!$C$5/12)^(Calculations!$B$1*12-Calculations!$A26))</f>
        <v>361103.799198578</v>
      </c>
      <c r="AD26" s="3">
        <f t="shared" si="23"/>
        <v>9398764.65872898</v>
      </c>
      <c r="AE26" s="3">
        <f t="shared" si="7"/>
        <v>1086346.46403376</v>
      </c>
      <c r="AF26" s="3">
        <f t="shared" si="24"/>
        <v>31287624.2825185</v>
      </c>
      <c r="AG26" s="3">
        <f>AE26/((1+'How much will I make'!$C$5/12)^(Calculations!$B$1*12-Calculations!$A26))</f>
        <v>591165.145820522</v>
      </c>
      <c r="AH26" s="3">
        <f t="shared" si="25"/>
        <v>16093397.2582418</v>
      </c>
    </row>
    <row r="27" ht="15.75" customHeight="1" spans="1:34">
      <c r="A27" s="1">
        <f t="shared" si="8"/>
        <v>23</v>
      </c>
      <c r="B27" s="1">
        <f t="shared" si="26"/>
        <v>19890</v>
      </c>
      <c r="C27" s="3">
        <f t="shared" si="0"/>
        <v>32895.5148211808</v>
      </c>
      <c r="D27" s="3">
        <f t="shared" si="10"/>
        <v>730871.238428274</v>
      </c>
      <c r="E27" s="3">
        <f>$C27/((1+'How much will I make'!$C$5/12)^(Calculations!$B$1*12-Calculations!$A27))</f>
        <v>17990.4992304348</v>
      </c>
      <c r="F27" s="3">
        <f t="shared" si="11"/>
        <v>379087.41286094</v>
      </c>
      <c r="G27" s="3">
        <f t="shared" si="1"/>
        <v>54291.7473803604</v>
      </c>
      <c r="H27" s="3">
        <f t="shared" si="12"/>
        <v>1261541.03311368</v>
      </c>
      <c r="I27" s="3">
        <f>G27/((1+'How much will I make'!$C$5/12)^(Calculations!$B$1*12-Calculations!$A27))</f>
        <v>29692.0612057554</v>
      </c>
      <c r="J27" s="3">
        <f t="shared" si="13"/>
        <v>653739.743843299</v>
      </c>
      <c r="K27" s="3">
        <f t="shared" si="2"/>
        <v>89419.7891376461</v>
      </c>
      <c r="L27" s="3">
        <f t="shared" si="14"/>
        <v>2174256.40903169</v>
      </c>
      <c r="M27" s="3">
        <f>K27/((1+'How much will I make'!$C$5/12)^(Calculations!$B$1*12-Calculations!$A27))</f>
        <v>48903.5254931061</v>
      </c>
      <c r="N27" s="3">
        <f t="shared" si="15"/>
        <v>1125693.88885609</v>
      </c>
      <c r="O27" s="3">
        <f t="shared" si="3"/>
        <v>146975.018323967</v>
      </c>
      <c r="P27" s="3">
        <f t="shared" si="16"/>
        <v>3741736.36926339</v>
      </c>
      <c r="Q27" s="3">
        <f>O27/((1+'How much will I make'!$C$5/12)^(Calculations!$B$1*12-Calculations!$A27))</f>
        <v>80380.3791618409</v>
      </c>
      <c r="R27" s="3">
        <f t="shared" si="17"/>
        <v>1935486.52681397</v>
      </c>
      <c r="S27" s="3">
        <f t="shared" si="4"/>
        <v>241085.307623161</v>
      </c>
      <c r="T27" s="3">
        <f t="shared" si="18"/>
        <v>6429726.61376655</v>
      </c>
      <c r="U27" s="3">
        <f>S27/((1+'How much will I make'!$C$5/12)^(Calculations!$B$1*12-Calculations!$A27))</f>
        <v>131849.130948118</v>
      </c>
      <c r="V27" s="3">
        <f t="shared" si="19"/>
        <v>3322910.23443478</v>
      </c>
      <c r="W27" s="3">
        <f t="shared" si="5"/>
        <v>394659.440198686</v>
      </c>
      <c r="X27" s="3">
        <f t="shared" si="20"/>
        <v>11032457.2545486</v>
      </c>
      <c r="Y27" s="3">
        <f>W27/((1+'How much will I make'!$C$5/12)^(Calculations!$B$1*12-Calculations!$A27))</f>
        <v>215838.554093905</v>
      </c>
      <c r="Z27" s="3">
        <f t="shared" si="21"/>
        <v>5696518.85452708</v>
      </c>
      <c r="AA27" s="3">
        <f t="shared" si="6"/>
        <v>644771.570929022</v>
      </c>
      <c r="AB27" s="3">
        <f t="shared" si="22"/>
        <v>18902343.2170985</v>
      </c>
      <c r="AC27" s="3">
        <f>AA27/((1+'How much will I make'!$C$5/12)^(Calculations!$B$1*12-Calculations!$A27))</f>
        <v>352624.438731567</v>
      </c>
      <c r="AD27" s="3">
        <f t="shared" si="23"/>
        <v>9751389.09746054</v>
      </c>
      <c r="AE27" s="3">
        <f t="shared" si="7"/>
        <v>1051303.02971009</v>
      </c>
      <c r="AF27" s="3">
        <f t="shared" si="24"/>
        <v>32338927.3122286</v>
      </c>
      <c r="AG27" s="3">
        <f>AE27/((1+'How much will I make'!$C$5/12)^(Calculations!$B$1*12-Calculations!$A27))</f>
        <v>574955.778918991</v>
      </c>
      <c r="AH27" s="3">
        <f t="shared" si="25"/>
        <v>16668353.0371608</v>
      </c>
    </row>
    <row r="28" ht="15.75" customHeight="1" spans="1:34">
      <c r="A28" s="1">
        <f t="shared" si="8"/>
        <v>24</v>
      </c>
      <c r="B28" s="1">
        <f t="shared" si="26"/>
        <v>19890</v>
      </c>
      <c r="C28" s="3">
        <f t="shared" si="0"/>
        <v>32759.0189090597</v>
      </c>
      <c r="D28" s="3">
        <f t="shared" si="10"/>
        <v>763630.257337334</v>
      </c>
      <c r="E28" s="3">
        <f>$C28/((1+'How much will I make'!$C$5/12)^(Calculations!$B$1*12-Calculations!$A28))</f>
        <v>18005.4291053148</v>
      </c>
      <c r="F28" s="3">
        <f t="shared" si="11"/>
        <v>397092.841966255</v>
      </c>
      <c r="G28" s="3">
        <f t="shared" si="1"/>
        <v>53843.05525325</v>
      </c>
      <c r="H28" s="3">
        <f t="shared" si="12"/>
        <v>1315384.08836693</v>
      </c>
      <c r="I28" s="3">
        <f>G28/((1+'How much will I make'!$C$5/12)^(Calculations!$B$1*12-Calculations!$A28))</f>
        <v>29593.9056315215</v>
      </c>
      <c r="J28" s="3">
        <f t="shared" si="13"/>
        <v>683333.64947482</v>
      </c>
      <c r="K28" s="3">
        <f t="shared" si="2"/>
        <v>88315.8411236011</v>
      </c>
      <c r="L28" s="3">
        <f t="shared" si="14"/>
        <v>2262572.25015529</v>
      </c>
      <c r="M28" s="3">
        <f>K28/((1+'How much will I make'!$C$5/12)^(Calculations!$B$1*12-Calculations!$A28))</f>
        <v>48541.2771561201</v>
      </c>
      <c r="N28" s="3">
        <f t="shared" si="15"/>
        <v>1174235.16601221</v>
      </c>
      <c r="O28" s="3">
        <f t="shared" si="3"/>
        <v>144565.591794066</v>
      </c>
      <c r="P28" s="3">
        <f t="shared" si="16"/>
        <v>3886301.96105746</v>
      </c>
      <c r="Q28" s="3">
        <f>O28/((1+'How much will I make'!$C$5/12)^(Calculations!$B$1*12-Calculations!$A28))</f>
        <v>79457.9813681805</v>
      </c>
      <c r="R28" s="3">
        <f t="shared" si="17"/>
        <v>2014944.50818215</v>
      </c>
      <c r="S28" s="3">
        <f t="shared" si="4"/>
        <v>236165.199304321</v>
      </c>
      <c r="T28" s="3">
        <f t="shared" si="18"/>
        <v>6665891.81307087</v>
      </c>
      <c r="U28" s="3">
        <f>S28/((1+'How much will I make'!$C$5/12)^(Calculations!$B$1*12-Calculations!$A28))</f>
        <v>129804.124019127</v>
      </c>
      <c r="V28" s="3">
        <f t="shared" si="19"/>
        <v>3452714.35845391</v>
      </c>
      <c r="W28" s="3">
        <f t="shared" si="5"/>
        <v>385033.60019384</v>
      </c>
      <c r="X28" s="3">
        <f t="shared" si="20"/>
        <v>11417490.8547424</v>
      </c>
      <c r="Y28" s="3">
        <f>W28/((1+'How much will I make'!$C$5/12)^(Calculations!$B$1*12-Calculations!$A28))</f>
        <v>211627.070111585</v>
      </c>
      <c r="Z28" s="3">
        <f t="shared" si="21"/>
        <v>5908145.92463866</v>
      </c>
      <c r="AA28" s="3">
        <f t="shared" si="6"/>
        <v>626498.69240067</v>
      </c>
      <c r="AB28" s="3">
        <f t="shared" si="22"/>
        <v>19528841.9094991</v>
      </c>
      <c r="AC28" s="3">
        <f>AA28/((1+'How much will I make'!$C$5/12)^(Calculations!$B$1*12-Calculations!$A28))</f>
        <v>344344.188753254</v>
      </c>
      <c r="AD28" s="3">
        <f t="shared" si="23"/>
        <v>10095733.2862138</v>
      </c>
      <c r="AE28" s="3">
        <f t="shared" si="7"/>
        <v>1017390.0287517</v>
      </c>
      <c r="AF28" s="3">
        <f t="shared" si="24"/>
        <v>33356317.3409803</v>
      </c>
      <c r="AG28" s="3">
        <f>AE28/((1+'How much will I make'!$C$5/12)^(Calculations!$B$1*12-Calculations!$A28))</f>
        <v>559190.862400244</v>
      </c>
      <c r="AH28" s="3">
        <f t="shared" si="25"/>
        <v>17227543.8995611</v>
      </c>
    </row>
    <row r="29" ht="15.75" customHeight="1" spans="1:34">
      <c r="A29" s="1">
        <f t="shared" si="8"/>
        <v>25</v>
      </c>
      <c r="B29" s="1">
        <f>B28*(1+'How much will I make'!$C$4)</f>
        <v>23271.3</v>
      </c>
      <c r="C29" s="3">
        <f t="shared" si="0"/>
        <v>38169.014562921</v>
      </c>
      <c r="D29" s="3">
        <f t="shared" si="10"/>
        <v>801799.271900255</v>
      </c>
      <c r="E29" s="3">
        <f>$C29/((1+'How much will I make'!$C$5/12)^(Calculations!$B$1*12-Calculations!$A29))</f>
        <v>21083.834503055</v>
      </c>
      <c r="F29" s="3">
        <f t="shared" si="11"/>
        <v>418176.67646931</v>
      </c>
      <c r="G29" s="3">
        <f t="shared" si="1"/>
        <v>62475.7434508785</v>
      </c>
      <c r="H29" s="3">
        <f t="shared" si="12"/>
        <v>1377859.83181781</v>
      </c>
      <c r="I29" s="3">
        <f>G29/((1+'How much will I make'!$C$5/12)^(Calculations!$B$1*12-Calculations!$A29))</f>
        <v>34510.4072100739</v>
      </c>
      <c r="J29" s="3">
        <f t="shared" si="13"/>
        <v>717844.056684894</v>
      </c>
      <c r="K29" s="3">
        <f t="shared" si="2"/>
        <v>102053.860853939</v>
      </c>
      <c r="L29" s="3">
        <f t="shared" si="14"/>
        <v>2364626.11100923</v>
      </c>
      <c r="M29" s="3">
        <f>K29/((1+'How much will I make'!$C$5/12)^(Calculations!$B$1*12-Calculations!$A29))</f>
        <v>56372.6032039742</v>
      </c>
      <c r="N29" s="3">
        <f t="shared" si="15"/>
        <v>1230607.76921618</v>
      </c>
      <c r="O29" s="3">
        <f t="shared" si="3"/>
        <v>166368.926949892</v>
      </c>
      <c r="P29" s="3">
        <f t="shared" si="16"/>
        <v>4052670.88800735</v>
      </c>
      <c r="Q29" s="3">
        <f>O29/((1+'How much will I make'!$C$5/12)^(Calculations!$B$1*12-Calculations!$A29))</f>
        <v>91899.0171066639</v>
      </c>
      <c r="R29" s="3">
        <f t="shared" si="17"/>
        <v>2106843.52528881</v>
      </c>
      <c r="S29" s="3">
        <f t="shared" si="4"/>
        <v>270674.236590422</v>
      </c>
      <c r="T29" s="3">
        <f t="shared" si="18"/>
        <v>6936566.04966129</v>
      </c>
      <c r="U29" s="3">
        <f>S29/((1+'How much will I make'!$C$5/12)^(Calculations!$B$1*12-Calculations!$A29))</f>
        <v>149515.277610994</v>
      </c>
      <c r="V29" s="3">
        <f t="shared" si="19"/>
        <v>3602229.6360649</v>
      </c>
      <c r="W29" s="3">
        <f t="shared" si="5"/>
        <v>439501.768026139</v>
      </c>
      <c r="X29" s="3">
        <f t="shared" si="20"/>
        <v>11856992.6227686</v>
      </c>
      <c r="Y29" s="3">
        <f>W29/((1+'How much will I make'!$C$5/12)^(Calculations!$B$1*12-Calculations!$A29))</f>
        <v>242772.380868982</v>
      </c>
      <c r="Z29" s="3">
        <f t="shared" si="21"/>
        <v>6150918.30550765</v>
      </c>
      <c r="AA29" s="3">
        <f t="shared" si="6"/>
        <v>712230.092413393</v>
      </c>
      <c r="AB29" s="3">
        <f t="shared" si="22"/>
        <v>20241072.0019125</v>
      </c>
      <c r="AC29" s="3">
        <f>AA29/((1+'How much will I make'!$C$5/12)^(Calculations!$B$1*12-Calculations!$A29))</f>
        <v>393422.297339771</v>
      </c>
      <c r="AD29" s="3">
        <f t="shared" si="23"/>
        <v>10489155.5835536</v>
      </c>
      <c r="AE29" s="3">
        <f t="shared" si="7"/>
        <v>1151948.06481241</v>
      </c>
      <c r="AF29" s="3">
        <f t="shared" si="24"/>
        <v>34508265.4057927</v>
      </c>
      <c r="AG29" s="3">
        <f>AE29/((1+'How much will I make'!$C$5/12)^(Calculations!$B$1*12-Calculations!$A29))</f>
        <v>636314.105374188</v>
      </c>
      <c r="AH29" s="3">
        <f t="shared" si="25"/>
        <v>17863858.0049353</v>
      </c>
    </row>
    <row r="30" ht="15.75" customHeight="1" spans="1:34">
      <c r="A30" s="1">
        <f t="shared" si="8"/>
        <v>26</v>
      </c>
      <c r="B30" s="1">
        <f t="shared" ref="B30:B40" si="27">B29</f>
        <v>23271.3</v>
      </c>
      <c r="C30" s="3">
        <f t="shared" si="0"/>
        <v>38010.6369091329</v>
      </c>
      <c r="D30" s="3">
        <f t="shared" si="10"/>
        <v>839809.908809388</v>
      </c>
      <c r="E30" s="3">
        <f>$C30/((1+'How much will I make'!$C$5/12)^(Calculations!$B$1*12-Calculations!$A30))</f>
        <v>21101.3314611488</v>
      </c>
      <c r="F30" s="3">
        <f t="shared" si="11"/>
        <v>439278.007930459</v>
      </c>
      <c r="G30" s="3">
        <f t="shared" si="1"/>
        <v>61959.4149926068</v>
      </c>
      <c r="H30" s="3">
        <f t="shared" si="12"/>
        <v>1439819.24681042</v>
      </c>
      <c r="I30" s="3">
        <f>G30/((1+'How much will I make'!$C$5/12)^(Calculations!$B$1*12-Calculations!$A30))</f>
        <v>34396.3232192968</v>
      </c>
      <c r="J30" s="3">
        <f t="shared" si="13"/>
        <v>752240.379904191</v>
      </c>
      <c r="K30" s="3">
        <f t="shared" si="2"/>
        <v>100793.936645866</v>
      </c>
      <c r="L30" s="3">
        <f t="shared" si="14"/>
        <v>2465420.0476551</v>
      </c>
      <c r="M30" s="3">
        <f>K30/((1+'How much will I make'!$C$5/12)^(Calculations!$B$1*12-Calculations!$A30))</f>
        <v>55955.0283654262</v>
      </c>
      <c r="N30" s="3">
        <f t="shared" si="15"/>
        <v>1286562.79758161</v>
      </c>
      <c r="O30" s="3">
        <f t="shared" si="3"/>
        <v>163641.567491698</v>
      </c>
      <c r="P30" s="3">
        <f t="shared" si="16"/>
        <v>4216312.45549905</v>
      </c>
      <c r="Q30" s="3">
        <f>O30/((1+'How much will I make'!$C$5/12)^(Calculations!$B$1*12-Calculations!$A30))</f>
        <v>90844.4382218334</v>
      </c>
      <c r="R30" s="3">
        <f t="shared" si="17"/>
        <v>2197687.96351064</v>
      </c>
      <c r="S30" s="3">
        <f t="shared" si="4"/>
        <v>265150.272578373</v>
      </c>
      <c r="T30" s="3">
        <f t="shared" si="18"/>
        <v>7201716.32223967</v>
      </c>
      <c r="U30" s="3">
        <f>S30/((1+'How much will I make'!$C$5/12)^(Calculations!$B$1*12-Calculations!$A30))</f>
        <v>147196.265141926</v>
      </c>
      <c r="V30" s="3">
        <f t="shared" si="19"/>
        <v>3749425.90120683</v>
      </c>
      <c r="W30" s="3">
        <f t="shared" si="5"/>
        <v>428782.212708429</v>
      </c>
      <c r="X30" s="3">
        <f t="shared" si="20"/>
        <v>12285774.835477</v>
      </c>
      <c r="Y30" s="3">
        <f>W30/((1+'How much will I make'!$C$5/12)^(Calculations!$B$1*12-Calculations!$A30))</f>
        <v>238035.358803246</v>
      </c>
      <c r="Z30" s="3">
        <f t="shared" si="21"/>
        <v>6388953.66431089</v>
      </c>
      <c r="AA30" s="3">
        <f t="shared" si="6"/>
        <v>692045.433923945</v>
      </c>
      <c r="AB30" s="3">
        <f t="shared" si="22"/>
        <v>20933117.4358365</v>
      </c>
      <c r="AC30" s="3">
        <f>AA30/((1+'How much will I make'!$C$5/12)^(Calculations!$B$1*12-Calculations!$A30))</f>
        <v>384184.040964991</v>
      </c>
      <c r="AD30" s="3">
        <f t="shared" si="23"/>
        <v>10873339.6245186</v>
      </c>
      <c r="AE30" s="3">
        <f t="shared" si="7"/>
        <v>1114788.44981846</v>
      </c>
      <c r="AF30" s="3">
        <f t="shared" si="24"/>
        <v>35623053.8556112</v>
      </c>
      <c r="AG30" s="3">
        <f>AE30/((1+'How much will I make'!$C$5/12)^(Calculations!$B$1*12-Calculations!$A30))</f>
        <v>618866.783130056</v>
      </c>
      <c r="AH30" s="3">
        <f t="shared" si="25"/>
        <v>18482724.7880653</v>
      </c>
    </row>
    <row r="31" ht="15.75" customHeight="1" spans="1:34">
      <c r="A31" s="1">
        <f t="shared" si="8"/>
        <v>27</v>
      </c>
      <c r="B31" s="1">
        <f t="shared" si="27"/>
        <v>23271.3</v>
      </c>
      <c r="C31" s="3">
        <f t="shared" si="0"/>
        <v>37852.9164240328</v>
      </c>
      <c r="D31" s="3">
        <f t="shared" si="10"/>
        <v>877662.82523342</v>
      </c>
      <c r="E31" s="3">
        <f>$C31/((1+'How much will I make'!$C$5/12)^(Calculations!$B$1*12-Calculations!$A31))</f>
        <v>21118.8429395398</v>
      </c>
      <c r="F31" s="3">
        <f t="shared" si="11"/>
        <v>460396.850869999</v>
      </c>
      <c r="G31" s="3">
        <f t="shared" si="1"/>
        <v>61447.3537116762</v>
      </c>
      <c r="H31" s="3">
        <f t="shared" si="12"/>
        <v>1501266.6005221</v>
      </c>
      <c r="I31" s="3">
        <f>G31/((1+'How much will I make'!$C$5/12)^(Calculations!$B$1*12-Calculations!$A31))</f>
        <v>34282.6163656793</v>
      </c>
      <c r="J31" s="3">
        <f t="shared" si="13"/>
        <v>786522.99626987</v>
      </c>
      <c r="K31" s="3">
        <f t="shared" si="2"/>
        <v>99549.5670576452</v>
      </c>
      <c r="L31" s="3">
        <f t="shared" si="14"/>
        <v>2564969.61471274</v>
      </c>
      <c r="M31" s="3">
        <f>K31/((1+'How much will I make'!$C$5/12)^(Calculations!$B$1*12-Calculations!$A31))</f>
        <v>55540.5466738304</v>
      </c>
      <c r="N31" s="3">
        <f t="shared" si="15"/>
        <v>1342103.34425544</v>
      </c>
      <c r="O31" s="3">
        <f t="shared" si="3"/>
        <v>160958.918844293</v>
      </c>
      <c r="P31" s="3">
        <f t="shared" si="16"/>
        <v>4377271.37434334</v>
      </c>
      <c r="Q31" s="3">
        <f>O31/((1+'How much will I make'!$C$5/12)^(Calculations!$B$1*12-Calculations!$A31))</f>
        <v>89801.9610619107</v>
      </c>
      <c r="R31" s="3">
        <f t="shared" si="17"/>
        <v>2287489.92457256</v>
      </c>
      <c r="S31" s="3">
        <f t="shared" si="4"/>
        <v>259739.042525753</v>
      </c>
      <c r="T31" s="3">
        <f t="shared" si="18"/>
        <v>7461455.36476542</v>
      </c>
      <c r="U31" s="3">
        <f>S31/((1+'How much will I make'!$C$5/12)^(Calculations!$B$1*12-Calculations!$A31))</f>
        <v>144913.22102952</v>
      </c>
      <c r="V31" s="3">
        <f t="shared" si="19"/>
        <v>3894339.12223635</v>
      </c>
      <c r="W31" s="3">
        <f t="shared" si="5"/>
        <v>418324.109959443</v>
      </c>
      <c r="X31" s="3">
        <f t="shared" si="20"/>
        <v>12704098.9454364</v>
      </c>
      <c r="Y31" s="3">
        <f>W31/((1+'How much will I make'!$C$5/12)^(Calculations!$B$1*12-Calculations!$A31))</f>
        <v>233390.766436354</v>
      </c>
      <c r="Z31" s="3">
        <f t="shared" si="21"/>
        <v>6622344.43074725</v>
      </c>
      <c r="AA31" s="3">
        <f t="shared" si="6"/>
        <v>672432.810290473</v>
      </c>
      <c r="AB31" s="3">
        <f t="shared" si="22"/>
        <v>21605550.2461269</v>
      </c>
      <c r="AC31" s="3">
        <f>AA31/((1+'How much will I make'!$C$5/12)^(Calculations!$B$1*12-Calculations!$A31))</f>
        <v>375162.715306704</v>
      </c>
      <c r="AD31" s="3">
        <f t="shared" si="23"/>
        <v>11248502.3398253</v>
      </c>
      <c r="AE31" s="3">
        <f t="shared" si="7"/>
        <v>1078827.53208239</v>
      </c>
      <c r="AF31" s="3">
        <f t="shared" si="24"/>
        <v>36701881.3876936</v>
      </c>
      <c r="AG31" s="3">
        <f>AE31/((1+'How much will I make'!$C$5/12)^(Calculations!$B$1*12-Calculations!$A31))</f>
        <v>601897.855205523</v>
      </c>
      <c r="AH31" s="3">
        <f t="shared" si="25"/>
        <v>19084622.6432708</v>
      </c>
    </row>
    <row r="32" ht="15.75" customHeight="1" spans="1:34">
      <c r="A32" s="1">
        <f t="shared" si="8"/>
        <v>28</v>
      </c>
      <c r="B32" s="1">
        <f t="shared" si="27"/>
        <v>23271.3</v>
      </c>
      <c r="C32" s="3">
        <f t="shared" si="0"/>
        <v>37695.8503807795</v>
      </c>
      <c r="D32" s="3">
        <f t="shared" si="10"/>
        <v>915358.6756142</v>
      </c>
      <c r="E32" s="3">
        <f>$C32/((1+'How much will I make'!$C$5/12)^(Calculations!$B$1*12-Calculations!$A32))</f>
        <v>21136.368950278</v>
      </c>
      <c r="F32" s="3">
        <f t="shared" si="11"/>
        <v>481533.219820277</v>
      </c>
      <c r="G32" s="3">
        <f t="shared" si="1"/>
        <v>60939.5243421582</v>
      </c>
      <c r="H32" s="3">
        <f t="shared" si="12"/>
        <v>1562206.12486425</v>
      </c>
      <c r="I32" s="3">
        <f>G32/((1+'How much will I make'!$C$5/12)^(Calculations!$B$1*12-Calculations!$A32))</f>
        <v>34169.285402487</v>
      </c>
      <c r="J32" s="3">
        <f t="shared" si="13"/>
        <v>820692.281672357</v>
      </c>
      <c r="K32" s="3">
        <f t="shared" si="2"/>
        <v>98320.5600569336</v>
      </c>
      <c r="L32" s="3">
        <f t="shared" si="14"/>
        <v>2663290.17476968</v>
      </c>
      <c r="M32" s="3">
        <f>K32/((1+'How much will I make'!$C$5/12)^(Calculations!$B$1*12-Calculations!$A32))</f>
        <v>55129.1352169872</v>
      </c>
      <c r="N32" s="3">
        <f t="shared" si="15"/>
        <v>1397232.47947243</v>
      </c>
      <c r="O32" s="3">
        <f t="shared" si="3"/>
        <v>158320.248043567</v>
      </c>
      <c r="P32" s="3">
        <f t="shared" si="16"/>
        <v>4535591.62238691</v>
      </c>
      <c r="Q32" s="3">
        <f>O32/((1+'How much will I make'!$C$5/12)^(Calculations!$B$1*12-Calculations!$A32))</f>
        <v>88771.4467546428</v>
      </c>
      <c r="R32" s="3">
        <f t="shared" si="17"/>
        <v>2376261.3713272</v>
      </c>
      <c r="S32" s="3">
        <f t="shared" si="4"/>
        <v>254438.245739513</v>
      </c>
      <c r="T32" s="3">
        <f t="shared" si="18"/>
        <v>7715893.61050493</v>
      </c>
      <c r="U32" s="3">
        <f>S32/((1+'How much will I make'!$C$5/12)^(Calculations!$B$1*12-Calculations!$A32))</f>
        <v>142665.587397226</v>
      </c>
      <c r="V32" s="3">
        <f t="shared" si="19"/>
        <v>4037004.70963358</v>
      </c>
      <c r="W32" s="3">
        <f t="shared" si="5"/>
        <v>408121.082887261</v>
      </c>
      <c r="X32" s="3">
        <f t="shared" si="20"/>
        <v>13112220.0283237</v>
      </c>
      <c r="Y32" s="3">
        <f>W32/((1+'How much will I make'!$C$5/12)^(Calculations!$B$1*12-Calculations!$A32))</f>
        <v>228836.800261986</v>
      </c>
      <c r="Z32" s="3">
        <f t="shared" si="21"/>
        <v>6851181.23100923</v>
      </c>
      <c r="AA32" s="3">
        <f t="shared" si="6"/>
        <v>653376.00999884</v>
      </c>
      <c r="AB32" s="3">
        <f t="shared" si="22"/>
        <v>22258926.2561258</v>
      </c>
      <c r="AC32" s="3">
        <f>AA32/((1+'How much will I make'!$C$5/12)^(Calculations!$B$1*12-Calculations!$A32))</f>
        <v>366353.226445251</v>
      </c>
      <c r="AD32" s="3">
        <f t="shared" si="23"/>
        <v>11614855.5662705</v>
      </c>
      <c r="AE32" s="3">
        <f t="shared" si="7"/>
        <v>1044026.64395069</v>
      </c>
      <c r="AF32" s="3">
        <f t="shared" si="24"/>
        <v>37745908.0316442</v>
      </c>
      <c r="AG32" s="3">
        <f>AE32/((1+'How much will I make'!$C$5/12)^(Calculations!$B$1*12-Calculations!$A32))</f>
        <v>585394.204336984</v>
      </c>
      <c r="AH32" s="3">
        <f t="shared" si="25"/>
        <v>19670016.8476078</v>
      </c>
    </row>
    <row r="33" ht="15.75" customHeight="1" spans="1:34">
      <c r="A33" s="1">
        <f t="shared" si="8"/>
        <v>29</v>
      </c>
      <c r="B33" s="1">
        <f t="shared" si="27"/>
        <v>23271.3</v>
      </c>
      <c r="C33" s="3">
        <f t="shared" si="0"/>
        <v>37539.4360638468</v>
      </c>
      <c r="D33" s="3">
        <f t="shared" si="10"/>
        <v>952898.111678047</v>
      </c>
      <c r="E33" s="3">
        <f>$C33/((1+'How much will I make'!$C$5/12)^(Calculations!$B$1*12-Calculations!$A33))</f>
        <v>21153.9095054235</v>
      </c>
      <c r="F33" s="3">
        <f t="shared" si="11"/>
        <v>502687.1293257</v>
      </c>
      <c r="G33" s="3">
        <f t="shared" si="1"/>
        <v>60435.8919095784</v>
      </c>
      <c r="H33" s="3">
        <f t="shared" si="12"/>
        <v>1622642.01677383</v>
      </c>
      <c r="I33" s="3">
        <f>G33/((1+'How much will I make'!$C$5/12)^(Calculations!$B$1*12-Calculations!$A33))</f>
        <v>34056.3290871069</v>
      </c>
      <c r="J33" s="3">
        <f t="shared" si="13"/>
        <v>854748.610759464</v>
      </c>
      <c r="K33" s="3">
        <f t="shared" si="2"/>
        <v>97106.7259821566</v>
      </c>
      <c r="L33" s="3">
        <f t="shared" si="14"/>
        <v>2760396.90075183</v>
      </c>
      <c r="M33" s="3">
        <f>K33/((1+'How much will I make'!$C$5/12)^(Calculations!$B$1*12-Calculations!$A33))</f>
        <v>54720.771252417</v>
      </c>
      <c r="N33" s="3">
        <f t="shared" si="15"/>
        <v>1451953.25072485</v>
      </c>
      <c r="O33" s="3">
        <f t="shared" si="3"/>
        <v>155724.834141213</v>
      </c>
      <c r="P33" s="3">
        <f t="shared" si="16"/>
        <v>4691316.45652812</v>
      </c>
      <c r="Q33" s="3">
        <f>O33/((1+'How much will I make'!$C$5/12)^(Calculations!$B$1*12-Calculations!$A33))</f>
        <v>87752.7580213928</v>
      </c>
      <c r="R33" s="3">
        <f t="shared" si="17"/>
        <v>2464014.12934859</v>
      </c>
      <c r="S33" s="3">
        <f t="shared" si="4"/>
        <v>249245.628479523</v>
      </c>
      <c r="T33" s="3">
        <f t="shared" si="18"/>
        <v>7965139.23898445</v>
      </c>
      <c r="U33" s="3">
        <f>S33/((1+'How much will I make'!$C$5/12)^(Calculations!$B$1*12-Calculations!$A33))</f>
        <v>140452.815021269</v>
      </c>
      <c r="V33" s="3">
        <f t="shared" si="19"/>
        <v>4177457.52465484</v>
      </c>
      <c r="W33" s="3">
        <f t="shared" si="5"/>
        <v>398166.910133913</v>
      </c>
      <c r="X33" s="3">
        <f t="shared" si="20"/>
        <v>13510386.9384576</v>
      </c>
      <c r="Y33" s="3">
        <f>W33/((1+'How much will I make'!$C$5/12)^(Calculations!$B$1*12-Calculations!$A33))</f>
        <v>224371.691964191</v>
      </c>
      <c r="Z33" s="3">
        <f t="shared" si="21"/>
        <v>7075552.92297342</v>
      </c>
      <c r="AA33" s="3">
        <f t="shared" si="6"/>
        <v>634859.280970533</v>
      </c>
      <c r="AB33" s="3">
        <f t="shared" si="22"/>
        <v>22893785.5370963</v>
      </c>
      <c r="AC33" s="3">
        <f>AA33/((1+'How much will I make'!$C$5/12)^(Calculations!$B$1*12-Calculations!$A33))</f>
        <v>357750.600075281</v>
      </c>
      <c r="AD33" s="3">
        <f t="shared" si="23"/>
        <v>11972606.1663458</v>
      </c>
      <c r="AE33" s="3">
        <f t="shared" si="7"/>
        <v>1010348.36511358</v>
      </c>
      <c r="AF33" s="3">
        <f t="shared" si="24"/>
        <v>38756256.3967578</v>
      </c>
      <c r="AG33" s="3">
        <f>AE33/((1+'How much will I make'!$C$5/12)^(Calculations!$B$1*12-Calculations!$A33))</f>
        <v>569343.072927744</v>
      </c>
      <c r="AH33" s="3">
        <f t="shared" si="25"/>
        <v>20239359.9205356</v>
      </c>
    </row>
    <row r="34" ht="15.75" customHeight="1" spans="1:34">
      <c r="A34" s="1">
        <f t="shared" si="8"/>
        <v>30</v>
      </c>
      <c r="B34" s="1">
        <f t="shared" si="27"/>
        <v>23271.3</v>
      </c>
      <c r="C34" s="3">
        <f t="shared" si="0"/>
        <v>37383.6707689761</v>
      </c>
      <c r="D34" s="3">
        <f t="shared" si="10"/>
        <v>990281.782447023</v>
      </c>
      <c r="E34" s="3">
        <f>$C34/((1+'How much will I make'!$C$5/12)^(Calculations!$B$1*12-Calculations!$A34))</f>
        <v>21171.4646170462</v>
      </c>
      <c r="F34" s="3">
        <f t="shared" si="11"/>
        <v>523858.593942746</v>
      </c>
      <c r="G34" s="3">
        <f t="shared" si="1"/>
        <v>59936.4217285075</v>
      </c>
      <c r="H34" s="3">
        <f t="shared" si="12"/>
        <v>1682578.43850234</v>
      </c>
      <c r="I34" s="3">
        <f>G34/((1+'How much will I make'!$C$5/12)^(Calculations!$B$1*12-Calculations!$A34))</f>
        <v>33943.7461810338</v>
      </c>
      <c r="J34" s="3">
        <f t="shared" si="13"/>
        <v>888692.356940498</v>
      </c>
      <c r="K34" s="3">
        <f t="shared" si="2"/>
        <v>95907.8775132411</v>
      </c>
      <c r="L34" s="3">
        <f t="shared" si="14"/>
        <v>2856304.77826507</v>
      </c>
      <c r="M34" s="3">
        <f>K34/((1+'How much will I make'!$C$5/12)^(Calculations!$B$1*12-Calculations!$A34))</f>
        <v>54315.4322061028</v>
      </c>
      <c r="N34" s="3">
        <f t="shared" si="15"/>
        <v>1506268.68293095</v>
      </c>
      <c r="O34" s="3">
        <f t="shared" si="3"/>
        <v>153171.968007751</v>
      </c>
      <c r="P34" s="3">
        <f t="shared" si="16"/>
        <v>4844488.42453587</v>
      </c>
      <c r="Q34" s="3">
        <f>O34/((1+'How much will I make'!$C$5/12)^(Calculations!$B$1*12-Calculations!$A34))</f>
        <v>86745.7591588523</v>
      </c>
      <c r="R34" s="3">
        <f t="shared" si="17"/>
        <v>2550759.88850744</v>
      </c>
      <c r="S34" s="3">
        <f t="shared" si="4"/>
        <v>244158.983000349</v>
      </c>
      <c r="T34" s="3">
        <f t="shared" si="18"/>
        <v>8209298.2219848</v>
      </c>
      <c r="U34" s="3">
        <f>S34/((1+'How much will I make'!$C$5/12)^(Calculations!$B$1*12-Calculations!$A34))</f>
        <v>138274.363196449</v>
      </c>
      <c r="V34" s="3">
        <f t="shared" si="19"/>
        <v>4315731.88785129</v>
      </c>
      <c r="W34" s="3">
        <f t="shared" si="5"/>
        <v>388455.522081867</v>
      </c>
      <c r="X34" s="3">
        <f t="shared" si="20"/>
        <v>13898842.4605395</v>
      </c>
      <c r="Y34" s="3">
        <f>W34/((1+'How much will I make'!$C$5/12)^(Calculations!$B$1*12-Calculations!$A34))</f>
        <v>219993.707730743</v>
      </c>
      <c r="Z34" s="3">
        <f t="shared" si="21"/>
        <v>7295546.63070417</v>
      </c>
      <c r="AA34" s="3">
        <f t="shared" si="6"/>
        <v>616867.317542218</v>
      </c>
      <c r="AB34" s="3">
        <f t="shared" si="22"/>
        <v>23510652.8546385</v>
      </c>
      <c r="AC34" s="3">
        <f>AA34/((1+'How much will I make'!$C$5/12)^(Calculations!$B$1*12-Calculations!$A34))</f>
        <v>349349.978696995</v>
      </c>
      <c r="AD34" s="3">
        <f t="shared" si="23"/>
        <v>12321956.1450428</v>
      </c>
      <c r="AE34" s="3">
        <f t="shared" si="7"/>
        <v>977756.482367976</v>
      </c>
      <c r="AF34" s="3">
        <f t="shared" si="24"/>
        <v>39734012.8791258</v>
      </c>
      <c r="AG34" s="3">
        <f>AE34/((1+'How much will I make'!$C$5/12)^(Calculations!$B$1*12-Calculations!$A34))</f>
        <v>553732.053186177</v>
      </c>
      <c r="AH34" s="3">
        <f t="shared" si="25"/>
        <v>20793091.9737217</v>
      </c>
    </row>
    <row r="35" ht="15.75" customHeight="1" spans="1:34">
      <c r="A35" s="1">
        <f t="shared" si="8"/>
        <v>31</v>
      </c>
      <c r="B35" s="1">
        <f t="shared" si="27"/>
        <v>23271.3</v>
      </c>
      <c r="C35" s="3">
        <f t="shared" si="0"/>
        <v>37228.5518031297</v>
      </c>
      <c r="D35" s="3">
        <f t="shared" si="10"/>
        <v>1027510.33425015</v>
      </c>
      <c r="E35" s="3">
        <f>$C35/((1+'How much will I make'!$C$5/12)^(Calculations!$B$1*12-Calculations!$A35))</f>
        <v>21189.0342972263</v>
      </c>
      <c r="F35" s="3">
        <f t="shared" si="11"/>
        <v>545047.628239973</v>
      </c>
      <c r="G35" s="3">
        <f t="shared" si="1"/>
        <v>59441.0794001727</v>
      </c>
      <c r="H35" s="3">
        <f t="shared" si="12"/>
        <v>1742019.51790251</v>
      </c>
      <c r="I35" s="3">
        <f>G35/((1+'How much will I make'!$C$5/12)^(Calculations!$B$1*12-Calculations!$A35))</f>
        <v>33831.5354498568</v>
      </c>
      <c r="J35" s="3">
        <f t="shared" si="13"/>
        <v>922523.892390355</v>
      </c>
      <c r="K35" s="3">
        <f t="shared" si="2"/>
        <v>94723.8296427072</v>
      </c>
      <c r="L35" s="3">
        <f t="shared" si="14"/>
        <v>2951028.60790778</v>
      </c>
      <c r="M35" s="3">
        <f>K35/((1+'How much will I make'!$C$5/12)^(Calculations!$B$1*12-Calculations!$A35))</f>
        <v>53913.0956712427</v>
      </c>
      <c r="N35" s="3">
        <f t="shared" si="15"/>
        <v>1560181.77860219</v>
      </c>
      <c r="O35" s="3">
        <f t="shared" si="3"/>
        <v>150660.952138771</v>
      </c>
      <c r="P35" s="3">
        <f t="shared" si="16"/>
        <v>4995149.37667464</v>
      </c>
      <c r="Q35" s="3">
        <f>O35/((1+'How much will I make'!$C$5/12)^(Calculations!$B$1*12-Calculations!$A35))</f>
        <v>85750.3160209638</v>
      </c>
      <c r="R35" s="3">
        <f t="shared" si="17"/>
        <v>2636510.20452841</v>
      </c>
      <c r="S35" s="3">
        <f t="shared" si="4"/>
        <v>239176.146612587</v>
      </c>
      <c r="T35" s="3">
        <f t="shared" si="18"/>
        <v>8448474.36859739</v>
      </c>
      <c r="U35" s="3">
        <f>S35/((1+'How much will I make'!$C$5/12)^(Calculations!$B$1*12-Calculations!$A35))</f>
        <v>136129.699604014</v>
      </c>
      <c r="V35" s="3">
        <f t="shared" si="19"/>
        <v>4451861.58745531</v>
      </c>
      <c r="W35" s="3">
        <f t="shared" si="5"/>
        <v>378980.997153041</v>
      </c>
      <c r="X35" s="3">
        <f t="shared" si="20"/>
        <v>14277823.4576925</v>
      </c>
      <c r="Y35" s="3">
        <f>W35/((1+'How much will I make'!$C$5/12)^(Calculations!$B$1*12-Calculations!$A35))</f>
        <v>215701.147579899</v>
      </c>
      <c r="Z35" s="3">
        <f t="shared" si="21"/>
        <v>7511247.77828406</v>
      </c>
      <c r="AA35" s="3">
        <f t="shared" si="6"/>
        <v>599385.247814301</v>
      </c>
      <c r="AB35" s="3">
        <f t="shared" si="22"/>
        <v>24110038.1024528</v>
      </c>
      <c r="AC35" s="3">
        <f>AA35/((1+'How much will I make'!$C$5/12)^(Calculations!$B$1*12-Calculations!$A35))</f>
        <v>341146.618873341</v>
      </c>
      <c r="AD35" s="3">
        <f t="shared" si="23"/>
        <v>12663102.7639161</v>
      </c>
      <c r="AE35" s="3">
        <f t="shared" si="7"/>
        <v>946215.950678687</v>
      </c>
      <c r="AF35" s="3">
        <f t="shared" si="24"/>
        <v>40680228.8298045</v>
      </c>
      <c r="AG35" s="3">
        <f>AE35/((1+'How much will I make'!$C$5/12)^(Calculations!$B$1*12-Calculations!$A35))</f>
        <v>538549.077534298</v>
      </c>
      <c r="AH35" s="3">
        <f t="shared" si="25"/>
        <v>21331641.051256</v>
      </c>
    </row>
    <row r="36" ht="15.75" customHeight="1" spans="1:34">
      <c r="A36" s="1">
        <f t="shared" si="8"/>
        <v>32</v>
      </c>
      <c r="B36" s="1">
        <f t="shared" si="27"/>
        <v>23271.3</v>
      </c>
      <c r="C36" s="3">
        <f t="shared" si="0"/>
        <v>37074.0764844446</v>
      </c>
      <c r="D36" s="3">
        <f t="shared" si="10"/>
        <v>1064584.4107346</v>
      </c>
      <c r="E36" s="3">
        <f>$C36/((1+'How much will I make'!$C$5/12)^(Calculations!$B$1*12-Calculations!$A36))</f>
        <v>21206.6185580539</v>
      </c>
      <c r="F36" s="3">
        <f t="shared" si="11"/>
        <v>566254.246798027</v>
      </c>
      <c r="G36" s="3">
        <f t="shared" si="1"/>
        <v>58949.8308100886</v>
      </c>
      <c r="H36" s="3">
        <f t="shared" si="12"/>
        <v>1800969.3487126</v>
      </c>
      <c r="I36" s="3">
        <f>G36/((1+'How much will I make'!$C$5/12)^(Calculations!$B$1*12-Calculations!$A36))</f>
        <v>33719.6956632457</v>
      </c>
      <c r="J36" s="3">
        <f t="shared" si="13"/>
        <v>956243.588053601</v>
      </c>
      <c r="K36" s="3">
        <f t="shared" si="2"/>
        <v>93554.3996471183</v>
      </c>
      <c r="L36" s="3">
        <f t="shared" si="14"/>
        <v>3044583.0075549</v>
      </c>
      <c r="M36" s="3">
        <f>K36/((1+'How much will I make'!$C$5/12)^(Calculations!$B$1*12-Calculations!$A36))</f>
        <v>53513.7394070113</v>
      </c>
      <c r="N36" s="3">
        <f t="shared" si="15"/>
        <v>1613695.5180092</v>
      </c>
      <c r="O36" s="3">
        <f t="shared" si="3"/>
        <v>148191.100464365</v>
      </c>
      <c r="P36" s="3">
        <f t="shared" si="16"/>
        <v>5143340.47713901</v>
      </c>
      <c r="Q36" s="3">
        <f>O36/((1+'How much will I make'!$C$5/12)^(Calculations!$B$1*12-Calculations!$A36))</f>
        <v>84766.2960010511</v>
      </c>
      <c r="R36" s="3">
        <f t="shared" si="17"/>
        <v>2721276.50052946</v>
      </c>
      <c r="S36" s="3">
        <f t="shared" si="4"/>
        <v>234295.00076335</v>
      </c>
      <c r="T36" s="3">
        <f t="shared" si="18"/>
        <v>8682769.36936074</v>
      </c>
      <c r="U36" s="3">
        <f>S36/((1+'How much will I make'!$C$5/12)^(Calculations!$B$1*12-Calculations!$A36))</f>
        <v>134018.300181585</v>
      </c>
      <c r="V36" s="3">
        <f t="shared" si="19"/>
        <v>4585879.88763689</v>
      </c>
      <c r="W36" s="3">
        <f t="shared" si="5"/>
        <v>369737.558198089</v>
      </c>
      <c r="X36" s="3">
        <f t="shared" si="20"/>
        <v>14647561.0158906</v>
      </c>
      <c r="Y36" s="3">
        <f>W36/((1+'How much will I make'!$C$5/12)^(Calculations!$B$1*12-Calculations!$A36))</f>
        <v>211492.344700292</v>
      </c>
      <c r="Z36" s="3">
        <f t="shared" si="21"/>
        <v>7722740.12298436</v>
      </c>
      <c r="AA36" s="3">
        <f t="shared" si="6"/>
        <v>582398.621358025</v>
      </c>
      <c r="AB36" s="3">
        <f t="shared" si="22"/>
        <v>24692436.7238109</v>
      </c>
      <c r="AC36" s="3">
        <f>AA36/((1+'How much will I make'!$C$5/12)^(Calculations!$B$1*12-Calculations!$A36))</f>
        <v>333135.888551619</v>
      </c>
      <c r="AD36" s="3">
        <f t="shared" si="23"/>
        <v>12996238.6524677</v>
      </c>
      <c r="AE36" s="3">
        <f t="shared" si="7"/>
        <v>915692.855495503</v>
      </c>
      <c r="AF36" s="3">
        <f t="shared" si="24"/>
        <v>41595921.6853</v>
      </c>
      <c r="AG36" s="3">
        <f>AE36/((1+'How much will I make'!$C$5/12)^(Calculations!$B$1*12-Calculations!$A36))</f>
        <v>523782.409279325</v>
      </c>
      <c r="AH36" s="3">
        <f t="shared" si="25"/>
        <v>21855423.4605354</v>
      </c>
    </row>
    <row r="37" ht="15.75" customHeight="1" spans="1:34">
      <c r="A37" s="1">
        <f t="shared" si="8"/>
        <v>33</v>
      </c>
      <c r="B37" s="1">
        <f t="shared" si="27"/>
        <v>23271.3</v>
      </c>
      <c r="C37" s="3">
        <f t="shared" si="0"/>
        <v>36920.2421421854</v>
      </c>
      <c r="D37" s="3">
        <f t="shared" si="10"/>
        <v>1101504.65287678</v>
      </c>
      <c r="E37" s="3">
        <f>$C37/((1+'How much will I make'!$C$5/12)^(Calculations!$B$1*12-Calculations!$A37))</f>
        <v>21224.2174116291</v>
      </c>
      <c r="F37" s="3">
        <f t="shared" si="11"/>
        <v>587478.464209656</v>
      </c>
      <c r="G37" s="3">
        <f t="shared" si="1"/>
        <v>58462.6421257078</v>
      </c>
      <c r="H37" s="3">
        <f t="shared" si="12"/>
        <v>1859431.99083831</v>
      </c>
      <c r="I37" s="3">
        <f>G37/((1+'How much will I make'!$C$5/12)^(Calculations!$B$1*12-Calculations!$A37))</f>
        <v>33608.2255949375</v>
      </c>
      <c r="J37" s="3">
        <f t="shared" si="13"/>
        <v>989851.813648538</v>
      </c>
      <c r="K37" s="3">
        <f t="shared" si="2"/>
        <v>92399.4070588823</v>
      </c>
      <c r="L37" s="3">
        <f t="shared" si="14"/>
        <v>3136982.41461378</v>
      </c>
      <c r="M37" s="3">
        <f>K37/((1+'How much will I make'!$C$5/12)^(Calculations!$B$1*12-Calculations!$A37))</f>
        <v>53117.3413373297</v>
      </c>
      <c r="N37" s="3">
        <f t="shared" si="15"/>
        <v>1666812.85934653</v>
      </c>
      <c r="O37" s="3">
        <f t="shared" si="3"/>
        <v>145761.73816167</v>
      </c>
      <c r="P37" s="3">
        <f t="shared" si="16"/>
        <v>5289102.21530068</v>
      </c>
      <c r="Q37" s="3">
        <f>O37/((1+'How much will I make'!$C$5/12)^(Calculations!$B$1*12-Calculations!$A37))</f>
        <v>83793.5680141538</v>
      </c>
      <c r="R37" s="3">
        <f t="shared" si="17"/>
        <v>2805070.06854361</v>
      </c>
      <c r="S37" s="3">
        <f t="shared" si="4"/>
        <v>229513.470135527</v>
      </c>
      <c r="T37" s="3">
        <f t="shared" si="18"/>
        <v>8912282.83949627</v>
      </c>
      <c r="U37" s="3">
        <f>S37/((1+'How much will I make'!$C$5/12)^(Calculations!$B$1*12-Calculations!$A37))</f>
        <v>131939.648995095</v>
      </c>
      <c r="V37" s="3">
        <f t="shared" si="19"/>
        <v>4717819.53663199</v>
      </c>
      <c r="W37" s="3">
        <f t="shared" si="5"/>
        <v>360719.568973745</v>
      </c>
      <c r="X37" s="3">
        <f t="shared" si="20"/>
        <v>15008280.5848643</v>
      </c>
      <c r="Y37" s="3">
        <f>W37/((1+'How much will I make'!$C$5/12)^(Calculations!$B$1*12-Calculations!$A37))</f>
        <v>207365.664803701</v>
      </c>
      <c r="Z37" s="3">
        <f t="shared" si="21"/>
        <v>7930105.78778806</v>
      </c>
      <c r="AA37" s="3">
        <f t="shared" si="6"/>
        <v>565893.397270956</v>
      </c>
      <c r="AB37" s="3">
        <f t="shared" si="22"/>
        <v>25258330.1210818</v>
      </c>
      <c r="AC37" s="3">
        <f>AA37/((1+'How much will I make'!$C$5/12)^(Calculations!$B$1*12-Calculations!$A37))</f>
        <v>325313.264447978</v>
      </c>
      <c r="AD37" s="3">
        <f t="shared" si="23"/>
        <v>13321551.9169157</v>
      </c>
      <c r="AE37" s="3">
        <f t="shared" si="7"/>
        <v>886154.376285971</v>
      </c>
      <c r="AF37" s="3">
        <f t="shared" si="24"/>
        <v>42482076.061586</v>
      </c>
      <c r="AG37" s="3">
        <f>AE37/((1+'How much will I make'!$C$5/12)^(Calculations!$B$1*12-Calculations!$A37))</f>
        <v>509420.633541021</v>
      </c>
      <c r="AH37" s="3">
        <f t="shared" si="25"/>
        <v>22364844.0940764</v>
      </c>
    </row>
    <row r="38" ht="15.75" customHeight="1" spans="1:34">
      <c r="A38" s="1">
        <f t="shared" si="8"/>
        <v>34</v>
      </c>
      <c r="B38" s="1">
        <f t="shared" si="27"/>
        <v>23271.3</v>
      </c>
      <c r="C38" s="3">
        <f t="shared" si="0"/>
        <v>36767.0461166992</v>
      </c>
      <c r="D38" s="3">
        <f t="shared" si="10"/>
        <v>1138271.69899348</v>
      </c>
      <c r="E38" s="3">
        <f>$C38/((1+'How much will I make'!$C$5/12)^(Calculations!$B$1*12-Calculations!$A38))</f>
        <v>21241.830870062</v>
      </c>
      <c r="F38" s="3">
        <f t="shared" si="11"/>
        <v>608720.295079718</v>
      </c>
      <c r="G38" s="3">
        <f t="shared" si="1"/>
        <v>57979.4797940903</v>
      </c>
      <c r="H38" s="3">
        <f t="shared" si="12"/>
        <v>1917411.4706324</v>
      </c>
      <c r="I38" s="3">
        <f>G38/((1+'How much will I make'!$C$5/12)^(Calculations!$B$1*12-Calculations!$A38))</f>
        <v>33497.1240227228</v>
      </c>
      <c r="J38" s="3">
        <f t="shared" si="13"/>
        <v>1023348.93767126</v>
      </c>
      <c r="K38" s="3">
        <f t="shared" si="2"/>
        <v>91258.6736384022</v>
      </c>
      <c r="L38" s="3">
        <f t="shared" si="14"/>
        <v>3228241.08825218</v>
      </c>
      <c r="M38" s="3">
        <f>K38/((1+'How much will I make'!$C$5/12)^(Calculations!$B$1*12-Calculations!$A38))</f>
        <v>52723.8795496458</v>
      </c>
      <c r="N38" s="3">
        <f t="shared" si="15"/>
        <v>1719536.73889618</v>
      </c>
      <c r="O38" s="3">
        <f t="shared" si="3"/>
        <v>143372.201470496</v>
      </c>
      <c r="P38" s="3">
        <f t="shared" si="16"/>
        <v>5432474.41677117</v>
      </c>
      <c r="Q38" s="3">
        <f>O38/((1+'How much will I make'!$C$5/12)^(Calculations!$B$1*12-Calculations!$A38))</f>
        <v>82832.0024795651</v>
      </c>
      <c r="R38" s="3">
        <f t="shared" si="17"/>
        <v>2887902.07102318</v>
      </c>
      <c r="S38" s="3">
        <f t="shared" si="4"/>
        <v>224829.521765414</v>
      </c>
      <c r="T38" s="3">
        <f t="shared" si="18"/>
        <v>9137112.36126168</v>
      </c>
      <c r="U38" s="3">
        <f>S38/((1+'How much will I make'!$C$5/12)^(Calculations!$B$1*12-Calculations!$A38))</f>
        <v>129893.238112722</v>
      </c>
      <c r="V38" s="3">
        <f t="shared" si="19"/>
        <v>4847712.77474471</v>
      </c>
      <c r="W38" s="3">
        <f t="shared" si="5"/>
        <v>351921.530706093</v>
      </c>
      <c r="X38" s="3">
        <f t="shared" si="20"/>
        <v>15360202.1155704</v>
      </c>
      <c r="Y38" s="3">
        <f>W38/((1+'How much will I make'!$C$5/12)^(Calculations!$B$1*12-Calculations!$A38))</f>
        <v>203319.505490458</v>
      </c>
      <c r="Z38" s="3">
        <f t="shared" si="21"/>
        <v>8133425.29327851</v>
      </c>
      <c r="AA38" s="3">
        <f t="shared" si="6"/>
        <v>549855.932570969</v>
      </c>
      <c r="AB38" s="3">
        <f t="shared" si="22"/>
        <v>25808186.0536528</v>
      </c>
      <c r="AC38" s="3">
        <f>AA38/((1+'How much will I make'!$C$5/12)^(Calculations!$B$1*12-Calculations!$A38))</f>
        <v>317674.329493329</v>
      </c>
      <c r="AD38" s="3">
        <f t="shared" si="23"/>
        <v>13639226.2464091</v>
      </c>
      <c r="AE38" s="3">
        <f t="shared" si="7"/>
        <v>857568.751244488</v>
      </c>
      <c r="AF38" s="3">
        <f t="shared" si="24"/>
        <v>43339644.8128304</v>
      </c>
      <c r="AG38" s="3">
        <f>AE38/((1+'How much will I make'!$C$5/12)^(Calculations!$B$1*12-Calculations!$A38))</f>
        <v>495452.648427799</v>
      </c>
      <c r="AH38" s="3">
        <f t="shared" si="25"/>
        <v>22860296.7425042</v>
      </c>
    </row>
    <row r="39" ht="15.75" customHeight="1" spans="1:34">
      <c r="A39" s="1">
        <f t="shared" si="8"/>
        <v>35</v>
      </c>
      <c r="B39" s="1">
        <f t="shared" si="27"/>
        <v>23271.3</v>
      </c>
      <c r="C39" s="3">
        <f t="shared" si="0"/>
        <v>36614.4857593685</v>
      </c>
      <c r="D39" s="3">
        <f t="shared" si="10"/>
        <v>1174886.18475285</v>
      </c>
      <c r="E39" s="3">
        <f>$C39/((1+'How much will I make'!$C$5/12)^(Calculations!$B$1*12-Calculations!$A39))</f>
        <v>21259.4589454728</v>
      </c>
      <c r="F39" s="3">
        <f t="shared" si="11"/>
        <v>629979.754025191</v>
      </c>
      <c r="G39" s="3">
        <f t="shared" si="1"/>
        <v>57500.3105395937</v>
      </c>
      <c r="H39" s="3">
        <f t="shared" si="12"/>
        <v>1974911.78117199</v>
      </c>
      <c r="I39" s="3">
        <f>G39/((1+'How much will I make'!$C$5/12)^(Calculations!$B$1*12-Calculations!$A39))</f>
        <v>33386.3897284328</v>
      </c>
      <c r="J39" s="3">
        <f t="shared" si="13"/>
        <v>1056735.32739969</v>
      </c>
      <c r="K39" s="3">
        <f t="shared" si="2"/>
        <v>90132.0233465701</v>
      </c>
      <c r="L39" s="3">
        <f t="shared" si="14"/>
        <v>3318373.11159875</v>
      </c>
      <c r="M39" s="3">
        <f>K39/((1+'How much will I make'!$C$5/12)^(Calculations!$B$1*12-Calculations!$A39))</f>
        <v>52333.3322937225</v>
      </c>
      <c r="N39" s="3">
        <f t="shared" si="15"/>
        <v>1771870.0711899</v>
      </c>
      <c r="O39" s="3">
        <f t="shared" si="3"/>
        <v>141021.837511963</v>
      </c>
      <c r="P39" s="3">
        <f t="shared" si="16"/>
        <v>5573496.25428314</v>
      </c>
      <c r="Q39" s="3">
        <f>O39/((1+'How much will I make'!$C$5/12)^(Calculations!$B$1*12-Calculations!$A39))</f>
        <v>81881.4713035701</v>
      </c>
      <c r="R39" s="3">
        <f t="shared" si="17"/>
        <v>2969783.54232675</v>
      </c>
      <c r="S39" s="3">
        <f t="shared" si="4"/>
        <v>220241.164178365</v>
      </c>
      <c r="T39" s="3">
        <f t="shared" si="18"/>
        <v>9357353.52544005</v>
      </c>
      <c r="U39" s="3">
        <f>S39/((1+'How much will I make'!$C$5/12)^(Calculations!$B$1*12-Calculations!$A39))</f>
        <v>127878.56748077</v>
      </c>
      <c r="V39" s="3">
        <f t="shared" si="19"/>
        <v>4975591.34222548</v>
      </c>
      <c r="W39" s="3">
        <f t="shared" si="5"/>
        <v>343338.078737651</v>
      </c>
      <c r="X39" s="3">
        <f t="shared" si="20"/>
        <v>15703540.1943081</v>
      </c>
      <c r="Y39" s="3">
        <f>W39/((1+'How much will I make'!$C$5/12)^(Calculations!$B$1*12-Calculations!$A39))</f>
        <v>199352.295627229</v>
      </c>
      <c r="Z39" s="3">
        <f t="shared" si="21"/>
        <v>8332777.58890574</v>
      </c>
      <c r="AA39" s="3">
        <f t="shared" si="6"/>
        <v>534272.970919161</v>
      </c>
      <c r="AB39" s="3">
        <f t="shared" si="22"/>
        <v>26342459.024572</v>
      </c>
      <c r="AC39" s="3">
        <f>AA39/((1+'How much will I make'!$C$5/12)^(Calculations!$B$1*12-Calculations!$A39))</f>
        <v>310214.770339234</v>
      </c>
      <c r="AD39" s="3">
        <f t="shared" si="23"/>
        <v>13949441.0167483</v>
      </c>
      <c r="AE39" s="3">
        <f t="shared" si="7"/>
        <v>829905.243139827</v>
      </c>
      <c r="AF39" s="3">
        <f t="shared" si="24"/>
        <v>44169550.0559703</v>
      </c>
      <c r="AG39" s="3">
        <f>AE39/((1+'How much will I make'!$C$5/12)^(Calculations!$B$1*12-Calculations!$A39))</f>
        <v>481867.656454779</v>
      </c>
      <c r="AH39" s="3">
        <f t="shared" si="25"/>
        <v>23342164.398959</v>
      </c>
    </row>
    <row r="40" ht="15.75" customHeight="1" spans="1:34">
      <c r="A40" s="1">
        <f t="shared" si="8"/>
        <v>36</v>
      </c>
      <c r="B40" s="1">
        <f t="shared" si="27"/>
        <v>23271.3</v>
      </c>
      <c r="C40" s="3">
        <f t="shared" si="0"/>
        <v>36462.5584325661</v>
      </c>
      <c r="D40" s="3">
        <f t="shared" si="10"/>
        <v>1211348.74318542</v>
      </c>
      <c r="E40" s="3">
        <f>$C40/((1+'How much will I make'!$C$5/12)^(Calculations!$B$1*12-Calculations!$A40))</f>
        <v>21277.1016499919</v>
      </c>
      <c r="F40" s="3">
        <f t="shared" si="11"/>
        <v>651256.855675182</v>
      </c>
      <c r="G40" s="3">
        <f t="shared" si="1"/>
        <v>57025.1013615806</v>
      </c>
      <c r="H40" s="3">
        <f t="shared" si="12"/>
        <v>2031936.88253357</v>
      </c>
      <c r="I40" s="3">
        <f>G40/((1+'How much will I make'!$C$5/12)^(Calculations!$B$1*12-Calculations!$A40))</f>
        <v>33276.0214979256</v>
      </c>
      <c r="J40" s="3">
        <f t="shared" si="13"/>
        <v>1090011.34889762</v>
      </c>
      <c r="K40" s="3">
        <f t="shared" si="2"/>
        <v>89019.2823176001</v>
      </c>
      <c r="L40" s="3">
        <f t="shared" si="14"/>
        <v>3407392.39391635</v>
      </c>
      <c r="M40" s="3">
        <f>K40/((1+'How much will I make'!$C$5/12)^(Calculations!$B$1*12-Calculations!$A40))</f>
        <v>51945.6779804357</v>
      </c>
      <c r="N40" s="3">
        <f t="shared" si="15"/>
        <v>1823815.74917034</v>
      </c>
      <c r="O40" s="3">
        <f t="shared" si="3"/>
        <v>138710.004110127</v>
      </c>
      <c r="P40" s="3">
        <f t="shared" si="16"/>
        <v>5712206.25839327</v>
      </c>
      <c r="Q40" s="3">
        <f>O40/((1+'How much will I make'!$C$5/12)^(Calculations!$B$1*12-Calculations!$A40))</f>
        <v>80941.8478623816</v>
      </c>
      <c r="R40" s="3">
        <f t="shared" si="17"/>
        <v>3050725.39018913</v>
      </c>
      <c r="S40" s="3">
        <f t="shared" si="4"/>
        <v>215746.446542072</v>
      </c>
      <c r="T40" s="3">
        <f t="shared" si="18"/>
        <v>9573099.97198212</v>
      </c>
      <c r="U40" s="3">
        <f>S40/((1+'How much will I make'!$C$5/12)^(Calculations!$B$1*12-Calculations!$A40))</f>
        <v>125895.144801476</v>
      </c>
      <c r="V40" s="3">
        <f t="shared" si="19"/>
        <v>5101486.48702695</v>
      </c>
      <c r="W40" s="3">
        <f t="shared" si="5"/>
        <v>334963.979256245</v>
      </c>
      <c r="X40" s="3">
        <f t="shared" si="20"/>
        <v>16038504.1735643</v>
      </c>
      <c r="Y40" s="3">
        <f>W40/((1+'How much will I make'!$C$5/12)^(Calculations!$B$1*12-Calculations!$A40))</f>
        <v>195462.494736942</v>
      </c>
      <c r="Z40" s="3">
        <f t="shared" si="21"/>
        <v>8528240.08364269</v>
      </c>
      <c r="AA40" s="3">
        <f t="shared" si="6"/>
        <v>519131.631662342</v>
      </c>
      <c r="AB40" s="3">
        <f t="shared" si="22"/>
        <v>26861590.6562343</v>
      </c>
      <c r="AC40" s="3">
        <f>AA40/((1+'How much will I make'!$C$5/12)^(Calculations!$B$1*12-Calculations!$A40))</f>
        <v>302930.374922362</v>
      </c>
      <c r="AD40" s="3">
        <f t="shared" si="23"/>
        <v>14252371.3916706</v>
      </c>
      <c r="AE40" s="3">
        <f t="shared" si="7"/>
        <v>803134.106264348</v>
      </c>
      <c r="AF40" s="3">
        <f t="shared" si="24"/>
        <v>44972684.1622346</v>
      </c>
      <c r="AG40" s="3">
        <f>AE40/((1+'How much will I make'!$C$5/12)^(Calculations!$B$1*12-Calculations!$A40))</f>
        <v>468655.156197147</v>
      </c>
      <c r="AH40" s="3">
        <f t="shared" si="25"/>
        <v>23810819.5551561</v>
      </c>
    </row>
    <row r="41" ht="15.75" customHeight="1" spans="1:34">
      <c r="A41" s="1">
        <f t="shared" si="8"/>
        <v>37</v>
      </c>
      <c r="B41" s="1">
        <f>B40*(1+'How much will I make'!$C$4)</f>
        <v>27227.421</v>
      </c>
      <c r="C41" s="3">
        <f t="shared" si="0"/>
        <v>42484.175966243</v>
      </c>
      <c r="D41" s="3">
        <f t="shared" si="10"/>
        <v>1253832.91915166</v>
      </c>
      <c r="E41" s="3">
        <f>$C41/((1+'How much will I make'!$C$5/12)^(Calculations!$B$1*12-Calculations!$A41))</f>
        <v>24914.8680250386</v>
      </c>
      <c r="F41" s="3">
        <f t="shared" si="11"/>
        <v>676171.723700221</v>
      </c>
      <c r="G41" s="3">
        <f t="shared" si="1"/>
        <v>66167.9688526108</v>
      </c>
      <c r="H41" s="3">
        <f t="shared" si="12"/>
        <v>2098104.85138618</v>
      </c>
      <c r="I41" s="3">
        <f>G41/((1+'How much will I make'!$C$5/12)^(Calculations!$B$1*12-Calculations!$A41))</f>
        <v>38804.2412016553</v>
      </c>
      <c r="J41" s="3">
        <f t="shared" si="13"/>
        <v>1128815.59009927</v>
      </c>
      <c r="K41" s="3">
        <f t="shared" si="2"/>
        <v>102866.726233671</v>
      </c>
      <c r="L41" s="3">
        <f t="shared" si="14"/>
        <v>3510259.12015002</v>
      </c>
      <c r="M41" s="3">
        <f>K41/((1+'How much will I make'!$C$5/12)^(Calculations!$B$1*12-Calculations!$A41))</f>
        <v>60326.2473612793</v>
      </c>
      <c r="N41" s="3">
        <f t="shared" si="15"/>
        <v>1884141.99653162</v>
      </c>
      <c r="O41" s="3">
        <f t="shared" si="3"/>
        <v>159630.201451327</v>
      </c>
      <c r="P41" s="3">
        <f t="shared" si="16"/>
        <v>5871836.45984459</v>
      </c>
      <c r="Q41" s="3">
        <f>O41/((1+'How much will I make'!$C$5/12)^(Calculations!$B$1*12-Calculations!$A41))</f>
        <v>93615.2181727686</v>
      </c>
      <c r="R41" s="3">
        <f t="shared" si="17"/>
        <v>3144340.6083619</v>
      </c>
      <c r="S41" s="3">
        <f t="shared" si="4"/>
        <v>247271.845669444</v>
      </c>
      <c r="T41" s="3">
        <f t="shared" si="18"/>
        <v>9820371.81765156</v>
      </c>
      <c r="U41" s="3">
        <f>S41/((1+'How much will I make'!$C$5/12)^(Calculations!$B$1*12-Calculations!$A41))</f>
        <v>145012.70793288</v>
      </c>
      <c r="V41" s="3">
        <f t="shared" si="19"/>
        <v>5246499.19495983</v>
      </c>
      <c r="W41" s="3">
        <f t="shared" si="5"/>
        <v>382349.127541275</v>
      </c>
      <c r="X41" s="3">
        <f t="shared" si="20"/>
        <v>16420853.3011056</v>
      </c>
      <c r="Y41" s="3">
        <f>W41/((1+'How much will I make'!$C$5/12)^(Calculations!$B$1*12-Calculations!$A41))</f>
        <v>224228.853108715</v>
      </c>
      <c r="Z41" s="3">
        <f t="shared" si="21"/>
        <v>8752468.9367514</v>
      </c>
      <c r="AA41" s="3">
        <f t="shared" si="6"/>
        <v>590170.697047715</v>
      </c>
      <c r="AB41" s="3">
        <f t="shared" si="22"/>
        <v>27451761.353282</v>
      </c>
      <c r="AC41" s="3">
        <f>AA41/((1+'How much will I make'!$C$5/12)^(Calculations!$B$1*12-Calculations!$A41))</f>
        <v>346105.92520077</v>
      </c>
      <c r="AD41" s="3">
        <f t="shared" si="23"/>
        <v>14598477.3168714</v>
      </c>
      <c r="AE41" s="3">
        <f t="shared" si="7"/>
        <v>909355.068705762</v>
      </c>
      <c r="AF41" s="3">
        <f t="shared" si="24"/>
        <v>45882039.2309404</v>
      </c>
      <c r="AG41" s="3">
        <f>AE41/((1+'How much will I make'!$C$5/12)^(Calculations!$B$1*12-Calculations!$A41))</f>
        <v>533291.772981693</v>
      </c>
      <c r="AH41" s="3">
        <f t="shared" si="25"/>
        <v>24344111.3281378</v>
      </c>
    </row>
    <row r="42" ht="15.75" customHeight="1" spans="1:34">
      <c r="A42" s="1">
        <f t="shared" si="8"/>
        <v>38</v>
      </c>
      <c r="B42" s="1">
        <f t="shared" ref="B42:B52" si="28">B41</f>
        <v>27227.421</v>
      </c>
      <c r="C42" s="3">
        <f t="shared" si="0"/>
        <v>42307.8930784163</v>
      </c>
      <c r="D42" s="3">
        <f t="shared" si="10"/>
        <v>1296140.81223008</v>
      </c>
      <c r="E42" s="3">
        <f>$C42/((1+'How much will I make'!$C$5/12)^(Calculations!$B$1*12-Calculations!$A42))</f>
        <v>24935.5442640635</v>
      </c>
      <c r="F42" s="3">
        <f t="shared" si="11"/>
        <v>701107.267964285</v>
      </c>
      <c r="G42" s="3">
        <f t="shared" si="1"/>
        <v>65621.1261348207</v>
      </c>
      <c r="H42" s="3">
        <f t="shared" si="12"/>
        <v>2163725.97752101</v>
      </c>
      <c r="I42" s="3">
        <f>G42/((1+'How much will I make'!$C$5/12)^(Calculations!$B$1*12-Calculations!$A42))</f>
        <v>38675.9627183441</v>
      </c>
      <c r="J42" s="3">
        <f t="shared" si="13"/>
        <v>1167491.55281762</v>
      </c>
      <c r="K42" s="3">
        <f t="shared" si="2"/>
        <v>101596.766650539</v>
      </c>
      <c r="L42" s="3">
        <f t="shared" si="14"/>
        <v>3611855.88680056</v>
      </c>
      <c r="M42" s="3">
        <f>K42/((1+'How much will I make'!$C$5/12)^(Calculations!$B$1*12-Calculations!$A42))</f>
        <v>59879.3862697142</v>
      </c>
      <c r="N42" s="3">
        <f t="shared" si="15"/>
        <v>1944021.38280133</v>
      </c>
      <c r="O42" s="3">
        <f t="shared" si="3"/>
        <v>157013.312902945</v>
      </c>
      <c r="P42" s="3">
        <f t="shared" si="16"/>
        <v>6028849.77274754</v>
      </c>
      <c r="Q42" s="3">
        <f>O42/((1+'How much will I make'!$C$5/12)^(Calculations!$B$1*12-Calculations!$A42))</f>
        <v>92540.9451773434</v>
      </c>
      <c r="R42" s="3">
        <f t="shared" si="17"/>
        <v>3236881.55353924</v>
      </c>
      <c r="S42" s="3">
        <f t="shared" si="4"/>
        <v>242225.481472108</v>
      </c>
      <c r="T42" s="3">
        <f t="shared" si="18"/>
        <v>10062597.2991237</v>
      </c>
      <c r="U42" s="3">
        <f>S42/((1+'How much will I make'!$C$5/12)^(Calculations!$B$1*12-Calculations!$A42))</f>
        <v>142763.531238411</v>
      </c>
      <c r="V42" s="3">
        <f t="shared" si="19"/>
        <v>5389262.72619825</v>
      </c>
      <c r="W42" s="3">
        <f t="shared" si="5"/>
        <v>373023.539064659</v>
      </c>
      <c r="X42" s="3">
        <f t="shared" si="20"/>
        <v>16793876.8401703</v>
      </c>
      <c r="Y42" s="3">
        <f>W42/((1+'How much will I make'!$C$5/12)^(Calculations!$B$1*12-Calculations!$A42))</f>
        <v>219853.655974887</v>
      </c>
      <c r="Z42" s="3">
        <f t="shared" si="21"/>
        <v>8972322.59272629</v>
      </c>
      <c r="AA42" s="3">
        <f t="shared" si="6"/>
        <v>573445.211706282</v>
      </c>
      <c r="AB42" s="3">
        <f t="shared" si="22"/>
        <v>28025206.5649883</v>
      </c>
      <c r="AC42" s="3">
        <f>AA42/((1+'How much will I make'!$C$5/12)^(Calculations!$B$1*12-Calculations!$A42))</f>
        <v>337978.741532088</v>
      </c>
      <c r="AD42" s="3">
        <f t="shared" si="23"/>
        <v>14936456.0584035</v>
      </c>
      <c r="AE42" s="3">
        <f t="shared" si="7"/>
        <v>880021.034231383</v>
      </c>
      <c r="AF42" s="3">
        <f t="shared" si="24"/>
        <v>46762060.2651718</v>
      </c>
      <c r="AG42" s="3">
        <f>AE42/((1+'How much will I make'!$C$5/12)^(Calculations!$B$1*12-Calculations!$A42))</f>
        <v>518669.256625743</v>
      </c>
      <c r="AH42" s="3">
        <f t="shared" si="25"/>
        <v>24862780.5847635</v>
      </c>
    </row>
    <row r="43" ht="15.75" customHeight="1" spans="1:34">
      <c r="A43" s="1">
        <f t="shared" si="8"/>
        <v>39</v>
      </c>
      <c r="B43" s="1">
        <f t="shared" si="28"/>
        <v>27227.421</v>
      </c>
      <c r="C43" s="3">
        <f t="shared" si="0"/>
        <v>42132.3416548544</v>
      </c>
      <c r="D43" s="3">
        <f t="shared" si="10"/>
        <v>1338273.15388493</v>
      </c>
      <c r="E43" s="3">
        <f>$C43/((1+'How much will I make'!$C$5/12)^(Calculations!$B$1*12-Calculations!$A43))</f>
        <v>24956.237661793</v>
      </c>
      <c r="F43" s="3">
        <f t="shared" si="11"/>
        <v>726063.505626078</v>
      </c>
      <c r="G43" s="3">
        <f t="shared" si="1"/>
        <v>65078.8027783345</v>
      </c>
      <c r="H43" s="3">
        <f t="shared" si="12"/>
        <v>2228804.78029934</v>
      </c>
      <c r="I43" s="3">
        <f>G43/((1+'How much will I make'!$C$5/12)^(Calculations!$B$1*12-Calculations!$A43))</f>
        <v>38548.1082961347</v>
      </c>
      <c r="J43" s="3">
        <f t="shared" si="13"/>
        <v>1206039.66111375</v>
      </c>
      <c r="K43" s="3">
        <f t="shared" si="2"/>
        <v>100342.48558078</v>
      </c>
      <c r="L43" s="3">
        <f t="shared" si="14"/>
        <v>3712198.37238134</v>
      </c>
      <c r="M43" s="3">
        <f>K43/((1+'How much will I make'!$C$5/12)^(Calculations!$B$1*12-Calculations!$A43))</f>
        <v>59435.8352603089</v>
      </c>
      <c r="N43" s="3">
        <f t="shared" si="15"/>
        <v>2003457.21806164</v>
      </c>
      <c r="O43" s="3">
        <f t="shared" si="3"/>
        <v>154439.324166831</v>
      </c>
      <c r="P43" s="3">
        <f t="shared" si="16"/>
        <v>6183289.09691437</v>
      </c>
      <c r="Q43" s="3">
        <f>O43/((1+'How much will I make'!$C$5/12)^(Calculations!$B$1*12-Calculations!$A43))</f>
        <v>91478.9999048165</v>
      </c>
      <c r="R43" s="3">
        <f t="shared" si="17"/>
        <v>3328360.55344406</v>
      </c>
      <c r="S43" s="3">
        <f t="shared" si="4"/>
        <v>237282.104299208</v>
      </c>
      <c r="T43" s="3">
        <f t="shared" si="18"/>
        <v>10299879.4034229</v>
      </c>
      <c r="U43" s="3">
        <f>S43/((1+'How much will I make'!$C$5/12)^(Calculations!$B$1*12-Calculations!$A43))</f>
        <v>140549.239733489</v>
      </c>
      <c r="V43" s="3">
        <f t="shared" si="19"/>
        <v>5529811.96593174</v>
      </c>
      <c r="W43" s="3">
        <f t="shared" si="5"/>
        <v>363925.403965521</v>
      </c>
      <c r="X43" s="3">
        <f t="shared" si="20"/>
        <v>17157802.2441358</v>
      </c>
      <c r="Y43" s="3">
        <f>W43/((1+'How much will I make'!$C$5/12)^(Calculations!$B$1*12-Calculations!$A43))</f>
        <v>215563.82854123</v>
      </c>
      <c r="Z43" s="3">
        <f t="shared" si="21"/>
        <v>9187886.42126752</v>
      </c>
      <c r="AA43" s="3">
        <f t="shared" si="6"/>
        <v>557193.727973716</v>
      </c>
      <c r="AB43" s="3">
        <f t="shared" si="22"/>
        <v>28582400.292962</v>
      </c>
      <c r="AC43" s="3">
        <f>AA43/((1+'How much will I make'!$C$5/12)^(Calculations!$B$1*12-Calculations!$A43))</f>
        <v>330042.398613521</v>
      </c>
      <c r="AD43" s="3">
        <f t="shared" si="23"/>
        <v>15266498.457017</v>
      </c>
      <c r="AE43" s="3">
        <f t="shared" si="7"/>
        <v>851633.258933596</v>
      </c>
      <c r="AF43" s="3">
        <f t="shared" si="24"/>
        <v>47613693.5241054</v>
      </c>
      <c r="AG43" s="3">
        <f>AE43/((1+'How much will I make'!$C$5/12)^(Calculations!$B$1*12-Calculations!$A43))</f>
        <v>504447.680234392</v>
      </c>
      <c r="AH43" s="3">
        <f t="shared" si="25"/>
        <v>25367228.2649979</v>
      </c>
    </row>
    <row r="44" ht="15.75" customHeight="1" spans="1:34">
      <c r="A44" s="1">
        <f t="shared" si="8"/>
        <v>40</v>
      </c>
      <c r="B44" s="1">
        <f t="shared" si="28"/>
        <v>27227.421</v>
      </c>
      <c r="C44" s="3">
        <f t="shared" si="0"/>
        <v>41957.5186604359</v>
      </c>
      <c r="D44" s="3">
        <f t="shared" si="10"/>
        <v>1380230.67254537</v>
      </c>
      <c r="E44" s="3">
        <f>$C44/((1+'How much will I make'!$C$5/12)^(Calculations!$B$1*12-Calculations!$A44))</f>
        <v>24976.9482324667</v>
      </c>
      <c r="F44" s="3">
        <f t="shared" si="11"/>
        <v>751040.453858544</v>
      </c>
      <c r="G44" s="3">
        <f t="shared" si="1"/>
        <v>64540.961433059</v>
      </c>
      <c r="H44" s="3">
        <f t="shared" si="12"/>
        <v>2293345.7417324</v>
      </c>
      <c r="I44" s="3">
        <f>G44/((1+'How much will I make'!$C$5/12)^(Calculations!$B$1*12-Calculations!$A44))</f>
        <v>38420.6765331722</v>
      </c>
      <c r="J44" s="3">
        <f t="shared" si="13"/>
        <v>1244460.33764693</v>
      </c>
      <c r="K44" s="3">
        <f t="shared" si="2"/>
        <v>99103.6894624985</v>
      </c>
      <c r="L44" s="3">
        <f t="shared" si="14"/>
        <v>3811302.06184384</v>
      </c>
      <c r="M44" s="3">
        <f>K44/((1+'How much will I make'!$C$5/12)^(Calculations!$B$1*12-Calculations!$A44))</f>
        <v>58995.5698139363</v>
      </c>
      <c r="N44" s="3">
        <f t="shared" si="15"/>
        <v>2062452.78787558</v>
      </c>
      <c r="O44" s="3">
        <f t="shared" si="3"/>
        <v>151907.531967374</v>
      </c>
      <c r="P44" s="3">
        <f t="shared" si="16"/>
        <v>6335196.62888174</v>
      </c>
      <c r="Q44" s="3">
        <f>O44/((1+'How much will I make'!$C$5/12)^(Calculations!$B$1*12-Calculations!$A44))</f>
        <v>90429.2408895153</v>
      </c>
      <c r="R44" s="3">
        <f t="shared" si="17"/>
        <v>3418789.79433357</v>
      </c>
      <c r="S44" s="3">
        <f t="shared" si="4"/>
        <v>232439.612374734</v>
      </c>
      <c r="T44" s="3">
        <f t="shared" si="18"/>
        <v>10532319.0157976</v>
      </c>
      <c r="U44" s="3">
        <f>S44/((1+'How much will I make'!$C$5/12)^(Calculations!$B$1*12-Calculations!$A44))</f>
        <v>138369.292341704</v>
      </c>
      <c r="V44" s="3">
        <f t="shared" si="19"/>
        <v>5668181.25827344</v>
      </c>
      <c r="W44" s="3">
        <f t="shared" si="5"/>
        <v>355049.174600508</v>
      </c>
      <c r="X44" s="3">
        <f t="shared" si="20"/>
        <v>17512851.4187363</v>
      </c>
      <c r="Y44" s="3">
        <f>W44/((1+'How much will I make'!$C$5/12)^(Calculations!$B$1*12-Calculations!$A44))</f>
        <v>211357.705057499</v>
      </c>
      <c r="Z44" s="3">
        <f t="shared" si="21"/>
        <v>9399244.12632502</v>
      </c>
      <c r="AA44" s="3">
        <f t="shared" si="6"/>
        <v>541402.812606039</v>
      </c>
      <c r="AB44" s="3">
        <f t="shared" si="22"/>
        <v>29123803.105568</v>
      </c>
      <c r="AC44" s="3">
        <f>AA44/((1+'How much will I make'!$C$5/12)^(Calculations!$B$1*12-Calculations!$A44))</f>
        <v>322292.415164296</v>
      </c>
      <c r="AD44" s="3">
        <f t="shared" si="23"/>
        <v>15588790.8721813</v>
      </c>
      <c r="AE44" s="3">
        <f t="shared" si="7"/>
        <v>824161.218322835</v>
      </c>
      <c r="AF44" s="3">
        <f t="shared" si="24"/>
        <v>48437854.7424282</v>
      </c>
      <c r="AG44" s="3">
        <f>AE44/((1+'How much will I make'!$C$5/12)^(Calculations!$B$1*12-Calculations!$A44))</f>
        <v>490616.050292481</v>
      </c>
      <c r="AH44" s="3">
        <f t="shared" si="25"/>
        <v>25857844.3152904</v>
      </c>
    </row>
    <row r="45" ht="15.75" customHeight="1" spans="1:34">
      <c r="A45" s="1">
        <f t="shared" si="8"/>
        <v>41</v>
      </c>
      <c r="B45" s="1">
        <f t="shared" si="28"/>
        <v>27227.421</v>
      </c>
      <c r="C45" s="3">
        <f t="shared" si="0"/>
        <v>41783.4210726333</v>
      </c>
      <c r="D45" s="3">
        <f t="shared" si="10"/>
        <v>1422014.093618</v>
      </c>
      <c r="E45" s="3">
        <f>$C45/((1+'How much will I make'!$C$5/12)^(Calculations!$B$1*12-Calculations!$A45))</f>
        <v>24997.675990336</v>
      </c>
      <c r="F45" s="3">
        <f t="shared" si="11"/>
        <v>776038.12984888</v>
      </c>
      <c r="G45" s="3">
        <f t="shared" si="1"/>
        <v>64007.5650575792</v>
      </c>
      <c r="H45" s="3">
        <f t="shared" si="12"/>
        <v>2357353.30678998</v>
      </c>
      <c r="I45" s="3">
        <f>G45/((1+'How much will I make'!$C$5/12)^(Calculations!$B$1*12-Calculations!$A45))</f>
        <v>38293.6660322361</v>
      </c>
      <c r="J45" s="3">
        <f t="shared" si="13"/>
        <v>1282754.00367916</v>
      </c>
      <c r="K45" s="3">
        <f t="shared" si="2"/>
        <v>97880.1871234553</v>
      </c>
      <c r="L45" s="3">
        <f t="shared" si="14"/>
        <v>3909182.2489673</v>
      </c>
      <c r="M45" s="3">
        <f>K45/((1+'How much will I make'!$C$5/12)^(Calculations!$B$1*12-Calculations!$A45))</f>
        <v>58558.5655930923</v>
      </c>
      <c r="N45" s="3">
        <f t="shared" si="15"/>
        <v>2121011.35346867</v>
      </c>
      <c r="O45" s="3">
        <f t="shared" si="3"/>
        <v>149417.244558073</v>
      </c>
      <c r="P45" s="3">
        <f t="shared" si="16"/>
        <v>6484613.87343981</v>
      </c>
      <c r="Q45" s="3">
        <f>O45/((1+'How much will I make'!$C$5/12)^(Calculations!$B$1*12-Calculations!$A45))</f>
        <v>89391.5282891438</v>
      </c>
      <c r="R45" s="3">
        <f t="shared" si="17"/>
        <v>3508181.32262272</v>
      </c>
      <c r="S45" s="3">
        <f t="shared" si="4"/>
        <v>227695.946816066</v>
      </c>
      <c r="T45" s="3">
        <f t="shared" si="18"/>
        <v>10760014.9626137</v>
      </c>
      <c r="U45" s="3">
        <f>S45/((1+'How much will I make'!$C$5/12)^(Calculations!$B$1*12-Calculations!$A45))</f>
        <v>136223.156378853</v>
      </c>
      <c r="V45" s="3">
        <f t="shared" si="19"/>
        <v>5804404.41465229</v>
      </c>
      <c r="W45" s="3">
        <f t="shared" si="5"/>
        <v>346389.438634642</v>
      </c>
      <c r="X45" s="3">
        <f t="shared" si="20"/>
        <v>17859240.8573709</v>
      </c>
      <c r="Y45" s="3">
        <f>W45/((1+'How much will I make'!$C$5/12)^(Calculations!$B$1*12-Calculations!$A45))</f>
        <v>207233.652275889</v>
      </c>
      <c r="Z45" s="3">
        <f t="shared" si="21"/>
        <v>9606477.77860091</v>
      </c>
      <c r="AA45" s="3">
        <f t="shared" si="6"/>
        <v>526059.4130585</v>
      </c>
      <c r="AB45" s="3">
        <f t="shared" si="22"/>
        <v>29649862.5186265</v>
      </c>
      <c r="AC45" s="3">
        <f>AA45/((1+'How much will I make'!$C$5/12)^(Calculations!$B$1*12-Calculations!$A45))</f>
        <v>314724.415132098</v>
      </c>
      <c r="AD45" s="3">
        <f t="shared" si="23"/>
        <v>15903515.2873134</v>
      </c>
      <c r="AE45" s="3">
        <f t="shared" si="7"/>
        <v>797575.372570485</v>
      </c>
      <c r="AF45" s="3">
        <f t="shared" si="24"/>
        <v>49235430.1149987</v>
      </c>
      <c r="AG45" s="3">
        <f>AE45/((1+'How much will I make'!$C$5/12)^(Calculations!$B$1*12-Calculations!$A45))</f>
        <v>477163.674719945</v>
      </c>
      <c r="AH45" s="3">
        <f t="shared" si="25"/>
        <v>26335007.9900104</v>
      </c>
    </row>
    <row r="46" ht="15.75" customHeight="1" spans="1:34">
      <c r="A46" s="1">
        <f t="shared" si="8"/>
        <v>42</v>
      </c>
      <c r="B46" s="1">
        <f t="shared" si="28"/>
        <v>27227.421</v>
      </c>
      <c r="C46" s="3">
        <f t="shared" si="0"/>
        <v>41610.0458814605</v>
      </c>
      <c r="D46" s="3">
        <f t="shared" si="10"/>
        <v>1463624.13949946</v>
      </c>
      <c r="E46" s="3">
        <f>$C46/((1+'How much will I make'!$C$5/12)^(Calculations!$B$1*12-Calculations!$A46))</f>
        <v>25018.4209496641</v>
      </c>
      <c r="F46" s="3">
        <f t="shared" si="11"/>
        <v>801056.550798544</v>
      </c>
      <c r="G46" s="3">
        <f t="shared" si="1"/>
        <v>63478.5769166075</v>
      </c>
      <c r="H46" s="3">
        <f t="shared" si="12"/>
        <v>2420831.88370659</v>
      </c>
      <c r="I46" s="3">
        <f>G46/((1+'How much will I make'!$C$5/12)^(Calculations!$B$1*12-Calculations!$A46))</f>
        <v>38167.0754007246</v>
      </c>
      <c r="J46" s="3">
        <f t="shared" si="13"/>
        <v>1320921.07907989</v>
      </c>
      <c r="K46" s="3">
        <f t="shared" si="2"/>
        <v>96671.7897515608</v>
      </c>
      <c r="L46" s="3">
        <f t="shared" si="14"/>
        <v>4005854.03871886</v>
      </c>
      <c r="M46" s="3">
        <f>K46/((1+'How much will I make'!$C$5/12)^(Calculations!$B$1*12-Calculations!$A46))</f>
        <v>58124.7984405509</v>
      </c>
      <c r="N46" s="3">
        <f t="shared" si="15"/>
        <v>2179136.15190922</v>
      </c>
      <c r="O46" s="3">
        <f t="shared" si="3"/>
        <v>146967.781532531</v>
      </c>
      <c r="P46" s="3">
        <f t="shared" si="16"/>
        <v>6631581.65497235</v>
      </c>
      <c r="Q46" s="3">
        <f>O46/((1+'How much will I make'!$C$5/12)^(Calculations!$B$1*12-Calculations!$A46))</f>
        <v>88365.7238661536</v>
      </c>
      <c r="R46" s="3">
        <f t="shared" si="17"/>
        <v>3596547.04648887</v>
      </c>
      <c r="S46" s="3">
        <f t="shared" si="4"/>
        <v>223049.090758596</v>
      </c>
      <c r="T46" s="3">
        <f t="shared" si="18"/>
        <v>10983064.0533723</v>
      </c>
      <c r="U46" s="3">
        <f>S46/((1+'How much will I make'!$C$5/12)^(Calculations!$B$1*12-Calculations!$A46))</f>
        <v>134110.307422773</v>
      </c>
      <c r="V46" s="3">
        <f t="shared" si="19"/>
        <v>5938514.72207507</v>
      </c>
      <c r="W46" s="3">
        <f t="shared" si="5"/>
        <v>337940.915741114</v>
      </c>
      <c r="X46" s="3">
        <f t="shared" si="20"/>
        <v>18197181.7731121</v>
      </c>
      <c r="Y46" s="3">
        <f>W46/((1+'How much will I make'!$C$5/12)^(Calculations!$B$1*12-Calculations!$A46))</f>
        <v>203190.068816847</v>
      </c>
      <c r="Z46" s="3">
        <f t="shared" si="21"/>
        <v>9809667.84741775</v>
      </c>
      <c r="AA46" s="3">
        <f t="shared" si="6"/>
        <v>511150.846696518</v>
      </c>
      <c r="AB46" s="3">
        <f t="shared" si="22"/>
        <v>30161013.3653231</v>
      </c>
      <c r="AC46" s="3">
        <f>AA46/((1+'How much will I make'!$C$5/12)^(Calculations!$B$1*12-Calculations!$A46))</f>
        <v>307334.125222114</v>
      </c>
      <c r="AD46" s="3">
        <f t="shared" si="23"/>
        <v>16210849.4125355</v>
      </c>
      <c r="AE46" s="3">
        <f t="shared" si="7"/>
        <v>771847.134745631</v>
      </c>
      <c r="AF46" s="3">
        <f t="shared" si="24"/>
        <v>50007277.2497443</v>
      </c>
      <c r="AG46" s="3">
        <f>AE46/((1+'How much will I make'!$C$5/12)^(Calculations!$B$1*12-Calculations!$A46))</f>
        <v>464080.154606656</v>
      </c>
      <c r="AH46" s="3">
        <f t="shared" si="25"/>
        <v>26799088.144617</v>
      </c>
    </row>
    <row r="47" ht="15.75" customHeight="1" spans="1:34">
      <c r="A47" s="1">
        <f t="shared" si="8"/>
        <v>43</v>
      </c>
      <c r="B47" s="1">
        <f t="shared" si="28"/>
        <v>27227.421</v>
      </c>
      <c r="C47" s="3">
        <f t="shared" si="0"/>
        <v>41437.3900894213</v>
      </c>
      <c r="D47" s="3">
        <f t="shared" si="10"/>
        <v>1505061.52958888</v>
      </c>
      <c r="E47" s="3">
        <f>$C47/((1+'How much will I make'!$C$5/12)^(Calculations!$B$1*12-Calculations!$A47))</f>
        <v>25039.183124726</v>
      </c>
      <c r="F47" s="3">
        <f t="shared" si="11"/>
        <v>826095.73392327</v>
      </c>
      <c r="G47" s="3">
        <f t="shared" si="1"/>
        <v>62953.9605784537</v>
      </c>
      <c r="H47" s="3">
        <f t="shared" si="12"/>
        <v>2483785.84428504</v>
      </c>
      <c r="I47" s="3">
        <f>G47/((1+'How much will I make'!$C$5/12)^(Calculations!$B$1*12-Calculations!$A47))</f>
        <v>38040.9032506395</v>
      </c>
      <c r="J47" s="3">
        <f t="shared" si="13"/>
        <v>1358961.98233053</v>
      </c>
      <c r="K47" s="3">
        <f t="shared" si="2"/>
        <v>95478.3108657391</v>
      </c>
      <c r="L47" s="3">
        <f t="shared" si="14"/>
        <v>4101332.3495846</v>
      </c>
      <c r="M47" s="3">
        <f>K47/((1+'How much will I make'!$C$5/12)^(Calculations!$B$1*12-Calculations!$A47))</f>
        <v>57694.2443780283</v>
      </c>
      <c r="N47" s="3">
        <f t="shared" si="15"/>
        <v>2236830.39628725</v>
      </c>
      <c r="O47" s="3">
        <f t="shared" si="3"/>
        <v>144558.473638555</v>
      </c>
      <c r="P47" s="3">
        <f t="shared" si="16"/>
        <v>6776140.1286109</v>
      </c>
      <c r="Q47" s="3">
        <f>O47/((1+'How much will I make'!$C$5/12)^(Calculations!$B$1*12-Calculations!$A47))</f>
        <v>87351.6909693289</v>
      </c>
      <c r="R47" s="3">
        <f t="shared" si="17"/>
        <v>3683898.7374582</v>
      </c>
      <c r="S47" s="3">
        <f t="shared" si="4"/>
        <v>218497.068498216</v>
      </c>
      <c r="T47" s="3">
        <f t="shared" si="18"/>
        <v>11201561.1218705</v>
      </c>
      <c r="U47" s="3">
        <f>S47/((1+'How much will I make'!$C$5/12)^(Calculations!$B$1*12-Calculations!$A47))</f>
        <v>132030.229185195</v>
      </c>
      <c r="V47" s="3">
        <f t="shared" si="19"/>
        <v>6070544.95126026</v>
      </c>
      <c r="W47" s="3">
        <f t="shared" si="5"/>
        <v>329698.454381575</v>
      </c>
      <c r="X47" s="3">
        <f t="shared" si="20"/>
        <v>18526880.2274936</v>
      </c>
      <c r="Y47" s="3">
        <f>W47/((1+'How much will I make'!$C$5/12)^(Calculations!$B$1*12-Calculations!$A47))</f>
        <v>199225.38454725</v>
      </c>
      <c r="Z47" s="3">
        <f t="shared" si="21"/>
        <v>10008893.231965</v>
      </c>
      <c r="AA47" s="3">
        <f t="shared" si="6"/>
        <v>496664.790312406</v>
      </c>
      <c r="AB47" s="3">
        <f t="shared" si="22"/>
        <v>30657678.1556355</v>
      </c>
      <c r="AC47" s="3">
        <f>AA47/((1+'How much will I make'!$C$5/12)^(Calculations!$B$1*12-Calculations!$A47))</f>
        <v>300117.372484105</v>
      </c>
      <c r="AD47" s="3">
        <f t="shared" si="23"/>
        <v>16510966.7850196</v>
      </c>
      <c r="AE47" s="3">
        <f t="shared" si="7"/>
        <v>746948.840076417</v>
      </c>
      <c r="AF47" s="3">
        <f t="shared" si="24"/>
        <v>50754226.0898207</v>
      </c>
      <c r="AG47" s="3">
        <f>AE47/((1+'How much will I make'!$C$5/12)^(Calculations!$B$1*12-Calculations!$A47))</f>
        <v>451355.376173893</v>
      </c>
      <c r="AH47" s="3">
        <f t="shared" si="25"/>
        <v>27250443.5207909</v>
      </c>
    </row>
    <row r="48" ht="15.75" customHeight="1" spans="1:34">
      <c r="A48" s="1">
        <f t="shared" si="8"/>
        <v>44</v>
      </c>
      <c r="B48" s="1">
        <f t="shared" si="28"/>
        <v>27227.421</v>
      </c>
      <c r="C48" s="3">
        <f t="shared" si="0"/>
        <v>41265.4507114569</v>
      </c>
      <c r="D48" s="3">
        <f t="shared" si="10"/>
        <v>1546326.98030034</v>
      </c>
      <c r="E48" s="3">
        <f>$C48/((1+'How much will I make'!$C$5/12)^(Calculations!$B$1*12-Calculations!$A48))</f>
        <v>25059.9625298088</v>
      </c>
      <c r="F48" s="3">
        <f t="shared" si="11"/>
        <v>851155.696453079</v>
      </c>
      <c r="G48" s="3">
        <f t="shared" si="1"/>
        <v>62433.6799125161</v>
      </c>
      <c r="H48" s="3">
        <f t="shared" si="12"/>
        <v>2546219.52419756</v>
      </c>
      <c r="I48" s="3">
        <f>G48/((1+'How much will I make'!$C$5/12)^(Calculations!$B$1*12-Calculations!$A48))</f>
        <v>37915.1481985713</v>
      </c>
      <c r="J48" s="3">
        <f t="shared" si="13"/>
        <v>1396877.1305291</v>
      </c>
      <c r="K48" s="3">
        <f t="shared" si="2"/>
        <v>94299.5662871497</v>
      </c>
      <c r="L48" s="3">
        <f t="shared" si="14"/>
        <v>4195631.91587175</v>
      </c>
      <c r="M48" s="3">
        <f>K48/((1+'How much will I make'!$C$5/12)^(Calculations!$B$1*12-Calculations!$A48))</f>
        <v>57266.8796048577</v>
      </c>
      <c r="N48" s="3">
        <f t="shared" si="15"/>
        <v>2294097.2758921</v>
      </c>
      <c r="O48" s="3">
        <f t="shared" si="3"/>
        <v>142188.6625953</v>
      </c>
      <c r="P48" s="3">
        <f t="shared" si="16"/>
        <v>6918328.7912062</v>
      </c>
      <c r="Q48" s="3">
        <f>O48/((1+'How much will I make'!$C$5/12)^(Calculations!$B$1*12-Calculations!$A48))</f>
        <v>86349.2945155825</v>
      </c>
      <c r="R48" s="3">
        <f t="shared" si="17"/>
        <v>3770248.03197378</v>
      </c>
      <c r="S48" s="3">
        <f t="shared" si="4"/>
        <v>214037.944651314</v>
      </c>
      <c r="T48" s="3">
        <f t="shared" si="18"/>
        <v>11415599.0665218</v>
      </c>
      <c r="U48" s="3">
        <f>S48/((1+'How much will I make'!$C$5/12)^(Calculations!$B$1*12-Calculations!$A48))</f>
        <v>129982.413385588</v>
      </c>
      <c r="V48" s="3">
        <f t="shared" si="19"/>
        <v>6200527.36464585</v>
      </c>
      <c r="W48" s="3">
        <f t="shared" si="5"/>
        <v>321657.028664951</v>
      </c>
      <c r="X48" s="3">
        <f t="shared" si="20"/>
        <v>18848537.2561586</v>
      </c>
      <c r="Y48" s="3">
        <f>W48/((1+'How much will I make'!$C$5/12)^(Calculations!$B$1*12-Calculations!$A48))</f>
        <v>195338.059970719</v>
      </c>
      <c r="Z48" s="3">
        <f t="shared" si="21"/>
        <v>10204231.2919357</v>
      </c>
      <c r="AA48" s="3">
        <f t="shared" si="6"/>
        <v>482589.26993918</v>
      </c>
      <c r="AB48" s="3">
        <f t="shared" si="22"/>
        <v>31140267.4255746</v>
      </c>
      <c r="AC48" s="3">
        <f>AA48/((1+'How much will I make'!$C$5/12)^(Calculations!$B$1*12-Calculations!$A48))</f>
        <v>293070.081956138</v>
      </c>
      <c r="AD48" s="3">
        <f t="shared" si="23"/>
        <v>16804036.8669758</v>
      </c>
      <c r="AE48" s="3">
        <f t="shared" si="7"/>
        <v>722853.716202984</v>
      </c>
      <c r="AF48" s="3">
        <f t="shared" si="24"/>
        <v>51477079.8060237</v>
      </c>
      <c r="AG48" s="3">
        <f>AE48/((1+'How much will I make'!$C$5/12)^(Calculations!$B$1*12-Calculations!$A48))</f>
        <v>438979.502956222</v>
      </c>
      <c r="AH48" s="3">
        <f t="shared" si="25"/>
        <v>27689423.0237471</v>
      </c>
    </row>
    <row r="49" ht="15.75" customHeight="1" spans="1:34">
      <c r="A49" s="1">
        <f t="shared" si="8"/>
        <v>45</v>
      </c>
      <c r="B49" s="1">
        <f t="shared" si="28"/>
        <v>27227.421</v>
      </c>
      <c r="C49" s="3">
        <f t="shared" si="0"/>
        <v>41094.2247748948</v>
      </c>
      <c r="D49" s="3">
        <f t="shared" si="10"/>
        <v>1587421.20507523</v>
      </c>
      <c r="E49" s="3">
        <f>$C49/((1+'How much will I make'!$C$5/12)^(Calculations!$B$1*12-Calculations!$A49))</f>
        <v>25080.7591792111</v>
      </c>
      <c r="F49" s="3">
        <f t="shared" si="11"/>
        <v>876236.45563229</v>
      </c>
      <c r="G49" s="3">
        <f t="shared" si="1"/>
        <v>61917.6990867928</v>
      </c>
      <c r="H49" s="3">
        <f t="shared" si="12"/>
        <v>2608137.22328435</v>
      </c>
      <c r="I49" s="3">
        <f>G49/((1+'How much will I make'!$C$5/12)^(Calculations!$B$1*12-Calculations!$A49))</f>
        <v>37789.8088656835</v>
      </c>
      <c r="J49" s="3">
        <f t="shared" si="13"/>
        <v>1434666.93939478</v>
      </c>
      <c r="K49" s="3">
        <f t="shared" si="2"/>
        <v>93135.3741107652</v>
      </c>
      <c r="L49" s="3">
        <f t="shared" si="14"/>
        <v>4288767.28998251</v>
      </c>
      <c r="M49" s="3">
        <f>K49/((1+'How much will I make'!$C$5/12)^(Calculations!$B$1*12-Calculations!$A49))</f>
        <v>56842.6804966736</v>
      </c>
      <c r="N49" s="3">
        <f t="shared" si="15"/>
        <v>2350939.95638878</v>
      </c>
      <c r="O49" s="3">
        <f t="shared" si="3"/>
        <v>139857.70091341</v>
      </c>
      <c r="P49" s="3">
        <f t="shared" si="16"/>
        <v>7058186.49211961</v>
      </c>
      <c r="Q49" s="3">
        <f>O49/((1+'How much will I make'!$C$5/12)^(Calculations!$B$1*12-Calculations!$A49))</f>
        <v>85358.4009719611</v>
      </c>
      <c r="R49" s="3">
        <f t="shared" si="17"/>
        <v>3855606.43294574</v>
      </c>
      <c r="S49" s="3">
        <f t="shared" si="4"/>
        <v>209669.823331899</v>
      </c>
      <c r="T49" s="3">
        <f t="shared" si="18"/>
        <v>11625268.8898537</v>
      </c>
      <c r="U49" s="3">
        <f>S49/((1+'How much will I make'!$C$5/12)^(Calculations!$B$1*12-Calculations!$A49))</f>
        <v>127966.359626955</v>
      </c>
      <c r="V49" s="3">
        <f t="shared" si="19"/>
        <v>6328493.7242728</v>
      </c>
      <c r="W49" s="3">
        <f t="shared" si="5"/>
        <v>313811.735282879</v>
      </c>
      <c r="X49" s="3">
        <f t="shared" si="20"/>
        <v>19162348.9914415</v>
      </c>
      <c r="Y49" s="3">
        <f>W49/((1+'How much will I make'!$C$5/12)^(Calculations!$B$1*12-Calculations!$A49))</f>
        <v>191526.585629827</v>
      </c>
      <c r="Z49" s="3">
        <f t="shared" si="21"/>
        <v>10395757.8775655</v>
      </c>
      <c r="AA49" s="3">
        <f t="shared" si="6"/>
        <v>468912.65095305</v>
      </c>
      <c r="AB49" s="3">
        <f t="shared" si="22"/>
        <v>31609180.0765277</v>
      </c>
      <c r="AC49" s="3">
        <f>AA49/((1+'How much will I make'!$C$5/12)^(Calculations!$B$1*12-Calculations!$A49))</f>
        <v>286188.274363645</v>
      </c>
      <c r="AD49" s="3">
        <f t="shared" si="23"/>
        <v>17090225.1413394</v>
      </c>
      <c r="AE49" s="3">
        <f t="shared" si="7"/>
        <v>699535.854389984</v>
      </c>
      <c r="AF49" s="3">
        <f t="shared" si="24"/>
        <v>52176615.6604137</v>
      </c>
      <c r="AG49" s="3">
        <f>AE49/((1+'How much will I make'!$C$5/12)^(Calculations!$B$1*12-Calculations!$A49))</f>
        <v>426942.968197744</v>
      </c>
      <c r="AH49" s="3">
        <f t="shared" si="25"/>
        <v>28116365.9919449</v>
      </c>
    </row>
    <row r="50" ht="15.75" customHeight="1" spans="1:34">
      <c r="A50" s="1">
        <f t="shared" si="8"/>
        <v>46</v>
      </c>
      <c r="B50" s="1">
        <f t="shared" si="28"/>
        <v>27227.421</v>
      </c>
      <c r="C50" s="3">
        <f t="shared" si="0"/>
        <v>40923.7093193973</v>
      </c>
      <c r="D50" s="3">
        <f t="shared" si="10"/>
        <v>1628344.91439463</v>
      </c>
      <c r="E50" s="3">
        <f>$C50/((1+'How much will I make'!$C$5/12)^(Calculations!$B$1*12-Calculations!$A50))</f>
        <v>25101.5730872436</v>
      </c>
      <c r="F50" s="3">
        <f t="shared" si="11"/>
        <v>901338.028719534</v>
      </c>
      <c r="G50" s="3">
        <f t="shared" si="1"/>
        <v>61405.9825654144</v>
      </c>
      <c r="H50" s="3">
        <f t="shared" si="12"/>
        <v>2669543.20584976</v>
      </c>
      <c r="I50" s="3">
        <f>G50/((1+'How much will I make'!$C$5/12)^(Calculations!$B$1*12-Calculations!$A50))</f>
        <v>37664.8838776977</v>
      </c>
      <c r="J50" s="3">
        <f t="shared" si="13"/>
        <v>1472331.82327248</v>
      </c>
      <c r="K50" s="3">
        <f t="shared" si="2"/>
        <v>91985.5546772989</v>
      </c>
      <c r="L50" s="3">
        <f t="shared" si="14"/>
        <v>4380752.84465981</v>
      </c>
      <c r="M50" s="3">
        <f>K50/((1+'How much will I make'!$C$5/12)^(Calculations!$B$1*12-Calculations!$A50))</f>
        <v>56421.6236041056</v>
      </c>
      <c r="N50" s="3">
        <f t="shared" si="15"/>
        <v>2407361.57999288</v>
      </c>
      <c r="O50" s="3">
        <f t="shared" si="3"/>
        <v>137564.951718108</v>
      </c>
      <c r="P50" s="3">
        <f t="shared" si="16"/>
        <v>7195751.44383772</v>
      </c>
      <c r="Q50" s="3">
        <f>O50/((1+'How much will I make'!$C$5/12)^(Calculations!$B$1*12-Calculations!$A50))</f>
        <v>84378.8783378566</v>
      </c>
      <c r="R50" s="3">
        <f t="shared" si="17"/>
        <v>3939985.3112836</v>
      </c>
      <c r="S50" s="3">
        <f t="shared" si="4"/>
        <v>205390.847345534</v>
      </c>
      <c r="T50" s="3">
        <f t="shared" si="18"/>
        <v>11830659.7371992</v>
      </c>
      <c r="U50" s="3">
        <f>S50/((1+'How much will I make'!$C$5/12)^(Calculations!$B$1*12-Calculations!$A50))</f>
        <v>125981.575273557</v>
      </c>
      <c r="V50" s="3">
        <f t="shared" si="19"/>
        <v>6454475.29954636</v>
      </c>
      <c r="W50" s="3">
        <f t="shared" si="5"/>
        <v>306157.790519882</v>
      </c>
      <c r="X50" s="3">
        <f t="shared" si="20"/>
        <v>19468506.7819613</v>
      </c>
      <c r="Y50" s="3">
        <f>W50/((1+'How much will I make'!$C$5/12)^(Calculations!$B$1*12-Calculations!$A50))</f>
        <v>187789.481519976</v>
      </c>
      <c r="Z50" s="3">
        <f t="shared" si="21"/>
        <v>10583547.3590855</v>
      </c>
      <c r="AA50" s="3">
        <f t="shared" si="6"/>
        <v>455623.628456405</v>
      </c>
      <c r="AB50" s="3">
        <f t="shared" si="22"/>
        <v>32064803.7049841</v>
      </c>
      <c r="AC50" s="3">
        <f>AA50/((1+'How much will I make'!$C$5/12)^(Calculations!$B$1*12-Calculations!$A50))</f>
        <v>279468.063872515</v>
      </c>
      <c r="AD50" s="3">
        <f t="shared" si="23"/>
        <v>17369693.2052119</v>
      </c>
      <c r="AE50" s="3">
        <f t="shared" si="7"/>
        <v>676970.181667727</v>
      </c>
      <c r="AF50" s="3">
        <f t="shared" si="24"/>
        <v>52853585.8420814</v>
      </c>
      <c r="AG50" s="3">
        <f>AE50/((1+'How much will I make'!$C$5/12)^(Calculations!$B$1*12-Calculations!$A50))</f>
        <v>415236.467456838</v>
      </c>
      <c r="AH50" s="3">
        <f t="shared" si="25"/>
        <v>28531602.4594017</v>
      </c>
    </row>
    <row r="51" ht="15.75" customHeight="1" spans="1:34">
      <c r="A51" s="1">
        <f t="shared" si="8"/>
        <v>47</v>
      </c>
      <c r="B51" s="1">
        <f t="shared" si="28"/>
        <v>27227.421</v>
      </c>
      <c r="C51" s="3">
        <f t="shared" si="0"/>
        <v>40753.9013969102</v>
      </c>
      <c r="D51" s="3">
        <f t="shared" si="10"/>
        <v>1669098.81579154</v>
      </c>
      <c r="E51" s="3">
        <f>$C51/((1+'How much will I make'!$C$5/12)^(Calculations!$B$1*12-Calculations!$A51))</f>
        <v>25122.4042682289</v>
      </c>
      <c r="F51" s="3">
        <f t="shared" si="11"/>
        <v>926460.432987763</v>
      </c>
      <c r="G51" s="3">
        <f t="shared" si="1"/>
        <v>60898.4951061961</v>
      </c>
      <c r="H51" s="3">
        <f t="shared" si="12"/>
        <v>2730441.70095596</v>
      </c>
      <c r="I51" s="3">
        <f>G51/((1+'How much will I make'!$C$5/12)^(Calculations!$B$1*12-Calculations!$A51))</f>
        <v>37540.3718648789</v>
      </c>
      <c r="J51" s="3">
        <f t="shared" si="13"/>
        <v>1509872.19513736</v>
      </c>
      <c r="K51" s="3">
        <f t="shared" si="2"/>
        <v>90849.9305454804</v>
      </c>
      <c r="L51" s="3">
        <f t="shared" si="14"/>
        <v>4471602.77520529</v>
      </c>
      <c r="M51" s="3">
        <f>K51/((1+'How much will I make'!$C$5/12)^(Calculations!$B$1*12-Calculations!$A51))</f>
        <v>56003.6856514826</v>
      </c>
      <c r="N51" s="3">
        <f t="shared" si="15"/>
        <v>2463365.26564437</v>
      </c>
      <c r="O51" s="3">
        <f t="shared" si="3"/>
        <v>135309.788575188</v>
      </c>
      <c r="P51" s="3">
        <f t="shared" si="16"/>
        <v>7331061.23241291</v>
      </c>
      <c r="Q51" s="3">
        <f>O51/((1+'How much will I make'!$C$5/12)^(Calculations!$B$1*12-Calculations!$A51))</f>
        <v>83410.5961274222</v>
      </c>
      <c r="R51" s="3">
        <f t="shared" si="17"/>
        <v>4023395.90741102</v>
      </c>
      <c r="S51" s="3">
        <f t="shared" si="4"/>
        <v>201199.197399707</v>
      </c>
      <c r="T51" s="3">
        <f t="shared" si="18"/>
        <v>12031858.9345989</v>
      </c>
      <c r="U51" s="3">
        <f>S51/((1+'How much will I make'!$C$5/12)^(Calculations!$B$1*12-Calculations!$A51))</f>
        <v>124027.575330539</v>
      </c>
      <c r="V51" s="3">
        <f t="shared" si="19"/>
        <v>6578502.8748769</v>
      </c>
      <c r="W51" s="3">
        <f t="shared" si="5"/>
        <v>298690.52733647</v>
      </c>
      <c r="X51" s="3">
        <f t="shared" si="20"/>
        <v>19767197.3092978</v>
      </c>
      <c r="Y51" s="3">
        <f>W51/((1+'How much will I make'!$C$5/12)^(Calculations!$B$1*12-Calculations!$A51))</f>
        <v>184125.296514709</v>
      </c>
      <c r="Z51" s="3">
        <f t="shared" si="21"/>
        <v>10767672.6556002</v>
      </c>
      <c r="AA51" s="3">
        <f t="shared" si="6"/>
        <v>442711.217933349</v>
      </c>
      <c r="AB51" s="3">
        <f t="shared" si="22"/>
        <v>32507514.9229175</v>
      </c>
      <c r="AC51" s="3">
        <f>AA51/((1+'How much will I make'!$C$5/12)^(Calculations!$B$1*12-Calculations!$A51))</f>
        <v>272905.655894942</v>
      </c>
      <c r="AD51" s="3">
        <f t="shared" si="23"/>
        <v>17642598.8611069</v>
      </c>
      <c r="AE51" s="3">
        <f t="shared" si="7"/>
        <v>655132.433871994</v>
      </c>
      <c r="AF51" s="3">
        <f t="shared" si="24"/>
        <v>53508718.2759534</v>
      </c>
      <c r="AG51" s="3">
        <f>AE51/((1+'How much will I make'!$C$5/12)^(Calculations!$B$1*12-Calculations!$A51))</f>
        <v>403850.951413667</v>
      </c>
      <c r="AH51" s="3">
        <f t="shared" si="25"/>
        <v>28935453.4108154</v>
      </c>
    </row>
    <row r="52" ht="15.75" customHeight="1" spans="1:34">
      <c r="A52" s="1">
        <f t="shared" si="8"/>
        <v>48</v>
      </c>
      <c r="B52" s="1">
        <f t="shared" si="28"/>
        <v>27227.421</v>
      </c>
      <c r="C52" s="3">
        <f t="shared" si="0"/>
        <v>40584.7980716118</v>
      </c>
      <c r="D52" s="3">
        <f t="shared" si="10"/>
        <v>1709683.61386315</v>
      </c>
      <c r="E52" s="3">
        <f>$C52/((1+'How much will I make'!$C$5/12)^(Calculations!$B$1*12-Calculations!$A52))</f>
        <v>25143.2527365013</v>
      </c>
      <c r="F52" s="3">
        <f t="shared" si="11"/>
        <v>951603.685724264</v>
      </c>
      <c r="G52" s="3">
        <f t="shared" si="1"/>
        <v>60395.201758211</v>
      </c>
      <c r="H52" s="3">
        <f t="shared" si="12"/>
        <v>2790836.90271417</v>
      </c>
      <c r="I52" s="3">
        <f>G52/((1+'How much will I make'!$C$5/12)^(Calculations!$B$1*12-Calculations!$A52))</f>
        <v>37416.2714620198</v>
      </c>
      <c r="J52" s="3">
        <f t="shared" si="13"/>
        <v>1547288.46659938</v>
      </c>
      <c r="K52" s="3">
        <f t="shared" si="2"/>
        <v>89728.326464672</v>
      </c>
      <c r="L52" s="3">
        <f t="shared" si="14"/>
        <v>4561331.10166996</v>
      </c>
      <c r="M52" s="3">
        <f>K52/((1+'How much will I make'!$C$5/12)^(Calculations!$B$1*12-Calculations!$A52))</f>
        <v>55588.8435355457</v>
      </c>
      <c r="N52" s="3">
        <f t="shared" si="15"/>
        <v>2518954.10917991</v>
      </c>
      <c r="O52" s="3">
        <f t="shared" si="3"/>
        <v>133091.595319857</v>
      </c>
      <c r="P52" s="3">
        <f t="shared" si="16"/>
        <v>7464152.82773276</v>
      </c>
      <c r="Q52" s="3">
        <f>O52/((1+'How much will I make'!$C$5/12)^(Calculations!$B$1*12-Calculations!$A52))</f>
        <v>82453.4253521894</v>
      </c>
      <c r="R52" s="3">
        <f t="shared" si="17"/>
        <v>4105849.33276321</v>
      </c>
      <c r="S52" s="3">
        <f t="shared" si="4"/>
        <v>197093.091330325</v>
      </c>
      <c r="T52" s="3">
        <f t="shared" si="18"/>
        <v>12228952.0259293</v>
      </c>
      <c r="U52" s="3">
        <f>S52/((1+'How much will I make'!$C$5/12)^(Calculations!$B$1*12-Calculations!$A52))</f>
        <v>122103.882325412</v>
      </c>
      <c r="V52" s="3">
        <f t="shared" si="19"/>
        <v>6700606.75720231</v>
      </c>
      <c r="W52" s="3">
        <f t="shared" si="5"/>
        <v>291405.392523386</v>
      </c>
      <c r="X52" s="3">
        <f t="shared" si="20"/>
        <v>20058602.7018212</v>
      </c>
      <c r="Y52" s="3">
        <f>W52/((1+'How much will I make'!$C$5/12)^(Calculations!$B$1*12-Calculations!$A52))</f>
        <v>180532.607802226</v>
      </c>
      <c r="Z52" s="3">
        <f t="shared" si="21"/>
        <v>10948205.2634025</v>
      </c>
      <c r="AA52" s="3">
        <f t="shared" si="6"/>
        <v>430164.746170056</v>
      </c>
      <c r="AB52" s="3">
        <f t="shared" si="22"/>
        <v>32937679.6690875</v>
      </c>
      <c r="AC52" s="3">
        <f>AA52/((1+'How much will I make'!$C$5/12)^(Calculations!$B$1*12-Calculations!$A52))</f>
        <v>266497.344946802</v>
      </c>
      <c r="AD52" s="3">
        <f t="shared" si="23"/>
        <v>17909096.2060537</v>
      </c>
      <c r="AE52" s="3">
        <f t="shared" si="7"/>
        <v>633999.129553542</v>
      </c>
      <c r="AF52" s="3">
        <f t="shared" si="24"/>
        <v>54142717.405507</v>
      </c>
      <c r="AG52" s="3">
        <f>AE52/((1+'How much will I make'!$C$5/12)^(Calculations!$B$1*12-Calculations!$A52))</f>
        <v>392777.618874905</v>
      </c>
      <c r="AH52" s="3">
        <f t="shared" si="25"/>
        <v>29328231.0296903</v>
      </c>
    </row>
    <row r="53" ht="15.75" customHeight="1" spans="1:34">
      <c r="A53" s="1">
        <f t="shared" si="8"/>
        <v>49</v>
      </c>
      <c r="B53" s="1">
        <f>B52*(1+'How much will I make'!$C$4)</f>
        <v>31856.08257</v>
      </c>
      <c r="C53" s="3">
        <f t="shared" si="0"/>
        <v>47287.183811239</v>
      </c>
      <c r="D53" s="3">
        <f t="shared" si="10"/>
        <v>1756970.79767439</v>
      </c>
      <c r="E53" s="3">
        <f>$C53/((1+'How much will I make'!$C$5/12)^(Calculations!$B$1*12-Calculations!$A53))</f>
        <v>29442.0186524963</v>
      </c>
      <c r="F53" s="3">
        <f t="shared" si="11"/>
        <v>981045.70437676</v>
      </c>
      <c r="G53" s="3">
        <f t="shared" si="1"/>
        <v>70078.3993954778</v>
      </c>
      <c r="H53" s="3">
        <f t="shared" si="12"/>
        <v>2860915.30210965</v>
      </c>
      <c r="I53" s="3">
        <f>G53/((1+'How much will I make'!$C$5/12)^(Calculations!$B$1*12-Calculations!$A53))</f>
        <v>43632.3201308588</v>
      </c>
      <c r="J53" s="3">
        <f t="shared" si="13"/>
        <v>1590920.78673024</v>
      </c>
      <c r="K53" s="3">
        <f t="shared" si="2"/>
        <v>103686.066136954</v>
      </c>
      <c r="L53" s="3">
        <f t="shared" si="14"/>
        <v>4665017.16780692</v>
      </c>
      <c r="M53" s="3">
        <f>K53/((1+'How much will I make'!$C$5/12)^(Calculations!$B$1*12-Calculations!$A53))</f>
        <v>64557.1769592804</v>
      </c>
      <c r="N53" s="3">
        <f t="shared" si="15"/>
        <v>2583511.28613919</v>
      </c>
      <c r="O53" s="3">
        <f t="shared" si="3"/>
        <v>153164.42608941</v>
      </c>
      <c r="P53" s="3">
        <f t="shared" si="16"/>
        <v>7617317.25382217</v>
      </c>
      <c r="Q53" s="3">
        <f>O53/((1+'How much will I make'!$C$5/12)^(Calculations!$B$1*12-Calculations!$A53))</f>
        <v>95363.4690495462</v>
      </c>
      <c r="R53" s="3">
        <f t="shared" si="17"/>
        <v>4201212.80181276</v>
      </c>
      <c r="S53" s="3">
        <f t="shared" si="4"/>
        <v>225892.816512471</v>
      </c>
      <c r="T53" s="3">
        <f t="shared" si="18"/>
        <v>12454844.8424417</v>
      </c>
      <c r="U53" s="3">
        <f>S53/((1+'How much will I make'!$C$5/12)^(Calculations!$B$1*12-Calculations!$A53))</f>
        <v>140645.730643921</v>
      </c>
      <c r="V53" s="3">
        <f t="shared" si="19"/>
        <v>6841252.48784623</v>
      </c>
      <c r="W53" s="3">
        <f t="shared" si="5"/>
        <v>332628.594392548</v>
      </c>
      <c r="X53" s="3">
        <f t="shared" si="20"/>
        <v>20391231.2962137</v>
      </c>
      <c r="Y53" s="3">
        <f>W53/((1+'How much will I make'!$C$5/12)^(Calculations!$B$1*12-Calculations!$A53))</f>
        <v>207101.72378951</v>
      </c>
      <c r="Z53" s="3">
        <f t="shared" si="21"/>
        <v>11155306.987192</v>
      </c>
      <c r="AA53" s="3">
        <f t="shared" si="6"/>
        <v>489029.395645958</v>
      </c>
      <c r="AB53" s="3">
        <f t="shared" si="22"/>
        <v>33426709.0647335</v>
      </c>
      <c r="AC53" s="3">
        <f>AA53/((1+'How much will I make'!$C$5/12)^(Calculations!$B$1*12-Calculations!$A53))</f>
        <v>304480.229689746</v>
      </c>
      <c r="AD53" s="3">
        <f t="shared" si="23"/>
        <v>18213576.4357434</v>
      </c>
      <c r="AE53" s="3">
        <f t="shared" si="7"/>
        <v>717850.627333204</v>
      </c>
      <c r="AF53" s="3">
        <f t="shared" si="24"/>
        <v>54860568.0328402</v>
      </c>
      <c r="AG53" s="3">
        <f>AE53/((1+'How much will I make'!$C$5/12)^(Calculations!$B$1*12-Calculations!$A53))</f>
        <v>446949.254665216</v>
      </c>
      <c r="AH53" s="3">
        <f t="shared" si="25"/>
        <v>29775180.2843555</v>
      </c>
    </row>
    <row r="54" ht="15.75" customHeight="1" spans="1:34">
      <c r="A54" s="1">
        <f t="shared" si="8"/>
        <v>50</v>
      </c>
      <c r="B54" s="1">
        <f t="shared" ref="B54:B64" si="29">B53</f>
        <v>31856.08257</v>
      </c>
      <c r="C54" s="3">
        <f t="shared" si="0"/>
        <v>47090.9714302795</v>
      </c>
      <c r="D54" s="3">
        <f t="shared" si="10"/>
        <v>1804061.76910467</v>
      </c>
      <c r="E54" s="3">
        <f>$C54/((1+'How much will I make'!$C$5/12)^(Calculations!$B$1*12-Calculations!$A54))</f>
        <v>29466.4518629963</v>
      </c>
      <c r="F54" s="3">
        <f t="shared" si="11"/>
        <v>1010512.15623976</v>
      </c>
      <c r="G54" s="3">
        <f t="shared" si="1"/>
        <v>69499.2390698954</v>
      </c>
      <c r="H54" s="3">
        <f t="shared" si="12"/>
        <v>2930414.54117954</v>
      </c>
      <c r="I54" s="3">
        <f>G54/((1+'How much will I make'!$C$5/12)^(Calculations!$B$1*12-Calculations!$A54))</f>
        <v>43488.081056046</v>
      </c>
      <c r="J54" s="3">
        <f t="shared" si="13"/>
        <v>1634408.86778628</v>
      </c>
      <c r="K54" s="3">
        <f t="shared" si="2"/>
        <v>102405.991246375</v>
      </c>
      <c r="L54" s="3">
        <f t="shared" si="14"/>
        <v>4767423.15905329</v>
      </c>
      <c r="M54" s="3">
        <f>K54/((1+'How much will I make'!$C$5/12)^(Calculations!$B$1*12-Calculations!$A54))</f>
        <v>64078.9756484709</v>
      </c>
      <c r="N54" s="3">
        <f t="shared" si="15"/>
        <v>2647590.26178766</v>
      </c>
      <c r="O54" s="3">
        <f t="shared" si="3"/>
        <v>150653.533858436</v>
      </c>
      <c r="P54" s="3">
        <f t="shared" si="16"/>
        <v>7767970.78768061</v>
      </c>
      <c r="Q54" s="3">
        <f>O54/((1+'How much will I make'!$C$5/12)^(Calculations!$B$1*12-Calculations!$A54))</f>
        <v>94269.1341588137</v>
      </c>
      <c r="R54" s="3">
        <f t="shared" si="17"/>
        <v>4295481.93597157</v>
      </c>
      <c r="S54" s="3">
        <f t="shared" si="4"/>
        <v>221282.759032624</v>
      </c>
      <c r="T54" s="3">
        <f t="shared" si="18"/>
        <v>12676127.6014744</v>
      </c>
      <c r="U54" s="3">
        <f>S54/((1+'How much will I make'!$C$5/12)^(Calculations!$B$1*12-Calculations!$A54))</f>
        <v>138464.286658423</v>
      </c>
      <c r="V54" s="3">
        <f t="shared" si="19"/>
        <v>6979716.77450466</v>
      </c>
      <c r="W54" s="3">
        <f t="shared" si="5"/>
        <v>324515.701846388</v>
      </c>
      <c r="X54" s="3">
        <f t="shared" si="20"/>
        <v>20715746.9980601</v>
      </c>
      <c r="Y54" s="3">
        <f>W54/((1+'How much will I make'!$C$5/12)^(Calculations!$B$1*12-Calculations!$A54))</f>
        <v>203060.714544837</v>
      </c>
      <c r="Z54" s="3">
        <f t="shared" si="21"/>
        <v>11358367.7017368</v>
      </c>
      <c r="AA54" s="3">
        <f t="shared" si="6"/>
        <v>475170.26297583</v>
      </c>
      <c r="AB54" s="3">
        <f t="shared" si="22"/>
        <v>33901879.3277093</v>
      </c>
      <c r="AC54" s="3">
        <f>AA54/((1+'How much will I make'!$C$5/12)^(Calculations!$B$1*12-Calculations!$A54))</f>
        <v>297330.491502699</v>
      </c>
      <c r="AD54" s="3">
        <f t="shared" si="23"/>
        <v>18510906.9272461</v>
      </c>
      <c r="AE54" s="3">
        <f t="shared" si="7"/>
        <v>694694.155483746</v>
      </c>
      <c r="AF54" s="3">
        <f t="shared" si="24"/>
        <v>55555262.1883239</v>
      </c>
      <c r="AG54" s="3">
        <f>AE54/((1+'How much will I make'!$C$5/12)^(Calculations!$B$1*12-Calculations!$A54))</f>
        <v>434694.194456654</v>
      </c>
      <c r="AH54" s="3">
        <f t="shared" si="25"/>
        <v>30209874.4788122</v>
      </c>
    </row>
    <row r="55" ht="15.75" customHeight="1" spans="1:34">
      <c r="A55" s="1">
        <f t="shared" si="8"/>
        <v>51</v>
      </c>
      <c r="B55" s="1">
        <f t="shared" si="29"/>
        <v>31856.08257</v>
      </c>
      <c r="C55" s="3">
        <f t="shared" si="0"/>
        <v>46895.5732085771</v>
      </c>
      <c r="D55" s="3">
        <f t="shared" si="10"/>
        <v>1850957.34231325</v>
      </c>
      <c r="E55" s="3">
        <f>$C55/((1+'How much will I make'!$C$5/12)^(Calculations!$B$1*12-Calculations!$A55))</f>
        <v>29490.9053500195</v>
      </c>
      <c r="F55" s="3">
        <f t="shared" si="11"/>
        <v>1040003.06158978</v>
      </c>
      <c r="G55" s="3">
        <f t="shared" si="1"/>
        <v>68924.8651932847</v>
      </c>
      <c r="H55" s="3">
        <f t="shared" si="12"/>
        <v>2999339.40637283</v>
      </c>
      <c r="I55" s="3">
        <f>G55/((1+'How much will I make'!$C$5/12)^(Calculations!$B$1*12-Calculations!$A55))</f>
        <v>43344.3188046211</v>
      </c>
      <c r="J55" s="3">
        <f t="shared" si="13"/>
        <v>1677753.1865909</v>
      </c>
      <c r="K55" s="3">
        <f t="shared" si="2"/>
        <v>101141.719749506</v>
      </c>
      <c r="L55" s="3">
        <f t="shared" si="14"/>
        <v>4868564.8788028</v>
      </c>
      <c r="M55" s="3">
        <f>K55/((1+'How much will I make'!$C$5/12)^(Calculations!$B$1*12-Calculations!$A55))</f>
        <v>63604.3165695933</v>
      </c>
      <c r="N55" s="3">
        <f t="shared" si="15"/>
        <v>2711194.57835726</v>
      </c>
      <c r="O55" s="3">
        <f t="shared" si="3"/>
        <v>148183.803795183</v>
      </c>
      <c r="P55" s="3">
        <f t="shared" si="16"/>
        <v>7916154.59147579</v>
      </c>
      <c r="Q55" s="3">
        <f>O55/((1+'How much will I make'!$C$5/12)^(Calculations!$B$1*12-Calculations!$A55))</f>
        <v>93187.3572094502</v>
      </c>
      <c r="R55" s="3">
        <f t="shared" si="17"/>
        <v>4388669.29318102</v>
      </c>
      <c r="S55" s="3">
        <f t="shared" si="4"/>
        <v>216766.784358489</v>
      </c>
      <c r="T55" s="3">
        <f t="shared" si="18"/>
        <v>12892894.3858329</v>
      </c>
      <c r="U55" s="3">
        <f>S55/((1+'How much will I make'!$C$5/12)^(Calculations!$B$1*12-Calculations!$A55))</f>
        <v>136316.677314333</v>
      </c>
      <c r="V55" s="3">
        <f t="shared" si="19"/>
        <v>7116033.45181899</v>
      </c>
      <c r="W55" s="3">
        <f t="shared" si="5"/>
        <v>316600.684728183</v>
      </c>
      <c r="X55" s="3">
        <f t="shared" si="20"/>
        <v>21032347.6827883</v>
      </c>
      <c r="Y55" s="3">
        <f>W55/((1+'How much will I make'!$C$5/12)^(Calculations!$B$1*12-Calculations!$A55))</f>
        <v>199098.554261035</v>
      </c>
      <c r="Z55" s="3">
        <f t="shared" si="21"/>
        <v>11557466.2559978</v>
      </c>
      <c r="AA55" s="3">
        <f t="shared" si="6"/>
        <v>461703.89924777</v>
      </c>
      <c r="AB55" s="3">
        <f t="shared" si="22"/>
        <v>34363583.2269571</v>
      </c>
      <c r="AC55" s="3">
        <f>AA55/((1+'How much will I make'!$C$5/12)^(Calculations!$B$1*12-Calculations!$A55))</f>
        <v>290348.64190466</v>
      </c>
      <c r="AD55" s="3">
        <f t="shared" si="23"/>
        <v>18801255.5691508</v>
      </c>
      <c r="AE55" s="3">
        <f t="shared" si="7"/>
        <v>672284.666597173</v>
      </c>
      <c r="AF55" s="3">
        <f t="shared" si="24"/>
        <v>56227546.8549211</v>
      </c>
      <c r="AG55" s="3">
        <f>AE55/((1+'How much will I make'!$C$5/12)^(Calculations!$B$1*12-Calculations!$A55))</f>
        <v>422775.16009252</v>
      </c>
      <c r="AH55" s="3">
        <f t="shared" si="25"/>
        <v>30632649.6389047</v>
      </c>
    </row>
    <row r="56" ht="15.75" customHeight="1" spans="1:34">
      <c r="A56" s="1">
        <f t="shared" si="8"/>
        <v>52</v>
      </c>
      <c r="B56" s="1">
        <f t="shared" si="29"/>
        <v>31856.08257</v>
      </c>
      <c r="C56" s="3">
        <f t="shared" si="0"/>
        <v>46700.9857678776</v>
      </c>
      <c r="D56" s="3">
        <f t="shared" si="10"/>
        <v>1897658.32808113</v>
      </c>
      <c r="E56" s="3">
        <f>$C56/((1+'How much will I make'!$C$5/12)^(Calculations!$B$1*12-Calculations!$A56))</f>
        <v>29515.379130393</v>
      </c>
      <c r="F56" s="3">
        <f t="shared" si="11"/>
        <v>1069518.44072017</v>
      </c>
      <c r="G56" s="3">
        <f t="shared" si="1"/>
        <v>68355.2382082162</v>
      </c>
      <c r="H56" s="3">
        <f t="shared" si="12"/>
        <v>3067694.64458104</v>
      </c>
      <c r="I56" s="3">
        <f>G56/((1+'How much will I make'!$C$5/12)^(Calculations!$B$1*12-Calculations!$A56))</f>
        <v>43201.0318003083</v>
      </c>
      <c r="J56" s="3">
        <f t="shared" si="13"/>
        <v>1720954.21839121</v>
      </c>
      <c r="K56" s="3">
        <f t="shared" si="2"/>
        <v>99893.0565427218</v>
      </c>
      <c r="L56" s="3">
        <f t="shared" si="14"/>
        <v>4968457.93534552</v>
      </c>
      <c r="M56" s="3">
        <f>K56/((1+'How much will I make'!$C$5/12)^(Calculations!$B$1*12-Calculations!$A56))</f>
        <v>63133.1734838926</v>
      </c>
      <c r="N56" s="3">
        <f t="shared" si="15"/>
        <v>2774327.75184115</v>
      </c>
      <c r="O56" s="3">
        <f t="shared" si="3"/>
        <v>145754.561110016</v>
      </c>
      <c r="P56" s="3">
        <f t="shared" si="16"/>
        <v>8061909.15258581</v>
      </c>
      <c r="Q56" s="3">
        <f>O56/((1+'How much will I make'!$C$5/12)^(Calculations!$B$1*12-Calculations!$A56))</f>
        <v>92117.9940939319</v>
      </c>
      <c r="R56" s="3">
        <f t="shared" si="17"/>
        <v>4480787.28727495</v>
      </c>
      <c r="S56" s="3">
        <f t="shared" si="4"/>
        <v>212342.972432806</v>
      </c>
      <c r="T56" s="3">
        <f t="shared" si="18"/>
        <v>13105237.3582657</v>
      </c>
      <c r="U56" s="3">
        <f>S56/((1+'How much will I make'!$C$5/12)^(Calculations!$B$1*12-Calculations!$A56))</f>
        <v>134202.377829458</v>
      </c>
      <c r="V56" s="3">
        <f t="shared" si="19"/>
        <v>7250235.82964845</v>
      </c>
      <c r="W56" s="3">
        <f t="shared" si="5"/>
        <v>308878.716807984</v>
      </c>
      <c r="X56" s="3">
        <f t="shared" si="20"/>
        <v>21341226.3995963</v>
      </c>
      <c r="Y56" s="3">
        <f>W56/((1+'How much will I make'!$C$5/12)^(Calculations!$B$1*12-Calculations!$A56))</f>
        <v>195213.704421795</v>
      </c>
      <c r="Z56" s="3">
        <f t="shared" si="21"/>
        <v>11752679.9604196</v>
      </c>
      <c r="AA56" s="3">
        <f t="shared" si="6"/>
        <v>448619.173358157</v>
      </c>
      <c r="AB56" s="3">
        <f t="shared" si="22"/>
        <v>34812202.4003152</v>
      </c>
      <c r="AC56" s="3">
        <f>AA56/((1+'How much will I make'!$C$5/12)^(Calculations!$B$1*12-Calculations!$A56))</f>
        <v>283530.738572486</v>
      </c>
      <c r="AD56" s="3">
        <f t="shared" si="23"/>
        <v>19084786.3077233</v>
      </c>
      <c r="AE56" s="3">
        <f t="shared" si="7"/>
        <v>650598.064448877</v>
      </c>
      <c r="AF56" s="3">
        <f t="shared" si="24"/>
        <v>56878144.91937</v>
      </c>
      <c r="AG56" s="3">
        <f>AE56/((1+'How much will I make'!$C$5/12)^(Calculations!$B$1*12-Calculations!$A56))</f>
        <v>411182.937960951</v>
      </c>
      <c r="AH56" s="3">
        <f t="shared" si="25"/>
        <v>31043832.5768656</v>
      </c>
    </row>
    <row r="57" ht="15.75" customHeight="1" spans="1:34">
      <c r="A57" s="1">
        <f t="shared" si="8"/>
        <v>53</v>
      </c>
      <c r="B57" s="1">
        <f t="shared" si="29"/>
        <v>31856.08257</v>
      </c>
      <c r="C57" s="3">
        <f t="shared" si="0"/>
        <v>46507.2057439445</v>
      </c>
      <c r="D57" s="3">
        <f t="shared" si="10"/>
        <v>1944165.53382507</v>
      </c>
      <c r="E57" s="3">
        <f>$C57/((1+'How much will I make'!$C$5/12)^(Calculations!$B$1*12-Calculations!$A57))</f>
        <v>29539.8732209576</v>
      </c>
      <c r="F57" s="3">
        <f t="shared" si="11"/>
        <v>1099058.31394113</v>
      </c>
      <c r="G57" s="3">
        <f t="shared" si="1"/>
        <v>67790.3188841814</v>
      </c>
      <c r="H57" s="3">
        <f t="shared" si="12"/>
        <v>3135484.96346522</v>
      </c>
      <c r="I57" s="3">
        <f>G57/((1+'How much will I make'!$C$5/12)^(Calculations!$B$1*12-Calculations!$A57))</f>
        <v>43058.2184720428</v>
      </c>
      <c r="J57" s="3">
        <f t="shared" si="13"/>
        <v>1764012.43686325</v>
      </c>
      <c r="K57" s="3">
        <f t="shared" si="2"/>
        <v>98659.8089310833</v>
      </c>
      <c r="L57" s="3">
        <f t="shared" si="14"/>
        <v>5067117.7442766</v>
      </c>
      <c r="M57" s="3">
        <f>K57/((1+'How much will I make'!$C$5/12)^(Calculations!$B$1*12-Calculations!$A57))</f>
        <v>62665.5203469749</v>
      </c>
      <c r="N57" s="3">
        <f t="shared" si="15"/>
        <v>2836993.27218812</v>
      </c>
      <c r="O57" s="3">
        <f t="shared" si="3"/>
        <v>143365.142075425</v>
      </c>
      <c r="P57" s="3">
        <f t="shared" si="16"/>
        <v>8205274.29466123</v>
      </c>
      <c r="Q57" s="3">
        <f>O57/((1+'How much will I make'!$C$5/12)^(Calculations!$B$1*12-Calculations!$A57))</f>
        <v>91060.9023584278</v>
      </c>
      <c r="R57" s="3">
        <f t="shared" si="17"/>
        <v>4571848.18963338</v>
      </c>
      <c r="S57" s="3">
        <f t="shared" si="4"/>
        <v>208009.442383157</v>
      </c>
      <c r="T57" s="3">
        <f t="shared" si="18"/>
        <v>13313246.8006488</v>
      </c>
      <c r="U57" s="3">
        <f>S57/((1+'How much will I make'!$C$5/12)^(Calculations!$B$1*12-Calculations!$A57))</f>
        <v>132120.871561083</v>
      </c>
      <c r="V57" s="3">
        <f t="shared" si="19"/>
        <v>7382356.70120953</v>
      </c>
      <c r="W57" s="3">
        <f t="shared" si="5"/>
        <v>301345.089568765</v>
      </c>
      <c r="X57" s="3">
        <f t="shared" si="20"/>
        <v>21642571.4891651</v>
      </c>
      <c r="Y57" s="3">
        <f>W57/((1+'How much will I make'!$C$5/12)^(Calculations!$B$1*12-Calculations!$A57))</f>
        <v>191404.656530638</v>
      </c>
      <c r="Z57" s="3">
        <f t="shared" si="21"/>
        <v>11944084.6169503</v>
      </c>
      <c r="AA57" s="3">
        <f t="shared" si="6"/>
        <v>435905.269659748</v>
      </c>
      <c r="AB57" s="3">
        <f t="shared" si="22"/>
        <v>35248107.669975</v>
      </c>
      <c r="AC57" s="3">
        <f>AA57/((1+'How much will I make'!$C$5/12)^(Calculations!$B$1*12-Calculations!$A57))</f>
        <v>276872.931755804</v>
      </c>
      <c r="AD57" s="3">
        <f t="shared" si="23"/>
        <v>19361659.2394791</v>
      </c>
      <c r="AE57" s="3">
        <f t="shared" si="7"/>
        <v>629611.030111817</v>
      </c>
      <c r="AF57" s="3">
        <f t="shared" si="24"/>
        <v>57507755.9494818</v>
      </c>
      <c r="AG57" s="3">
        <f>AE57/((1+'How much will I make'!$C$5/12)^(Calculations!$B$1*12-Calculations!$A57))</f>
        <v>399908.567081376</v>
      </c>
      <c r="AH57" s="3">
        <f t="shared" si="25"/>
        <v>31443741.143947</v>
      </c>
    </row>
    <row r="58" ht="15.75" customHeight="1" spans="1:34">
      <c r="A58" s="1">
        <f t="shared" si="8"/>
        <v>54</v>
      </c>
      <c r="B58" s="1">
        <f t="shared" si="29"/>
        <v>31856.08257</v>
      </c>
      <c r="C58" s="3">
        <f t="shared" si="0"/>
        <v>46314.2297865008</v>
      </c>
      <c r="D58" s="3">
        <f t="shared" si="10"/>
        <v>1990479.76361157</v>
      </c>
      <c r="E58" s="3">
        <f>$C58/((1+'How much will I make'!$C$5/12)^(Calculations!$B$1*12-Calculations!$A58))</f>
        <v>29564.3876385684</v>
      </c>
      <c r="F58" s="3">
        <f t="shared" si="11"/>
        <v>1128622.7015797</v>
      </c>
      <c r="G58" s="3">
        <f t="shared" si="1"/>
        <v>67230.0683148906</v>
      </c>
      <c r="H58" s="3">
        <f t="shared" si="12"/>
        <v>3202715.03178012</v>
      </c>
      <c r="I58" s="3">
        <f>G58/((1+'How much will I make'!$C$5/12)^(Calculations!$B$1*12-Calculations!$A58))</f>
        <v>42915.8772539534</v>
      </c>
      <c r="J58" s="3">
        <f t="shared" si="13"/>
        <v>1806928.31411721</v>
      </c>
      <c r="K58" s="3">
        <f t="shared" si="2"/>
        <v>97441.7865986008</v>
      </c>
      <c r="L58" s="3">
        <f t="shared" si="14"/>
        <v>5164559.5308752</v>
      </c>
      <c r="M58" s="3">
        <f>K58/((1+'How much will I make'!$C$5/12)^(Calculations!$B$1*12-Calculations!$A58))</f>
        <v>62201.3313073677</v>
      </c>
      <c r="N58" s="3">
        <f t="shared" si="15"/>
        <v>2899194.60349549</v>
      </c>
      <c r="O58" s="3">
        <f t="shared" si="3"/>
        <v>141014.893844681</v>
      </c>
      <c r="P58" s="3">
        <f t="shared" si="16"/>
        <v>8346289.18850591</v>
      </c>
      <c r="Q58" s="3">
        <f>O58/((1+'How much will I make'!$C$5/12)^(Calculations!$B$1*12-Calculations!$A58))</f>
        <v>90015.9411838229</v>
      </c>
      <c r="R58" s="3">
        <f t="shared" si="17"/>
        <v>4661864.1308172</v>
      </c>
      <c r="S58" s="3">
        <f t="shared" si="4"/>
        <v>203764.351722276</v>
      </c>
      <c r="T58" s="3">
        <f t="shared" si="18"/>
        <v>13517011.1523711</v>
      </c>
      <c r="U58" s="3">
        <f>S58/((1+'How much will I make'!$C$5/12)^(Calculations!$B$1*12-Calculations!$A58))</f>
        <v>130071.649879727</v>
      </c>
      <c r="V58" s="3">
        <f t="shared" si="19"/>
        <v>7512428.35108925</v>
      </c>
      <c r="W58" s="3">
        <f t="shared" si="5"/>
        <v>293995.20933538</v>
      </c>
      <c r="X58" s="3">
        <f t="shared" si="20"/>
        <v>21936566.6985004</v>
      </c>
      <c r="Y58" s="3">
        <f>W58/((1+'How much will I make'!$C$5/12)^(Calculations!$B$1*12-Calculations!$A58))</f>
        <v>187669.931525162</v>
      </c>
      <c r="Z58" s="3">
        <f t="shared" si="21"/>
        <v>12131754.5484754</v>
      </c>
      <c r="AA58" s="3">
        <f t="shared" si="6"/>
        <v>423551.679021617</v>
      </c>
      <c r="AB58" s="3">
        <f t="shared" si="22"/>
        <v>35671659.3489966</v>
      </c>
      <c r="AC58" s="3">
        <f>AA58/((1+'How much will I make'!$C$5/12)^(Calculations!$B$1*12-Calculations!$A58))</f>
        <v>270371.462103239</v>
      </c>
      <c r="AD58" s="3">
        <f t="shared" si="23"/>
        <v>19632030.7015823</v>
      </c>
      <c r="AE58" s="3">
        <f t="shared" si="7"/>
        <v>609300.996882403</v>
      </c>
      <c r="AF58" s="3">
        <f t="shared" si="24"/>
        <v>58117056.9463642</v>
      </c>
      <c r="AG58" s="3">
        <f>AE58/((1+'How much will I make'!$C$5/12)^(Calculations!$B$1*12-Calculations!$A58))</f>
        <v>388943.332177532</v>
      </c>
      <c r="AH58" s="3">
        <f t="shared" si="25"/>
        <v>31832684.4761245</v>
      </c>
    </row>
    <row r="59" ht="15.75" customHeight="1" spans="1:34">
      <c r="A59" s="1">
        <f t="shared" si="8"/>
        <v>55</v>
      </c>
      <c r="B59" s="1">
        <f t="shared" si="29"/>
        <v>31856.08257</v>
      </c>
      <c r="C59" s="3">
        <f t="shared" si="0"/>
        <v>46122.0545591709</v>
      </c>
      <c r="D59" s="3">
        <f t="shared" si="10"/>
        <v>2036601.81817074</v>
      </c>
      <c r="E59" s="3">
        <f>$C59/((1+'How much will I make'!$C$5/12)^(Calculations!$B$1*12-Calculations!$A59))</f>
        <v>29588.9224000942</v>
      </c>
      <c r="F59" s="3">
        <f t="shared" si="11"/>
        <v>1158211.62397979</v>
      </c>
      <c r="G59" s="3">
        <f t="shared" si="1"/>
        <v>66674.447915594</v>
      </c>
      <c r="H59" s="3">
        <f t="shared" si="12"/>
        <v>3269389.47969571</v>
      </c>
      <c r="I59" s="3">
        <f>G59/((1+'How much will I make'!$C$5/12)^(Calculations!$B$1*12-Calculations!$A59))</f>
        <v>42774.0065853453</v>
      </c>
      <c r="J59" s="3">
        <f t="shared" si="13"/>
        <v>1849702.32070255</v>
      </c>
      <c r="K59" s="3">
        <f t="shared" si="2"/>
        <v>96238.801578865</v>
      </c>
      <c r="L59" s="3">
        <f t="shared" si="14"/>
        <v>5260798.33245407</v>
      </c>
      <c r="M59" s="3">
        <f>K59/((1+'How much will I make'!$C$5/12)^(Calculations!$B$1*12-Calculations!$A59))</f>
        <v>61740.5807050909</v>
      </c>
      <c r="N59" s="3">
        <f t="shared" si="15"/>
        <v>2960935.18420058</v>
      </c>
      <c r="O59" s="3">
        <f t="shared" si="3"/>
        <v>138703.174273456</v>
      </c>
      <c r="P59" s="3">
        <f t="shared" si="16"/>
        <v>8484992.36277937</v>
      </c>
      <c r="Q59" s="3">
        <f>O59/((1+'How much will I make'!$C$5/12)^(Calculations!$B$1*12-Calculations!$A59))</f>
        <v>88982.9713669593</v>
      </c>
      <c r="R59" s="3">
        <f t="shared" si="17"/>
        <v>4750847.10218416</v>
      </c>
      <c r="S59" s="3">
        <f t="shared" si="4"/>
        <v>199605.895564678</v>
      </c>
      <c r="T59" s="3">
        <f t="shared" si="18"/>
        <v>13716617.0479358</v>
      </c>
      <c r="U59" s="3">
        <f>S59/((1+'How much will I make'!$C$5/12)^(Calculations!$B$1*12-Calculations!$A59))</f>
        <v>128054.212044858</v>
      </c>
      <c r="V59" s="3">
        <f t="shared" si="19"/>
        <v>7640482.56313411</v>
      </c>
      <c r="W59" s="3">
        <f t="shared" si="5"/>
        <v>286824.594473542</v>
      </c>
      <c r="X59" s="3">
        <f t="shared" si="20"/>
        <v>22223391.292974</v>
      </c>
      <c r="Y59" s="3">
        <f>W59/((1+'How much will I make'!$C$5/12)^(Calculations!$B$1*12-Calculations!$A59))</f>
        <v>184008.07920272</v>
      </c>
      <c r="Z59" s="3">
        <f t="shared" si="21"/>
        <v>12315762.6276782</v>
      </c>
      <c r="AA59" s="3">
        <f t="shared" si="6"/>
        <v>411548.190142462</v>
      </c>
      <c r="AB59" s="3">
        <f t="shared" si="22"/>
        <v>36083207.5391391</v>
      </c>
      <c r="AC59" s="3">
        <f>AA59/((1+'How much will I make'!$C$5/12)^(Calculations!$B$1*12-Calculations!$A59))</f>
        <v>264022.658539681</v>
      </c>
      <c r="AD59" s="3">
        <f t="shared" si="23"/>
        <v>19896053.360122</v>
      </c>
      <c r="AE59" s="3">
        <f t="shared" si="7"/>
        <v>589646.126015229</v>
      </c>
      <c r="AF59" s="3">
        <f t="shared" si="24"/>
        <v>58706703.0723794</v>
      </c>
      <c r="AG59" s="3">
        <f>AE59/((1+'How much will I make'!$C$5/12)^(Calculations!$B$1*12-Calculations!$A59))</f>
        <v>378278.756940406</v>
      </c>
      <c r="AH59" s="3">
        <f t="shared" si="25"/>
        <v>32210963.2330649</v>
      </c>
    </row>
    <row r="60" ht="15.75" customHeight="1" spans="1:34">
      <c r="A60" s="1">
        <f t="shared" si="8"/>
        <v>56</v>
      </c>
      <c r="B60" s="1">
        <f t="shared" si="29"/>
        <v>31856.08257</v>
      </c>
      <c r="C60" s="3">
        <f t="shared" si="0"/>
        <v>45930.6767394233</v>
      </c>
      <c r="D60" s="3">
        <f t="shared" si="10"/>
        <v>2082532.49491016</v>
      </c>
      <c r="E60" s="3">
        <f>$C60/((1+'How much will I make'!$C$5/12)^(Calculations!$B$1*12-Calculations!$A60))</f>
        <v>29613.4775224179</v>
      </c>
      <c r="F60" s="3">
        <f t="shared" si="11"/>
        <v>1187825.10150221</v>
      </c>
      <c r="G60" s="3">
        <f t="shared" si="1"/>
        <v>66123.4194204238</v>
      </c>
      <c r="H60" s="3">
        <f t="shared" si="12"/>
        <v>3335512.89911613</v>
      </c>
      <c r="I60" s="3">
        <f>G60/((1+'How much will I make'!$C$5/12)^(Calculations!$B$1*12-Calculations!$A60))</f>
        <v>42632.604910683</v>
      </c>
      <c r="J60" s="3">
        <f t="shared" si="13"/>
        <v>1892334.92561323</v>
      </c>
      <c r="K60" s="3">
        <f t="shared" si="2"/>
        <v>95050.6682260395</v>
      </c>
      <c r="L60" s="3">
        <f t="shared" si="14"/>
        <v>5355849.00068011</v>
      </c>
      <c r="M60" s="3">
        <f>K60/((1+'How much will I make'!$C$5/12)^(Calculations!$B$1*12-Calculations!$A60))</f>
        <v>61283.2430702383</v>
      </c>
      <c r="N60" s="3">
        <f t="shared" si="15"/>
        <v>3022218.42727082</v>
      </c>
      <c r="O60" s="3">
        <f t="shared" si="3"/>
        <v>136429.351744383</v>
      </c>
      <c r="P60" s="3">
        <f t="shared" si="16"/>
        <v>8621421.71452376</v>
      </c>
      <c r="Q60" s="3">
        <f>O60/((1+'How much will I make'!$C$5/12)^(Calculations!$B$1*12-Calculations!$A60))</f>
        <v>87961.8553020926</v>
      </c>
      <c r="R60" s="3">
        <f t="shared" si="17"/>
        <v>4838808.95748626</v>
      </c>
      <c r="S60" s="3">
        <f t="shared" si="4"/>
        <v>195532.305859277</v>
      </c>
      <c r="T60" s="3">
        <f t="shared" si="18"/>
        <v>13912149.353795</v>
      </c>
      <c r="U60" s="3">
        <f>S60/((1+'How much will I make'!$C$5/12)^(Calculations!$B$1*12-Calculations!$A60))</f>
        <v>126068.065082529</v>
      </c>
      <c r="V60" s="3">
        <f t="shared" si="19"/>
        <v>7766550.62821664</v>
      </c>
      <c r="W60" s="3">
        <f t="shared" si="5"/>
        <v>279828.872657114</v>
      </c>
      <c r="X60" s="3">
        <f t="shared" si="20"/>
        <v>22503220.1656311</v>
      </c>
      <c r="Y60" s="3">
        <f>W60/((1+'How much will I make'!$C$5/12)^(Calculations!$B$1*12-Calculations!$A60))</f>
        <v>180417.677657301</v>
      </c>
      <c r="Z60" s="3">
        <f t="shared" si="21"/>
        <v>12496180.3053355</v>
      </c>
      <c r="AA60" s="3">
        <f t="shared" si="6"/>
        <v>399884.881110085</v>
      </c>
      <c r="AB60" s="3">
        <f t="shared" si="22"/>
        <v>36483092.4202491</v>
      </c>
      <c r="AC60" s="3">
        <f>AA60/((1+'How much will I make'!$C$5/12)^(Calculations!$B$1*12-Calculations!$A60))</f>
        <v>257822.936193405</v>
      </c>
      <c r="AD60" s="3">
        <f t="shared" si="23"/>
        <v>20153876.2963154</v>
      </c>
      <c r="AE60" s="3">
        <f t="shared" si="7"/>
        <v>570625.283240544</v>
      </c>
      <c r="AF60" s="3">
        <f t="shared" si="24"/>
        <v>59277328.3556199</v>
      </c>
      <c r="AG60" s="3">
        <f>AE60/((1+'How much will I make'!$C$5/12)^(Calculations!$B$1*12-Calculations!$A60))</f>
        <v>367906.597475911</v>
      </c>
      <c r="AH60" s="3">
        <f t="shared" si="25"/>
        <v>32578869.8305409</v>
      </c>
    </row>
    <row r="61" ht="15.75" customHeight="1" spans="1:34">
      <c r="A61" s="1">
        <f t="shared" si="8"/>
        <v>57</v>
      </c>
      <c r="B61" s="1">
        <f t="shared" si="29"/>
        <v>31856.08257</v>
      </c>
      <c r="C61" s="3">
        <f t="shared" si="0"/>
        <v>45740.0930185128</v>
      </c>
      <c r="D61" s="3">
        <f t="shared" si="10"/>
        <v>2128272.58792868</v>
      </c>
      <c r="E61" s="3">
        <f>$C61/((1+'How much will I make'!$C$5/12)^(Calculations!$B$1*12-Calculations!$A61))</f>
        <v>29638.0530224365</v>
      </c>
      <c r="F61" s="3">
        <f t="shared" si="11"/>
        <v>1217463.15452464</v>
      </c>
      <c r="G61" s="3">
        <f t="shared" si="1"/>
        <v>65576.9448797592</v>
      </c>
      <c r="H61" s="3">
        <f t="shared" si="12"/>
        <v>3401089.84399589</v>
      </c>
      <c r="I61" s="3">
        <f>G61/((1+'How much will I make'!$C$5/12)^(Calculations!$B$1*12-Calculations!$A61))</f>
        <v>42491.6706795733</v>
      </c>
      <c r="J61" s="3">
        <f t="shared" si="13"/>
        <v>1934826.59629281</v>
      </c>
      <c r="K61" s="3">
        <f t="shared" si="2"/>
        <v>93877.2031862118</v>
      </c>
      <c r="L61" s="3">
        <f t="shared" si="14"/>
        <v>5449726.20386632</v>
      </c>
      <c r="M61" s="3">
        <f>K61/((1+'How much will I make'!$C$5/12)^(Calculations!$B$1*12-Calculations!$A61))</f>
        <v>60829.2931215699</v>
      </c>
      <c r="N61" s="3">
        <f t="shared" si="15"/>
        <v>3083047.72039239</v>
      </c>
      <c r="O61" s="3">
        <f t="shared" si="3"/>
        <v>134192.804994476</v>
      </c>
      <c r="P61" s="3">
        <f t="shared" si="16"/>
        <v>8755614.51951823</v>
      </c>
      <c r="Q61" s="3">
        <f>O61/((1+'How much will I make'!$C$5/12)^(Calculations!$B$1*12-Calculations!$A61))</f>
        <v>86952.4569625604</v>
      </c>
      <c r="R61" s="3">
        <f t="shared" si="17"/>
        <v>4925761.41444882</v>
      </c>
      <c r="S61" s="3">
        <f t="shared" si="4"/>
        <v>191541.850637659</v>
      </c>
      <c r="T61" s="3">
        <f t="shared" si="18"/>
        <v>14103691.2044327</v>
      </c>
      <c r="U61" s="3">
        <f>S61/((1+'How much will I make'!$C$5/12)^(Calculations!$B$1*12-Calculations!$A61))</f>
        <v>124112.723664923</v>
      </c>
      <c r="V61" s="3">
        <f t="shared" si="19"/>
        <v>7890663.35188156</v>
      </c>
      <c r="W61" s="3">
        <f t="shared" si="5"/>
        <v>273003.778202062</v>
      </c>
      <c r="X61" s="3">
        <f t="shared" si="20"/>
        <v>22776223.9438332</v>
      </c>
      <c r="Y61" s="3">
        <f>W61/((1+'How much will I make'!$C$5/12)^(Calculations!$B$1*12-Calculations!$A61))</f>
        <v>176897.332727403</v>
      </c>
      <c r="Z61" s="3">
        <f t="shared" si="21"/>
        <v>12673077.6380629</v>
      </c>
      <c r="AA61" s="3">
        <f t="shared" si="6"/>
        <v>388552.111200082</v>
      </c>
      <c r="AB61" s="3">
        <f t="shared" si="22"/>
        <v>36871644.5314492</v>
      </c>
      <c r="AC61" s="3">
        <f>AA61/((1+'How much will I make'!$C$5/12)^(Calculations!$B$1*12-Calculations!$A61))</f>
        <v>251768.794371859</v>
      </c>
      <c r="AD61" s="3">
        <f t="shared" si="23"/>
        <v>20405645.0906873</v>
      </c>
      <c r="AE61" s="3">
        <f t="shared" si="7"/>
        <v>552218.016039236</v>
      </c>
      <c r="AF61" s="3">
        <f t="shared" si="24"/>
        <v>59829546.3716592</v>
      </c>
      <c r="AG61" s="3">
        <f>AE61/((1+'How much will I make'!$C$5/12)^(Calculations!$B$1*12-Calculations!$A61))</f>
        <v>357818.835932216</v>
      </c>
      <c r="AH61" s="3">
        <f t="shared" si="25"/>
        <v>32936688.6664731</v>
      </c>
    </row>
    <row r="62" ht="15.75" customHeight="1" spans="1:34">
      <c r="A62" s="1">
        <f t="shared" si="8"/>
        <v>58</v>
      </c>
      <c r="B62" s="1">
        <f t="shared" si="29"/>
        <v>31856.08257</v>
      </c>
      <c r="C62" s="3">
        <f t="shared" si="0"/>
        <v>45550.3001014235</v>
      </c>
      <c r="D62" s="3">
        <f t="shared" si="10"/>
        <v>2173822.8880301</v>
      </c>
      <c r="E62" s="3">
        <f>$C62/((1+'How much will I make'!$C$5/12)^(Calculations!$B$1*12-Calculations!$A62))</f>
        <v>29662.6489170609</v>
      </c>
      <c r="F62" s="3">
        <f t="shared" si="11"/>
        <v>1247125.8034417</v>
      </c>
      <c r="G62" s="3">
        <f t="shared" si="1"/>
        <v>65034.9866576124</v>
      </c>
      <c r="H62" s="3">
        <f t="shared" si="12"/>
        <v>3466124.83065351</v>
      </c>
      <c r="I62" s="3">
        <f>G62/((1+'How much will I make'!$C$5/12)^(Calculations!$B$1*12-Calculations!$A62))</f>
        <v>42351.2023467483</v>
      </c>
      <c r="J62" s="3">
        <f t="shared" si="13"/>
        <v>1977177.79863956</v>
      </c>
      <c r="K62" s="3">
        <f t="shared" si="2"/>
        <v>92718.2253690981</v>
      </c>
      <c r="L62" s="3">
        <f t="shared" si="14"/>
        <v>5542444.42923542</v>
      </c>
      <c r="M62" s="3">
        <f>K62/((1+'How much will I make'!$C$5/12)^(Calculations!$B$1*12-Calculations!$A62))</f>
        <v>60378.7057651138</v>
      </c>
      <c r="N62" s="3">
        <f t="shared" si="15"/>
        <v>3143426.42615751</v>
      </c>
      <c r="O62" s="3">
        <f t="shared" si="3"/>
        <v>131992.922945386</v>
      </c>
      <c r="P62" s="3">
        <f t="shared" si="16"/>
        <v>8887607.44246362</v>
      </c>
      <c r="Q62" s="3">
        <f>O62/((1+'How much will I make'!$C$5/12)^(Calculations!$B$1*12-Calculations!$A62))</f>
        <v>85954.6418826622</v>
      </c>
      <c r="R62" s="3">
        <f t="shared" si="17"/>
        <v>5011716.05633148</v>
      </c>
      <c r="S62" s="3">
        <f t="shared" si="4"/>
        <v>187632.833277707</v>
      </c>
      <c r="T62" s="3">
        <f t="shared" si="18"/>
        <v>14291324.0377104</v>
      </c>
      <c r="U62" s="3">
        <f>S62/((1+'How much will I make'!$C$5/12)^(Calculations!$B$1*12-Calculations!$A62))</f>
        <v>122187.709991752</v>
      </c>
      <c r="V62" s="3">
        <f t="shared" si="19"/>
        <v>8012851.06187332</v>
      </c>
      <c r="W62" s="3">
        <f t="shared" si="5"/>
        <v>266345.149465427</v>
      </c>
      <c r="X62" s="3">
        <f t="shared" si="20"/>
        <v>23042569.0932986</v>
      </c>
      <c r="Y62" s="3">
        <f>W62/((1+'How much will I make'!$C$5/12)^(Calculations!$B$1*12-Calculations!$A62))</f>
        <v>173445.677454673</v>
      </c>
      <c r="Z62" s="3">
        <f t="shared" si="21"/>
        <v>12846523.3155175</v>
      </c>
      <c r="AA62" s="3">
        <f t="shared" si="6"/>
        <v>377540.512906963</v>
      </c>
      <c r="AB62" s="3">
        <f t="shared" si="22"/>
        <v>37249185.0443562</v>
      </c>
      <c r="AC62" s="3">
        <f>AA62/((1+'How much will I make'!$C$5/12)^(Calculations!$B$1*12-Calculations!$A62))</f>
        <v>245856.81458499</v>
      </c>
      <c r="AD62" s="3">
        <f t="shared" si="23"/>
        <v>20651501.9052722</v>
      </c>
      <c r="AE62" s="3">
        <f t="shared" si="7"/>
        <v>534404.531650873</v>
      </c>
      <c r="AF62" s="3">
        <f t="shared" si="24"/>
        <v>60363950.9033101</v>
      </c>
      <c r="AG62" s="3">
        <f>AE62/((1+'How much will I make'!$C$5/12)^(Calculations!$B$1*12-Calculations!$A62))</f>
        <v>348007.674301817</v>
      </c>
      <c r="AH62" s="3">
        <f t="shared" si="25"/>
        <v>33284696.3407749</v>
      </c>
    </row>
    <row r="63" ht="15.75" customHeight="1" spans="1:34">
      <c r="A63" s="1">
        <f t="shared" si="8"/>
        <v>59</v>
      </c>
      <c r="B63" s="1">
        <f t="shared" si="29"/>
        <v>31856.08257</v>
      </c>
      <c r="C63" s="3">
        <f t="shared" si="0"/>
        <v>45361.2947068118</v>
      </c>
      <c r="D63" s="3">
        <f t="shared" si="10"/>
        <v>2219184.18273691</v>
      </c>
      <c r="E63" s="3">
        <f>$C63/((1+'How much will I make'!$C$5/12)^(Calculations!$B$1*12-Calculations!$A63))</f>
        <v>29687.2652232161</v>
      </c>
      <c r="F63" s="3">
        <f t="shared" si="11"/>
        <v>1276813.06866492</v>
      </c>
      <c r="G63" s="3">
        <f t="shared" si="1"/>
        <v>64497.5074290371</v>
      </c>
      <c r="H63" s="3">
        <f t="shared" si="12"/>
        <v>3530622.33808254</v>
      </c>
      <c r="I63" s="3">
        <f>G63/((1+'How much will I make'!$C$5/12)^(Calculations!$B$1*12-Calculations!$A63))</f>
        <v>42211.1983720483</v>
      </c>
      <c r="J63" s="3">
        <f t="shared" si="13"/>
        <v>2019388.9970116</v>
      </c>
      <c r="K63" s="3">
        <f t="shared" si="2"/>
        <v>91573.5559200969</v>
      </c>
      <c r="L63" s="3">
        <f t="shared" si="14"/>
        <v>5634017.98515551</v>
      </c>
      <c r="M63" s="3">
        <f>K63/((1+'How much will I make'!$C$5/12)^(Calculations!$B$1*12-Calculations!$A63))</f>
        <v>59931.4560927797</v>
      </c>
      <c r="N63" s="3">
        <f t="shared" si="15"/>
        <v>3203357.88225028</v>
      </c>
      <c r="O63" s="3">
        <f t="shared" si="3"/>
        <v>129829.104536445</v>
      </c>
      <c r="P63" s="3">
        <f t="shared" si="16"/>
        <v>9017436.54700006</v>
      </c>
      <c r="Q63" s="3">
        <f>O63/((1+'How much will I make'!$C$5/12)^(Calculations!$B$1*12-Calculations!$A63))</f>
        <v>84968.2771397463</v>
      </c>
      <c r="R63" s="3">
        <f t="shared" si="17"/>
        <v>5096684.33347122</v>
      </c>
      <c r="S63" s="3">
        <f t="shared" si="4"/>
        <v>183803.591782243</v>
      </c>
      <c r="T63" s="3">
        <f t="shared" si="18"/>
        <v>14475127.6294927</v>
      </c>
      <c r="U63" s="3">
        <f>S63/((1+'How much will I make'!$C$5/12)^(Calculations!$B$1*12-Calculations!$A63))</f>
        <v>120292.553673513</v>
      </c>
      <c r="V63" s="3">
        <f t="shared" si="19"/>
        <v>8133143.61554683</v>
      </c>
      <c r="W63" s="3">
        <f t="shared" si="5"/>
        <v>259848.926307733</v>
      </c>
      <c r="X63" s="3">
        <f t="shared" si="20"/>
        <v>23302418.0196063</v>
      </c>
      <c r="Y63" s="3">
        <f>W63/((1+'How much will I make'!$C$5/12)^(Calculations!$B$1*12-Calculations!$A63))</f>
        <v>170061.371553118</v>
      </c>
      <c r="Z63" s="3">
        <f t="shared" si="21"/>
        <v>13016584.6870707</v>
      </c>
      <c r="AA63" s="3">
        <f t="shared" si="6"/>
        <v>366840.984201097</v>
      </c>
      <c r="AB63" s="3">
        <f t="shared" si="22"/>
        <v>37616026.0285573</v>
      </c>
      <c r="AC63" s="3">
        <f>AA63/((1+'How much will I make'!$C$5/12)^(Calculations!$B$1*12-Calculations!$A63))</f>
        <v>240083.658614978</v>
      </c>
      <c r="AD63" s="3">
        <f t="shared" si="23"/>
        <v>20891585.5638872</v>
      </c>
      <c r="AE63" s="3">
        <f t="shared" si="7"/>
        <v>517165.675791168</v>
      </c>
      <c r="AF63" s="3">
        <f t="shared" si="24"/>
        <v>60881116.5791012</v>
      </c>
      <c r="AG63" s="3">
        <f>AE63/((1+'How much will I make'!$C$5/12)^(Calculations!$B$1*12-Calculations!$A63))</f>
        <v>338465.528393541</v>
      </c>
      <c r="AH63" s="3">
        <f t="shared" si="25"/>
        <v>33623161.8691684</v>
      </c>
    </row>
    <row r="64" ht="15.75" customHeight="1" spans="1:34">
      <c r="A64" s="1">
        <f t="shared" si="8"/>
        <v>60</v>
      </c>
      <c r="B64" s="1">
        <f t="shared" si="29"/>
        <v>31856.08257</v>
      </c>
      <c r="C64" s="3">
        <f t="shared" si="0"/>
        <v>45173.0735669495</v>
      </c>
      <c r="D64" s="3">
        <f t="shared" si="10"/>
        <v>2264357.25630386</v>
      </c>
      <c r="E64" s="3">
        <f>$C64/((1+'How much will I make'!$C$5/12)^(Calculations!$B$1*12-Calculations!$A64))</f>
        <v>29711.9019578412</v>
      </c>
      <c r="F64" s="3">
        <f t="shared" si="11"/>
        <v>1306524.97062276</v>
      </c>
      <c r="G64" s="3">
        <f t="shared" si="1"/>
        <v>63964.4701775574</v>
      </c>
      <c r="H64" s="3">
        <f t="shared" si="12"/>
        <v>3594586.8082601</v>
      </c>
      <c r="I64" s="3">
        <f>G64/((1+'How much will I make'!$C$5/12)^(Calculations!$B$1*12-Calculations!$A64))</f>
        <v>42071.6572204051</v>
      </c>
      <c r="J64" s="3">
        <f t="shared" si="13"/>
        <v>2061460.65423201</v>
      </c>
      <c r="K64" s="3">
        <f t="shared" si="2"/>
        <v>90443.0181926883</v>
      </c>
      <c r="L64" s="3">
        <f t="shared" si="14"/>
        <v>5724461.0033482</v>
      </c>
      <c r="M64" s="3">
        <f>K64/((1+'How much will I make'!$C$5/12)^(Calculations!$B$1*12-Calculations!$A64))</f>
        <v>59487.5193809813</v>
      </c>
      <c r="N64" s="3">
        <f t="shared" si="15"/>
        <v>3262845.40163127</v>
      </c>
      <c r="O64" s="3">
        <f t="shared" si="3"/>
        <v>127700.758560438</v>
      </c>
      <c r="P64" s="3">
        <f t="shared" si="16"/>
        <v>9145137.3055605</v>
      </c>
      <c r="Q64" s="3">
        <f>O64/((1+'How much will I make'!$C$5/12)^(Calculations!$B$1*12-Calculations!$A64))</f>
        <v>83993.2313365033</v>
      </c>
      <c r="R64" s="3">
        <f t="shared" si="17"/>
        <v>5180677.56480773</v>
      </c>
      <c r="S64" s="3">
        <f t="shared" si="4"/>
        <v>180052.498072402</v>
      </c>
      <c r="T64" s="3">
        <f t="shared" si="18"/>
        <v>14655180.1275651</v>
      </c>
      <c r="U64" s="3">
        <f>S64/((1+'How much will I make'!$C$5/12)^(Calculations!$B$1*12-Calculations!$A64))</f>
        <v>118426.791616536</v>
      </c>
      <c r="V64" s="3">
        <f t="shared" si="19"/>
        <v>8251570.40716337</v>
      </c>
      <c r="W64" s="3">
        <f t="shared" si="5"/>
        <v>253511.147617301</v>
      </c>
      <c r="X64" s="3">
        <f t="shared" si="20"/>
        <v>23555929.1672236</v>
      </c>
      <c r="Y64" s="3">
        <f>W64/((1+'How much will I make'!$C$5/12)^(Calculations!$B$1*12-Calculations!$A64))</f>
        <v>166743.100888667</v>
      </c>
      <c r="Z64" s="3">
        <f t="shared" si="21"/>
        <v>13183327.7879593</v>
      </c>
      <c r="AA64" s="3">
        <f t="shared" si="6"/>
        <v>356444.681005115</v>
      </c>
      <c r="AB64" s="3">
        <f t="shared" si="22"/>
        <v>37972470.7095624</v>
      </c>
      <c r="AC64" s="3">
        <f>AA64/((1+'How much will I make'!$C$5/12)^(Calculations!$B$1*12-Calculations!$A64))</f>
        <v>234446.066631306</v>
      </c>
      <c r="AD64" s="3">
        <f t="shared" si="23"/>
        <v>21126031.6305185</v>
      </c>
      <c r="AE64" s="3">
        <f t="shared" si="7"/>
        <v>500482.912055969</v>
      </c>
      <c r="AF64" s="3">
        <f t="shared" si="24"/>
        <v>61381599.4911572</v>
      </c>
      <c r="AG64" s="3">
        <f>AE64/((1+'How much will I make'!$C$5/12)^(Calculations!$B$1*12-Calculations!$A64))</f>
        <v>329185.021969847</v>
      </c>
      <c r="AH64" s="3">
        <f t="shared" si="25"/>
        <v>33952346.8911383</v>
      </c>
    </row>
    <row r="65" ht="15.75" customHeight="1" spans="1:34">
      <c r="A65" s="1">
        <f t="shared" si="8"/>
        <v>61</v>
      </c>
      <c r="B65" s="1">
        <f>B64*(1+'How much will I make'!$C$4)</f>
        <v>37271.6166069</v>
      </c>
      <c r="C65" s="3">
        <f t="shared" si="0"/>
        <v>52633.1911103711</v>
      </c>
      <c r="D65" s="3">
        <f t="shared" si="10"/>
        <v>2316990.44741423</v>
      </c>
      <c r="E65" s="3">
        <f>$C65/((1+'How much will I make'!$C$5/12)^(Calculations!$B$1*12-Calculations!$A65))</f>
        <v>34791.7741913304</v>
      </c>
      <c r="F65" s="3">
        <f t="shared" si="11"/>
        <v>1341316.74481409</v>
      </c>
      <c r="G65" s="3">
        <f t="shared" si="1"/>
        <v>74219.9306853642</v>
      </c>
      <c r="H65" s="3">
        <f t="shared" si="12"/>
        <v>3668806.73894546</v>
      </c>
      <c r="I65" s="3">
        <f>G65/((1+'How much will I make'!$C$5/12)^(Calculations!$B$1*12-Calculations!$A65))</f>
        <v>49061.1155133356</v>
      </c>
      <c r="J65" s="3">
        <f t="shared" si="13"/>
        <v>2110521.76974535</v>
      </c>
      <c r="K65" s="3">
        <f t="shared" si="2"/>
        <v>104511.932133773</v>
      </c>
      <c r="L65" s="3">
        <f t="shared" si="14"/>
        <v>5828972.93548198</v>
      </c>
      <c r="M65" s="3">
        <f>K65/((1+'How much will I make'!$C$5/12)^(Calculations!$B$1*12-Calculations!$A65))</f>
        <v>69084.8391744463</v>
      </c>
      <c r="N65" s="3">
        <f t="shared" si="15"/>
        <v>3331930.24080571</v>
      </c>
      <c r="O65" s="3">
        <f t="shared" si="3"/>
        <v>146960.545097422</v>
      </c>
      <c r="P65" s="3">
        <f t="shared" si="16"/>
        <v>9292097.85065792</v>
      </c>
      <c r="Q65" s="3">
        <f>O65/((1+'How much will I make'!$C$5/12)^(Calculations!$B$1*12-Calculations!$A65))</f>
        <v>97144.36826265</v>
      </c>
      <c r="R65" s="3">
        <f t="shared" si="17"/>
        <v>5277821.93307038</v>
      </c>
      <c r="S65" s="3">
        <f t="shared" si="4"/>
        <v>206362.210035634</v>
      </c>
      <c r="T65" s="3">
        <f t="shared" si="18"/>
        <v>14861542.3376007</v>
      </c>
      <c r="U65" s="3">
        <f>S65/((1+'How much will I make'!$C$5/12)^(Calculations!$B$1*12-Calculations!$A65))</f>
        <v>136410.262454502</v>
      </c>
      <c r="V65" s="3">
        <f t="shared" si="19"/>
        <v>8387980.66961787</v>
      </c>
      <c r="W65" s="3">
        <f t="shared" si="5"/>
        <v>289373.700207065</v>
      </c>
      <c r="X65" s="3">
        <f t="shared" si="20"/>
        <v>23845302.8674307</v>
      </c>
      <c r="Y65" s="3">
        <f>W65/((1+'How much will I make'!$C$5/12)^(Calculations!$B$1*12-Calculations!$A65))</f>
        <v>191282.805053599</v>
      </c>
      <c r="Z65" s="3">
        <f t="shared" si="21"/>
        <v>13374610.5930129</v>
      </c>
      <c r="AA65" s="3">
        <f t="shared" si="6"/>
        <v>405221.321563709</v>
      </c>
      <c r="AB65" s="3">
        <f t="shared" si="22"/>
        <v>38377692.0311261</v>
      </c>
      <c r="AC65" s="3">
        <f>AA65/((1+'How much will I make'!$C$5/12)^(Calculations!$B$1*12-Calculations!$A65))</f>
        <v>267860.8007596</v>
      </c>
      <c r="AD65" s="3">
        <f t="shared" si="23"/>
        <v>21393892.4312781</v>
      </c>
      <c r="AE65" s="3">
        <f t="shared" si="7"/>
        <v>566675.813327887</v>
      </c>
      <c r="AF65" s="3">
        <f t="shared" si="24"/>
        <v>61948275.3044851</v>
      </c>
      <c r="AG65" s="3">
        <f>AE65/((1+'How much will I make'!$C$5/12)^(Calculations!$B$1*12-Calculations!$A65))</f>
        <v>374586.007822495</v>
      </c>
      <c r="AH65" s="3">
        <f t="shared" si="25"/>
        <v>34326932.8989608</v>
      </c>
    </row>
    <row r="66" ht="15.75" customHeight="1" spans="1:34">
      <c r="A66" s="1">
        <f t="shared" si="8"/>
        <v>62</v>
      </c>
      <c r="B66" s="1">
        <f t="shared" ref="B66:B76" si="30">B65</f>
        <v>37271.6166069</v>
      </c>
      <c r="C66" s="3">
        <f t="shared" si="0"/>
        <v>52414.7961265106</v>
      </c>
      <c r="D66" s="3">
        <f t="shared" si="10"/>
        <v>2369405.24354074</v>
      </c>
      <c r="E66" s="3">
        <f>$C66/((1+'How much will I make'!$C$5/12)^(Calculations!$B$1*12-Calculations!$A66))</f>
        <v>34820.6470329829</v>
      </c>
      <c r="F66" s="3">
        <f t="shared" si="11"/>
        <v>1376137.39184707</v>
      </c>
      <c r="G66" s="3">
        <f t="shared" si="1"/>
        <v>73606.5428284603</v>
      </c>
      <c r="H66" s="3">
        <f t="shared" si="12"/>
        <v>3742413.28177392</v>
      </c>
      <c r="I66" s="3">
        <f>G66/((1+'How much will I make'!$C$5/12)^(Calculations!$B$1*12-Calculations!$A66))</f>
        <v>48898.9300075064</v>
      </c>
      <c r="J66" s="3">
        <f t="shared" si="13"/>
        <v>2159420.69975285</v>
      </c>
      <c r="K66" s="3">
        <f t="shared" si="2"/>
        <v>103221.66136669</v>
      </c>
      <c r="L66" s="3">
        <f t="shared" si="14"/>
        <v>5932194.59684867</v>
      </c>
      <c r="M66" s="3">
        <f>K66/((1+'How much will I make'!$C$5/12)^(Calculations!$B$1*12-Calculations!$A66))</f>
        <v>68573.0996250059</v>
      </c>
      <c r="N66" s="3">
        <f t="shared" si="15"/>
        <v>3400503.34043072</v>
      </c>
      <c r="O66" s="3">
        <f t="shared" si="3"/>
        <v>144551.35583353</v>
      </c>
      <c r="P66" s="3">
        <f t="shared" si="16"/>
        <v>9436649.20649145</v>
      </c>
      <c r="Q66" s="3">
        <f>O66/((1+'How much will I make'!$C$5/12)^(Calculations!$B$1*12-Calculations!$A66))</f>
        <v>96029.5968235704</v>
      </c>
      <c r="R66" s="3">
        <f t="shared" si="17"/>
        <v>5373851.52989395</v>
      </c>
      <c r="S66" s="3">
        <f t="shared" si="4"/>
        <v>202150.736361438</v>
      </c>
      <c r="T66" s="3">
        <f t="shared" si="18"/>
        <v>15063693.0739621</v>
      </c>
      <c r="U66" s="3">
        <f>S66/((1+'How much will I make'!$C$5/12)^(Calculations!$B$1*12-Calculations!$A66))</f>
        <v>134294.511445003</v>
      </c>
      <c r="V66" s="3">
        <f t="shared" si="19"/>
        <v>8522275.18106287</v>
      </c>
      <c r="W66" s="3">
        <f t="shared" si="5"/>
        <v>282315.805080064</v>
      </c>
      <c r="X66" s="3">
        <f t="shared" si="20"/>
        <v>24127618.6725108</v>
      </c>
      <c r="Y66" s="3">
        <f>W66/((1+'How much will I make'!$C$5/12)^(Calculations!$B$1*12-Calculations!$A66))</f>
        <v>187550.457637919</v>
      </c>
      <c r="Z66" s="3">
        <f t="shared" si="21"/>
        <v>13562161.0506508</v>
      </c>
      <c r="AA66" s="3">
        <f t="shared" si="6"/>
        <v>393737.316499151</v>
      </c>
      <c r="AB66" s="3">
        <f t="shared" si="22"/>
        <v>38771429.3476252</v>
      </c>
      <c r="AC66" s="3">
        <f>AA66/((1+'How much will I make'!$C$5/12)^(Calculations!$B$1*12-Calculations!$A66))</f>
        <v>261570.951996824</v>
      </c>
      <c r="AD66" s="3">
        <f t="shared" si="23"/>
        <v>21655463.383275</v>
      </c>
      <c r="AE66" s="3">
        <f t="shared" si="7"/>
        <v>548395.948381826</v>
      </c>
      <c r="AF66" s="3">
        <f t="shared" si="24"/>
        <v>62496671.2528669</v>
      </c>
      <c r="AG66" s="3">
        <f>AE66/((1+'How much will I make'!$C$5/12)^(Calculations!$B$1*12-Calculations!$A66))</f>
        <v>364315.101156394</v>
      </c>
      <c r="AH66" s="3">
        <f t="shared" si="25"/>
        <v>34691248.0001172</v>
      </c>
    </row>
    <row r="67" ht="15.75" customHeight="1" spans="1:34">
      <c r="A67" s="1">
        <f t="shared" si="8"/>
        <v>63</v>
      </c>
      <c r="B67" s="1">
        <f t="shared" si="30"/>
        <v>37271.6166069</v>
      </c>
      <c r="C67" s="3">
        <f t="shared" si="0"/>
        <v>52197.3073459027</v>
      </c>
      <c r="D67" s="3">
        <f t="shared" si="10"/>
        <v>2421602.55088665</v>
      </c>
      <c r="E67" s="3">
        <f>$C67/((1+'How much will I make'!$C$5/12)^(Calculations!$B$1*12-Calculations!$A67))</f>
        <v>34849.5438354999</v>
      </c>
      <c r="F67" s="3">
        <f t="shared" si="11"/>
        <v>1410986.93568257</v>
      </c>
      <c r="G67" s="3">
        <f t="shared" si="1"/>
        <v>72998.2242926879</v>
      </c>
      <c r="H67" s="3">
        <f t="shared" si="12"/>
        <v>3815411.50606661</v>
      </c>
      <c r="I67" s="3">
        <f>G67/((1+'How much will I make'!$C$5/12)^(Calculations!$B$1*12-Calculations!$A67))</f>
        <v>48737.2806521096</v>
      </c>
      <c r="J67" s="3">
        <f t="shared" si="13"/>
        <v>2208157.98040496</v>
      </c>
      <c r="K67" s="3">
        <f t="shared" si="2"/>
        <v>101947.319868335</v>
      </c>
      <c r="L67" s="3">
        <f t="shared" si="14"/>
        <v>6034141.916717</v>
      </c>
      <c r="M67" s="3">
        <f>K67/((1+'How much will I make'!$C$5/12)^(Calculations!$B$1*12-Calculations!$A67))</f>
        <v>68065.1507388948</v>
      </c>
      <c r="N67" s="3">
        <f t="shared" si="15"/>
        <v>3468568.49116961</v>
      </c>
      <c r="O67" s="3">
        <f t="shared" si="3"/>
        <v>142181.661475603</v>
      </c>
      <c r="P67" s="3">
        <f t="shared" si="16"/>
        <v>9578830.86796705</v>
      </c>
      <c r="Q67" s="3">
        <f>O67/((1+'How much will I make'!$C$5/12)^(Calculations!$B$1*12-Calculations!$A67))</f>
        <v>94927.6178436277</v>
      </c>
      <c r="R67" s="3">
        <f t="shared" si="17"/>
        <v>5468779.14773757</v>
      </c>
      <c r="S67" s="3">
        <f t="shared" si="4"/>
        <v>198025.211129572</v>
      </c>
      <c r="T67" s="3">
        <f t="shared" si="18"/>
        <v>15261718.2850917</v>
      </c>
      <c r="U67" s="3">
        <f>S67/((1+'How much will I make'!$C$5/12)^(Calculations!$B$1*12-Calculations!$A67))</f>
        <v>132211.576165448</v>
      </c>
      <c r="V67" s="3">
        <f t="shared" si="19"/>
        <v>8654486.75722832</v>
      </c>
      <c r="W67" s="3">
        <f t="shared" si="5"/>
        <v>275430.053736648</v>
      </c>
      <c r="X67" s="3">
        <f t="shared" si="20"/>
        <v>24403048.7262474</v>
      </c>
      <c r="Y67" s="3">
        <f>W67/((1+'How much will I make'!$C$5/12)^(Calculations!$B$1*12-Calculations!$A67))</f>
        <v>183890.936513277</v>
      </c>
      <c r="Z67" s="3">
        <f t="shared" si="21"/>
        <v>13746051.9871641</v>
      </c>
      <c r="AA67" s="3">
        <f t="shared" si="6"/>
        <v>382578.769068001</v>
      </c>
      <c r="AB67" s="3">
        <f t="shared" si="22"/>
        <v>39154008.1166933</v>
      </c>
      <c r="AC67" s="3">
        <f>AA67/((1+'How much will I make'!$C$5/12)^(Calculations!$B$1*12-Calculations!$A67))</f>
        <v>255428.800087587</v>
      </c>
      <c r="AD67" s="3">
        <f t="shared" si="23"/>
        <v>21910892.1833625</v>
      </c>
      <c r="AE67" s="3">
        <f t="shared" si="7"/>
        <v>530705.756498541</v>
      </c>
      <c r="AF67" s="3">
        <f t="shared" si="24"/>
        <v>63027377.0093654</v>
      </c>
      <c r="AG67" s="3">
        <f>AE67/((1+'How much will I make'!$C$5/12)^(Calculations!$B$1*12-Calculations!$A67))</f>
        <v>354325.816124687</v>
      </c>
      <c r="AH67" s="3">
        <f t="shared" si="25"/>
        <v>35045573.8162419</v>
      </c>
    </row>
    <row r="68" ht="15.75" customHeight="1" spans="1:34">
      <c r="A68" s="1">
        <f t="shared" si="8"/>
        <v>64</v>
      </c>
      <c r="B68" s="1">
        <f t="shared" si="30"/>
        <v>37271.6166069</v>
      </c>
      <c r="C68" s="3">
        <f t="shared" si="0"/>
        <v>51980.7210083678</v>
      </c>
      <c r="D68" s="3">
        <f t="shared" si="10"/>
        <v>2473583.27189501</v>
      </c>
      <c r="E68" s="3">
        <f>$C68/((1+'How much will I make'!$C$5/12)^(Calculations!$B$1*12-Calculations!$A68))</f>
        <v>34878.4646187659</v>
      </c>
      <c r="F68" s="3">
        <f t="shared" si="11"/>
        <v>1445865.40030134</v>
      </c>
      <c r="G68" s="3">
        <f t="shared" si="1"/>
        <v>72394.933182831</v>
      </c>
      <c r="H68" s="3">
        <f t="shared" si="12"/>
        <v>3887806.43924944</v>
      </c>
      <c r="I68" s="3">
        <f>G68/((1+'How much will I make'!$C$5/12)^(Calculations!$B$1*12-Calculations!$A68))</f>
        <v>48576.1656747473</v>
      </c>
      <c r="J68" s="3">
        <f t="shared" si="13"/>
        <v>2256734.14607971</v>
      </c>
      <c r="K68" s="3">
        <f t="shared" si="2"/>
        <v>100688.710981072</v>
      </c>
      <c r="L68" s="3">
        <f t="shared" si="14"/>
        <v>6134830.62769807</v>
      </c>
      <c r="M68" s="3">
        <f>K68/((1+'How much will I make'!$C$5/12)^(Calculations!$B$1*12-Calculations!$A68))</f>
        <v>67560.9644371251</v>
      </c>
      <c r="N68" s="3">
        <f t="shared" si="15"/>
        <v>3536129.45560674</v>
      </c>
      <c r="O68" s="3">
        <f t="shared" si="3"/>
        <v>139850.814566167</v>
      </c>
      <c r="P68" s="3">
        <f t="shared" si="16"/>
        <v>9718681.68253322</v>
      </c>
      <c r="Q68" s="3">
        <f>O68/((1+'How much will I make'!$C$5/12)^(Calculations!$B$1*12-Calculations!$A68))</f>
        <v>93838.2845241107</v>
      </c>
      <c r="R68" s="3">
        <f t="shared" si="17"/>
        <v>5562617.43226169</v>
      </c>
      <c r="S68" s="3">
        <f t="shared" si="4"/>
        <v>193983.880290192</v>
      </c>
      <c r="T68" s="3">
        <f t="shared" si="18"/>
        <v>15455702.1653819</v>
      </c>
      <c r="U68" s="3">
        <f>S68/((1+'How much will I make'!$C$5/12)^(Calculations!$B$1*12-Calculations!$A68))</f>
        <v>130160.947637168</v>
      </c>
      <c r="V68" s="3">
        <f t="shared" si="19"/>
        <v>8784647.70486549</v>
      </c>
      <c r="W68" s="3">
        <f t="shared" si="5"/>
        <v>268712.247547949</v>
      </c>
      <c r="X68" s="3">
        <f t="shared" si="20"/>
        <v>24671760.9737954</v>
      </c>
      <c r="Y68" s="3">
        <f>W68/((1+'How much will I make'!$C$5/12)^(Calculations!$B$1*12-Calculations!$A68))</f>
        <v>180302.820678872</v>
      </c>
      <c r="Z68" s="3">
        <f t="shared" si="21"/>
        <v>13926354.807843</v>
      </c>
      <c r="AA68" s="3">
        <f t="shared" si="6"/>
        <v>371736.455774576</v>
      </c>
      <c r="AB68" s="3">
        <f t="shared" si="22"/>
        <v>39525744.5724678</v>
      </c>
      <c r="AC68" s="3">
        <f>AA68/((1+'How much will I make'!$C$5/12)^(Calculations!$B$1*12-Calculations!$A68))</f>
        <v>249430.876846664</v>
      </c>
      <c r="AD68" s="3">
        <f t="shared" si="23"/>
        <v>22160323.0602092</v>
      </c>
      <c r="AE68" s="3">
        <f t="shared" si="7"/>
        <v>513586.21596633</v>
      </c>
      <c r="AF68" s="3">
        <f t="shared" si="24"/>
        <v>63540963.2253318</v>
      </c>
      <c r="AG68" s="3">
        <f>AE68/((1+'How much will I make'!$C$5/12)^(Calculations!$B$1*12-Calculations!$A68))</f>
        <v>344610.430843848</v>
      </c>
      <c r="AH68" s="3">
        <f t="shared" si="25"/>
        <v>35390184.2470857</v>
      </c>
    </row>
    <row r="69" ht="15.75" customHeight="1" spans="1:34">
      <c r="A69" s="1">
        <f t="shared" si="8"/>
        <v>65</v>
      </c>
      <c r="B69" s="1">
        <f t="shared" si="30"/>
        <v>37271.6166069</v>
      </c>
      <c r="C69" s="3">
        <f t="shared" si="0"/>
        <v>51765.033369329</v>
      </c>
      <c r="D69" s="3">
        <f t="shared" si="10"/>
        <v>2525348.30526434</v>
      </c>
      <c r="E69" s="3">
        <f>$C69/((1+'How much will I make'!$C$5/12)^(Calculations!$B$1*12-Calculations!$A69))</f>
        <v>34907.4094026819</v>
      </c>
      <c r="F69" s="3">
        <f t="shared" si="11"/>
        <v>1480772.80970402</v>
      </c>
      <c r="G69" s="3">
        <f t="shared" si="1"/>
        <v>71796.6279499151</v>
      </c>
      <c r="H69" s="3">
        <f t="shared" si="12"/>
        <v>3959603.06719936</v>
      </c>
      <c r="I69" s="3">
        <f>G69/((1+'How much will I make'!$C$5/12)^(Calculations!$B$1*12-Calculations!$A69))</f>
        <v>48415.5833088803</v>
      </c>
      <c r="J69" s="3">
        <f t="shared" si="13"/>
        <v>2305149.72938859</v>
      </c>
      <c r="K69" s="3">
        <f t="shared" si="2"/>
        <v>99445.6404751328</v>
      </c>
      <c r="L69" s="3">
        <f t="shared" si="14"/>
        <v>6234276.26817321</v>
      </c>
      <c r="M69" s="3">
        <f>K69/((1+'How much will I make'!$C$5/12)^(Calculations!$B$1*12-Calculations!$A69))</f>
        <v>67060.512848702</v>
      </c>
      <c r="N69" s="3">
        <f t="shared" si="15"/>
        <v>3603189.96845544</v>
      </c>
      <c r="O69" s="3">
        <f t="shared" si="3"/>
        <v>137558.178261803</v>
      </c>
      <c r="P69" s="3">
        <f t="shared" si="16"/>
        <v>9856239.86079502</v>
      </c>
      <c r="Q69" s="3">
        <f>O69/((1+'How much will I make'!$C$5/12)^(Calculations!$B$1*12-Calculations!$A69))</f>
        <v>92761.4517508832</v>
      </c>
      <c r="R69" s="3">
        <f t="shared" si="17"/>
        <v>5655378.88401257</v>
      </c>
      <c r="S69" s="3">
        <f t="shared" si="4"/>
        <v>190025.025590393</v>
      </c>
      <c r="T69" s="3">
        <f t="shared" si="18"/>
        <v>15645727.1909723</v>
      </c>
      <c r="U69" s="3">
        <f>S69/((1+'How much will I make'!$C$5/12)^(Calculations!$B$1*12-Calculations!$A69))</f>
        <v>128142.124775857</v>
      </c>
      <c r="V69" s="3">
        <f t="shared" si="19"/>
        <v>8912789.82964135</v>
      </c>
      <c r="W69" s="3">
        <f t="shared" si="5"/>
        <v>262158.290290682</v>
      </c>
      <c r="X69" s="3">
        <f t="shared" si="20"/>
        <v>24933919.264086</v>
      </c>
      <c r="Y69" s="3">
        <f>W69/((1+'How much will I make'!$C$5/12)^(Calculations!$B$1*12-Calculations!$A69))</f>
        <v>176784.716860747</v>
      </c>
      <c r="Z69" s="3">
        <f t="shared" si="21"/>
        <v>14103139.5247037</v>
      </c>
      <c r="AA69" s="3">
        <f t="shared" si="6"/>
        <v>361201.414517806</v>
      </c>
      <c r="AB69" s="3">
        <f t="shared" si="22"/>
        <v>39886945.9869856</v>
      </c>
      <c r="AC69" s="3">
        <f>AA69/((1+'How much will I make'!$C$5/12)^(Calculations!$B$1*12-Calculations!$A69))</f>
        <v>243573.795527997</v>
      </c>
      <c r="AD69" s="3">
        <f t="shared" si="23"/>
        <v>22403896.8557372</v>
      </c>
      <c r="AE69" s="3">
        <f t="shared" si="7"/>
        <v>497018.918677094</v>
      </c>
      <c r="AF69" s="3">
        <f t="shared" si="24"/>
        <v>64037982.1440089</v>
      </c>
      <c r="AG69" s="3">
        <f>AE69/((1+'How much will I make'!$C$5/12)^(Calculations!$B$1*12-Calculations!$A69))</f>
        <v>335161.43515942</v>
      </c>
      <c r="AH69" s="3">
        <f t="shared" si="25"/>
        <v>35725345.6822451</v>
      </c>
    </row>
    <row r="70" ht="15.75" customHeight="1" spans="1:34">
      <c r="A70" s="1">
        <f t="shared" si="8"/>
        <v>66</v>
      </c>
      <c r="B70" s="1">
        <f t="shared" si="30"/>
        <v>37271.6166069</v>
      </c>
      <c r="C70" s="3">
        <f t="shared" si="0"/>
        <v>51550.2406997467</v>
      </c>
      <c r="D70" s="3">
        <f t="shared" si="10"/>
        <v>2576898.54596409</v>
      </c>
      <c r="E70" s="3">
        <f>$C70/((1+'How much will I make'!$C$5/12)^(Calculations!$B$1*12-Calculations!$A70))</f>
        <v>34936.3782071654</v>
      </c>
      <c r="F70" s="3">
        <f t="shared" si="11"/>
        <v>1515709.18791119</v>
      </c>
      <c r="G70" s="3">
        <f t="shared" si="1"/>
        <v>71203.2673883455</v>
      </c>
      <c r="H70" s="3">
        <f t="shared" si="12"/>
        <v>4030806.3345877</v>
      </c>
      <c r="I70" s="3">
        <f>G70/((1+'How much will I make'!$C$5/12)^(Calculations!$B$1*12-Calculations!$A70))</f>
        <v>48255.5317938097</v>
      </c>
      <c r="J70" s="3">
        <f t="shared" si="13"/>
        <v>2353405.2611824</v>
      </c>
      <c r="K70" s="3">
        <f t="shared" si="2"/>
        <v>98217.9165186497</v>
      </c>
      <c r="L70" s="3">
        <f t="shared" si="14"/>
        <v>6332494.18469186</v>
      </c>
      <c r="M70" s="3">
        <f>K70/((1+'How much will I make'!$C$5/12)^(Calculations!$B$1*12-Calculations!$A70))</f>
        <v>66563.768309082</v>
      </c>
      <c r="N70" s="3">
        <f t="shared" si="15"/>
        <v>3669753.73676452</v>
      </c>
      <c r="O70" s="3">
        <f t="shared" si="3"/>
        <v>135303.126159151</v>
      </c>
      <c r="P70" s="3">
        <f t="shared" si="16"/>
        <v>9991542.98695417</v>
      </c>
      <c r="Q70" s="3">
        <f>O70/((1+'How much will I make'!$C$5/12)^(Calculations!$B$1*12-Calculations!$A70))</f>
        <v>91696.9760750534</v>
      </c>
      <c r="R70" s="3">
        <f t="shared" si="17"/>
        <v>5747075.86008762</v>
      </c>
      <c r="S70" s="3">
        <f t="shared" si="4"/>
        <v>186146.96384365</v>
      </c>
      <c r="T70" s="3">
        <f t="shared" si="18"/>
        <v>15831874.1548159</v>
      </c>
      <c r="U70" s="3">
        <f>S70/((1+'How much will I make'!$C$5/12)^(Calculations!$B$1*12-Calculations!$A70))</f>
        <v>126154.614269129</v>
      </c>
      <c r="V70" s="3">
        <f t="shared" si="19"/>
        <v>9038944.44391048</v>
      </c>
      <c r="W70" s="3">
        <f t="shared" si="5"/>
        <v>255764.185649446</v>
      </c>
      <c r="X70" s="3">
        <f t="shared" si="20"/>
        <v>25189683.4497355</v>
      </c>
      <c r="Y70" s="3">
        <f>W70/((1+'How much will I make'!$C$5/12)^(Calculations!$B$1*12-Calculations!$A70))</f>
        <v>173335.258970782</v>
      </c>
      <c r="Z70" s="3">
        <f t="shared" si="21"/>
        <v>14276474.7836745</v>
      </c>
      <c r="AA70" s="3">
        <f t="shared" si="6"/>
        <v>350964.937183294</v>
      </c>
      <c r="AB70" s="3">
        <f t="shared" si="22"/>
        <v>40237910.9241689</v>
      </c>
      <c r="AC70" s="3">
        <f>AA70/((1+'How much will I make'!$C$5/12)^(Calculations!$B$1*12-Calculations!$A70))</f>
        <v>237854.24891236</v>
      </c>
      <c r="AD70" s="3">
        <f t="shared" si="23"/>
        <v>22641751.1046496</v>
      </c>
      <c r="AE70" s="3">
        <f t="shared" si="7"/>
        <v>480986.050332671</v>
      </c>
      <c r="AF70" s="3">
        <f t="shared" si="24"/>
        <v>64518968.1943415</v>
      </c>
      <c r="AG70" s="3">
        <f>AE70/((1+'How much will I make'!$C$5/12)^(Calculations!$B$1*12-Calculations!$A70))</f>
        <v>325971.524840533</v>
      </c>
      <c r="AH70" s="3">
        <f t="shared" si="25"/>
        <v>36051317.2070857</v>
      </c>
    </row>
    <row r="71" ht="15.75" customHeight="1" spans="1:34">
      <c r="A71" s="1">
        <f t="shared" si="8"/>
        <v>67</v>
      </c>
      <c r="B71" s="1">
        <f t="shared" si="30"/>
        <v>37271.6166069</v>
      </c>
      <c r="C71" s="3">
        <f t="shared" si="0"/>
        <v>51336.3392860548</v>
      </c>
      <c r="D71" s="3">
        <f t="shared" si="10"/>
        <v>2628234.88525015</v>
      </c>
      <c r="E71" s="3">
        <f>$C71/((1+'How much will I make'!$C$5/12)^(Calculations!$B$1*12-Calculations!$A71))</f>
        <v>34965.3710521506</v>
      </c>
      <c r="F71" s="3">
        <f t="shared" si="11"/>
        <v>1550674.55896334</v>
      </c>
      <c r="G71" s="3">
        <f t="shared" si="1"/>
        <v>70614.8106330699</v>
      </c>
      <c r="H71" s="3">
        <f t="shared" si="12"/>
        <v>4101421.14522077</v>
      </c>
      <c r="I71" s="3">
        <f>G71/((1+'How much will I make'!$C$5/12)^(Calculations!$B$1*12-Calculations!$A71))</f>
        <v>48096.0093746566</v>
      </c>
      <c r="J71" s="3">
        <f t="shared" si="13"/>
        <v>2401501.27055705</v>
      </c>
      <c r="K71" s="3">
        <f t="shared" si="2"/>
        <v>97005.3496480491</v>
      </c>
      <c r="L71" s="3">
        <f t="shared" si="14"/>
        <v>6429499.5343399</v>
      </c>
      <c r="M71" s="3">
        <f>K71/((1+'How much will I make'!$C$5/12)^(Calculations!$B$1*12-Calculations!$A71))</f>
        <v>66070.7033586443</v>
      </c>
      <c r="N71" s="3">
        <f t="shared" si="15"/>
        <v>3735824.44012317</v>
      </c>
      <c r="O71" s="3">
        <f t="shared" si="3"/>
        <v>133085.042123755</v>
      </c>
      <c r="P71" s="3">
        <f t="shared" si="16"/>
        <v>10124628.0290779</v>
      </c>
      <c r="Q71" s="3">
        <f>O71/((1+'How much will I make'!$C$5/12)^(Calculations!$B$1*12-Calculations!$A71))</f>
        <v>90644.7156938642</v>
      </c>
      <c r="R71" s="3">
        <f t="shared" si="17"/>
        <v>5837720.57578149</v>
      </c>
      <c r="S71" s="3">
        <f t="shared" si="4"/>
        <v>182348.046214188</v>
      </c>
      <c r="T71" s="3">
        <f t="shared" si="18"/>
        <v>16014222.2010301</v>
      </c>
      <c r="U71" s="3">
        <f>S71/((1+'How much will I make'!$C$5/12)^(Calculations!$B$1*12-Calculations!$A71))</f>
        <v>124197.930455975</v>
      </c>
      <c r="V71" s="3">
        <f t="shared" si="19"/>
        <v>9163142.37436645</v>
      </c>
      <c r="W71" s="3">
        <f t="shared" si="5"/>
        <v>249526.034779947</v>
      </c>
      <c r="X71" s="3">
        <f t="shared" si="20"/>
        <v>25439209.4845154</v>
      </c>
      <c r="Y71" s="3">
        <f>W71/((1+'How much will I make'!$C$5/12)^(Calculations!$B$1*12-Calculations!$A71))</f>
        <v>169953.10757623</v>
      </c>
      <c r="Z71" s="3">
        <f t="shared" si="21"/>
        <v>14446427.8912507</v>
      </c>
      <c r="AA71" s="3">
        <f t="shared" si="6"/>
        <v>341018.562445306</v>
      </c>
      <c r="AB71" s="3">
        <f t="shared" si="22"/>
        <v>40578929.4866142</v>
      </c>
      <c r="AC71" s="3">
        <f>AA71/((1+'How much will I make'!$C$5/12)^(Calculations!$B$1*12-Calculations!$A71))</f>
        <v>232269.007439924</v>
      </c>
      <c r="AD71" s="3">
        <f t="shared" si="23"/>
        <v>22874020.1120895</v>
      </c>
      <c r="AE71" s="3">
        <f t="shared" si="7"/>
        <v>465470.371289682</v>
      </c>
      <c r="AF71" s="3">
        <f t="shared" si="24"/>
        <v>64984438.5656312</v>
      </c>
      <c r="AG71" s="3">
        <f>AE71/((1+'How much will I make'!$C$5/12)^(Calculations!$B$1*12-Calculations!$A71))</f>
        <v>317033.595933615</v>
      </c>
      <c r="AH71" s="3">
        <f t="shared" si="25"/>
        <v>36368350.8030193</v>
      </c>
    </row>
    <row r="72" ht="15.75" customHeight="1" spans="1:34">
      <c r="A72" s="1">
        <f t="shared" si="8"/>
        <v>68</v>
      </c>
      <c r="B72" s="1">
        <f t="shared" si="30"/>
        <v>37271.6166069</v>
      </c>
      <c r="C72" s="3">
        <f t="shared" si="0"/>
        <v>51123.3254300961</v>
      </c>
      <c r="D72" s="3">
        <f t="shared" si="10"/>
        <v>2679358.21068024</v>
      </c>
      <c r="E72" s="3">
        <f>$C72/((1+'How much will I make'!$C$5/12)^(Calculations!$B$1*12-Calculations!$A72))</f>
        <v>34994.3879575881</v>
      </c>
      <c r="F72" s="3">
        <f t="shared" si="11"/>
        <v>1585668.94692093</v>
      </c>
      <c r="G72" s="3">
        <f t="shared" si="1"/>
        <v>70031.2171567636</v>
      </c>
      <c r="H72" s="3">
        <f t="shared" si="12"/>
        <v>4171452.36237754</v>
      </c>
      <c r="I72" s="3">
        <f>G72/((1+'How much will I make'!$C$5/12)^(Calculations!$B$1*12-Calculations!$A72))</f>
        <v>47937.0143023436</v>
      </c>
      <c r="J72" s="3">
        <f t="shared" si="13"/>
        <v>2449438.2848594</v>
      </c>
      <c r="K72" s="3">
        <f t="shared" si="2"/>
        <v>95807.7527388139</v>
      </c>
      <c r="L72" s="3">
        <f t="shared" si="14"/>
        <v>6525307.28707872</v>
      </c>
      <c r="M72" s="3">
        <f>K72/((1+'How much will I make'!$C$5/12)^(Calculations!$B$1*12-Calculations!$A72))</f>
        <v>65581.2907411729</v>
      </c>
      <c r="N72" s="3">
        <f t="shared" si="15"/>
        <v>3801405.73086434</v>
      </c>
      <c r="O72" s="3">
        <f t="shared" si="3"/>
        <v>130903.320121726</v>
      </c>
      <c r="P72" s="3">
        <f t="shared" si="16"/>
        <v>10255531.3491997</v>
      </c>
      <c r="Q72" s="3">
        <f>O72/((1+'How much will I make'!$C$5/12)^(Calculations!$B$1*12-Calculations!$A72))</f>
        <v>89604.5304318035</v>
      </c>
      <c r="R72" s="3">
        <f t="shared" si="17"/>
        <v>5927325.10621329</v>
      </c>
      <c r="S72" s="3">
        <f t="shared" si="4"/>
        <v>178626.657515939</v>
      </c>
      <c r="T72" s="3">
        <f t="shared" si="18"/>
        <v>16192848.8585461</v>
      </c>
      <c r="U72" s="3">
        <f>S72/((1+'How much will I make'!$C$5/12)^(Calculations!$B$1*12-Calculations!$A72))</f>
        <v>122271.595208087</v>
      </c>
      <c r="V72" s="3">
        <f t="shared" si="19"/>
        <v>9285413.96957454</v>
      </c>
      <c r="W72" s="3">
        <f t="shared" si="5"/>
        <v>243440.033931656</v>
      </c>
      <c r="X72" s="3">
        <f t="shared" si="20"/>
        <v>25682649.5184471</v>
      </c>
      <c r="Y72" s="3">
        <f>W72/((1+'How much will I make'!$C$5/12)^(Calculations!$B$1*12-Calculations!$A72))</f>
        <v>166636.94937962</v>
      </c>
      <c r="Z72" s="3">
        <f t="shared" si="21"/>
        <v>14613064.8406304</v>
      </c>
      <c r="AA72" s="3">
        <f t="shared" si="6"/>
        <v>331354.068772767</v>
      </c>
      <c r="AB72" s="3">
        <f t="shared" si="22"/>
        <v>40910283.555387</v>
      </c>
      <c r="AC72" s="3">
        <f>AA72/((1+'How much will I make'!$C$5/12)^(Calculations!$B$1*12-Calculations!$A72))</f>
        <v>226814.917386679</v>
      </c>
      <c r="AD72" s="3">
        <f t="shared" si="23"/>
        <v>23100835.0294762</v>
      </c>
      <c r="AE72" s="3">
        <f t="shared" si="7"/>
        <v>450455.198022273</v>
      </c>
      <c r="AF72" s="3">
        <f t="shared" si="24"/>
        <v>65434893.7636535</v>
      </c>
      <c r="AG72" s="3">
        <f>AE72/((1+'How much will I make'!$C$5/12)^(Calculations!$B$1*12-Calculations!$A72))</f>
        <v>308340.739270919</v>
      </c>
      <c r="AH72" s="3">
        <f t="shared" si="25"/>
        <v>36676691.5422902</v>
      </c>
    </row>
    <row r="73" ht="15.75" customHeight="1" spans="1:34">
      <c r="A73" s="1">
        <f t="shared" si="8"/>
        <v>69</v>
      </c>
      <c r="B73" s="1">
        <f t="shared" si="30"/>
        <v>37271.6166069</v>
      </c>
      <c r="C73" s="3">
        <f t="shared" si="0"/>
        <v>50911.1954490583</v>
      </c>
      <c r="D73" s="3">
        <f t="shared" si="10"/>
        <v>2730269.4061293</v>
      </c>
      <c r="E73" s="3">
        <f>$C73/((1+'How much will I make'!$C$5/12)^(Calculations!$B$1*12-Calculations!$A73))</f>
        <v>35023.428943445</v>
      </c>
      <c r="F73" s="3">
        <f t="shared" si="11"/>
        <v>1620692.37586437</v>
      </c>
      <c r="G73" s="3">
        <f t="shared" si="1"/>
        <v>69452.4467670383</v>
      </c>
      <c r="H73" s="3">
        <f t="shared" si="12"/>
        <v>4240904.80914458</v>
      </c>
      <c r="I73" s="3">
        <f>G73/((1+'How much will I make'!$C$5/12)^(Calculations!$B$1*12-Calculations!$A73))</f>
        <v>47778.5448335756</v>
      </c>
      <c r="J73" s="3">
        <f t="shared" si="13"/>
        <v>2497216.82969297</v>
      </c>
      <c r="K73" s="3">
        <f t="shared" si="2"/>
        <v>94624.9409766064</v>
      </c>
      <c r="L73" s="3">
        <f t="shared" si="14"/>
        <v>6619932.22805533</v>
      </c>
      <c r="M73" s="3">
        <f>K73/((1+'How much will I make'!$C$5/12)^(Calculations!$B$1*12-Calculations!$A73))</f>
        <v>65095.5034023494</v>
      </c>
      <c r="N73" s="3">
        <f t="shared" si="15"/>
        <v>3866501.23426669</v>
      </c>
      <c r="O73" s="3">
        <f t="shared" si="3"/>
        <v>128757.364054157</v>
      </c>
      <c r="P73" s="3">
        <f t="shared" si="16"/>
        <v>10384288.7132538</v>
      </c>
      <c r="Q73" s="3">
        <f>O73/((1+'How much will I make'!$C$5/12)^(Calculations!$B$1*12-Calculations!$A73))</f>
        <v>88576.2817219304</v>
      </c>
      <c r="R73" s="3">
        <f t="shared" si="17"/>
        <v>6015901.38793522</v>
      </c>
      <c r="S73" s="3">
        <f t="shared" si="4"/>
        <v>174981.215525818</v>
      </c>
      <c r="T73" s="3">
        <f t="shared" si="18"/>
        <v>16367830.0740719</v>
      </c>
      <c r="U73" s="3">
        <f>S73/((1+'How much will I make'!$C$5/12)^(Calculations!$B$1*12-Calculations!$A73))</f>
        <v>120375.137813022</v>
      </c>
      <c r="V73" s="3">
        <f t="shared" si="19"/>
        <v>9405789.10738756</v>
      </c>
      <c r="W73" s="3">
        <f t="shared" si="5"/>
        <v>237502.472128445</v>
      </c>
      <c r="X73" s="3">
        <f t="shared" si="20"/>
        <v>25920151.9905755</v>
      </c>
      <c r="Y73" s="3">
        <f>W73/((1+'How much will I make'!$C$5/12)^(Calculations!$B$1*12-Calculations!$A73))</f>
        <v>163385.496708799</v>
      </c>
      <c r="Z73" s="3">
        <f t="shared" si="21"/>
        <v>14776450.3373392</v>
      </c>
      <c r="AA73" s="3">
        <f t="shared" si="6"/>
        <v>321963.467633458</v>
      </c>
      <c r="AB73" s="3">
        <f t="shared" si="22"/>
        <v>41232247.0230205</v>
      </c>
      <c r="AC73" s="3">
        <f>AA73/((1+'How much will I make'!$C$5/12)^(Calculations!$B$1*12-Calculations!$A73))</f>
        <v>221488.899083672</v>
      </c>
      <c r="AD73" s="3">
        <f t="shared" si="23"/>
        <v>23322323.9285598</v>
      </c>
      <c r="AE73" s="3">
        <f t="shared" si="7"/>
        <v>435924.385182845</v>
      </c>
      <c r="AF73" s="3">
        <f t="shared" si="24"/>
        <v>65870818.1488363</v>
      </c>
      <c r="AG73" s="3">
        <f>AE73/((1+'How much will I make'!$C$5/12)^(Calculations!$B$1*12-Calculations!$A73))</f>
        <v>299886.235129619</v>
      </c>
      <c r="AH73" s="3">
        <f t="shared" si="25"/>
        <v>36976577.7774198</v>
      </c>
    </row>
    <row r="74" ht="15.75" customHeight="1" spans="1:34">
      <c r="A74" s="1">
        <f t="shared" si="8"/>
        <v>70</v>
      </c>
      <c r="B74" s="1">
        <f t="shared" si="30"/>
        <v>37271.6166069</v>
      </c>
      <c r="C74" s="3">
        <f t="shared" si="0"/>
        <v>50699.9456754108</v>
      </c>
      <c r="D74" s="3">
        <f t="shared" si="10"/>
        <v>2780969.35180471</v>
      </c>
      <c r="E74" s="3">
        <f>$C74/((1+'How much will I make'!$C$5/12)^(Calculations!$B$1*12-Calculations!$A74))</f>
        <v>35052.4940297051</v>
      </c>
      <c r="F74" s="3">
        <f t="shared" si="11"/>
        <v>1655744.86989408</v>
      </c>
      <c r="G74" s="3">
        <f t="shared" si="1"/>
        <v>68878.4596036743</v>
      </c>
      <c r="H74" s="3">
        <f t="shared" si="12"/>
        <v>4309783.26874825</v>
      </c>
      <c r="I74" s="3">
        <f>G74/((1+'How much will I make'!$C$5/12)^(Calculations!$B$1*12-Calculations!$A74))</f>
        <v>47620.5992308199</v>
      </c>
      <c r="J74" s="3">
        <f t="shared" si="13"/>
        <v>2544837.42892379</v>
      </c>
      <c r="K74" s="3">
        <f t="shared" si="2"/>
        <v>93456.731828747</v>
      </c>
      <c r="L74" s="3">
        <f t="shared" si="14"/>
        <v>6713388.95988407</v>
      </c>
      <c r="M74" s="3">
        <f>K74/((1+'How much will I make'!$C$5/12)^(Calculations!$B$1*12-Calculations!$A74))</f>
        <v>64613.3144882579</v>
      </c>
      <c r="N74" s="3">
        <f t="shared" si="15"/>
        <v>3931114.54875495</v>
      </c>
      <c r="O74" s="3">
        <f t="shared" si="3"/>
        <v>126646.587594253</v>
      </c>
      <c r="P74" s="3">
        <f t="shared" si="16"/>
        <v>10510935.3008481</v>
      </c>
      <c r="Q74" s="3">
        <f>O74/((1+'How much will I make'!$C$5/12)^(Calculations!$B$1*12-Calculations!$A74))</f>
        <v>87559.8325874164</v>
      </c>
      <c r="R74" s="3">
        <f t="shared" si="17"/>
        <v>6103461.22052264</v>
      </c>
      <c r="S74" s="3">
        <f t="shared" si="4"/>
        <v>171410.170311005</v>
      </c>
      <c r="T74" s="3">
        <f t="shared" si="18"/>
        <v>16539240.2443829</v>
      </c>
      <c r="U74" s="3">
        <f>S74/((1+'How much will I make'!$C$5/12)^(Calculations!$B$1*12-Calculations!$A74))</f>
        <v>118508.094859188</v>
      </c>
      <c r="V74" s="3">
        <f t="shared" si="19"/>
        <v>9524297.20224675</v>
      </c>
      <c r="W74" s="3">
        <f t="shared" si="5"/>
        <v>231709.7289058</v>
      </c>
      <c r="X74" s="3">
        <f t="shared" si="20"/>
        <v>26151861.7194813</v>
      </c>
      <c r="Y74" s="3">
        <f>W74/((1+'How much will I make'!$C$5/12)^(Calculations!$B$1*12-Calculations!$A74))</f>
        <v>160197.487016919</v>
      </c>
      <c r="Z74" s="3">
        <f t="shared" si="21"/>
        <v>14936647.8243561</v>
      </c>
      <c r="AA74" s="3">
        <f t="shared" si="6"/>
        <v>312838.996890809</v>
      </c>
      <c r="AB74" s="3">
        <f t="shared" si="22"/>
        <v>41545086.0199113</v>
      </c>
      <c r="AC74" s="3">
        <f>AA74/((1+'How much will I make'!$C$5/12)^(Calculations!$B$1*12-Calculations!$A74))</f>
        <v>216287.945178063</v>
      </c>
      <c r="AD74" s="3">
        <f t="shared" si="23"/>
        <v>23538611.8737379</v>
      </c>
      <c r="AE74" s="3">
        <f t="shared" si="7"/>
        <v>421862.308241463</v>
      </c>
      <c r="AF74" s="3">
        <f t="shared" si="24"/>
        <v>66292680.4570778</v>
      </c>
      <c r="AG74" s="3">
        <f>AE74/((1+'How much will I make'!$C$5/12)^(Calculations!$B$1*12-Calculations!$A74))</f>
        <v>291663.548037356</v>
      </c>
      <c r="AH74" s="3">
        <f t="shared" si="25"/>
        <v>37268241.3254572</v>
      </c>
    </row>
    <row r="75" ht="15.75" customHeight="1" spans="1:34">
      <c r="A75" s="1">
        <f t="shared" si="8"/>
        <v>71</v>
      </c>
      <c r="B75" s="1">
        <f t="shared" si="30"/>
        <v>37271.6166069</v>
      </c>
      <c r="C75" s="3">
        <f t="shared" si="0"/>
        <v>50489.5724568406</v>
      </c>
      <c r="D75" s="3">
        <f t="shared" si="10"/>
        <v>2831458.92426155</v>
      </c>
      <c r="E75" s="3">
        <f>$C75/((1+'How much will I make'!$C$5/12)^(Calculations!$B$1*12-Calculations!$A75))</f>
        <v>35081.5832363688</v>
      </c>
      <c r="F75" s="3">
        <f t="shared" si="11"/>
        <v>1690826.45313045</v>
      </c>
      <c r="G75" s="3">
        <f t="shared" si="1"/>
        <v>68309.2161358754</v>
      </c>
      <c r="H75" s="3">
        <f t="shared" si="12"/>
        <v>4378092.48488413</v>
      </c>
      <c r="I75" s="3">
        <f>G75/((1+'How much will I make'!$C$5/12)^(Calculations!$B$1*12-Calculations!$A75))</f>
        <v>47463.1757622883</v>
      </c>
      <c r="J75" s="3">
        <f t="shared" si="13"/>
        <v>2592300.60468608</v>
      </c>
      <c r="K75" s="3">
        <f t="shared" si="2"/>
        <v>92302.9450160464</v>
      </c>
      <c r="L75" s="3">
        <f t="shared" si="14"/>
        <v>6805691.90490012</v>
      </c>
      <c r="M75" s="3">
        <f>K75/((1+'How much will I make'!$C$5/12)^(Calculations!$B$1*12-Calculations!$A75))</f>
        <v>64134.6973439004</v>
      </c>
      <c r="N75" s="3">
        <f t="shared" si="15"/>
        <v>3995249.24609885</v>
      </c>
      <c r="O75" s="3">
        <f t="shared" si="3"/>
        <v>124570.414027134</v>
      </c>
      <c r="P75" s="3">
        <f t="shared" si="16"/>
        <v>10635505.7148752</v>
      </c>
      <c r="Q75" s="3">
        <f>O75/((1+'How much will I make'!$C$5/12)^(Calculations!$B$1*12-Calculations!$A75))</f>
        <v>86555.0476232985</v>
      </c>
      <c r="R75" s="3">
        <f t="shared" si="17"/>
        <v>6190016.26814593</v>
      </c>
      <c r="S75" s="3">
        <f t="shared" si="4"/>
        <v>167912.003569964</v>
      </c>
      <c r="T75" s="3">
        <f t="shared" si="18"/>
        <v>16707152.2479529</v>
      </c>
      <c r="U75" s="3">
        <f>S75/((1+'How much will I make'!$C$5/12)^(Calculations!$B$1*12-Calculations!$A75))</f>
        <v>116670.010122596</v>
      </c>
      <c r="V75" s="3">
        <f t="shared" si="19"/>
        <v>9640967.21236935</v>
      </c>
      <c r="W75" s="3">
        <f t="shared" si="5"/>
        <v>226058.272103219</v>
      </c>
      <c r="X75" s="3">
        <f t="shared" si="20"/>
        <v>26377919.9915846</v>
      </c>
      <c r="Y75" s="3">
        <f>W75/((1+'How much will I make'!$C$5/12)^(Calculations!$B$1*12-Calculations!$A75))</f>
        <v>157071.682392199</v>
      </c>
      <c r="Z75" s="3">
        <f t="shared" si="21"/>
        <v>15093719.5067483</v>
      </c>
      <c r="AA75" s="3">
        <f t="shared" si="6"/>
        <v>303973.114387831</v>
      </c>
      <c r="AB75" s="3">
        <f t="shared" si="22"/>
        <v>41849059.1342991</v>
      </c>
      <c r="AC75" s="3">
        <f>AA75/((1+'How much will I make'!$C$5/12)^(Calculations!$B$1*12-Calculations!$A75))</f>
        <v>211209.118935016</v>
      </c>
      <c r="AD75" s="3">
        <f t="shared" si="23"/>
        <v>23749820.9926729</v>
      </c>
      <c r="AE75" s="3">
        <f t="shared" si="7"/>
        <v>408253.846685286</v>
      </c>
      <c r="AF75" s="3">
        <f t="shared" si="24"/>
        <v>66700934.3037631</v>
      </c>
      <c r="AG75" s="3">
        <f>AE75/((1+'How much will I make'!$C$5/12)^(Calculations!$B$1*12-Calculations!$A75))</f>
        <v>283666.321720202</v>
      </c>
      <c r="AH75" s="3">
        <f t="shared" si="25"/>
        <v>37551907.6471774</v>
      </c>
    </row>
    <row r="76" ht="15.75" customHeight="1" spans="1:34">
      <c r="A76" s="1">
        <f t="shared" si="8"/>
        <v>72</v>
      </c>
      <c r="B76" s="1">
        <f t="shared" si="30"/>
        <v>37271.6166069</v>
      </c>
      <c r="C76" s="3">
        <f t="shared" si="0"/>
        <v>50280.0721561898</v>
      </c>
      <c r="D76" s="3">
        <f t="shared" si="10"/>
        <v>2881738.99641774</v>
      </c>
      <c r="E76" s="3">
        <f>$C76/((1+'How much will I make'!$C$5/12)^(Calculations!$B$1*12-Calculations!$A76))</f>
        <v>35110.6965834529</v>
      </c>
      <c r="F76" s="3">
        <f t="shared" si="11"/>
        <v>1725937.1497139</v>
      </c>
      <c r="G76" s="3">
        <f t="shared" si="1"/>
        <v>67744.6771595458</v>
      </c>
      <c r="H76" s="3">
        <f t="shared" si="12"/>
        <v>4445837.16204367</v>
      </c>
      <c r="I76" s="3">
        <f>G76/((1+'How much will I make'!$C$5/12)^(Calculations!$B$1*12-Calculations!$A76))</f>
        <v>47306.2727019171</v>
      </c>
      <c r="J76" s="3">
        <f t="shared" si="13"/>
        <v>2639606.877388</v>
      </c>
      <c r="K76" s="3">
        <f t="shared" si="2"/>
        <v>91163.4024849841</v>
      </c>
      <c r="L76" s="3">
        <f t="shared" si="14"/>
        <v>6896855.3073851</v>
      </c>
      <c r="M76" s="3">
        <f>K76/((1+'How much will I make'!$C$5/12)^(Calculations!$B$1*12-Calculations!$A76))</f>
        <v>63659.6255117234</v>
      </c>
      <c r="N76" s="3">
        <f t="shared" si="15"/>
        <v>4058908.87161057</v>
      </c>
      <c r="O76" s="3">
        <f t="shared" si="3"/>
        <v>122528.276092263</v>
      </c>
      <c r="P76" s="3">
        <f t="shared" si="16"/>
        <v>10758033.9909675</v>
      </c>
      <c r="Q76" s="3">
        <f>O76/((1+'How much will I make'!$C$5/12)^(Calculations!$B$1*12-Calculations!$A76))</f>
        <v>85561.792978441</v>
      </c>
      <c r="R76" s="3">
        <f t="shared" si="17"/>
        <v>6275578.06112438</v>
      </c>
      <c r="S76" s="3">
        <f t="shared" si="4"/>
        <v>164485.227986904</v>
      </c>
      <c r="T76" s="3">
        <f t="shared" si="18"/>
        <v>16871637.4759398</v>
      </c>
      <c r="U76" s="3">
        <f>S76/((1+'How much will I make'!$C$5/12)^(Calculations!$B$1*12-Calculations!$A76))</f>
        <v>114860.434455389</v>
      </c>
      <c r="V76" s="3">
        <f t="shared" si="19"/>
        <v>9755827.64682473</v>
      </c>
      <c r="W76" s="3">
        <f t="shared" si="5"/>
        <v>220544.655710458</v>
      </c>
      <c r="X76" s="3">
        <f t="shared" si="20"/>
        <v>26598464.647295</v>
      </c>
      <c r="Y76" s="3">
        <f>W76/((1+'How much will I make'!$C$5/12)^(Calculations!$B$1*12-Calculations!$A76))</f>
        <v>154006.869077229</v>
      </c>
      <c r="Z76" s="3">
        <f t="shared" si="21"/>
        <v>15247726.3758255</v>
      </c>
      <c r="AA76" s="3">
        <f t="shared" si="6"/>
        <v>295358.491712872</v>
      </c>
      <c r="AB76" s="3">
        <f t="shared" si="22"/>
        <v>42144417.626012</v>
      </c>
      <c r="AC76" s="3">
        <f>AA76/((1+'How much will I make'!$C$5/12)^(Calculations!$B$1*12-Calculations!$A76))</f>
        <v>206249.552579456</v>
      </c>
      <c r="AD76" s="3">
        <f t="shared" si="23"/>
        <v>23956070.5452524</v>
      </c>
      <c r="AE76" s="3">
        <f t="shared" si="7"/>
        <v>395084.367759954</v>
      </c>
      <c r="AF76" s="3">
        <f t="shared" si="24"/>
        <v>67096018.671523</v>
      </c>
      <c r="AG76" s="3">
        <f>AE76/((1+'How much will I make'!$C$5/12)^(Calculations!$B$1*12-Calculations!$A76))</f>
        <v>275888.374189164</v>
      </c>
      <c r="AH76" s="3">
        <f t="shared" si="25"/>
        <v>37827796.0213665</v>
      </c>
    </row>
    <row r="77" ht="15.75" customHeight="1" spans="1:34">
      <c r="A77" s="1">
        <f t="shared" si="8"/>
        <v>73</v>
      </c>
      <c r="B77" s="1">
        <f>B76*(1+'How much will I make'!$C$4)</f>
        <v>43607.791430073</v>
      </c>
      <c r="C77" s="3">
        <f t="shared" si="0"/>
        <v>58583.586147129</v>
      </c>
      <c r="D77" s="3">
        <f t="shared" si="10"/>
        <v>2940322.58256487</v>
      </c>
      <c r="E77" s="3">
        <f>$C77/((1+'How much will I make'!$C$5/12)^(Calculations!$B$1*12-Calculations!$A77))</f>
        <v>41113.6058864595</v>
      </c>
      <c r="F77" s="3">
        <f t="shared" si="11"/>
        <v>1767050.75560036</v>
      </c>
      <c r="G77" s="3">
        <f t="shared" si="1"/>
        <v>78606.2204396713</v>
      </c>
      <c r="H77" s="3">
        <f t="shared" si="12"/>
        <v>4524443.38248334</v>
      </c>
      <c r="I77" s="3">
        <f>G77/((1+'How much will I make'!$C$5/12)^(Calculations!$B$1*12-Calculations!$A77))</f>
        <v>55165.3693453381</v>
      </c>
      <c r="J77" s="3">
        <f t="shared" si="13"/>
        <v>2694772.24673334</v>
      </c>
      <c r="K77" s="3">
        <f t="shared" si="2"/>
        <v>105344.376204871</v>
      </c>
      <c r="L77" s="3">
        <f t="shared" si="14"/>
        <v>7002199.68358997</v>
      </c>
      <c r="M77" s="3">
        <f>K77/((1+'How much will I make'!$C$5/12)^(Calculations!$B$1*12-Calculations!$A77))</f>
        <v>73930.0450942814</v>
      </c>
      <c r="N77" s="3">
        <f t="shared" si="15"/>
        <v>4132838.91670485</v>
      </c>
      <c r="O77" s="3">
        <f t="shared" si="3"/>
        <v>141007.950519293</v>
      </c>
      <c r="P77" s="3">
        <f t="shared" si="16"/>
        <v>10899041.9414868</v>
      </c>
      <c r="Q77" s="3">
        <f>O77/((1+'How much will I make'!$C$5/12)^(Calculations!$B$1*12-Calculations!$A77))</f>
        <v>98958.5255151145</v>
      </c>
      <c r="R77" s="3">
        <f t="shared" si="17"/>
        <v>6374536.58663949</v>
      </c>
      <c r="S77" s="3">
        <f t="shared" si="4"/>
        <v>188520.212321317</v>
      </c>
      <c r="T77" s="3">
        <f t="shared" si="18"/>
        <v>17060157.6882611</v>
      </c>
      <c r="U77" s="3">
        <f>S77/((1+'How much will I make'!$C$5/12)^(Calculations!$B$1*12-Calculations!$A77))</f>
        <v>132302.343041014</v>
      </c>
      <c r="V77" s="3">
        <f t="shared" si="19"/>
        <v>9888129.98986575</v>
      </c>
      <c r="W77" s="3">
        <f t="shared" si="5"/>
        <v>251743.655786571</v>
      </c>
      <c r="X77" s="3">
        <f t="shared" si="20"/>
        <v>26850208.3030816</v>
      </c>
      <c r="Y77" s="3">
        <f>W77/((1+'How much will I make'!$C$5/12)^(Calculations!$B$1*12-Calculations!$A77))</f>
        <v>176672.172687278</v>
      </c>
      <c r="Z77" s="3">
        <f t="shared" si="21"/>
        <v>15424398.5485128</v>
      </c>
      <c r="AA77" s="3">
        <f t="shared" si="6"/>
        <v>335775.969526212</v>
      </c>
      <c r="AB77" s="3">
        <f t="shared" si="22"/>
        <v>42480193.5955382</v>
      </c>
      <c r="AC77" s="3">
        <f>AA77/((1+'How much will I make'!$C$5/12)^(Calculations!$B$1*12-Calculations!$A77))</f>
        <v>235645.541441834</v>
      </c>
      <c r="AD77" s="3">
        <f t="shared" si="23"/>
        <v>24191716.0866942</v>
      </c>
      <c r="AE77" s="3">
        <f t="shared" si="7"/>
        <v>447337.461560465</v>
      </c>
      <c r="AF77" s="3">
        <f t="shared" si="24"/>
        <v>67543356.1330835</v>
      </c>
      <c r="AG77" s="3">
        <f>AE77/((1+'How much will I make'!$C$5/12)^(Calculations!$B$1*12-Calculations!$A77))</f>
        <v>313938.720764834</v>
      </c>
      <c r="AH77" s="3">
        <f t="shared" si="25"/>
        <v>38141734.7421314</v>
      </c>
    </row>
    <row r="78" ht="15.75" customHeight="1" spans="1:34">
      <c r="A78" s="1">
        <f t="shared" si="8"/>
        <v>74</v>
      </c>
      <c r="B78" s="1">
        <f t="shared" ref="B78:B88" si="31">B77</f>
        <v>43607.791430073</v>
      </c>
      <c r="C78" s="3">
        <f t="shared" si="0"/>
        <v>58340.5007274314</v>
      </c>
      <c r="D78" s="3">
        <f t="shared" si="10"/>
        <v>2998663.0832923</v>
      </c>
      <c r="E78" s="3">
        <f>$C78/((1+'How much will I make'!$C$5/12)^(Calculations!$B$1*12-Calculations!$A78))</f>
        <v>41147.725061469</v>
      </c>
      <c r="F78" s="3">
        <f t="shared" si="11"/>
        <v>1808198.48066183</v>
      </c>
      <c r="G78" s="3">
        <f t="shared" si="1"/>
        <v>77956.5822542195</v>
      </c>
      <c r="H78" s="3">
        <f t="shared" si="12"/>
        <v>4602399.96473756</v>
      </c>
      <c r="I78" s="3">
        <f>G78/((1+'How much will I make'!$C$5/12)^(Calculations!$B$1*12-Calculations!$A78))</f>
        <v>54983.0044879981</v>
      </c>
      <c r="J78" s="3">
        <f t="shared" si="13"/>
        <v>2749755.25122134</v>
      </c>
      <c r="K78" s="3">
        <f t="shared" si="2"/>
        <v>104043.828350489</v>
      </c>
      <c r="L78" s="3">
        <f t="shared" si="14"/>
        <v>7106243.51194046</v>
      </c>
      <c r="M78" s="3">
        <f>K78/((1+'How much will I make'!$C$5/12)^(Calculations!$B$1*12-Calculations!$A78))</f>
        <v>73382.4151306201</v>
      </c>
      <c r="N78" s="3">
        <f t="shared" si="15"/>
        <v>4206221.33183547</v>
      </c>
      <c r="O78" s="3">
        <f t="shared" si="3"/>
        <v>138696.344773075</v>
      </c>
      <c r="P78" s="3">
        <f t="shared" si="16"/>
        <v>11037738.2862598</v>
      </c>
      <c r="Q78" s="3">
        <f>O78/((1+'How much will I make'!$C$5/12)^(Calculations!$B$1*12-Calculations!$A78))</f>
        <v>97822.9358780559</v>
      </c>
      <c r="R78" s="3">
        <f t="shared" si="17"/>
        <v>6472359.52251755</v>
      </c>
      <c r="S78" s="3">
        <f t="shared" si="4"/>
        <v>184672.861049453</v>
      </c>
      <c r="T78" s="3">
        <f t="shared" si="18"/>
        <v>17244830.5493105</v>
      </c>
      <c r="U78" s="3">
        <f>S78/((1+'How much will I make'!$C$5/12)^(Calculations!$B$1*12-Calculations!$A78))</f>
        <v>130250.30669997</v>
      </c>
      <c r="V78" s="3">
        <f t="shared" si="19"/>
        <v>10018380.2965657</v>
      </c>
      <c r="W78" s="3">
        <f t="shared" si="5"/>
        <v>245603.566621045</v>
      </c>
      <c r="X78" s="3">
        <f t="shared" si="20"/>
        <v>27095811.8697026</v>
      </c>
      <c r="Y78" s="3">
        <f>W78/((1+'How much will I make'!$C$5/12)^(Calculations!$B$1*12-Calculations!$A78))</f>
        <v>173224.910781185</v>
      </c>
      <c r="Z78" s="3">
        <f t="shared" si="21"/>
        <v>15597623.459294</v>
      </c>
      <c r="AA78" s="3">
        <f t="shared" si="6"/>
        <v>326260.051361502</v>
      </c>
      <c r="AB78" s="3">
        <f t="shared" si="22"/>
        <v>42806453.6468997</v>
      </c>
      <c r="AC78" s="3">
        <f>AA78/((1+'How much will I make'!$C$5/12)^(Calculations!$B$1*12-Calculations!$A78))</f>
        <v>230112.164355345</v>
      </c>
      <c r="AD78" s="3">
        <f t="shared" si="23"/>
        <v>24421828.2510495</v>
      </c>
      <c r="AE78" s="3">
        <f t="shared" si="7"/>
        <v>432907.220864966</v>
      </c>
      <c r="AF78" s="3">
        <f t="shared" si="24"/>
        <v>67976263.3539485</v>
      </c>
      <c r="AG78" s="3">
        <f>AE78/((1+'How much will I make'!$C$5/12)^(Calculations!$B$1*12-Calculations!$A78))</f>
        <v>305330.723582573</v>
      </c>
      <c r="AH78" s="3">
        <f t="shared" si="25"/>
        <v>38447065.4657139</v>
      </c>
    </row>
    <row r="79" ht="15.75" customHeight="1" spans="1:34">
      <c r="A79" s="1">
        <f t="shared" si="8"/>
        <v>75</v>
      </c>
      <c r="B79" s="1">
        <f t="shared" si="31"/>
        <v>43607.791430073</v>
      </c>
      <c r="C79" s="3">
        <f t="shared" si="0"/>
        <v>58098.4239609276</v>
      </c>
      <c r="D79" s="3">
        <f t="shared" si="10"/>
        <v>3056761.50725323</v>
      </c>
      <c r="E79" s="3">
        <f>$C79/((1+'How much will I make'!$C$5/12)^(Calculations!$B$1*12-Calculations!$A79))</f>
        <v>41181.8725511466</v>
      </c>
      <c r="F79" s="3">
        <f t="shared" si="11"/>
        <v>1849380.35321297</v>
      </c>
      <c r="G79" s="3">
        <f t="shared" si="1"/>
        <v>77312.3129793912</v>
      </c>
      <c r="H79" s="3">
        <f t="shared" si="12"/>
        <v>4679712.27771695</v>
      </c>
      <c r="I79" s="3">
        <f>G79/((1+'How much will I make'!$C$5/12)^(Calculations!$B$1*12-Calculations!$A79))</f>
        <v>54801.2424896907</v>
      </c>
      <c r="J79" s="3">
        <f t="shared" si="13"/>
        <v>2804556.49371103</v>
      </c>
      <c r="K79" s="3">
        <f t="shared" si="2"/>
        <v>102759.336642459</v>
      </c>
      <c r="L79" s="3">
        <f t="shared" si="14"/>
        <v>7209002.84858292</v>
      </c>
      <c r="M79" s="3">
        <f>K79/((1+'How much will I make'!$C$5/12)^(Calculations!$B$1*12-Calculations!$A79))</f>
        <v>72838.8416852081</v>
      </c>
      <c r="N79" s="3">
        <f t="shared" si="15"/>
        <v>4279060.17352068</v>
      </c>
      <c r="O79" s="3">
        <f t="shared" si="3"/>
        <v>136422.634203024</v>
      </c>
      <c r="P79" s="3">
        <f t="shared" si="16"/>
        <v>11174160.9204629</v>
      </c>
      <c r="Q79" s="3">
        <f>O79/((1+'How much will I make'!$C$5/12)^(Calculations!$B$1*12-Calculations!$A79))</f>
        <v>96700.377597488</v>
      </c>
      <c r="R79" s="3">
        <f t="shared" si="17"/>
        <v>6569059.90011503</v>
      </c>
      <c r="S79" s="3">
        <f t="shared" si="4"/>
        <v>180904.027150485</v>
      </c>
      <c r="T79" s="3">
        <f t="shared" si="18"/>
        <v>17425734.576461</v>
      </c>
      <c r="U79" s="3">
        <f>S79/((1+'How much will I make'!$C$5/12)^(Calculations!$B$1*12-Calculations!$A79))</f>
        <v>128230.097861358</v>
      </c>
      <c r="V79" s="3">
        <f t="shared" si="19"/>
        <v>10146610.3944271</v>
      </c>
      <c r="W79" s="3">
        <f t="shared" si="5"/>
        <v>239613.235727849</v>
      </c>
      <c r="X79" s="3">
        <f t="shared" si="20"/>
        <v>27335425.1054305</v>
      </c>
      <c r="Y79" s="3">
        <f>W79/((1+'How much will I make'!$C$5/12)^(Calculations!$B$1*12-Calculations!$A79))</f>
        <v>169844.91252204</v>
      </c>
      <c r="Z79" s="3">
        <f t="shared" si="21"/>
        <v>15767468.371816</v>
      </c>
      <c r="AA79" s="3">
        <f t="shared" si="6"/>
        <v>317013.815088099</v>
      </c>
      <c r="AB79" s="3">
        <f t="shared" si="22"/>
        <v>43123467.4619878</v>
      </c>
      <c r="AC79" s="3">
        <f>AA79/((1+'How much will I make'!$C$5/12)^(Calculations!$B$1*12-Calculations!$A79))</f>
        <v>224708.720819876</v>
      </c>
      <c r="AD79" s="3">
        <f t="shared" si="23"/>
        <v>24646536.9718694</v>
      </c>
      <c r="AE79" s="3">
        <f t="shared" si="7"/>
        <v>418942.471804805</v>
      </c>
      <c r="AF79" s="3">
        <f t="shared" si="24"/>
        <v>68395205.8257533</v>
      </c>
      <c r="AG79" s="3">
        <f>AE79/((1+'How much will I make'!$C$5/12)^(Calculations!$B$1*12-Calculations!$A79))</f>
        <v>296958.752129502</v>
      </c>
      <c r="AH79" s="3">
        <f t="shared" si="25"/>
        <v>38744024.2178434</v>
      </c>
    </row>
    <row r="80" ht="15.75" customHeight="1" spans="1:34">
      <c r="A80" s="1">
        <f t="shared" si="8"/>
        <v>76</v>
      </c>
      <c r="B80" s="1">
        <f t="shared" si="31"/>
        <v>43607.791430073</v>
      </c>
      <c r="C80" s="3">
        <f t="shared" si="0"/>
        <v>57857.3516623345</v>
      </c>
      <c r="D80" s="3">
        <f t="shared" si="10"/>
        <v>3114618.85891556</v>
      </c>
      <c r="E80" s="3">
        <f>$C80/((1+'How much will I make'!$C$5/12)^(Calculations!$B$1*12-Calculations!$A80))</f>
        <v>41216.0483789898</v>
      </c>
      <c r="F80" s="3">
        <f t="shared" si="11"/>
        <v>1890596.40159196</v>
      </c>
      <c r="G80" s="3">
        <f t="shared" si="1"/>
        <v>76673.3682440244</v>
      </c>
      <c r="H80" s="3">
        <f t="shared" si="12"/>
        <v>4756385.64596098</v>
      </c>
      <c r="I80" s="3">
        <f>G80/((1+'How much will I make'!$C$5/12)^(Calculations!$B$1*12-Calculations!$A80))</f>
        <v>54620.0813574933</v>
      </c>
      <c r="J80" s="3">
        <f t="shared" si="13"/>
        <v>2859176.57506852</v>
      </c>
      <c r="K80" s="3">
        <f t="shared" si="2"/>
        <v>101490.702856749</v>
      </c>
      <c r="L80" s="3">
        <f t="shared" si="14"/>
        <v>7310493.55143967</v>
      </c>
      <c r="M80" s="3">
        <f>K80/((1+'How much will I make'!$C$5/12)^(Calculations!$B$1*12-Calculations!$A80))</f>
        <v>72299.2947097621</v>
      </c>
      <c r="N80" s="3">
        <f t="shared" si="15"/>
        <v>4351359.46823044</v>
      </c>
      <c r="O80" s="3">
        <f t="shared" si="3"/>
        <v>134186.197576745</v>
      </c>
      <c r="P80" s="3">
        <f t="shared" si="16"/>
        <v>11308347.1180396</v>
      </c>
      <c r="Q80" s="3">
        <f>O80/((1+'How much will I make'!$C$5/12)^(Calculations!$B$1*12-Calculations!$A80))</f>
        <v>95590.7011332545</v>
      </c>
      <c r="R80" s="3">
        <f t="shared" si="17"/>
        <v>6664650.60124829</v>
      </c>
      <c r="S80" s="3">
        <f t="shared" si="4"/>
        <v>177212.108229046</v>
      </c>
      <c r="T80" s="3">
        <f t="shared" si="18"/>
        <v>17602946.6846901</v>
      </c>
      <c r="U80" s="3">
        <f>S80/((1+'How much will I make'!$C$5/12)^(Calculations!$B$1*12-Calculations!$A80))</f>
        <v>126241.222874121</v>
      </c>
      <c r="V80" s="3">
        <f t="shared" si="19"/>
        <v>10272851.6173012</v>
      </c>
      <c r="W80" s="3">
        <f t="shared" si="5"/>
        <v>233769.010466194</v>
      </c>
      <c r="X80" s="3">
        <f t="shared" si="20"/>
        <v>27569194.1158967</v>
      </c>
      <c r="Y80" s="3">
        <f>W80/((1+'How much will I make'!$C$5/12)^(Calculations!$B$1*12-Calculations!$A80))</f>
        <v>166530.865448439</v>
      </c>
      <c r="Z80" s="3">
        <f t="shared" si="21"/>
        <v>15933999.2372645</v>
      </c>
      <c r="AA80" s="3">
        <f t="shared" si="6"/>
        <v>308029.617899368</v>
      </c>
      <c r="AB80" s="3">
        <f t="shared" si="22"/>
        <v>43431497.0798871</v>
      </c>
      <c r="AC80" s="3">
        <f>AA80/((1+'How much will I make'!$C$5/12)^(Calculations!$B$1*12-Calculations!$A80))</f>
        <v>219432.159764186</v>
      </c>
      <c r="AD80" s="3">
        <f t="shared" si="23"/>
        <v>24865969.1316336</v>
      </c>
      <c r="AE80" s="3">
        <f t="shared" si="7"/>
        <v>405428.198520779</v>
      </c>
      <c r="AF80" s="3">
        <f t="shared" si="24"/>
        <v>68800634.0242741</v>
      </c>
      <c r="AG80" s="3">
        <f>AE80/((1+'How much will I make'!$C$5/12)^(Calculations!$B$1*12-Calculations!$A80))</f>
        <v>288816.334732403</v>
      </c>
      <c r="AH80" s="3">
        <f t="shared" si="25"/>
        <v>39032840.5525758</v>
      </c>
    </row>
    <row r="81" ht="15.75" customHeight="1" spans="1:34">
      <c r="A81" s="1">
        <f t="shared" si="8"/>
        <v>77</v>
      </c>
      <c r="B81" s="1">
        <f t="shared" si="31"/>
        <v>43607.791430073</v>
      </c>
      <c r="C81" s="3">
        <f t="shared" si="0"/>
        <v>57617.2796637356</v>
      </c>
      <c r="D81" s="3">
        <f t="shared" si="10"/>
        <v>3172236.1385793</v>
      </c>
      <c r="E81" s="3">
        <f>$C81/((1+'How much will I make'!$C$5/12)^(Calculations!$B$1*12-Calculations!$A81))</f>
        <v>41250.252568516</v>
      </c>
      <c r="F81" s="3">
        <f t="shared" si="11"/>
        <v>1931846.65416048</v>
      </c>
      <c r="G81" s="3">
        <f t="shared" si="1"/>
        <v>76039.7040436605</v>
      </c>
      <c r="H81" s="3">
        <f t="shared" si="12"/>
        <v>4832425.35000464</v>
      </c>
      <c r="I81" s="3">
        <f>G81/((1+'How much will I make'!$C$5/12)^(Calculations!$B$1*12-Calculations!$A81))</f>
        <v>54439.5191050719</v>
      </c>
      <c r="J81" s="3">
        <f t="shared" si="13"/>
        <v>2913616.09417359</v>
      </c>
      <c r="K81" s="3">
        <f t="shared" si="2"/>
        <v>100237.731216543</v>
      </c>
      <c r="L81" s="3">
        <f t="shared" si="14"/>
        <v>7410731.28265621</v>
      </c>
      <c r="M81" s="3">
        <f>K81/((1+'How much will I make'!$C$5/12)^(Calculations!$B$1*12-Calculations!$A81))</f>
        <v>71763.7443785786</v>
      </c>
      <c r="N81" s="3">
        <f t="shared" si="15"/>
        <v>4423123.21260902</v>
      </c>
      <c r="O81" s="3">
        <f t="shared" si="3"/>
        <v>131986.423845979</v>
      </c>
      <c r="P81" s="3">
        <f t="shared" si="16"/>
        <v>11440333.5418856</v>
      </c>
      <c r="Q81" s="3">
        <f>O81/((1+'How much will I make'!$C$5/12)^(Calculations!$B$1*12-Calculations!$A81))</f>
        <v>94493.7586612336</v>
      </c>
      <c r="R81" s="3">
        <f t="shared" si="17"/>
        <v>6759144.35990952</v>
      </c>
      <c r="S81" s="3">
        <f t="shared" si="4"/>
        <v>173595.534591719</v>
      </c>
      <c r="T81" s="3">
        <f t="shared" si="18"/>
        <v>17776542.2192818</v>
      </c>
      <c r="U81" s="3">
        <f>S81/((1+'How much will I make'!$C$5/12)^(Calculations!$B$1*12-Calculations!$A81))</f>
        <v>124283.195743828</v>
      </c>
      <c r="V81" s="3">
        <f t="shared" si="19"/>
        <v>10397134.813045</v>
      </c>
      <c r="W81" s="3">
        <f t="shared" si="5"/>
        <v>228067.327284092</v>
      </c>
      <c r="X81" s="3">
        <f t="shared" si="20"/>
        <v>27797261.4431808</v>
      </c>
      <c r="Y81" s="3">
        <f>W81/((1+'How much will I make'!$C$5/12)^(Calculations!$B$1*12-Calculations!$A81))</f>
        <v>163281.482707982</v>
      </c>
      <c r="Z81" s="3">
        <f t="shared" si="21"/>
        <v>16097280.7199724</v>
      </c>
      <c r="AA81" s="3">
        <f t="shared" si="6"/>
        <v>299300.03358643</v>
      </c>
      <c r="AB81" s="3">
        <f t="shared" si="22"/>
        <v>43730797.1134736</v>
      </c>
      <c r="AC81" s="3">
        <f>AA81/((1+'How much will I make'!$C$5/12)^(Calculations!$B$1*12-Calculations!$A81))</f>
        <v>214279.501761626</v>
      </c>
      <c r="AD81" s="3">
        <f t="shared" si="23"/>
        <v>25080248.6333952</v>
      </c>
      <c r="AE81" s="3">
        <f t="shared" si="7"/>
        <v>392349.869536238</v>
      </c>
      <c r="AF81" s="3">
        <f t="shared" si="24"/>
        <v>69192983.8938103</v>
      </c>
      <c r="AG81" s="3">
        <f>AE81/((1+'How much will I make'!$C$5/12)^(Calculations!$B$1*12-Calculations!$A81))</f>
        <v>280897.177167159</v>
      </c>
      <c r="AH81" s="3">
        <f t="shared" si="25"/>
        <v>39313737.729743</v>
      </c>
    </row>
    <row r="82" ht="15.75" customHeight="1" spans="1:34">
      <c r="A82" s="1">
        <f t="shared" si="8"/>
        <v>78</v>
      </c>
      <c r="B82" s="1">
        <f t="shared" si="31"/>
        <v>43607.791430073</v>
      </c>
      <c r="C82" s="3">
        <f t="shared" si="0"/>
        <v>57378.2038145085</v>
      </c>
      <c r="D82" s="3">
        <f t="shared" si="10"/>
        <v>3229614.34239381</v>
      </c>
      <c r="E82" s="3">
        <f>$C82/((1+'How much will I make'!$C$5/12)^(Calculations!$B$1*12-Calculations!$A82))</f>
        <v>41284.4851432616</v>
      </c>
      <c r="F82" s="3">
        <f t="shared" si="11"/>
        <v>1973131.13930374</v>
      </c>
      <c r="G82" s="3">
        <f t="shared" si="1"/>
        <v>75411.2767375146</v>
      </c>
      <c r="H82" s="3">
        <f t="shared" si="12"/>
        <v>4907836.62674215</v>
      </c>
      <c r="I82" s="3">
        <f>G82/((1+'How much will I make'!$C$5/12)^(Calculations!$B$1*12-Calculations!$A82))</f>
        <v>54259.5537526584</v>
      </c>
      <c r="J82" s="3">
        <f t="shared" si="13"/>
        <v>2967875.64792625</v>
      </c>
      <c r="K82" s="3">
        <f t="shared" si="2"/>
        <v>99000.2283620174</v>
      </c>
      <c r="L82" s="3">
        <f t="shared" si="14"/>
        <v>7509731.51101823</v>
      </c>
      <c r="M82" s="3">
        <f>K82/((1+'How much will I make'!$C$5/12)^(Calculations!$B$1*12-Calculations!$A82))</f>
        <v>71232.1610868855</v>
      </c>
      <c r="N82" s="3">
        <f t="shared" si="15"/>
        <v>4494355.37369591</v>
      </c>
      <c r="O82" s="3">
        <f t="shared" si="3"/>
        <v>129822.711979651</v>
      </c>
      <c r="P82" s="3">
        <f t="shared" si="16"/>
        <v>11570156.2538652</v>
      </c>
      <c r="Q82" s="3">
        <f>O82/((1+'How much will I make'!$C$5/12)^(Calculations!$B$1*12-Calculations!$A82))</f>
        <v>93409.4040536456</v>
      </c>
      <c r="R82" s="3">
        <f t="shared" si="17"/>
        <v>6852553.76396317</v>
      </c>
      <c r="S82" s="3">
        <f t="shared" si="4"/>
        <v>170052.768579643</v>
      </c>
      <c r="T82" s="3">
        <f t="shared" si="18"/>
        <v>17946594.9878614</v>
      </c>
      <c r="U82" s="3">
        <f>S82/((1+'How much will I make'!$C$5/12)^(Calculations!$B$1*12-Calculations!$A82))</f>
        <v>122355.538013924</v>
      </c>
      <c r="V82" s="3">
        <f t="shared" si="19"/>
        <v>10519490.351059</v>
      </c>
      <c r="W82" s="3">
        <f t="shared" si="5"/>
        <v>222504.709545456</v>
      </c>
      <c r="X82" s="3">
        <f t="shared" si="20"/>
        <v>28019766.1527262</v>
      </c>
      <c r="Y82" s="3">
        <f>W82/((1+'How much will I make'!$C$5/12)^(Calculations!$B$1*12-Calculations!$A82))</f>
        <v>160095.502557582</v>
      </c>
      <c r="Z82" s="3">
        <f t="shared" si="21"/>
        <v>16257376.22253</v>
      </c>
      <c r="AA82" s="3">
        <f t="shared" si="6"/>
        <v>290817.84639977</v>
      </c>
      <c r="AB82" s="3">
        <f t="shared" si="22"/>
        <v>44021614.9598733</v>
      </c>
      <c r="AC82" s="3">
        <f>AA82/((1+'How much will I make'!$C$5/12)^(Calculations!$B$1*12-Calculations!$A82))</f>
        <v>209247.837347791</v>
      </c>
      <c r="AD82" s="3">
        <f t="shared" si="23"/>
        <v>25289496.470743</v>
      </c>
      <c r="AE82" s="3">
        <f t="shared" si="7"/>
        <v>379693.422131843</v>
      </c>
      <c r="AF82" s="3">
        <f t="shared" si="24"/>
        <v>69572677.3159421</v>
      </c>
      <c r="AG82" s="3">
        <f>AE82/((1+'How much will I make'!$C$5/12)^(Calculations!$B$1*12-Calculations!$A82))</f>
        <v>273195.157793221</v>
      </c>
      <c r="AH82" s="3">
        <f t="shared" si="25"/>
        <v>39586932.8875362</v>
      </c>
    </row>
    <row r="83" ht="15.75" customHeight="1" spans="1:34">
      <c r="A83" s="1">
        <f t="shared" si="8"/>
        <v>79</v>
      </c>
      <c r="B83" s="1">
        <f t="shared" si="31"/>
        <v>43607.791430073</v>
      </c>
      <c r="C83" s="3">
        <f t="shared" si="0"/>
        <v>57140.1199812533</v>
      </c>
      <c r="D83" s="3">
        <f t="shared" si="10"/>
        <v>3286754.46237506</v>
      </c>
      <c r="E83" s="3">
        <f>$C83/((1+'How much will I make'!$C$5/12)^(Calculations!$B$1*12-Calculations!$A83))</f>
        <v>41318.746126783</v>
      </c>
      <c r="F83" s="3">
        <f t="shared" si="11"/>
        <v>2014449.88543052</v>
      </c>
      <c r="G83" s="3">
        <f t="shared" si="1"/>
        <v>74788.043045469</v>
      </c>
      <c r="H83" s="3">
        <f t="shared" si="12"/>
        <v>4982624.66978762</v>
      </c>
      <c r="I83" s="3">
        <f>G83/((1+'How much will I make'!$C$5/12)^(Calculations!$B$1*12-Calculations!$A83))</f>
        <v>54080.1833270298</v>
      </c>
      <c r="J83" s="3">
        <f t="shared" si="13"/>
        <v>3021955.83125328</v>
      </c>
      <c r="K83" s="3">
        <f t="shared" si="2"/>
        <v>97778.003320511</v>
      </c>
      <c r="L83" s="3">
        <f t="shared" si="14"/>
        <v>7607509.51433874</v>
      </c>
      <c r="M83" s="3">
        <f>K83/((1+'How much will I make'!$C$5/12)^(Calculations!$B$1*12-Calculations!$A83))</f>
        <v>70704.5154492048</v>
      </c>
      <c r="N83" s="3">
        <f t="shared" si="15"/>
        <v>4565059.88914511</v>
      </c>
      <c r="O83" s="3">
        <f t="shared" si="3"/>
        <v>127694.470799657</v>
      </c>
      <c r="P83" s="3">
        <f t="shared" si="16"/>
        <v>11697850.7246649</v>
      </c>
      <c r="Q83" s="3">
        <f>O83/((1+'How much will I make'!$C$5/12)^(Calculations!$B$1*12-Calculations!$A83))</f>
        <v>92337.4928595874</v>
      </c>
      <c r="R83" s="3">
        <f t="shared" si="17"/>
        <v>6944891.25682275</v>
      </c>
      <c r="S83" s="3">
        <f t="shared" si="4"/>
        <v>166582.303914752</v>
      </c>
      <c r="T83" s="3">
        <f t="shared" si="18"/>
        <v>18113177.2917762</v>
      </c>
      <c r="U83" s="3">
        <f>S83/((1+'How much will I make'!$C$5/12)^(Calculations!$B$1*12-Calculations!$A83))</f>
        <v>120457.77864881</v>
      </c>
      <c r="V83" s="3">
        <f t="shared" si="19"/>
        <v>10639948.1297078</v>
      </c>
      <c r="W83" s="3">
        <f t="shared" si="5"/>
        <v>217077.765410201</v>
      </c>
      <c r="X83" s="3">
        <f t="shared" si="20"/>
        <v>28236843.9181364</v>
      </c>
      <c r="Y83" s="3">
        <f>W83/((1+'How much will I make'!$C$5/12)^(Calculations!$B$1*12-Calculations!$A83))</f>
        <v>156971.687873532</v>
      </c>
      <c r="Z83" s="3">
        <f t="shared" si="21"/>
        <v>16414347.9104036</v>
      </c>
      <c r="AA83" s="3">
        <f t="shared" si="6"/>
        <v>282576.045084797</v>
      </c>
      <c r="AB83" s="3">
        <f t="shared" si="22"/>
        <v>44304191.0049581</v>
      </c>
      <c r="AC83" s="3">
        <f>AA83/((1+'How much will I make'!$C$5/12)^(Calculations!$B$1*12-Calculations!$A83))</f>
        <v>204334.325377681</v>
      </c>
      <c r="AD83" s="3">
        <f t="shared" si="23"/>
        <v>25493830.7961207</v>
      </c>
      <c r="AE83" s="3">
        <f t="shared" si="7"/>
        <v>367445.247224364</v>
      </c>
      <c r="AF83" s="3">
        <f t="shared" si="24"/>
        <v>69940122.5631665</v>
      </c>
      <c r="AG83" s="3">
        <f>AE83/((1+'How much will I make'!$C$5/12)^(Calculations!$B$1*12-Calculations!$A83))</f>
        <v>265704.322821471</v>
      </c>
      <c r="AH83" s="3">
        <f t="shared" si="25"/>
        <v>39852637.2103577</v>
      </c>
    </row>
    <row r="84" ht="15.75" customHeight="1" spans="1:34">
      <c r="A84" s="1">
        <f t="shared" si="8"/>
        <v>80</v>
      </c>
      <c r="B84" s="1">
        <f t="shared" si="31"/>
        <v>43607.791430073</v>
      </c>
      <c r="C84" s="3">
        <f t="shared" si="0"/>
        <v>56903.0240477211</v>
      </c>
      <c r="D84" s="3">
        <f t="shared" si="10"/>
        <v>3343657.48642278</v>
      </c>
      <c r="E84" s="3">
        <f>$C84/((1+'How much will I make'!$C$5/12)^(Calculations!$B$1*12-Calculations!$A84))</f>
        <v>41353.0355426559</v>
      </c>
      <c r="F84" s="3">
        <f t="shared" si="11"/>
        <v>2055802.92097318</v>
      </c>
      <c r="G84" s="3">
        <f t="shared" si="1"/>
        <v>74169.9600450932</v>
      </c>
      <c r="H84" s="3">
        <f t="shared" si="12"/>
        <v>5056794.62983272</v>
      </c>
      <c r="I84" s="3">
        <f>G84/((1+'How much will I make'!$C$5/12)^(Calculations!$B$1*12-Calculations!$A84))</f>
        <v>53901.4058614859</v>
      </c>
      <c r="J84" s="3">
        <f t="shared" si="13"/>
        <v>3075857.23711477</v>
      </c>
      <c r="K84" s="3">
        <f t="shared" si="2"/>
        <v>96570.8674770479</v>
      </c>
      <c r="L84" s="3">
        <f t="shared" si="14"/>
        <v>7704080.38181579</v>
      </c>
      <c r="M84" s="3">
        <f>K84/((1+'How much will I make'!$C$5/12)^(Calculations!$B$1*12-Calculations!$A84))</f>
        <v>70180.7782977292</v>
      </c>
      <c r="N84" s="3">
        <f t="shared" si="15"/>
        <v>4635240.66744284</v>
      </c>
      <c r="O84" s="3">
        <f t="shared" si="3"/>
        <v>125601.118819335</v>
      </c>
      <c r="P84" s="3">
        <f t="shared" si="16"/>
        <v>11823451.8434842</v>
      </c>
      <c r="Q84" s="3">
        <f>O84/((1+'How much will I make'!$C$5/12)^(Calculations!$B$1*12-Calculations!$A84))</f>
        <v>91277.8822857889</v>
      </c>
      <c r="R84" s="3">
        <f t="shared" si="17"/>
        <v>7036169.13910854</v>
      </c>
      <c r="S84" s="3">
        <f t="shared" si="4"/>
        <v>163182.665059349</v>
      </c>
      <c r="T84" s="3">
        <f t="shared" si="18"/>
        <v>18276359.9568355</v>
      </c>
      <c r="U84" s="3">
        <f>S84/((1+'How much will I make'!$C$5/12)^(Calculations!$B$1*12-Calculations!$A84))</f>
        <v>118589.453918747</v>
      </c>
      <c r="V84" s="3">
        <f t="shared" si="19"/>
        <v>10758537.5836265</v>
      </c>
      <c r="W84" s="3">
        <f t="shared" si="5"/>
        <v>211783.185766049</v>
      </c>
      <c r="X84" s="3">
        <f t="shared" si="20"/>
        <v>28448627.1039025</v>
      </c>
      <c r="Y84" s="3">
        <f>W84/((1+'How much will I make'!$C$5/12)^(Calculations!$B$1*12-Calculations!$A84))</f>
        <v>153908.825671121</v>
      </c>
      <c r="Z84" s="3">
        <f t="shared" si="21"/>
        <v>16568256.7360747</v>
      </c>
      <c r="AA84" s="3">
        <f t="shared" si="6"/>
        <v>274567.817086442</v>
      </c>
      <c r="AB84" s="3">
        <f t="shared" si="22"/>
        <v>44578758.8220446</v>
      </c>
      <c r="AC84" s="3">
        <f>AA84/((1+'How much will I make'!$C$5/12)^(Calculations!$B$1*12-Calculations!$A84))</f>
        <v>199536.191421444</v>
      </c>
      <c r="AD84" s="3">
        <f t="shared" si="23"/>
        <v>25693366.9875421</v>
      </c>
      <c r="AE84" s="3">
        <f t="shared" si="7"/>
        <v>355592.174733256</v>
      </c>
      <c r="AF84" s="3">
        <f t="shared" si="24"/>
        <v>70295714.7378998</v>
      </c>
      <c r="AG84" s="3">
        <f>AE84/((1+'How much will I make'!$C$5/12)^(Calculations!$B$1*12-Calculations!$A84))</f>
        <v>258418.88171185</v>
      </c>
      <c r="AH84" s="3">
        <f t="shared" si="25"/>
        <v>40111056.0920696</v>
      </c>
    </row>
    <row r="85" ht="15.75" customHeight="1" spans="1:34">
      <c r="A85" s="1">
        <f t="shared" si="8"/>
        <v>81</v>
      </c>
      <c r="B85" s="1">
        <f t="shared" si="31"/>
        <v>43607.791430073</v>
      </c>
      <c r="C85" s="3">
        <f t="shared" si="0"/>
        <v>56666.911914743</v>
      </c>
      <c r="D85" s="3">
        <f t="shared" si="10"/>
        <v>3400324.39833752</v>
      </c>
      <c r="E85" s="3">
        <f>$C85/((1+'How much will I make'!$C$5/12)^(Calculations!$B$1*12-Calculations!$A85))</f>
        <v>41387.3534144755</v>
      </c>
      <c r="F85" s="3">
        <f t="shared" si="11"/>
        <v>2097190.27438766</v>
      </c>
      <c r="G85" s="3">
        <f t="shared" si="1"/>
        <v>73556.9851686875</v>
      </c>
      <c r="H85" s="3">
        <f t="shared" si="12"/>
        <v>5130351.6150014</v>
      </c>
      <c r="I85" s="3">
        <f>G85/((1+'How much will I make'!$C$5/12)^(Calculations!$B$1*12-Calculations!$A85))</f>
        <v>53723.2193958281</v>
      </c>
      <c r="J85" s="3">
        <f t="shared" si="13"/>
        <v>3129580.45651059</v>
      </c>
      <c r="K85" s="3">
        <f t="shared" si="2"/>
        <v>95378.6345452325</v>
      </c>
      <c r="L85" s="3">
        <f t="shared" si="14"/>
        <v>7799459.01636102</v>
      </c>
      <c r="M85" s="3">
        <f>K85/((1+'How much will I make'!$C$5/12)^(Calculations!$B$1*12-Calculations!$A85))</f>
        <v>69660.920680709</v>
      </c>
      <c r="N85" s="3">
        <f t="shared" si="15"/>
        <v>4704901.58812355</v>
      </c>
      <c r="O85" s="3">
        <f t="shared" si="3"/>
        <v>123542.084084592</v>
      </c>
      <c r="P85" s="3">
        <f t="shared" si="16"/>
        <v>11946993.9275688</v>
      </c>
      <c r="Q85" s="3">
        <f>O85/((1+'How much will I make'!$C$5/12)^(Calculations!$B$1*12-Calculations!$A85))</f>
        <v>90230.4311775913</v>
      </c>
      <c r="R85" s="3">
        <f t="shared" si="17"/>
        <v>7126399.57028613</v>
      </c>
      <c r="S85" s="3">
        <f t="shared" si="4"/>
        <v>159852.40658875</v>
      </c>
      <c r="T85" s="3">
        <f t="shared" si="18"/>
        <v>18436212.3634243</v>
      </c>
      <c r="U85" s="3">
        <f>S85/((1+'How much will I make'!$C$5/12)^(Calculations!$B$1*12-Calculations!$A85))</f>
        <v>116750.107286538</v>
      </c>
      <c r="V85" s="3">
        <f t="shared" si="19"/>
        <v>10875287.690913</v>
      </c>
      <c r="W85" s="3">
        <f t="shared" si="5"/>
        <v>206617.74221078</v>
      </c>
      <c r="X85" s="3">
        <f t="shared" si="20"/>
        <v>28655244.8461132</v>
      </c>
      <c r="Y85" s="3">
        <f>W85/((1+'How much will I make'!$C$5/12)^(Calculations!$B$1*12-Calculations!$A85))</f>
        <v>150905.726633636</v>
      </c>
      <c r="Z85" s="3">
        <f t="shared" si="21"/>
        <v>16719162.4627083</v>
      </c>
      <c r="AA85" s="3">
        <f t="shared" si="6"/>
        <v>266786.542918001</v>
      </c>
      <c r="AB85" s="3">
        <f t="shared" si="22"/>
        <v>44845545.3649626</v>
      </c>
      <c r="AC85" s="3">
        <f>AA85/((1+'How much will I make'!$C$5/12)^(Calculations!$B$1*12-Calculations!$A85))</f>
        <v>194850.726197782</v>
      </c>
      <c r="AD85" s="3">
        <f t="shared" si="23"/>
        <v>25888217.7137399</v>
      </c>
      <c r="AE85" s="3">
        <f t="shared" si="7"/>
        <v>344121.45941928</v>
      </c>
      <c r="AF85" s="3">
        <f t="shared" si="24"/>
        <v>70639836.197319</v>
      </c>
      <c r="AG85" s="3">
        <f>AE85/((1+'How much will I make'!$C$5/12)^(Calculations!$B$1*12-Calculations!$A85))</f>
        <v>251333.202697171</v>
      </c>
      <c r="AH85" s="3">
        <f t="shared" si="25"/>
        <v>40362389.2947667</v>
      </c>
    </row>
    <row r="86" ht="15.75" customHeight="1" spans="1:34">
      <c r="A86" s="1">
        <f t="shared" si="8"/>
        <v>82</v>
      </c>
      <c r="B86" s="1">
        <f t="shared" si="31"/>
        <v>43607.791430073</v>
      </c>
      <c r="C86" s="3">
        <f t="shared" si="0"/>
        <v>56431.779500159</v>
      </c>
      <c r="D86" s="3">
        <f t="shared" si="10"/>
        <v>3456756.17783768</v>
      </c>
      <c r="E86" s="3">
        <f>$C86/((1+'How much will I make'!$C$5/12)^(Calculations!$B$1*12-Calculations!$A86))</f>
        <v>41421.6997658568</v>
      </c>
      <c r="F86" s="3">
        <f t="shared" si="11"/>
        <v>2138611.97415351</v>
      </c>
      <c r="G86" s="3">
        <f t="shared" si="1"/>
        <v>72949.0762003512</v>
      </c>
      <c r="H86" s="3">
        <f t="shared" si="12"/>
        <v>5203300.69120175</v>
      </c>
      <c r="I86" s="3">
        <f>G86/((1+'How much will I make'!$C$5/12)^(Calculations!$B$1*12-Calculations!$A86))</f>
        <v>53545.6219763377</v>
      </c>
      <c r="J86" s="3">
        <f t="shared" si="13"/>
        <v>3183126.07848693</v>
      </c>
      <c r="K86" s="3">
        <f t="shared" si="2"/>
        <v>94201.1205385012</v>
      </c>
      <c r="L86" s="3">
        <f t="shared" si="14"/>
        <v>7893660.13689952</v>
      </c>
      <c r="M86" s="3">
        <f>K86/((1+'How much will I make'!$C$5/12)^(Calculations!$B$1*12-Calculations!$A86))</f>
        <v>69144.9138608519</v>
      </c>
      <c r="N86" s="3">
        <f t="shared" si="15"/>
        <v>4774046.5019844</v>
      </c>
      <c r="O86" s="3">
        <f t="shared" si="3"/>
        <v>121516.804017631</v>
      </c>
      <c r="P86" s="3">
        <f t="shared" si="16"/>
        <v>12068510.7315864</v>
      </c>
      <c r="Q86" s="3">
        <f>O86/((1+'How much will I make'!$C$5/12)^(Calculations!$B$1*12-Calculations!$A86))</f>
        <v>89195.0000001435</v>
      </c>
      <c r="R86" s="3">
        <f t="shared" si="17"/>
        <v>7215594.57028628</v>
      </c>
      <c r="S86" s="3">
        <f t="shared" si="4"/>
        <v>156590.112576735</v>
      </c>
      <c r="T86" s="3">
        <f t="shared" si="18"/>
        <v>18592802.476001</v>
      </c>
      <c r="U86" s="3">
        <f>S86/((1+'How much will I make'!$C$5/12)^(Calculations!$B$1*12-Calculations!$A86))</f>
        <v>114939.289295971</v>
      </c>
      <c r="V86" s="3">
        <f t="shared" si="19"/>
        <v>10990226.980209</v>
      </c>
      <c r="W86" s="3">
        <f t="shared" si="5"/>
        <v>201578.285083688</v>
      </c>
      <c r="X86" s="3">
        <f t="shared" si="20"/>
        <v>28856823.1311969</v>
      </c>
      <c r="Y86" s="3">
        <f>W86/((1+'How much will I make'!$C$5/12)^(Calculations!$B$1*12-Calculations!$A86))</f>
        <v>147961.224650541</v>
      </c>
      <c r="Z86" s="3">
        <f t="shared" si="21"/>
        <v>16867123.6873588</v>
      </c>
      <c r="AA86" s="3">
        <f t="shared" si="6"/>
        <v>259225.790689555</v>
      </c>
      <c r="AB86" s="3">
        <f t="shared" si="22"/>
        <v>45104771.1556521</v>
      </c>
      <c r="AC86" s="3">
        <f>AA86/((1+'How much will I make'!$C$5/12)^(Calculations!$B$1*12-Calculations!$A86))</f>
        <v>190275.28404415</v>
      </c>
      <c r="AD86" s="3">
        <f t="shared" si="23"/>
        <v>26078492.9977841</v>
      </c>
      <c r="AE86" s="3">
        <f t="shared" si="7"/>
        <v>333020.767179948</v>
      </c>
      <c r="AF86" s="3">
        <f t="shared" si="24"/>
        <v>70972856.964499</v>
      </c>
      <c r="AG86" s="3">
        <f>AE86/((1+'How much will I make'!$C$5/12)^(Calculations!$B$1*12-Calculations!$A86))</f>
        <v>244441.808429667</v>
      </c>
      <c r="AH86" s="3">
        <f t="shared" si="25"/>
        <v>40606831.1031964</v>
      </c>
    </row>
    <row r="87" ht="15.75" customHeight="1" spans="1:34">
      <c r="A87" s="1">
        <f t="shared" si="8"/>
        <v>83</v>
      </c>
      <c r="B87" s="1">
        <f t="shared" si="31"/>
        <v>43607.791430073</v>
      </c>
      <c r="C87" s="3">
        <f t="shared" si="0"/>
        <v>56197.6227387476</v>
      </c>
      <c r="D87" s="3">
        <f t="shared" si="10"/>
        <v>3512953.80057643</v>
      </c>
      <c r="E87" s="3">
        <f>$C87/((1+'How much will I make'!$C$5/12)^(Calculations!$B$1*12-Calculations!$A87))</f>
        <v>41456.0746204343</v>
      </c>
      <c r="F87" s="3">
        <f t="shared" si="11"/>
        <v>2180068.04877395</v>
      </c>
      <c r="G87" s="3">
        <f t="shared" si="1"/>
        <v>72346.1912730756</v>
      </c>
      <c r="H87" s="3">
        <f t="shared" si="12"/>
        <v>5275646.88247483</v>
      </c>
      <c r="I87" s="3">
        <f>G87/((1+'How much will I make'!$C$5/12)^(Calculations!$B$1*12-Calculations!$A87))</f>
        <v>53368.6116557548</v>
      </c>
      <c r="J87" s="3">
        <f t="shared" si="13"/>
        <v>3236494.69014269</v>
      </c>
      <c r="K87" s="3">
        <f t="shared" si="2"/>
        <v>93038.1437417296</v>
      </c>
      <c r="L87" s="3">
        <f t="shared" si="14"/>
        <v>7986698.28064125</v>
      </c>
      <c r="M87" s="3">
        <f>K87/((1+'How much will I make'!$C$5/12)^(Calculations!$B$1*12-Calculations!$A87))</f>
        <v>68632.7293137345</v>
      </c>
      <c r="N87" s="3">
        <f t="shared" si="15"/>
        <v>4842679.23129814</v>
      </c>
      <c r="O87" s="3">
        <f t="shared" si="3"/>
        <v>119524.725263244</v>
      </c>
      <c r="P87" s="3">
        <f t="shared" si="16"/>
        <v>12188035.4568497</v>
      </c>
      <c r="Q87" s="3">
        <f>O87/((1+'How much will I make'!$C$5/12)^(Calculations!$B$1*12-Calculations!$A87))</f>
        <v>88171.450819814</v>
      </c>
      <c r="R87" s="3">
        <f t="shared" si="17"/>
        <v>7303766.02110609</v>
      </c>
      <c r="S87" s="3">
        <f t="shared" si="4"/>
        <v>153394.395993536</v>
      </c>
      <c r="T87" s="3">
        <f t="shared" si="18"/>
        <v>18746196.8719945</v>
      </c>
      <c r="U87" s="3">
        <f>S87/((1+'How much will I make'!$C$5/12)^(Calculations!$B$1*12-Calculations!$A87))</f>
        <v>113156.557461993</v>
      </c>
      <c r="V87" s="3">
        <f t="shared" si="19"/>
        <v>11103383.537671</v>
      </c>
      <c r="W87" s="3">
        <f t="shared" si="5"/>
        <v>196661.741545061</v>
      </c>
      <c r="X87" s="3">
        <f t="shared" si="20"/>
        <v>29053484.872742</v>
      </c>
      <c r="Y87" s="3">
        <f>W87/((1+'How much will I make'!$C$5/12)^(Calculations!$B$1*12-Calculations!$A87))</f>
        <v>145074.176364676</v>
      </c>
      <c r="Z87" s="3">
        <f t="shared" si="21"/>
        <v>17012197.8637235</v>
      </c>
      <c r="AA87" s="3">
        <f t="shared" si="6"/>
        <v>251879.310791471</v>
      </c>
      <c r="AB87" s="3">
        <f t="shared" si="22"/>
        <v>45356650.4664436</v>
      </c>
      <c r="AC87" s="3">
        <f>AA87/((1+'How much will I make'!$C$5/12)^(Calculations!$B$1*12-Calculations!$A87))</f>
        <v>185807.28142287</v>
      </c>
      <c r="AD87" s="3">
        <f t="shared" si="23"/>
        <v>26264300.279207</v>
      </c>
      <c r="AE87" s="3">
        <f t="shared" si="7"/>
        <v>322278.161787047</v>
      </c>
      <c r="AF87" s="3">
        <f t="shared" si="24"/>
        <v>71295135.126286</v>
      </c>
      <c r="AG87" s="3">
        <f>AE87/((1+'How much will I make'!$C$5/12)^(Calculations!$B$1*12-Calculations!$A87))</f>
        <v>237739.371746918</v>
      </c>
      <c r="AH87" s="3">
        <f t="shared" si="25"/>
        <v>40844570.4749433</v>
      </c>
    </row>
    <row r="88" ht="15.75" customHeight="1" spans="1:34">
      <c r="A88" s="1">
        <f t="shared" si="8"/>
        <v>84</v>
      </c>
      <c r="B88" s="1">
        <f t="shared" si="31"/>
        <v>43607.791430073</v>
      </c>
      <c r="C88" s="3">
        <f t="shared" si="0"/>
        <v>55964.4375821552</v>
      </c>
      <c r="D88" s="3">
        <f t="shared" si="10"/>
        <v>3568918.23815859</v>
      </c>
      <c r="E88" s="3">
        <f>$C88/((1+'How much will I make'!$C$5/12)^(Calculations!$B$1*12-Calculations!$A88))</f>
        <v>41490.478001862</v>
      </c>
      <c r="F88" s="3">
        <f t="shared" si="11"/>
        <v>2221558.52677581</v>
      </c>
      <c r="G88" s="3">
        <f t="shared" si="1"/>
        <v>71748.2888658601</v>
      </c>
      <c r="H88" s="3">
        <f t="shared" si="12"/>
        <v>5347395.17134069</v>
      </c>
      <c r="I88" s="3">
        <f>G88/((1+'How much will I make'!$C$5/12)^(Calculations!$B$1*12-Calculations!$A88))</f>
        <v>53192.1864932564</v>
      </c>
      <c r="J88" s="3">
        <f t="shared" si="13"/>
        <v>3289686.87663594</v>
      </c>
      <c r="K88" s="3">
        <f t="shared" si="2"/>
        <v>91889.5246831898</v>
      </c>
      <c r="L88" s="3">
        <f t="shared" si="14"/>
        <v>8078587.80532444</v>
      </c>
      <c r="M88" s="3">
        <f>K88/((1+'How much will I make'!$C$5/12)^(Calculations!$B$1*12-Calculations!$A88))</f>
        <v>68124.3387262253</v>
      </c>
      <c r="N88" s="3">
        <f t="shared" si="15"/>
        <v>4910803.57002436</v>
      </c>
      <c r="O88" s="3">
        <f t="shared" si="3"/>
        <v>117565.303537617</v>
      </c>
      <c r="P88" s="3">
        <f t="shared" si="16"/>
        <v>12305600.7603873</v>
      </c>
      <c r="Q88" s="3">
        <f>O88/((1+'How much will I make'!$C$5/12)^(Calculations!$B$1*12-Calculations!$A88))</f>
        <v>87159.6472858161</v>
      </c>
      <c r="R88" s="3">
        <f t="shared" si="17"/>
        <v>7390925.66839191</v>
      </c>
      <c r="S88" s="3">
        <f t="shared" si="4"/>
        <v>150263.898116117</v>
      </c>
      <c r="T88" s="3">
        <f t="shared" si="18"/>
        <v>18896460.7701107</v>
      </c>
      <c r="U88" s="3">
        <f>S88/((1+'How much will I make'!$C$5/12)^(Calculations!$B$1*12-Calculations!$A88))</f>
        <v>111401.476162582</v>
      </c>
      <c r="V88" s="3">
        <f t="shared" si="19"/>
        <v>11214785.0138336</v>
      </c>
      <c r="W88" s="3">
        <f t="shared" si="5"/>
        <v>191865.113702499</v>
      </c>
      <c r="X88" s="3">
        <f t="shared" si="20"/>
        <v>29245349.9864445</v>
      </c>
      <c r="Y88" s="3">
        <f>W88/((1+'How much will I make'!$C$5/12)^(Calculations!$B$1*12-Calculations!$A88))</f>
        <v>142243.460728293</v>
      </c>
      <c r="Z88" s="3">
        <f t="shared" si="21"/>
        <v>17154441.3244518</v>
      </c>
      <c r="AA88" s="3">
        <f t="shared" si="6"/>
        <v>244741.030728555</v>
      </c>
      <c r="AB88" s="3">
        <f t="shared" si="22"/>
        <v>45601391.4971722</v>
      </c>
      <c r="AC88" s="3">
        <f>AA88/((1+'How much will I make'!$C$5/12)^(Calculations!$B$1*12-Calculations!$A88))</f>
        <v>181444.195462333</v>
      </c>
      <c r="AD88" s="3">
        <f t="shared" si="23"/>
        <v>26445744.4746693</v>
      </c>
      <c r="AE88" s="3">
        <f t="shared" si="7"/>
        <v>311882.09205198</v>
      </c>
      <c r="AF88" s="3">
        <f t="shared" si="24"/>
        <v>71607017.218338</v>
      </c>
      <c r="AG88" s="3">
        <f>AE88/((1+'How much will I make'!$C$5/12)^(Calculations!$B$1*12-Calculations!$A88))</f>
        <v>231220.711553858</v>
      </c>
      <c r="AH88" s="3">
        <f t="shared" si="25"/>
        <v>41075791.1864972</v>
      </c>
    </row>
    <row r="89" ht="15.75" customHeight="1" spans="1:34">
      <c r="A89" s="1">
        <f t="shared" si="8"/>
        <v>85</v>
      </c>
      <c r="B89" s="1">
        <f>B88*(1+'How much will I make'!$C$4)</f>
        <v>51021.1159731854</v>
      </c>
      <c r="C89" s="3">
        <f t="shared" si="0"/>
        <v>65206.6973986273</v>
      </c>
      <c r="D89" s="3">
        <f t="shared" si="10"/>
        <v>3634124.93555721</v>
      </c>
      <c r="E89" s="3">
        <f>$C89/((1+'How much will I make'!$C$5/12)^(Calculations!$B$1*12-Calculations!$A89))</f>
        <v>48584.1446225621</v>
      </c>
      <c r="F89" s="3">
        <f t="shared" si="11"/>
        <v>2270142.67139837</v>
      </c>
      <c r="G89" s="3">
        <f t="shared" si="1"/>
        <v>83251.733526998</v>
      </c>
      <c r="H89" s="3">
        <f t="shared" si="12"/>
        <v>5430646.90486769</v>
      </c>
      <c r="I89" s="3">
        <f>G89/((1+'How much will I make'!$C$5/12)^(Calculations!$B$1*12-Calculations!$A89))</f>
        <v>62029.1231286898</v>
      </c>
      <c r="J89" s="3">
        <f t="shared" si="13"/>
        <v>3351715.99976463</v>
      </c>
      <c r="K89" s="3">
        <f t="shared" si="2"/>
        <v>106183.450745019</v>
      </c>
      <c r="L89" s="3">
        <f t="shared" si="14"/>
        <v>8184771.25606946</v>
      </c>
      <c r="M89" s="3">
        <f>K89/((1+'How much will I make'!$C$5/12)^(Calculations!$B$1*12-Calculations!$A89))</f>
        <v>79115.0653740563</v>
      </c>
      <c r="N89" s="3">
        <f t="shared" si="15"/>
        <v>4989918.63539842</v>
      </c>
      <c r="O89" s="3">
        <f t="shared" si="3"/>
        <v>135296.464071159</v>
      </c>
      <c r="P89" s="3">
        <f t="shared" si="16"/>
        <v>12440897.2244585</v>
      </c>
      <c r="Q89" s="3">
        <f>O89/((1+'How much will I make'!$C$5/12)^(Calculations!$B$1*12-Calculations!$A89))</f>
        <v>100806.561896092</v>
      </c>
      <c r="R89" s="3">
        <f t="shared" si="17"/>
        <v>7491732.230288</v>
      </c>
      <c r="S89" s="3">
        <f t="shared" si="4"/>
        <v>172220.826902064</v>
      </c>
      <c r="T89" s="3">
        <f t="shared" si="18"/>
        <v>19068681.5970127</v>
      </c>
      <c r="U89" s="3">
        <f>S89/((1+'How much will I make'!$C$5/12)^(Calculations!$B$1*12-Calculations!$A89))</f>
        <v>128318.131342797</v>
      </c>
      <c r="V89" s="3">
        <f t="shared" si="19"/>
        <v>11343103.1451764</v>
      </c>
      <c r="W89" s="3">
        <f t="shared" si="5"/>
        <v>219007.007836023</v>
      </c>
      <c r="X89" s="3">
        <f t="shared" si="20"/>
        <v>29464356.9942805</v>
      </c>
      <c r="Y89" s="3">
        <f>W89/((1+'How much will I make'!$C$5/12)^(Calculations!$B$1*12-Calculations!$A89))</f>
        <v>163177.534924256</v>
      </c>
      <c r="Z89" s="3">
        <f t="shared" si="21"/>
        <v>17317618.8593761</v>
      </c>
      <c r="AA89" s="3">
        <f t="shared" si="6"/>
        <v>278231.908617725</v>
      </c>
      <c r="AB89" s="3">
        <f t="shared" si="22"/>
        <v>45879623.4057899</v>
      </c>
      <c r="AC89" s="3">
        <f>AA89/((1+'How much will I make'!$C$5/12)^(Calculations!$B$1*12-Calculations!$A89))</f>
        <v>207304.768162965</v>
      </c>
      <c r="AD89" s="3">
        <f t="shared" si="23"/>
        <v>26653049.2428323</v>
      </c>
      <c r="AE89" s="3">
        <f t="shared" si="7"/>
        <v>353131.013904017</v>
      </c>
      <c r="AF89" s="3">
        <f t="shared" si="24"/>
        <v>71960148.232242</v>
      </c>
      <c r="AG89" s="3">
        <f>AE89/((1+'How much will I make'!$C$5/12)^(Calculations!$B$1*12-Calculations!$A89))</f>
        <v>263110.522916713</v>
      </c>
      <c r="AH89" s="3">
        <f t="shared" si="25"/>
        <v>41338901.7094139</v>
      </c>
    </row>
    <row r="90" ht="15.75" customHeight="1" spans="1:34">
      <c r="A90" s="1">
        <f t="shared" si="8"/>
        <v>86</v>
      </c>
      <c r="B90" s="1">
        <f t="shared" ref="B90:B100" si="32">B89</f>
        <v>51021.1159731854</v>
      </c>
      <c r="C90" s="3">
        <f t="shared" si="0"/>
        <v>64936.1301895044</v>
      </c>
      <c r="D90" s="3">
        <f t="shared" si="10"/>
        <v>3699061.06574672</v>
      </c>
      <c r="E90" s="3">
        <f>$C90/((1+'How much will I make'!$C$5/12)^(Calculations!$B$1*12-Calculations!$A90))</f>
        <v>48624.46341478</v>
      </c>
      <c r="F90" s="3">
        <f t="shared" si="11"/>
        <v>2318767.13481315</v>
      </c>
      <c r="G90" s="3">
        <f t="shared" si="1"/>
        <v>82563.702671403</v>
      </c>
      <c r="H90" s="3">
        <f t="shared" si="12"/>
        <v>5513210.60753909</v>
      </c>
      <c r="I90" s="3">
        <f>G90/((1+'How much will I make'!$C$5/12)^(Calculations!$B$1*12-Calculations!$A90))</f>
        <v>61824.0681761982</v>
      </c>
      <c r="J90" s="3">
        <f t="shared" si="13"/>
        <v>3413540.06794083</v>
      </c>
      <c r="K90" s="3">
        <f t="shared" si="2"/>
        <v>104872.543945698</v>
      </c>
      <c r="L90" s="3">
        <f t="shared" si="14"/>
        <v>8289643.80001516</v>
      </c>
      <c r="M90" s="3">
        <f>K90/((1+'How much will I make'!$C$5/12)^(Calculations!$B$1*12-Calculations!$A90))</f>
        <v>78529.027852767</v>
      </c>
      <c r="N90" s="3">
        <f t="shared" si="15"/>
        <v>5068447.66325118</v>
      </c>
      <c r="O90" s="3">
        <f t="shared" si="3"/>
        <v>133078.48925032</v>
      </c>
      <c r="P90" s="3">
        <f t="shared" si="16"/>
        <v>12573975.7137088</v>
      </c>
      <c r="Q90" s="3">
        <f>O90/((1+'How much will I make'!$C$5/12)^(Calculations!$B$1*12-Calculations!$A90))</f>
        <v>99649.7652841696</v>
      </c>
      <c r="R90" s="3">
        <f t="shared" si="17"/>
        <v>7591381.99557217</v>
      </c>
      <c r="S90" s="3">
        <f t="shared" si="4"/>
        <v>168706.116148961</v>
      </c>
      <c r="T90" s="3">
        <f t="shared" si="18"/>
        <v>19237387.7131617</v>
      </c>
      <c r="U90" s="3">
        <f>S90/((1+'How much will I make'!$C$5/12)^(Calculations!$B$1*12-Calculations!$A90))</f>
        <v>126327.890938297</v>
      </c>
      <c r="V90" s="3">
        <f t="shared" si="19"/>
        <v>11469431.0361147</v>
      </c>
      <c r="W90" s="3">
        <f t="shared" si="5"/>
        <v>213665.373498559</v>
      </c>
      <c r="X90" s="3">
        <f t="shared" si="20"/>
        <v>29678022.3677791</v>
      </c>
      <c r="Y90" s="3">
        <f>W90/((1+'How much will I make'!$C$5/12)^(Calculations!$B$1*12-Calculations!$A90))</f>
        <v>159993.583023295</v>
      </c>
      <c r="Z90" s="3">
        <f t="shared" si="21"/>
        <v>17477612.4423994</v>
      </c>
      <c r="AA90" s="3">
        <f t="shared" si="6"/>
        <v>270346.7937986</v>
      </c>
      <c r="AB90" s="3">
        <f t="shared" si="22"/>
        <v>46149970.1995885</v>
      </c>
      <c r="AC90" s="3">
        <f>AA90/((1+'How much will I make'!$C$5/12)^(Calculations!$B$1*12-Calculations!$A90))</f>
        <v>202436.882918652</v>
      </c>
      <c r="AD90" s="3">
        <f t="shared" si="23"/>
        <v>26855486.1257509</v>
      </c>
      <c r="AE90" s="3">
        <f t="shared" si="7"/>
        <v>341739.690874855</v>
      </c>
      <c r="AF90" s="3">
        <f t="shared" si="24"/>
        <v>72301887.9231169</v>
      </c>
      <c r="AG90" s="3">
        <f>AE90/((1+'How much will I make'!$C$5/12)^(Calculations!$B$1*12-Calculations!$A90))</f>
        <v>255896.202127061</v>
      </c>
      <c r="AH90" s="3">
        <f t="shared" si="25"/>
        <v>41594797.9115409</v>
      </c>
    </row>
    <row r="91" ht="15.75" customHeight="1" spans="1:34">
      <c r="A91" s="1">
        <f t="shared" si="8"/>
        <v>87</v>
      </c>
      <c r="B91" s="1">
        <f t="shared" si="32"/>
        <v>51021.1159731854</v>
      </c>
      <c r="C91" s="3">
        <f t="shared" si="0"/>
        <v>64666.6856658965</v>
      </c>
      <c r="D91" s="3">
        <f t="shared" si="10"/>
        <v>3763727.75141261</v>
      </c>
      <c r="E91" s="3">
        <f>$C91/((1+'How much will I make'!$C$5/12)^(Calculations!$B$1*12-Calculations!$A91))</f>
        <v>48664.8156665765</v>
      </c>
      <c r="F91" s="3">
        <f t="shared" si="11"/>
        <v>2367431.95047973</v>
      </c>
      <c r="G91" s="3">
        <f t="shared" si="1"/>
        <v>81881.3580212261</v>
      </c>
      <c r="H91" s="3">
        <f t="shared" si="12"/>
        <v>5595091.96556032</v>
      </c>
      <c r="I91" s="3">
        <f>G91/((1+'How much will I make'!$C$5/12)^(Calculations!$B$1*12-Calculations!$A91))</f>
        <v>61619.6910913183</v>
      </c>
      <c r="J91" s="3">
        <f t="shared" si="13"/>
        <v>3475159.75903215</v>
      </c>
      <c r="K91" s="3">
        <f t="shared" si="2"/>
        <v>103577.821180936</v>
      </c>
      <c r="L91" s="3">
        <f t="shared" si="14"/>
        <v>8393221.6211961</v>
      </c>
      <c r="M91" s="3">
        <f>K91/((1+'How much will I make'!$C$5/12)^(Calculations!$B$1*12-Calculations!$A91))</f>
        <v>77947.331350154</v>
      </c>
      <c r="N91" s="3">
        <f t="shared" si="15"/>
        <v>5146394.99460134</v>
      </c>
      <c r="O91" s="3">
        <f t="shared" si="3"/>
        <v>130896.874672446</v>
      </c>
      <c r="P91" s="3">
        <f t="shared" si="16"/>
        <v>12704872.5883812</v>
      </c>
      <c r="Q91" s="3">
        <f>O91/((1+'How much will I make'!$C$5/12)^(Calculations!$B$1*12-Calculations!$A91))</f>
        <v>98506.243387466</v>
      </c>
      <c r="R91" s="3">
        <f t="shared" si="17"/>
        <v>7689888.23895964</v>
      </c>
      <c r="S91" s="3">
        <f t="shared" si="4"/>
        <v>165263.134186737</v>
      </c>
      <c r="T91" s="3">
        <f t="shared" si="18"/>
        <v>19402650.8473484</v>
      </c>
      <c r="U91" s="3">
        <f>S91/((1+'How much will I make'!$C$5/12)^(Calculations!$B$1*12-Calculations!$A91))</f>
        <v>124368.519568642</v>
      </c>
      <c r="V91" s="3">
        <f t="shared" si="19"/>
        <v>11593799.5556833</v>
      </c>
      <c r="W91" s="3">
        <f t="shared" si="5"/>
        <v>208454.022925424</v>
      </c>
      <c r="X91" s="3">
        <f t="shared" si="20"/>
        <v>29886476.3907045</v>
      </c>
      <c r="Y91" s="3">
        <f>W91/((1+'How much will I make'!$C$5/12)^(Calculations!$B$1*12-Calculations!$A91))</f>
        <v>156871.757013085</v>
      </c>
      <c r="Z91" s="3">
        <f t="shared" si="21"/>
        <v>17634484.1994125</v>
      </c>
      <c r="AA91" s="3">
        <f t="shared" si="6"/>
        <v>262685.143771919</v>
      </c>
      <c r="AB91" s="3">
        <f t="shared" si="22"/>
        <v>46412655.3433604</v>
      </c>
      <c r="AC91" s="3">
        <f>AA91/((1+'How much will I make'!$C$5/12)^(Calculations!$B$1*12-Calculations!$A91))</f>
        <v>197683.304291413</v>
      </c>
      <c r="AD91" s="3">
        <f t="shared" si="23"/>
        <v>27053169.4300423</v>
      </c>
      <c r="AE91" s="3">
        <f t="shared" si="7"/>
        <v>330715.829878892</v>
      </c>
      <c r="AF91" s="3">
        <f t="shared" si="24"/>
        <v>72632603.7529958</v>
      </c>
      <c r="AG91" s="3">
        <f>AE91/((1+'How much will I make'!$C$5/12)^(Calculations!$B$1*12-Calculations!$A91))</f>
        <v>248879.693359061</v>
      </c>
      <c r="AH91" s="3">
        <f t="shared" si="25"/>
        <v>41843677.6049</v>
      </c>
    </row>
    <row r="92" ht="15.75" customHeight="1" spans="1:34">
      <c r="A92" s="1">
        <f t="shared" si="8"/>
        <v>88</v>
      </c>
      <c r="B92" s="1">
        <f t="shared" si="32"/>
        <v>51021.1159731854</v>
      </c>
      <c r="C92" s="3">
        <f t="shared" si="0"/>
        <v>64398.3591693575</v>
      </c>
      <c r="D92" s="3">
        <f t="shared" si="10"/>
        <v>3828126.11058197</v>
      </c>
      <c r="E92" s="3">
        <f>$C92/((1+'How much will I make'!$C$5/12)^(Calculations!$B$1*12-Calculations!$A92))</f>
        <v>48705.2014057188</v>
      </c>
      <c r="F92" s="3">
        <f t="shared" si="11"/>
        <v>2416137.15188545</v>
      </c>
      <c r="G92" s="3">
        <f t="shared" si="1"/>
        <v>81204.6525830342</v>
      </c>
      <c r="H92" s="3">
        <f t="shared" si="12"/>
        <v>5676296.61814335</v>
      </c>
      <c r="I92" s="3">
        <f>G92/((1+'How much will I make'!$C$5/12)^(Calculations!$B$1*12-Calculations!$A92))</f>
        <v>61415.9896331651</v>
      </c>
      <c r="J92" s="3">
        <f t="shared" si="13"/>
        <v>3536575.74866531</v>
      </c>
      <c r="K92" s="3">
        <f t="shared" si="2"/>
        <v>102299.082647838</v>
      </c>
      <c r="L92" s="3">
        <f t="shared" si="14"/>
        <v>8495520.70384393</v>
      </c>
      <c r="M92" s="3">
        <f>K92/((1+'How much will I make'!$C$5/12)^(Calculations!$B$1*12-Calculations!$A92))</f>
        <v>77369.9437105232</v>
      </c>
      <c r="N92" s="3">
        <f t="shared" si="15"/>
        <v>5223764.93831186</v>
      </c>
      <c r="O92" s="3">
        <f t="shared" si="3"/>
        <v>128751.02426798</v>
      </c>
      <c r="P92" s="3">
        <f t="shared" si="16"/>
        <v>12833623.6126492</v>
      </c>
      <c r="Q92" s="3">
        <f>O92/((1+'How much will I make'!$C$5/12)^(Calculations!$B$1*12-Calculations!$A92))</f>
        <v>97375.8438731836</v>
      </c>
      <c r="R92" s="3">
        <f t="shared" si="17"/>
        <v>7787264.08283282</v>
      </c>
      <c r="S92" s="3">
        <f t="shared" si="4"/>
        <v>161890.417162518</v>
      </c>
      <c r="T92" s="3">
        <f t="shared" si="18"/>
        <v>19564541.2645109</v>
      </c>
      <c r="U92" s="3">
        <f>S92/((1+'How much will I make'!$C$5/12)^(Calculations!$B$1*12-Calculations!$A92))</f>
        <v>122439.538448802</v>
      </c>
      <c r="V92" s="3">
        <f t="shared" si="19"/>
        <v>11716239.0941321</v>
      </c>
      <c r="W92" s="3">
        <f t="shared" si="5"/>
        <v>203369.778463828</v>
      </c>
      <c r="X92" s="3">
        <f t="shared" si="20"/>
        <v>30089846.1691683</v>
      </c>
      <c r="Y92" s="3">
        <f>W92/((1+'How much will I make'!$C$5/12)^(Calculations!$B$1*12-Calculations!$A92))</f>
        <v>153810.844681122</v>
      </c>
      <c r="Z92" s="3">
        <f t="shared" si="21"/>
        <v>17788295.0440936</v>
      </c>
      <c r="AA92" s="3">
        <f t="shared" si="6"/>
        <v>255240.62552737</v>
      </c>
      <c r="AB92" s="3">
        <f t="shared" si="22"/>
        <v>46667895.9688878</v>
      </c>
      <c r="AC92" s="3">
        <f>AA92/((1+'How much will I make'!$C$5/12)^(Calculations!$B$1*12-Calculations!$A92))</f>
        <v>193041.348158254</v>
      </c>
      <c r="AD92" s="3">
        <f t="shared" si="23"/>
        <v>27246210.7782006</v>
      </c>
      <c r="AE92" s="3">
        <f t="shared" si="7"/>
        <v>320047.577302153</v>
      </c>
      <c r="AF92" s="3">
        <f t="shared" si="24"/>
        <v>72952651.3302979</v>
      </c>
      <c r="AG92" s="3">
        <f>AE92/((1+'How much will I make'!$C$5/12)^(Calculations!$B$1*12-Calculations!$A92))</f>
        <v>242055.5727347</v>
      </c>
      <c r="AH92" s="3">
        <f t="shared" si="25"/>
        <v>42085733.1776347</v>
      </c>
    </row>
    <row r="93" ht="15.75" customHeight="1" spans="1:34">
      <c r="A93" s="1">
        <f t="shared" si="8"/>
        <v>89</v>
      </c>
      <c r="B93" s="1">
        <f t="shared" si="32"/>
        <v>51021.1159731854</v>
      </c>
      <c r="C93" s="3">
        <f t="shared" si="0"/>
        <v>64131.146060771</v>
      </c>
      <c r="D93" s="3">
        <f t="shared" si="10"/>
        <v>3892257.25664274</v>
      </c>
      <c r="E93" s="3">
        <f>$C93/((1+'How much will I make'!$C$5/12)^(Calculations!$B$1*12-Calculations!$A93))</f>
        <v>48745.6206599974</v>
      </c>
      <c r="F93" s="3">
        <f t="shared" si="11"/>
        <v>2464882.77254544</v>
      </c>
      <c r="G93" s="3">
        <f t="shared" si="1"/>
        <v>80533.5397517694</v>
      </c>
      <c r="H93" s="3">
        <f t="shared" si="12"/>
        <v>5756830.15789512</v>
      </c>
      <c r="I93" s="3">
        <f>G93/((1+'How much will I make'!$C$5/12)^(Calculations!$B$1*12-Calculations!$A93))</f>
        <v>61212.9615682621</v>
      </c>
      <c r="J93" s="3">
        <f t="shared" si="13"/>
        <v>3597788.71023358</v>
      </c>
      <c r="K93" s="3">
        <f t="shared" si="2"/>
        <v>101036.131010211</v>
      </c>
      <c r="L93" s="3">
        <f t="shared" si="14"/>
        <v>8596556.83485414</v>
      </c>
      <c r="M93" s="3">
        <f>K93/((1+'How much will I make'!$C$5/12)^(Calculations!$B$1*12-Calculations!$A93))</f>
        <v>76796.8330163712</v>
      </c>
      <c r="N93" s="3">
        <f t="shared" si="15"/>
        <v>5300561.77132823</v>
      </c>
      <c r="O93" s="3">
        <f t="shared" si="3"/>
        <v>126640.351738997</v>
      </c>
      <c r="P93" s="3">
        <f t="shared" si="16"/>
        <v>12960263.9643882</v>
      </c>
      <c r="Q93" s="3">
        <f>O93/((1+'How much will I make'!$C$5/12)^(Calculations!$B$1*12-Calculations!$A93))</f>
        <v>96258.4161566061</v>
      </c>
      <c r="R93" s="3">
        <f t="shared" si="17"/>
        <v>7883522.49898942</v>
      </c>
      <c r="S93" s="3">
        <f t="shared" si="4"/>
        <v>158586.531097977</v>
      </c>
      <c r="T93" s="3">
        <f t="shared" si="18"/>
        <v>19723127.7956089</v>
      </c>
      <c r="U93" s="3">
        <f>S93/((1+'How much will I make'!$C$5/12)^(Calculations!$B$1*12-Calculations!$A93))</f>
        <v>120540.4762198</v>
      </c>
      <c r="V93" s="3">
        <f t="shared" si="19"/>
        <v>11836779.5703519</v>
      </c>
      <c r="W93" s="3">
        <f t="shared" si="5"/>
        <v>198409.53996471</v>
      </c>
      <c r="X93" s="3">
        <f t="shared" si="20"/>
        <v>30288255.709133</v>
      </c>
      <c r="Y93" s="3">
        <f>W93/((1+'How much will I make'!$C$5/12)^(Calculations!$B$1*12-Calculations!$A93))</f>
        <v>150809.657467832</v>
      </c>
      <c r="Z93" s="3">
        <f t="shared" si="21"/>
        <v>17939104.7015614</v>
      </c>
      <c r="AA93" s="3">
        <f t="shared" si="6"/>
        <v>248007.085532668</v>
      </c>
      <c r="AB93" s="3">
        <f t="shared" si="22"/>
        <v>46915903.0544204</v>
      </c>
      <c r="AC93" s="3">
        <f>AA93/((1+'How much will I make'!$C$5/12)^(Calculations!$B$1*12-Calculations!$A93))</f>
        <v>188508.393424174</v>
      </c>
      <c r="AD93" s="3">
        <f t="shared" si="23"/>
        <v>27434719.1716247</v>
      </c>
      <c r="AE93" s="3">
        <f t="shared" si="7"/>
        <v>309723.46190531</v>
      </c>
      <c r="AF93" s="3">
        <f t="shared" si="24"/>
        <v>73262374.7922033</v>
      </c>
      <c r="AG93" s="3">
        <f>AE93/((1+'How much will I make'!$C$5/12)^(Calculations!$B$1*12-Calculations!$A93))</f>
        <v>235418.5650952</v>
      </c>
      <c r="AH93" s="3">
        <f t="shared" si="25"/>
        <v>42321151.7427299</v>
      </c>
    </row>
    <row r="94" ht="15.75" customHeight="1" spans="1:34">
      <c r="A94" s="1">
        <f t="shared" si="8"/>
        <v>90</v>
      </c>
      <c r="B94" s="1">
        <f t="shared" si="32"/>
        <v>51021.1159731854</v>
      </c>
      <c r="C94" s="3">
        <f t="shared" si="0"/>
        <v>63865.0417202699</v>
      </c>
      <c r="D94" s="3">
        <f t="shared" si="10"/>
        <v>3956122.29836301</v>
      </c>
      <c r="E94" s="3">
        <f>$C94/((1+'How much will I make'!$C$5/12)^(Calculations!$B$1*12-Calculations!$A94))</f>
        <v>48786.0734572257</v>
      </c>
      <c r="F94" s="3">
        <f t="shared" si="11"/>
        <v>2513668.84600267</v>
      </c>
      <c r="G94" s="3">
        <f t="shared" si="1"/>
        <v>79867.9733075399</v>
      </c>
      <c r="H94" s="3">
        <f t="shared" si="12"/>
        <v>5836698.13120266</v>
      </c>
      <c r="I94" s="3">
        <f>G94/((1+'How much will I make'!$C$5/12)^(Calculations!$B$1*12-Calculations!$A94))</f>
        <v>61010.6046705158</v>
      </c>
      <c r="J94" s="3">
        <f t="shared" si="13"/>
        <v>3658799.31490409</v>
      </c>
      <c r="K94" s="3">
        <f t="shared" si="2"/>
        <v>99788.7713681094</v>
      </c>
      <c r="L94" s="3">
        <f t="shared" si="14"/>
        <v>8696345.60622225</v>
      </c>
      <c r="M94" s="3">
        <f>K94/((1+'How much will I make'!$C$5/12)^(Calculations!$B$1*12-Calculations!$A94))</f>
        <v>76227.9675866202</v>
      </c>
      <c r="N94" s="3">
        <f t="shared" si="15"/>
        <v>5376789.73891485</v>
      </c>
      <c r="O94" s="3">
        <f t="shared" si="3"/>
        <v>124564.280399013</v>
      </c>
      <c r="P94" s="3">
        <f t="shared" si="16"/>
        <v>13084828.2447872</v>
      </c>
      <c r="Q94" s="3">
        <f>O94/((1+'How much will I make'!$C$5/12)^(Calculations!$B$1*12-Calculations!$A94))</f>
        <v>95153.8113810385</v>
      </c>
      <c r="R94" s="3">
        <f t="shared" si="17"/>
        <v>7978676.31037046</v>
      </c>
      <c r="S94" s="3">
        <f t="shared" si="4"/>
        <v>155350.071279651</v>
      </c>
      <c r="T94" s="3">
        <f t="shared" si="18"/>
        <v>19878477.8668886</v>
      </c>
      <c r="U94" s="3">
        <f>S94/((1+'How much will I make'!$C$5/12)^(Calculations!$B$1*12-Calculations!$A94))</f>
        <v>118670.868833533</v>
      </c>
      <c r="V94" s="3">
        <f t="shared" si="19"/>
        <v>11955450.4391855</v>
      </c>
      <c r="W94" s="3">
        <f t="shared" si="5"/>
        <v>193570.2828924</v>
      </c>
      <c r="X94" s="3">
        <f t="shared" si="20"/>
        <v>30481825.9920254</v>
      </c>
      <c r="Y94" s="3">
        <f>W94/((1+'How much will I make'!$C$5/12)^(Calculations!$B$1*12-Calculations!$A94))</f>
        <v>147867.030005045</v>
      </c>
      <c r="Z94" s="3">
        <f t="shared" si="21"/>
        <v>18086971.7315665</v>
      </c>
      <c r="AA94" s="3">
        <f t="shared" si="6"/>
        <v>240978.544647126</v>
      </c>
      <c r="AB94" s="3">
        <f t="shared" si="22"/>
        <v>47156881.5990676</v>
      </c>
      <c r="AC94" s="3">
        <f>AA94/((1+'How much will I make'!$C$5/12)^(Calculations!$B$1*12-Calculations!$A94))</f>
        <v>184081.880542148</v>
      </c>
      <c r="AD94" s="3">
        <f t="shared" si="23"/>
        <v>27618801.0521669</v>
      </c>
      <c r="AE94" s="3">
        <f t="shared" si="7"/>
        <v>299732.382489009</v>
      </c>
      <c r="AF94" s="3">
        <f t="shared" si="24"/>
        <v>73562107.1746923</v>
      </c>
      <c r="AG94" s="3">
        <f>AE94/((1+'How much will I make'!$C$5/12)^(Calculations!$B$1*12-Calculations!$A94))</f>
        <v>228963.539923235</v>
      </c>
      <c r="AH94" s="3">
        <f t="shared" si="25"/>
        <v>42550115.2826531</v>
      </c>
    </row>
    <row r="95" ht="15.75" customHeight="1" spans="1:34">
      <c r="A95" s="1">
        <f t="shared" si="8"/>
        <v>91</v>
      </c>
      <c r="B95" s="1">
        <f t="shared" si="32"/>
        <v>51021.1159731854</v>
      </c>
      <c r="C95" s="3">
        <f t="shared" si="0"/>
        <v>63600.0415471567</v>
      </c>
      <c r="D95" s="3">
        <f t="shared" si="10"/>
        <v>4019722.33991017</v>
      </c>
      <c r="E95" s="3">
        <f>$C95/((1+'How much will I make'!$C$5/12)^(Calculations!$B$1*12-Calculations!$A95))</f>
        <v>48826.5598252399</v>
      </c>
      <c r="F95" s="3">
        <f t="shared" si="11"/>
        <v>2562495.40582791</v>
      </c>
      <c r="G95" s="3">
        <f t="shared" si="1"/>
        <v>79207.9074124363</v>
      </c>
      <c r="H95" s="3">
        <f t="shared" si="12"/>
        <v>5915906.0386151</v>
      </c>
      <c r="I95" s="3">
        <f>G95/((1+'How much will I make'!$C$5/12)^(Calculations!$B$1*12-Calculations!$A95))</f>
        <v>60808.9167211917</v>
      </c>
      <c r="J95" s="3">
        <f t="shared" si="13"/>
        <v>3719608.23162528</v>
      </c>
      <c r="K95" s="3">
        <f t="shared" si="2"/>
        <v>98556.8112277623</v>
      </c>
      <c r="L95" s="3">
        <f t="shared" si="14"/>
        <v>8794902.41745002</v>
      </c>
      <c r="M95" s="3">
        <f>K95/((1+'How much will I make'!$C$5/12)^(Calculations!$B$1*12-Calculations!$A95))</f>
        <v>75663.3159748675</v>
      </c>
      <c r="N95" s="3">
        <f t="shared" si="15"/>
        <v>5452453.05488972</v>
      </c>
      <c r="O95" s="3">
        <f t="shared" si="3"/>
        <v>122522.243015423</v>
      </c>
      <c r="P95" s="3">
        <f t="shared" si="16"/>
        <v>13207350.4878026</v>
      </c>
      <c r="Q95" s="3">
        <f>O95/((1+'How much will I make'!$C$5/12)^(Calculations!$B$1*12-Calculations!$A95))</f>
        <v>94061.8823979774</v>
      </c>
      <c r="R95" s="3">
        <f t="shared" si="17"/>
        <v>8072738.19276844</v>
      </c>
      <c r="S95" s="3">
        <f t="shared" si="4"/>
        <v>152179.661661699</v>
      </c>
      <c r="T95" s="3">
        <f t="shared" si="18"/>
        <v>20030657.5285503</v>
      </c>
      <c r="U95" s="3">
        <f>S95/((1+'How much will I make'!$C$5/12)^(Calculations!$B$1*12-Calculations!$A95))</f>
        <v>116830.259439381</v>
      </c>
      <c r="V95" s="3">
        <f t="shared" si="19"/>
        <v>12072280.6986248</v>
      </c>
      <c r="W95" s="3">
        <f t="shared" si="5"/>
        <v>188849.05648039</v>
      </c>
      <c r="X95" s="3">
        <f t="shared" si="20"/>
        <v>30670675.0485058</v>
      </c>
      <c r="Y95" s="3">
        <f>W95/((1+'How much will I make'!$C$5/12)^(Calculations!$B$1*12-Calculations!$A95))</f>
        <v>144981.819663483</v>
      </c>
      <c r="Z95" s="3">
        <f t="shared" si="21"/>
        <v>18231953.5512299</v>
      </c>
      <c r="AA95" s="3">
        <f t="shared" si="6"/>
        <v>234149.193179394</v>
      </c>
      <c r="AB95" s="3">
        <f t="shared" si="22"/>
        <v>47391030.792247</v>
      </c>
      <c r="AC95" s="3">
        <f>AA95/((1+'How much will I make'!$C$5/12)^(Calculations!$B$1*12-Calculations!$A95))</f>
        <v>179759.310067879</v>
      </c>
      <c r="AD95" s="3">
        <f t="shared" si="23"/>
        <v>27798560.3622348</v>
      </c>
      <c r="AE95" s="3">
        <f t="shared" si="7"/>
        <v>290063.595957106</v>
      </c>
      <c r="AF95" s="3">
        <f t="shared" si="24"/>
        <v>73852170.7706494</v>
      </c>
      <c r="AG95" s="3">
        <f>AE95/((1+'How much will I make'!$C$5/12)^(Calculations!$B$1*12-Calculations!$A95))</f>
        <v>222685.507376952</v>
      </c>
      <c r="AH95" s="3">
        <f t="shared" si="25"/>
        <v>42772800.7900301</v>
      </c>
    </row>
    <row r="96" ht="15.75" customHeight="1" spans="1:34">
      <c r="A96" s="1">
        <f t="shared" si="8"/>
        <v>92</v>
      </c>
      <c r="B96" s="1">
        <f t="shared" si="32"/>
        <v>51021.1159731854</v>
      </c>
      <c r="C96" s="3">
        <f t="shared" si="0"/>
        <v>63336.1409598241</v>
      </c>
      <c r="D96" s="3">
        <f t="shared" si="10"/>
        <v>4083058.48086999</v>
      </c>
      <c r="E96" s="3">
        <f>$C96/((1+'How much will I make'!$C$5/12)^(Calculations!$B$1*12-Calculations!$A96))</f>
        <v>48867.0797918999</v>
      </c>
      <c r="F96" s="3">
        <f t="shared" si="11"/>
        <v>2611362.48561981</v>
      </c>
      <c r="G96" s="3">
        <f t="shared" si="1"/>
        <v>78553.2966073748</v>
      </c>
      <c r="H96" s="3">
        <f t="shared" si="12"/>
        <v>5994459.33522247</v>
      </c>
      <c r="I96" s="3">
        <f>G96/((1+'How much will I make'!$C$5/12)^(Calculations!$B$1*12-Calculations!$A96))</f>
        <v>60607.8955088903</v>
      </c>
      <c r="J96" s="3">
        <f t="shared" si="13"/>
        <v>3780216.12713417</v>
      </c>
      <c r="K96" s="3">
        <f t="shared" si="2"/>
        <v>97340.0604718641</v>
      </c>
      <c r="L96" s="3">
        <f t="shared" si="14"/>
        <v>8892242.47792188</v>
      </c>
      <c r="M96" s="3">
        <f>K96/((1+'How much will I make'!$C$5/12)^(Calculations!$B$1*12-Calculations!$A96))</f>
        <v>75102.8469676463</v>
      </c>
      <c r="N96" s="3">
        <f t="shared" si="15"/>
        <v>5527555.90185737</v>
      </c>
      <c r="O96" s="3">
        <f t="shared" si="3"/>
        <v>120513.681654514</v>
      </c>
      <c r="P96" s="3">
        <f t="shared" si="16"/>
        <v>13327864.1694572</v>
      </c>
      <c r="Q96" s="3">
        <f>O96/((1+'How much will I make'!$C$5/12)^(Calculations!$B$1*12-Calculations!$A96))</f>
        <v>92982.4837475088</v>
      </c>
      <c r="R96" s="3">
        <f t="shared" si="17"/>
        <v>8165720.67651595</v>
      </c>
      <c r="S96" s="3">
        <f t="shared" si="4"/>
        <v>149073.954280848</v>
      </c>
      <c r="T96" s="3">
        <f t="shared" si="18"/>
        <v>20179731.4828311</v>
      </c>
      <c r="U96" s="3">
        <f>S96/((1+'How much will I make'!$C$5/12)^(Calculations!$B$1*12-Calculations!$A96))</f>
        <v>115018.198272566</v>
      </c>
      <c r="V96" s="3">
        <f t="shared" si="19"/>
        <v>12187298.8968974</v>
      </c>
      <c r="W96" s="3">
        <f t="shared" si="5"/>
        <v>184242.981932088</v>
      </c>
      <c r="X96" s="3">
        <f t="shared" si="20"/>
        <v>30854918.0304379</v>
      </c>
      <c r="Y96" s="3">
        <f>W96/((1+'How much will I make'!$C$5/12)^(Calculations!$B$1*12-Calculations!$A96))</f>
        <v>142152.906109074</v>
      </c>
      <c r="Z96" s="3">
        <f t="shared" si="21"/>
        <v>18374106.457339</v>
      </c>
      <c r="AA96" s="3">
        <f t="shared" si="6"/>
        <v>227513.386085241</v>
      </c>
      <c r="AB96" s="3">
        <f t="shared" si="22"/>
        <v>47618544.1783322</v>
      </c>
      <c r="AC96" s="3">
        <f>AA96/((1+'How much will I make'!$C$5/12)^(Calculations!$B$1*12-Calculations!$A96))</f>
        <v>175538.241248472</v>
      </c>
      <c r="AD96" s="3">
        <f t="shared" si="23"/>
        <v>27974098.6034832</v>
      </c>
      <c r="AE96" s="3">
        <f t="shared" si="7"/>
        <v>280706.705764941</v>
      </c>
      <c r="AF96" s="3">
        <f t="shared" si="24"/>
        <v>74132877.4764143</v>
      </c>
      <c r="AG96" s="3">
        <f>AE96/((1+'How much will I make'!$C$5/12)^(Calculations!$B$1*12-Calculations!$A96))</f>
        <v>216579.614432746</v>
      </c>
      <c r="AH96" s="3">
        <f t="shared" si="25"/>
        <v>42989380.4044628</v>
      </c>
    </row>
    <row r="97" ht="15.75" customHeight="1" spans="1:34">
      <c r="A97" s="1">
        <f t="shared" si="8"/>
        <v>93</v>
      </c>
      <c r="B97" s="1">
        <f t="shared" si="32"/>
        <v>51021.1159731854</v>
      </c>
      <c r="C97" s="3">
        <f t="shared" si="0"/>
        <v>63073.3353956755</v>
      </c>
      <c r="D97" s="3">
        <f t="shared" si="10"/>
        <v>4146131.81626567</v>
      </c>
      <c r="E97" s="3">
        <f>$C97/((1+'How much will I make'!$C$5/12)^(Calculations!$B$1*12-Calculations!$A97))</f>
        <v>48907.6333850882</v>
      </c>
      <c r="F97" s="3">
        <f t="shared" si="11"/>
        <v>2660270.1190049</v>
      </c>
      <c r="G97" s="3">
        <f t="shared" si="1"/>
        <v>77904.0958089668</v>
      </c>
      <c r="H97" s="3">
        <f t="shared" si="12"/>
        <v>6072363.43103144</v>
      </c>
      <c r="I97" s="3">
        <f>G97/((1+'How much will I make'!$C$5/12)^(Calculations!$B$1*12-Calculations!$A97))</f>
        <v>60407.538829522</v>
      </c>
      <c r="J97" s="3">
        <f t="shared" si="13"/>
        <v>3840623.6659637</v>
      </c>
      <c r="K97" s="3">
        <f t="shared" si="2"/>
        <v>96138.3313302361</v>
      </c>
      <c r="L97" s="3">
        <f t="shared" si="14"/>
        <v>8988380.80925212</v>
      </c>
      <c r="M97" s="3">
        <f>K97/((1+'How much will I make'!$C$5/12)^(Calculations!$B$1*12-Calculations!$A97))</f>
        <v>74546.5295827007</v>
      </c>
      <c r="N97" s="3">
        <f t="shared" si="15"/>
        <v>5602102.43144007</v>
      </c>
      <c r="O97" s="3">
        <f t="shared" si="3"/>
        <v>118538.04752903</v>
      </c>
      <c r="P97" s="3">
        <f t="shared" si="16"/>
        <v>13446402.2169862</v>
      </c>
      <c r="Q97" s="3">
        <f>O97/((1+'How much will I make'!$C$5/12)^(Calculations!$B$1*12-Calculations!$A97))</f>
        <v>91915.4716389308</v>
      </c>
      <c r="R97" s="3">
        <f t="shared" si="17"/>
        <v>8257636.14815488</v>
      </c>
      <c r="S97" s="3">
        <f t="shared" si="4"/>
        <v>146031.628683279</v>
      </c>
      <c r="T97" s="3">
        <f t="shared" si="18"/>
        <v>20325763.1115144</v>
      </c>
      <c r="U97" s="3">
        <f>S97/((1+'How much will I make'!$C$5/12)^(Calculations!$B$1*12-Calculations!$A97))</f>
        <v>113234.242544257</v>
      </c>
      <c r="V97" s="3">
        <f t="shared" si="19"/>
        <v>12300533.1394417</v>
      </c>
      <c r="W97" s="3">
        <f t="shared" si="5"/>
        <v>179749.250665452</v>
      </c>
      <c r="X97" s="3">
        <f t="shared" si="20"/>
        <v>31034667.2811034</v>
      </c>
      <c r="Y97" s="3">
        <f>W97/((1+'How much will I make'!$C$5/12)^(Calculations!$B$1*12-Calculations!$A97))</f>
        <v>139379.190867921</v>
      </c>
      <c r="Z97" s="3">
        <f t="shared" si="21"/>
        <v>18513485.6482069</v>
      </c>
      <c r="AA97" s="3">
        <f t="shared" si="6"/>
        <v>221065.638301449</v>
      </c>
      <c r="AB97" s="3">
        <f t="shared" si="22"/>
        <v>47839609.8166337</v>
      </c>
      <c r="AC97" s="3">
        <f>AA97/((1+'How much will I make'!$C$5/12)^(Calculations!$B$1*12-Calculations!$A97))</f>
        <v>171416.290644257</v>
      </c>
      <c r="AD97" s="3">
        <f t="shared" si="23"/>
        <v>28145514.8941275</v>
      </c>
      <c r="AE97" s="3">
        <f t="shared" si="7"/>
        <v>271651.650740265</v>
      </c>
      <c r="AF97" s="3">
        <f t="shared" si="24"/>
        <v>74404529.1271546</v>
      </c>
      <c r="AG97" s="3">
        <f>AE97/((1+'How much will I make'!$C$5/12)^(Calculations!$B$1*12-Calculations!$A97))</f>
        <v>210641.141133783</v>
      </c>
      <c r="AH97" s="3">
        <f t="shared" si="25"/>
        <v>43200021.5455966</v>
      </c>
    </row>
    <row r="98" ht="15.75" customHeight="1" spans="1:34">
      <c r="A98" s="1">
        <f t="shared" si="8"/>
        <v>94</v>
      </c>
      <c r="B98" s="1">
        <f t="shared" si="32"/>
        <v>51021.1159731854</v>
      </c>
      <c r="C98" s="3">
        <f t="shared" si="0"/>
        <v>62811.6203110461</v>
      </c>
      <c r="D98" s="3">
        <f t="shared" si="10"/>
        <v>4208943.43657671</v>
      </c>
      <c r="E98" s="3">
        <f>$C98/((1+'How much will I make'!$C$5/12)^(Calculations!$B$1*12-Calculations!$A98))</f>
        <v>48948.2206327107</v>
      </c>
      <c r="F98" s="3">
        <f t="shared" si="11"/>
        <v>2709218.33963761</v>
      </c>
      <c r="G98" s="3">
        <f t="shared" si="1"/>
        <v>77260.2603064133</v>
      </c>
      <c r="H98" s="3">
        <f t="shared" si="12"/>
        <v>6149623.69133785</v>
      </c>
      <c r="I98" s="3">
        <f>G98/((1+'How much will I make'!$C$5/12)^(Calculations!$B$1*12-Calculations!$A98))</f>
        <v>60207.844486284</v>
      </c>
      <c r="J98" s="3">
        <f t="shared" si="13"/>
        <v>3900831.51044998</v>
      </c>
      <c r="K98" s="3">
        <f t="shared" si="2"/>
        <v>94951.4383508505</v>
      </c>
      <c r="L98" s="3">
        <f t="shared" si="14"/>
        <v>9083332.24760297</v>
      </c>
      <c r="M98" s="3">
        <f>K98/((1+'How much will I make'!$C$5/12)^(Calculations!$B$1*12-Calculations!$A98))</f>
        <v>73994.3330672733</v>
      </c>
      <c r="N98" s="3">
        <f t="shared" si="15"/>
        <v>5676096.76450734</v>
      </c>
      <c r="O98" s="3">
        <f t="shared" si="3"/>
        <v>116594.800848227</v>
      </c>
      <c r="P98" s="3">
        <f t="shared" si="16"/>
        <v>13562997.0178344</v>
      </c>
      <c r="Q98" s="3">
        <f>O98/((1+'How much will I make'!$C$5/12)^(Calculations!$B$1*12-Calculations!$A98))</f>
        <v>90860.7039315988</v>
      </c>
      <c r="R98" s="3">
        <f t="shared" si="17"/>
        <v>8348496.85208648</v>
      </c>
      <c r="S98" s="3">
        <f t="shared" si="4"/>
        <v>143051.391363212</v>
      </c>
      <c r="T98" s="3">
        <f t="shared" si="18"/>
        <v>20468814.5028776</v>
      </c>
      <c r="U98" s="3">
        <f>S98/((1+'How much will I make'!$C$5/12)^(Calculations!$B$1*12-Calculations!$A98))</f>
        <v>111477.956333366</v>
      </c>
      <c r="V98" s="3">
        <f t="shared" si="19"/>
        <v>12412011.095775</v>
      </c>
      <c r="W98" s="3">
        <f t="shared" si="5"/>
        <v>175365.122600441</v>
      </c>
      <c r="X98" s="3">
        <f t="shared" si="20"/>
        <v>31210032.4037038</v>
      </c>
      <c r="Y98" s="3">
        <f>W98/((1+'How much will I make'!$C$5/12)^(Calculations!$B$1*12-Calculations!$A98))</f>
        <v>136659.596899766</v>
      </c>
      <c r="Z98" s="3">
        <f t="shared" si="21"/>
        <v>18650145.2451067</v>
      </c>
      <c r="AA98" s="3">
        <f t="shared" si="6"/>
        <v>214800.620211934</v>
      </c>
      <c r="AB98" s="3">
        <f t="shared" si="22"/>
        <v>48054410.4368456</v>
      </c>
      <c r="AC98" s="3">
        <f>AA98/((1+'How much will I make'!$C$5/12)^(Calculations!$B$1*12-Calculations!$A98))</f>
        <v>167391.130782974</v>
      </c>
      <c r="AD98" s="3">
        <f t="shared" si="23"/>
        <v>28312906.0249105</v>
      </c>
      <c r="AE98" s="3">
        <f t="shared" si="7"/>
        <v>262888.694264773</v>
      </c>
      <c r="AF98" s="3">
        <f t="shared" si="24"/>
        <v>74667417.8214193</v>
      </c>
      <c r="AG98" s="3">
        <f>AE98/((1+'How much will I make'!$C$5/12)^(Calculations!$B$1*12-Calculations!$A98))</f>
        <v>204865.496941405</v>
      </c>
      <c r="AH98" s="3">
        <f t="shared" si="25"/>
        <v>43404887.042538</v>
      </c>
    </row>
    <row r="99" ht="15.75" customHeight="1" spans="1:34">
      <c r="A99" s="1">
        <f t="shared" si="8"/>
        <v>95</v>
      </c>
      <c r="B99" s="1">
        <f t="shared" si="32"/>
        <v>51021.1159731854</v>
      </c>
      <c r="C99" s="3">
        <f t="shared" si="0"/>
        <v>62550.9911811248</v>
      </c>
      <c r="D99" s="3">
        <f t="shared" si="10"/>
        <v>4271494.42775784</v>
      </c>
      <c r="E99" s="3">
        <f>$C99/((1+'How much will I make'!$C$5/12)^(Calculations!$B$1*12-Calculations!$A99))</f>
        <v>48988.8415626963</v>
      </c>
      <c r="F99" s="3">
        <f t="shared" si="11"/>
        <v>2758207.1812003</v>
      </c>
      <c r="G99" s="3">
        <f t="shared" si="1"/>
        <v>76621.7457584265</v>
      </c>
      <c r="H99" s="3">
        <f t="shared" si="12"/>
        <v>6226245.43709628</v>
      </c>
      <c r="I99" s="3">
        <f>G99/((1+'How much will I make'!$C$5/12)^(Calculations!$B$1*12-Calculations!$A99))</f>
        <v>60008.8102896351</v>
      </c>
      <c r="J99" s="3">
        <f t="shared" si="13"/>
        <v>3960840.32073962</v>
      </c>
      <c r="K99" s="3">
        <f t="shared" si="2"/>
        <v>93779.1983712103</v>
      </c>
      <c r="L99" s="3">
        <f t="shared" si="14"/>
        <v>9177111.44597418</v>
      </c>
      <c r="M99" s="3">
        <f>K99/((1+'How much will I make'!$C$5/12)^(Calculations!$B$1*12-Calculations!$A99))</f>
        <v>73446.2268964046</v>
      </c>
      <c r="N99" s="3">
        <f t="shared" si="15"/>
        <v>5749542.99140375</v>
      </c>
      <c r="O99" s="3">
        <f t="shared" si="3"/>
        <v>114683.410670387</v>
      </c>
      <c r="P99" s="3">
        <f t="shared" si="16"/>
        <v>13677680.4285048</v>
      </c>
      <c r="Q99" s="3">
        <f>O99/((1+'How much will I make'!$C$5/12)^(Calculations!$B$1*12-Calculations!$A99))</f>
        <v>89818.0401159903</v>
      </c>
      <c r="R99" s="3">
        <f t="shared" si="17"/>
        <v>8438314.89220247</v>
      </c>
      <c r="S99" s="3">
        <f t="shared" si="4"/>
        <v>140131.975212943</v>
      </c>
      <c r="T99" s="3">
        <f t="shared" si="18"/>
        <v>20608946.4780906</v>
      </c>
      <c r="U99" s="3">
        <f>S99/((1+'How much will I make'!$C$5/12)^(Calculations!$B$1*12-Calculations!$A99))</f>
        <v>109748.910480032</v>
      </c>
      <c r="V99" s="3">
        <f t="shared" si="19"/>
        <v>12521760.0062551</v>
      </c>
      <c r="W99" s="3">
        <f t="shared" si="5"/>
        <v>171087.924488235</v>
      </c>
      <c r="X99" s="3">
        <f t="shared" si="20"/>
        <v>31381120.328192</v>
      </c>
      <c r="Y99" s="3">
        <f>W99/((1+'How much will I make'!$C$5/12)^(Calculations!$B$1*12-Calculations!$A99))</f>
        <v>133993.068179771</v>
      </c>
      <c r="Z99" s="3">
        <f t="shared" si="21"/>
        <v>18784138.3132865</v>
      </c>
      <c r="AA99" s="3">
        <f t="shared" si="6"/>
        <v>208713.153242365</v>
      </c>
      <c r="AB99" s="3">
        <f t="shared" si="22"/>
        <v>48263123.590088</v>
      </c>
      <c r="AC99" s="3">
        <f>AA99/((1+'How much will I make'!$C$5/12)^(Calculations!$B$1*12-Calculations!$A99))</f>
        <v>163460.48884556</v>
      </c>
      <c r="AD99" s="3">
        <f t="shared" si="23"/>
        <v>28476366.513756</v>
      </c>
      <c r="AE99" s="3">
        <f t="shared" si="7"/>
        <v>254408.413804619</v>
      </c>
      <c r="AF99" s="3">
        <f t="shared" si="24"/>
        <v>74921826.235224</v>
      </c>
      <c r="AG99" s="3">
        <f>AE99/((1+'How much will I make'!$C$5/12)^(Calculations!$B$1*12-Calculations!$A99))</f>
        <v>199248.21718656</v>
      </c>
      <c r="AH99" s="3">
        <f t="shared" si="25"/>
        <v>43604135.2597246</v>
      </c>
    </row>
    <row r="100" ht="15.75" customHeight="1" spans="1:34">
      <c r="A100" s="1">
        <f t="shared" si="8"/>
        <v>96</v>
      </c>
      <c r="B100" s="1">
        <f t="shared" si="32"/>
        <v>51021.1159731854</v>
      </c>
      <c r="C100" s="3">
        <f t="shared" si="0"/>
        <v>62291.4434998753</v>
      </c>
      <c r="D100" s="3">
        <f t="shared" si="10"/>
        <v>4333785.87125771</v>
      </c>
      <c r="E100" s="3">
        <f>$C100/((1+'How much will I make'!$C$5/12)^(Calculations!$B$1*12-Calculations!$A100))</f>
        <v>49029.4962029973</v>
      </c>
      <c r="F100" s="3">
        <f t="shared" si="11"/>
        <v>2807236.6774033</v>
      </c>
      <c r="G100" s="3">
        <f t="shared" si="1"/>
        <v>75988.508190175</v>
      </c>
      <c r="H100" s="3">
        <f t="shared" si="12"/>
        <v>6302233.94528645</v>
      </c>
      <c r="I100" s="3">
        <f>G100/((1+'How much will I make'!$C$5/12)^(Calculations!$B$1*12-Calculations!$A100))</f>
        <v>59810.4340572726</v>
      </c>
      <c r="J100" s="3">
        <f t="shared" si="13"/>
        <v>4020650.75479689</v>
      </c>
      <c r="K100" s="3">
        <f t="shared" si="2"/>
        <v>92621.4304900843</v>
      </c>
      <c r="L100" s="3">
        <f t="shared" si="14"/>
        <v>9269732.87646426</v>
      </c>
      <c r="M100" s="3">
        <f>K100/((1+'How much will I make'!$C$5/12)^(Calculations!$B$1*12-Calculations!$A100))</f>
        <v>72902.1807712461</v>
      </c>
      <c r="N100" s="3">
        <f t="shared" si="15"/>
        <v>5822445.17217499</v>
      </c>
      <c r="O100" s="3">
        <f t="shared" si="3"/>
        <v>112803.354757758</v>
      </c>
      <c r="P100" s="3">
        <f t="shared" si="16"/>
        <v>13790483.7832626</v>
      </c>
      <c r="Q100" s="3">
        <f>O100/((1+'How much will I make'!$C$5/12)^(Calculations!$B$1*12-Calculations!$A100))</f>
        <v>88787.3412949871</v>
      </c>
      <c r="R100" s="3">
        <f t="shared" si="17"/>
        <v>8527102.23349746</v>
      </c>
      <c r="S100" s="3">
        <f t="shared" si="4"/>
        <v>137272.138984107</v>
      </c>
      <c r="T100" s="3">
        <f t="shared" si="18"/>
        <v>20746218.6170747</v>
      </c>
      <c r="U100" s="3">
        <f>S100/((1+'How much will I make'!$C$5/12)^(Calculations!$B$1*12-Calculations!$A100))</f>
        <v>108046.68248075</v>
      </c>
      <c r="V100" s="3">
        <f t="shared" si="19"/>
        <v>12629806.6887358</v>
      </c>
      <c r="W100" s="3">
        <f t="shared" si="5"/>
        <v>166915.048281205</v>
      </c>
      <c r="X100" s="3">
        <f t="shared" si="20"/>
        <v>31548035.3764733</v>
      </c>
      <c r="Y100" s="3">
        <f>W100/((1+'How much will I make'!$C$5/12)^(Calculations!$B$1*12-Calculations!$A100))</f>
        <v>131378.569288458</v>
      </c>
      <c r="Z100" s="3">
        <f t="shared" si="21"/>
        <v>18915516.8825749</v>
      </c>
      <c r="AA100" s="3">
        <f t="shared" si="6"/>
        <v>202798.205579626</v>
      </c>
      <c r="AB100" s="3">
        <f t="shared" si="22"/>
        <v>48465921.7956676</v>
      </c>
      <c r="AC100" s="3">
        <f>AA100/((1+'How much will I make'!$C$5/12)^(Calculations!$B$1*12-Calculations!$A100))</f>
        <v>159622.14538279</v>
      </c>
      <c r="AD100" s="3">
        <f t="shared" si="23"/>
        <v>28635988.6591388</v>
      </c>
      <c r="AE100" s="3">
        <f t="shared" si="7"/>
        <v>246201.690778663</v>
      </c>
      <c r="AF100" s="3">
        <f t="shared" si="24"/>
        <v>75168027.9260026</v>
      </c>
      <c r="AG100" s="3">
        <f>AE100/((1+'How much will I make'!$C$5/12)^(Calculations!$B$1*12-Calculations!$A100))</f>
        <v>193784.959618542</v>
      </c>
      <c r="AH100" s="3">
        <f t="shared" si="25"/>
        <v>43797920.2193431</v>
      </c>
    </row>
    <row r="101" ht="15.75" customHeight="1" spans="1:34">
      <c r="A101" s="1">
        <f t="shared" si="8"/>
        <v>97</v>
      </c>
      <c r="B101" s="1">
        <f>B100*(1+'How much will I make'!$C$4)</f>
        <v>59694.7056886269</v>
      </c>
      <c r="C101" s="3">
        <f t="shared" si="0"/>
        <v>72578.5781525518</v>
      </c>
      <c r="D101" s="3">
        <f t="shared" si="10"/>
        <v>4406364.44941027</v>
      </c>
      <c r="E101" s="3">
        <f>$C101/((1+'How much will I make'!$C$5/12)^(Calculations!$B$1*12-Calculations!$A101))</f>
        <v>57412.1159604591</v>
      </c>
      <c r="F101" s="3">
        <f t="shared" si="11"/>
        <v>2864648.79336376</v>
      </c>
      <c r="G101" s="3">
        <f t="shared" si="1"/>
        <v>88171.7896685998</v>
      </c>
      <c r="H101" s="3">
        <f t="shared" si="12"/>
        <v>6390405.73495505</v>
      </c>
      <c r="I101" s="3">
        <f>G101/((1+'How much will I make'!$C$5/12)^(Calculations!$B$1*12-Calculations!$A101))</f>
        <v>69746.8749285065</v>
      </c>
      <c r="J101" s="3">
        <f t="shared" si="13"/>
        <v>4090397.62972539</v>
      </c>
      <c r="K101" s="3">
        <f t="shared" si="2"/>
        <v>107029.20856632</v>
      </c>
      <c r="L101" s="3">
        <f t="shared" si="14"/>
        <v>9376762.08503058</v>
      </c>
      <c r="M101" s="3">
        <f>K101/((1+'How much will I make'!$C$5/12)^(Calculations!$B$1*12-Calculations!$A101))</f>
        <v>84663.7326023404</v>
      </c>
      <c r="N101" s="3">
        <f t="shared" si="15"/>
        <v>5907108.90477733</v>
      </c>
      <c r="O101" s="3">
        <f t="shared" si="3"/>
        <v>129816.319737616</v>
      </c>
      <c r="P101" s="3">
        <f t="shared" si="16"/>
        <v>13920300.1030002</v>
      </c>
      <c r="Q101" s="3">
        <f>O101/((1+'How much will I make'!$C$5/12)^(Calculations!$B$1*12-Calculations!$A101))</f>
        <v>102689.110093486</v>
      </c>
      <c r="R101" s="3">
        <f t="shared" si="17"/>
        <v>8629791.34359094</v>
      </c>
      <c r="S101" s="3">
        <f t="shared" si="4"/>
        <v>157330.680109132</v>
      </c>
      <c r="T101" s="3">
        <f t="shared" si="18"/>
        <v>20903549.2971838</v>
      </c>
      <c r="U101" s="3">
        <f>S101/((1+'How much will I make'!$C$5/12)^(Calculations!$B$1*12-Calculations!$A101))</f>
        <v>124453.901970602</v>
      </c>
      <c r="V101" s="3">
        <f t="shared" si="19"/>
        <v>12754260.5907064</v>
      </c>
      <c r="W101" s="3">
        <f t="shared" si="5"/>
        <v>190527.420964888</v>
      </c>
      <c r="X101" s="3">
        <f t="shared" si="20"/>
        <v>31738562.7974381</v>
      </c>
      <c r="Y101" s="3">
        <f>W101/((1+'How much will I make'!$C$5/12)^(Calculations!$B$1*12-Calculations!$A101))</f>
        <v>150713.649461301</v>
      </c>
      <c r="Z101" s="3">
        <f t="shared" si="21"/>
        <v>19066230.5320362</v>
      </c>
      <c r="AA101" s="3">
        <f t="shared" si="6"/>
        <v>230549.538974733</v>
      </c>
      <c r="AB101" s="3">
        <f t="shared" si="22"/>
        <v>48696471.3346423</v>
      </c>
      <c r="AC101" s="3">
        <f>AA101/((1+'How much will I make'!$C$5/12)^(Calculations!$B$1*12-Calculations!$A101))</f>
        <v>182372.501682611</v>
      </c>
      <c r="AD101" s="3">
        <f t="shared" si="23"/>
        <v>28818361.1608214</v>
      </c>
      <c r="AE101" s="3">
        <f t="shared" si="7"/>
        <v>278763.849881648</v>
      </c>
      <c r="AF101" s="3">
        <f t="shared" si="24"/>
        <v>75446791.7758843</v>
      </c>
      <c r="AG101" s="3">
        <f>AE101/((1+'How much will I make'!$C$5/12)^(Calculations!$B$1*12-Calculations!$A101))</f>
        <v>220511.656226576</v>
      </c>
      <c r="AH101" s="3">
        <f t="shared" si="25"/>
        <v>44018431.8755697</v>
      </c>
    </row>
    <row r="102" ht="15.75" customHeight="1" spans="1:34">
      <c r="A102" s="1">
        <f t="shared" si="8"/>
        <v>98</v>
      </c>
      <c r="B102" s="1">
        <f t="shared" ref="B102:B112" si="33">B101</f>
        <v>59694.7056886269</v>
      </c>
      <c r="C102" s="3">
        <f t="shared" si="0"/>
        <v>72277.4222266076</v>
      </c>
      <c r="D102" s="3">
        <f t="shared" si="10"/>
        <v>4478641.87163687</v>
      </c>
      <c r="E102" s="3">
        <f>$C102/((1+'How much will I make'!$C$5/12)^(Calculations!$B$1*12-Calculations!$A102))</f>
        <v>57459.7608699699</v>
      </c>
      <c r="F102" s="3">
        <f t="shared" si="11"/>
        <v>2922108.55423373</v>
      </c>
      <c r="G102" s="3">
        <f t="shared" si="1"/>
        <v>87443.0971919998</v>
      </c>
      <c r="H102" s="3">
        <f t="shared" si="12"/>
        <v>6477848.83214705</v>
      </c>
      <c r="I102" s="3">
        <f>G102/((1+'How much will I make'!$C$5/12)^(Calculations!$B$1*12-Calculations!$A102))</f>
        <v>69516.3067469246</v>
      </c>
      <c r="J102" s="3">
        <f t="shared" si="13"/>
        <v>4159913.93647232</v>
      </c>
      <c r="K102" s="3">
        <f t="shared" si="2"/>
        <v>105707.860312414</v>
      </c>
      <c r="L102" s="3">
        <f t="shared" si="14"/>
        <v>9482469.945343</v>
      </c>
      <c r="M102" s="3">
        <f>K102/((1+'How much will I make'!$C$5/12)^(Calculations!$B$1*12-Calculations!$A102))</f>
        <v>84036.5938423231</v>
      </c>
      <c r="N102" s="3">
        <f t="shared" si="15"/>
        <v>5991145.49861965</v>
      </c>
      <c r="O102" s="3">
        <f t="shared" si="3"/>
        <v>127688.183348475</v>
      </c>
      <c r="P102" s="3">
        <f t="shared" si="16"/>
        <v>14047988.2863487</v>
      </c>
      <c r="Q102" s="3">
        <f>O102/((1+'How much will I make'!$C$5/12)^(Calculations!$B$1*12-Calculations!$A102))</f>
        <v>101510.710469462</v>
      </c>
      <c r="R102" s="3">
        <f t="shared" si="17"/>
        <v>8731302.0540604</v>
      </c>
      <c r="S102" s="3">
        <f t="shared" si="4"/>
        <v>154119.849902823</v>
      </c>
      <c r="T102" s="3">
        <f t="shared" si="18"/>
        <v>21057669.1470866</v>
      </c>
      <c r="U102" s="3">
        <f>S102/((1+'How much will I make'!$C$5/12)^(Calculations!$B$1*12-Calculations!$A102))</f>
        <v>122523.596552283</v>
      </c>
      <c r="V102" s="3">
        <f t="shared" si="19"/>
        <v>12876784.1872587</v>
      </c>
      <c r="W102" s="3">
        <f t="shared" si="5"/>
        <v>185880.410697451</v>
      </c>
      <c r="X102" s="3">
        <f t="shared" si="20"/>
        <v>31924443.2081356</v>
      </c>
      <c r="Y102" s="3">
        <f>W102/((1+'How much will I make'!$C$5/12)^(Calculations!$B$1*12-Calculations!$A102))</f>
        <v>147772.895325471</v>
      </c>
      <c r="Z102" s="3">
        <f t="shared" si="21"/>
        <v>19214003.4273617</v>
      </c>
      <c r="AA102" s="3">
        <f t="shared" si="6"/>
        <v>224015.74637221</v>
      </c>
      <c r="AB102" s="3">
        <f t="shared" si="22"/>
        <v>48920487.0810145</v>
      </c>
      <c r="AC102" s="3">
        <f>AA102/((1+'How much will I make'!$C$5/12)^(Calculations!$B$1*12-Calculations!$A102))</f>
        <v>178090.070469011</v>
      </c>
      <c r="AD102" s="3">
        <f t="shared" si="23"/>
        <v>28996451.2312904</v>
      </c>
      <c r="AE102" s="3">
        <f t="shared" si="7"/>
        <v>269771.467627401</v>
      </c>
      <c r="AF102" s="3">
        <f t="shared" si="24"/>
        <v>75716563.2435117</v>
      </c>
      <c r="AG102" s="3">
        <f>AE102/((1+'How much will I make'!$C$5/12)^(Calculations!$B$1*12-Calculations!$A102))</f>
        <v>214465.368878428</v>
      </c>
      <c r="AH102" s="3">
        <f t="shared" si="25"/>
        <v>44232897.2444481</v>
      </c>
    </row>
    <row r="103" ht="15.75" customHeight="1" spans="1:34">
      <c r="A103" s="1">
        <f t="shared" si="8"/>
        <v>99</v>
      </c>
      <c r="B103" s="1">
        <f t="shared" si="33"/>
        <v>59694.7056886269</v>
      </c>
      <c r="C103" s="3">
        <f t="shared" si="0"/>
        <v>71977.5159103146</v>
      </c>
      <c r="D103" s="3">
        <f t="shared" si="10"/>
        <v>4550619.38754719</v>
      </c>
      <c r="E103" s="3">
        <f>$C103/((1+'How much will I make'!$C$5/12)^(Calculations!$B$1*12-Calculations!$A103))</f>
        <v>57507.4453188246</v>
      </c>
      <c r="F103" s="3">
        <f t="shared" si="11"/>
        <v>2979615.99955256</v>
      </c>
      <c r="G103" s="3">
        <f t="shared" si="1"/>
        <v>86720.4269672725</v>
      </c>
      <c r="H103" s="3">
        <f t="shared" si="12"/>
        <v>6564569.25911432</v>
      </c>
      <c r="I103" s="3">
        <f>G103/((1+'How much will I make'!$C$5/12)^(Calculations!$B$1*12-Calculations!$A103))</f>
        <v>69286.5007742075</v>
      </c>
      <c r="J103" s="3">
        <f t="shared" si="13"/>
        <v>4229200.43724653</v>
      </c>
      <c r="K103" s="3">
        <f t="shared" si="2"/>
        <v>104402.824999916</v>
      </c>
      <c r="L103" s="3">
        <f t="shared" si="14"/>
        <v>9586872.77034291</v>
      </c>
      <c r="M103" s="3">
        <f>K103/((1+'How much will I make'!$C$5/12)^(Calculations!$B$1*12-Calculations!$A103))</f>
        <v>83414.1005546021</v>
      </c>
      <c r="N103" s="3">
        <f t="shared" si="15"/>
        <v>6074559.59917426</v>
      </c>
      <c r="O103" s="3">
        <f t="shared" si="3"/>
        <v>125594.934441123</v>
      </c>
      <c r="P103" s="3">
        <f t="shared" si="16"/>
        <v>14173583.2207898</v>
      </c>
      <c r="Q103" s="3">
        <f>O103/((1+'How much will I make'!$C$5/12)^(Calculations!$B$1*12-Calculations!$A103))</f>
        <v>100345.833464075</v>
      </c>
      <c r="R103" s="3">
        <f t="shared" si="17"/>
        <v>8831647.88752448</v>
      </c>
      <c r="S103" s="3">
        <f t="shared" si="4"/>
        <v>150974.546843582</v>
      </c>
      <c r="T103" s="3">
        <f t="shared" si="18"/>
        <v>21208643.6939302</v>
      </c>
      <c r="U103" s="3">
        <f>S103/((1+'How much will I make'!$C$5/12)^(Calculations!$B$1*12-Calculations!$A103))</f>
        <v>120623.230564941</v>
      </c>
      <c r="V103" s="3">
        <f t="shared" si="19"/>
        <v>12997407.4178236</v>
      </c>
      <c r="W103" s="3">
        <f t="shared" si="5"/>
        <v>181346.742143855</v>
      </c>
      <c r="X103" s="3">
        <f t="shared" si="20"/>
        <v>32105789.9502794</v>
      </c>
      <c r="Y103" s="3">
        <f>W103/((1+'How much will I make'!$C$5/12)^(Calculations!$B$1*12-Calculations!$A103))</f>
        <v>144889.521758145</v>
      </c>
      <c r="Z103" s="3">
        <f t="shared" si="21"/>
        <v>19358892.9491198</v>
      </c>
      <c r="AA103" s="3">
        <f t="shared" si="6"/>
        <v>217667.121981095</v>
      </c>
      <c r="AB103" s="3">
        <f t="shared" si="22"/>
        <v>49138154.2029956</v>
      </c>
      <c r="AC103" s="3">
        <f>AA103/((1+'How much will I make'!$C$5/12)^(Calculations!$B$1*12-Calculations!$A103))</f>
        <v>173908.198368929</v>
      </c>
      <c r="AD103" s="3">
        <f t="shared" si="23"/>
        <v>29170359.4296594</v>
      </c>
      <c r="AE103" s="3">
        <f t="shared" si="7"/>
        <v>261069.162220066</v>
      </c>
      <c r="AF103" s="3">
        <f t="shared" si="24"/>
        <v>75977632.4057317</v>
      </c>
      <c r="AG103" s="3">
        <f>AE103/((1+'How much will I make'!$C$5/12)^(Calculations!$B$1*12-Calculations!$A103))</f>
        <v>208584.866828536</v>
      </c>
      <c r="AH103" s="3">
        <f t="shared" si="25"/>
        <v>44441482.1112767</v>
      </c>
    </row>
    <row r="104" ht="15.75" customHeight="1" spans="1:34">
      <c r="A104" s="1">
        <f t="shared" si="8"/>
        <v>100</v>
      </c>
      <c r="B104" s="1">
        <f t="shared" si="33"/>
        <v>59694.7056886269</v>
      </c>
      <c r="C104" s="3">
        <f t="shared" si="0"/>
        <v>71678.8540185705</v>
      </c>
      <c r="D104" s="3">
        <f t="shared" si="10"/>
        <v>4622298.24156576</v>
      </c>
      <c r="E104" s="3">
        <f>$C104/((1+'How much will I make'!$C$5/12)^(Calculations!$B$1*12-Calculations!$A104))</f>
        <v>57555.1693398361</v>
      </c>
      <c r="F104" s="3">
        <f t="shared" si="11"/>
        <v>3037171.16889239</v>
      </c>
      <c r="G104" s="3">
        <f t="shared" si="1"/>
        <v>86003.7292237413</v>
      </c>
      <c r="H104" s="3">
        <f t="shared" si="12"/>
        <v>6650572.98833807</v>
      </c>
      <c r="I104" s="3">
        <f>G104/((1+'How much will I make'!$C$5/12)^(Calculations!$B$1*12-Calculations!$A104))</f>
        <v>69057.4544906564</v>
      </c>
      <c r="J104" s="3">
        <f t="shared" si="13"/>
        <v>4298257.89173718</v>
      </c>
      <c r="K104" s="3">
        <f t="shared" si="2"/>
        <v>103113.901234484</v>
      </c>
      <c r="L104" s="3">
        <f t="shared" si="14"/>
        <v>9689986.6715774</v>
      </c>
      <c r="M104" s="3">
        <f>K104/((1+'How much will I make'!$C$5/12)^(Calculations!$B$1*12-Calculations!$A104))</f>
        <v>82796.2183282717</v>
      </c>
      <c r="N104" s="3">
        <f t="shared" si="15"/>
        <v>6157355.81750253</v>
      </c>
      <c r="O104" s="3">
        <f t="shared" si="3"/>
        <v>123536.001089629</v>
      </c>
      <c r="P104" s="3">
        <f t="shared" si="16"/>
        <v>14297119.2218794</v>
      </c>
      <c r="Q104" s="3">
        <f>O104/((1+'How much will I make'!$C$5/12)^(Calculations!$B$1*12-Calculations!$A104))</f>
        <v>99194.3238997331</v>
      </c>
      <c r="R104" s="3">
        <f t="shared" si="17"/>
        <v>8930842.21142421</v>
      </c>
      <c r="S104" s="3">
        <f t="shared" si="4"/>
        <v>147893.433642692</v>
      </c>
      <c r="T104" s="3">
        <f t="shared" si="18"/>
        <v>21356537.1275729</v>
      </c>
      <c r="U104" s="3">
        <f>S104/((1+'How much will I make'!$C$5/12)^(Calculations!$B$1*12-Calculations!$A104))</f>
        <v>118752.339641893</v>
      </c>
      <c r="V104" s="3">
        <f t="shared" si="19"/>
        <v>13116159.7574655</v>
      </c>
      <c r="W104" s="3">
        <f t="shared" si="5"/>
        <v>176923.650872054</v>
      </c>
      <c r="X104" s="3">
        <f t="shared" si="20"/>
        <v>32282713.6011515</v>
      </c>
      <c r="Y104" s="3">
        <f>W104/((1+'How much will I make'!$C$5/12)^(Calculations!$B$1*12-Calculations!$A104))</f>
        <v>142062.409138473</v>
      </c>
      <c r="Z104" s="3">
        <f t="shared" si="21"/>
        <v>19500955.3582583</v>
      </c>
      <c r="AA104" s="3">
        <f t="shared" si="6"/>
        <v>211498.418119283</v>
      </c>
      <c r="AB104" s="3">
        <f t="shared" si="22"/>
        <v>49349652.6211149</v>
      </c>
      <c r="AC104" s="3">
        <f>AA104/((1+'How much will I make'!$C$5/12)^(Calculations!$B$1*12-Calculations!$A104))</f>
        <v>169824.524075246</v>
      </c>
      <c r="AD104" s="3">
        <f t="shared" si="23"/>
        <v>29340183.9537346</v>
      </c>
      <c r="AE104" s="3">
        <f t="shared" si="7"/>
        <v>252647.576341999</v>
      </c>
      <c r="AF104" s="3">
        <f t="shared" si="24"/>
        <v>76230279.9820737</v>
      </c>
      <c r="AG104" s="3">
        <f>AE104/((1+'How much will I make'!$C$5/12)^(Calculations!$B$1*12-Calculations!$A104))</f>
        <v>202865.604350979</v>
      </c>
      <c r="AH104" s="3">
        <f t="shared" si="25"/>
        <v>44644347.7156276</v>
      </c>
    </row>
    <row r="105" ht="15.75" customHeight="1" spans="1:34">
      <c r="A105" s="1">
        <f t="shared" si="8"/>
        <v>101</v>
      </c>
      <c r="B105" s="1">
        <f t="shared" si="33"/>
        <v>59694.7056886269</v>
      </c>
      <c r="C105" s="3">
        <f t="shared" si="0"/>
        <v>71381.4313877881</v>
      </c>
      <c r="D105" s="3">
        <f t="shared" si="10"/>
        <v>4693679.67295355</v>
      </c>
      <c r="E105" s="3">
        <f>$C105/((1+'How much will I make'!$C$5/12)^(Calculations!$B$1*12-Calculations!$A105))</f>
        <v>57602.9329658442</v>
      </c>
      <c r="F105" s="3">
        <f t="shared" si="11"/>
        <v>3094774.10185824</v>
      </c>
      <c r="G105" s="3">
        <f t="shared" si="1"/>
        <v>85292.9546020575</v>
      </c>
      <c r="H105" s="3">
        <f t="shared" si="12"/>
        <v>6735865.94294012</v>
      </c>
      <c r="I105" s="3">
        <f>G105/((1+'How much will I make'!$C$5/12)^(Calculations!$B$1*12-Calculations!$A105))</f>
        <v>68829.1653849022</v>
      </c>
      <c r="J105" s="3">
        <f t="shared" si="13"/>
        <v>4367087.05712209</v>
      </c>
      <c r="K105" s="3">
        <f t="shared" si="2"/>
        <v>101840.890108133</v>
      </c>
      <c r="L105" s="3">
        <f t="shared" si="14"/>
        <v>9791827.56168553</v>
      </c>
      <c r="M105" s="3">
        <f>K105/((1+'How much will I make'!$C$5/12)^(Calculations!$B$1*12-Calculations!$A105))</f>
        <v>82182.9130073216</v>
      </c>
      <c r="N105" s="3">
        <f t="shared" si="15"/>
        <v>6239538.73050985</v>
      </c>
      <c r="O105" s="3">
        <f t="shared" si="3"/>
        <v>121510.820743897</v>
      </c>
      <c r="P105" s="3">
        <f t="shared" si="16"/>
        <v>14418630.0426233</v>
      </c>
      <c r="Q105" s="3">
        <f>O105/((1+'How much will I make'!$C$5/12)^(Calculations!$B$1*12-Calculations!$A105))</f>
        <v>98056.0283795722</v>
      </c>
      <c r="R105" s="3">
        <f t="shared" si="17"/>
        <v>9028898.23980378</v>
      </c>
      <c r="S105" s="3">
        <f t="shared" si="4"/>
        <v>144875.200303046</v>
      </c>
      <c r="T105" s="3">
        <f t="shared" si="18"/>
        <v>21501412.3278759</v>
      </c>
      <c r="U105" s="3">
        <f>S105/((1+'How much will I make'!$C$5/12)^(Calculations!$B$1*12-Calculations!$A105))</f>
        <v>116910.466618876</v>
      </c>
      <c r="V105" s="3">
        <f t="shared" si="19"/>
        <v>13233070.2240844</v>
      </c>
      <c r="W105" s="3">
        <f t="shared" si="5"/>
        <v>172608.439875174</v>
      </c>
      <c r="X105" s="3">
        <f t="shared" si="20"/>
        <v>32455322.0410267</v>
      </c>
      <c r="Y105" s="3">
        <f>W105/((1+'How much will I make'!$C$5/12)^(Calculations!$B$1*12-Calculations!$A105))</f>
        <v>139290.459691869</v>
      </c>
      <c r="Z105" s="3">
        <f t="shared" si="21"/>
        <v>19640245.8179502</v>
      </c>
      <c r="AA105" s="3">
        <f t="shared" si="6"/>
        <v>205504.535824404</v>
      </c>
      <c r="AB105" s="3">
        <f t="shared" si="22"/>
        <v>49555157.1569393</v>
      </c>
      <c r="AC105" s="3">
        <f>AA105/((1+'How much will I make'!$C$5/12)^(Calculations!$B$1*12-Calculations!$A105))</f>
        <v>165836.74172854</v>
      </c>
      <c r="AD105" s="3">
        <f t="shared" si="23"/>
        <v>29506020.6954632</v>
      </c>
      <c r="AE105" s="3">
        <f t="shared" si="7"/>
        <v>244497.654524515</v>
      </c>
      <c r="AF105" s="3">
        <f t="shared" si="24"/>
        <v>76474777.6365983</v>
      </c>
      <c r="AG105" s="3">
        <f>AE105/((1+'How much will I make'!$C$5/12)^(Calculations!$B$1*12-Calculations!$A105))</f>
        <v>197303.16036071</v>
      </c>
      <c r="AH105" s="3">
        <f t="shared" si="25"/>
        <v>44841650.8759884</v>
      </c>
    </row>
    <row r="106" ht="15.75" customHeight="1" spans="1:34">
      <c r="A106" s="1">
        <f t="shared" si="8"/>
        <v>102</v>
      </c>
      <c r="B106" s="1">
        <f t="shared" si="33"/>
        <v>59694.7056886269</v>
      </c>
      <c r="C106" s="3">
        <f t="shared" si="0"/>
        <v>71085.2428758056</v>
      </c>
      <c r="D106" s="3">
        <f t="shared" si="10"/>
        <v>4764764.91582935</v>
      </c>
      <c r="E106" s="3">
        <f>$C106/((1+'How much will I make'!$C$5/12)^(Calculations!$B$1*12-Calculations!$A106))</f>
        <v>57650.7362297163</v>
      </c>
      <c r="F106" s="3">
        <f t="shared" si="11"/>
        <v>3152424.83808795</v>
      </c>
      <c r="G106" s="3">
        <f t="shared" si="1"/>
        <v>84588.0541508008</v>
      </c>
      <c r="H106" s="3">
        <f t="shared" si="12"/>
        <v>6820453.99709092</v>
      </c>
      <c r="I106" s="3">
        <f>G106/((1+'How much will I make'!$C$5/12)^(Calculations!$B$1*12-Calculations!$A106))</f>
        <v>68601.6309538777</v>
      </c>
      <c r="J106" s="3">
        <f t="shared" si="13"/>
        <v>4435688.68807596</v>
      </c>
      <c r="K106" s="3">
        <f t="shared" si="2"/>
        <v>100583.595168526</v>
      </c>
      <c r="L106" s="3">
        <f t="shared" si="14"/>
        <v>9892411.15685406</v>
      </c>
      <c r="M106" s="3">
        <f>K106/((1+'How much will I make'!$C$5/12)^(Calculations!$B$1*12-Calculations!$A106))</f>
        <v>81574.1506887488</v>
      </c>
      <c r="N106" s="3">
        <f t="shared" si="15"/>
        <v>6321112.8811986</v>
      </c>
      <c r="O106" s="3">
        <f t="shared" si="3"/>
        <v>119518.840075965</v>
      </c>
      <c r="P106" s="3">
        <f t="shared" si="16"/>
        <v>14538148.8826993</v>
      </c>
      <c r="Q106" s="3">
        <f>O106/((1+'How much will I make'!$C$5/12)^(Calculations!$B$1*12-Calculations!$A106))</f>
        <v>96930.7952670198</v>
      </c>
      <c r="R106" s="3">
        <f t="shared" si="17"/>
        <v>9125829.0350708</v>
      </c>
      <c r="S106" s="3">
        <f t="shared" si="4"/>
        <v>141918.563562167</v>
      </c>
      <c r="T106" s="3">
        <f t="shared" si="18"/>
        <v>21643330.8914381</v>
      </c>
      <c r="U106" s="3">
        <f>S106/((1+'How much will I make'!$C$5/12)^(Calculations!$B$1*12-Calculations!$A106))</f>
        <v>115097.161422338</v>
      </c>
      <c r="V106" s="3">
        <f t="shared" si="19"/>
        <v>13348167.3855067</v>
      </c>
      <c r="W106" s="3">
        <f t="shared" si="5"/>
        <v>168398.477926999</v>
      </c>
      <c r="X106" s="3">
        <f t="shared" si="20"/>
        <v>32623720.5189537</v>
      </c>
      <c r="Y106" s="3">
        <f>W106/((1+'How much will I make'!$C$5/12)^(Calculations!$B$1*12-Calculations!$A106))</f>
        <v>136572.597063735</v>
      </c>
      <c r="Z106" s="3">
        <f t="shared" si="21"/>
        <v>19776818.4150139</v>
      </c>
      <c r="AA106" s="3">
        <f t="shared" si="6"/>
        <v>199680.520639097</v>
      </c>
      <c r="AB106" s="3">
        <f t="shared" si="22"/>
        <v>49754837.6775784</v>
      </c>
      <c r="AC106" s="3">
        <f>AA106/((1+'How much will I make'!$C$5/12)^(Calculations!$B$1*12-Calculations!$A106))</f>
        <v>161942.599615076</v>
      </c>
      <c r="AD106" s="3">
        <f t="shared" si="23"/>
        <v>29667963.2950782</v>
      </c>
      <c r="AE106" s="3">
        <f t="shared" si="7"/>
        <v>236610.633410821</v>
      </c>
      <c r="AF106" s="3">
        <f t="shared" si="24"/>
        <v>76711388.2700091</v>
      </c>
      <c r="AG106" s="3">
        <f>AE106/((1+'How much will I make'!$C$5/12)^(Calculations!$B$1*12-Calculations!$A106))</f>
        <v>191893.234995981</v>
      </c>
      <c r="AH106" s="3">
        <f t="shared" si="25"/>
        <v>45033544.1109843</v>
      </c>
    </row>
    <row r="107" ht="15.75" customHeight="1" spans="1:34">
      <c r="A107" s="1">
        <f t="shared" si="8"/>
        <v>103</v>
      </c>
      <c r="B107" s="1">
        <f t="shared" si="33"/>
        <v>59694.7056886269</v>
      </c>
      <c r="C107" s="3">
        <f t="shared" si="0"/>
        <v>70790.2833617981</v>
      </c>
      <c r="D107" s="3">
        <f t="shared" si="10"/>
        <v>4835555.19919115</v>
      </c>
      <c r="E107" s="3">
        <f>$C107/((1+'How much will I make'!$C$5/12)^(Calculations!$B$1*12-Calculations!$A107))</f>
        <v>57698.5791643468</v>
      </c>
      <c r="F107" s="3">
        <f t="shared" si="11"/>
        <v>3210123.4172523</v>
      </c>
      <c r="G107" s="3">
        <f t="shared" si="1"/>
        <v>83888.9793231083</v>
      </c>
      <c r="H107" s="3">
        <f t="shared" si="12"/>
        <v>6904342.97641403</v>
      </c>
      <c r="I107" s="3">
        <f>G107/((1+'How much will I make'!$C$5/12)^(Calculations!$B$1*12-Calculations!$A107))</f>
        <v>68374.8487027905</v>
      </c>
      <c r="J107" s="3">
        <f t="shared" si="13"/>
        <v>4504063.53677875</v>
      </c>
      <c r="K107" s="3">
        <f t="shared" si="2"/>
        <v>99341.8223886679</v>
      </c>
      <c r="L107" s="3">
        <f t="shared" si="14"/>
        <v>9991752.97924272</v>
      </c>
      <c r="M107" s="3">
        <f>K107/((1+'How much will I make'!$C$5/12)^(Calculations!$B$1*12-Calculations!$A107))</f>
        <v>80969.897720684</v>
      </c>
      <c r="N107" s="3">
        <f t="shared" si="15"/>
        <v>6402082.77891928</v>
      </c>
      <c r="O107" s="3">
        <f t="shared" si="3"/>
        <v>117559.514828818</v>
      </c>
      <c r="P107" s="3">
        <f t="shared" si="16"/>
        <v>14655708.3975281</v>
      </c>
      <c r="Q107" s="3">
        <f>O107/((1+'How much will I make'!$C$5/12)^(Calculations!$B$1*12-Calculations!$A107))</f>
        <v>95818.4746655949</v>
      </c>
      <c r="R107" s="3">
        <f t="shared" si="17"/>
        <v>9221647.5097364</v>
      </c>
      <c r="S107" s="3">
        <f t="shared" si="4"/>
        <v>139022.266346613</v>
      </c>
      <c r="T107" s="3">
        <f t="shared" si="18"/>
        <v>21782353.1577847</v>
      </c>
      <c r="U107" s="3">
        <f>S107/((1+'How much will I make'!$C$5/12)^(Calculations!$B$1*12-Calculations!$A107))</f>
        <v>113311.980959461</v>
      </c>
      <c r="V107" s="3">
        <f t="shared" si="19"/>
        <v>13461479.3664662</v>
      </c>
      <c r="W107" s="3">
        <f t="shared" si="5"/>
        <v>164291.19797756</v>
      </c>
      <c r="X107" s="3">
        <f t="shared" si="20"/>
        <v>32788011.7169312</v>
      </c>
      <c r="Y107" s="3">
        <f>W107/((1+'How much will I make'!$C$5/12)^(Calculations!$B$1*12-Calculations!$A107))</f>
        <v>133907.765901516</v>
      </c>
      <c r="Z107" s="3">
        <f t="shared" si="21"/>
        <v>19910726.1809154</v>
      </c>
      <c r="AA107" s="3">
        <f t="shared" si="6"/>
        <v>194021.558515722</v>
      </c>
      <c r="AB107" s="3">
        <f t="shared" si="22"/>
        <v>49948859.2360941</v>
      </c>
      <c r="AC107" s="3">
        <f>AA107/((1+'How much will I make'!$C$5/12)^(Calculations!$B$1*12-Calculations!$A107))</f>
        <v>158139.89889537</v>
      </c>
      <c r="AD107" s="3">
        <f t="shared" si="23"/>
        <v>29826103.1939736</v>
      </c>
      <c r="AE107" s="3">
        <f t="shared" si="7"/>
        <v>228978.032333053</v>
      </c>
      <c r="AF107" s="3">
        <f t="shared" si="24"/>
        <v>76940366.3023421</v>
      </c>
      <c r="AG107" s="3">
        <f>AE107/((1+'How much will I make'!$C$5/12)^(Calculations!$B$1*12-Calculations!$A107))</f>
        <v>186631.646294478</v>
      </c>
      <c r="AH107" s="3">
        <f t="shared" si="25"/>
        <v>45220175.7572788</v>
      </c>
    </row>
    <row r="108" ht="15.75" customHeight="1" spans="1:34">
      <c r="A108" s="1">
        <f t="shared" si="8"/>
        <v>104</v>
      </c>
      <c r="B108" s="1">
        <f t="shared" si="33"/>
        <v>59694.7056886269</v>
      </c>
      <c r="C108" s="3">
        <f t="shared" si="0"/>
        <v>70496.547746189</v>
      </c>
      <c r="D108" s="3">
        <f t="shared" si="10"/>
        <v>4906051.74693734</v>
      </c>
      <c r="E108" s="3">
        <f>$C108/((1+'How much will I make'!$C$5/12)^(Calculations!$B$1*12-Calculations!$A108))</f>
        <v>57746.4618026574</v>
      </c>
      <c r="F108" s="3">
        <f t="shared" si="11"/>
        <v>3267869.87905496</v>
      </c>
      <c r="G108" s="3">
        <f t="shared" si="1"/>
        <v>83195.6819733305</v>
      </c>
      <c r="H108" s="3">
        <f t="shared" si="12"/>
        <v>6987538.65838736</v>
      </c>
      <c r="I108" s="3">
        <f>G108/((1+'How much will I make'!$C$5/12)^(Calculations!$B$1*12-Calculations!$A108))</f>
        <v>68148.8161450953</v>
      </c>
      <c r="J108" s="3">
        <f t="shared" si="13"/>
        <v>4572212.35292385</v>
      </c>
      <c r="K108" s="3">
        <f t="shared" si="2"/>
        <v>98115.380136956</v>
      </c>
      <c r="L108" s="3">
        <f t="shared" si="14"/>
        <v>10089868.3593797</v>
      </c>
      <c r="M108" s="3">
        <f>K108/((1+'How much will I make'!$C$5/12)^(Calculations!$B$1*12-Calculations!$A108))</f>
        <v>80370.1207005308</v>
      </c>
      <c r="N108" s="3">
        <f t="shared" si="15"/>
        <v>6482452.89961981</v>
      </c>
      <c r="O108" s="3">
        <f t="shared" si="3"/>
        <v>115632.30966769</v>
      </c>
      <c r="P108" s="3">
        <f t="shared" si="16"/>
        <v>14771340.7071958</v>
      </c>
      <c r="Q108" s="3">
        <f>O108/((1+'How much will I make'!$C$5/12)^(Calculations!$B$1*12-Calculations!$A108))</f>
        <v>94718.9183989406</v>
      </c>
      <c r="R108" s="3">
        <f t="shared" si="17"/>
        <v>9316366.42813534</v>
      </c>
      <c r="S108" s="3">
        <f t="shared" si="4"/>
        <v>136185.077237498</v>
      </c>
      <c r="T108" s="3">
        <f t="shared" si="18"/>
        <v>21918538.2350222</v>
      </c>
      <c r="U108" s="3">
        <f>S108/((1+'How much will I make'!$C$5/12)^(Calculations!$B$1*12-Calculations!$A108))</f>
        <v>111554.489009886</v>
      </c>
      <c r="V108" s="3">
        <f t="shared" si="19"/>
        <v>13573033.8554761</v>
      </c>
      <c r="W108" s="3">
        <f t="shared" si="5"/>
        <v>160284.095587864</v>
      </c>
      <c r="X108" s="3">
        <f t="shared" si="20"/>
        <v>32948295.8125191</v>
      </c>
      <c r="Y108" s="3">
        <f>W108/((1+'How much will I make'!$C$5/12)^(Calculations!$B$1*12-Calculations!$A108))</f>
        <v>131294.931444901</v>
      </c>
      <c r="Z108" s="3">
        <f t="shared" si="21"/>
        <v>20042021.1123603</v>
      </c>
      <c r="AA108" s="3">
        <f t="shared" si="6"/>
        <v>188522.971837139</v>
      </c>
      <c r="AB108" s="3">
        <f t="shared" si="22"/>
        <v>50137382.2079313</v>
      </c>
      <c r="AC108" s="3">
        <f>AA108/((1+'How much will I make'!$C$5/12)^(Calculations!$B$1*12-Calculations!$A108))</f>
        <v>154426.492362604</v>
      </c>
      <c r="AD108" s="3">
        <f t="shared" si="23"/>
        <v>29980529.6863362</v>
      </c>
      <c r="AE108" s="3">
        <f t="shared" si="7"/>
        <v>221591.644193277</v>
      </c>
      <c r="AF108" s="3">
        <f t="shared" si="24"/>
        <v>77161957.9465354</v>
      </c>
      <c r="AG108" s="3">
        <f>AE108/((1+'How much will I make'!$C$5/12)^(Calculations!$B$1*12-Calculations!$A108))</f>
        <v>181514.326960597</v>
      </c>
      <c r="AH108" s="3">
        <f t="shared" si="25"/>
        <v>45401690.0842394</v>
      </c>
    </row>
    <row r="109" ht="15.75" customHeight="1" spans="1:34">
      <c r="A109" s="1">
        <f t="shared" si="8"/>
        <v>105</v>
      </c>
      <c r="B109" s="1">
        <f t="shared" si="33"/>
        <v>59694.7056886269</v>
      </c>
      <c r="C109" s="3">
        <f t="shared" si="0"/>
        <v>70204.0309505616</v>
      </c>
      <c r="D109" s="3">
        <f t="shared" si="10"/>
        <v>4976255.7778879</v>
      </c>
      <c r="E109" s="3">
        <f>$C109/((1+'How much will I make'!$C$5/12)^(Calculations!$B$1*12-Calculations!$A109))</f>
        <v>57794.3841775974</v>
      </c>
      <c r="F109" s="3">
        <f t="shared" si="11"/>
        <v>3325664.26323255</v>
      </c>
      <c r="G109" s="3">
        <f t="shared" si="1"/>
        <v>82508.1143537162</v>
      </c>
      <c r="H109" s="3">
        <f t="shared" si="12"/>
        <v>7070046.77274108</v>
      </c>
      <c r="I109" s="3">
        <f>G109/((1+'How much will I make'!$C$5/12)^(Calculations!$B$1*12-Calculations!$A109))</f>
        <v>67923.5308024669</v>
      </c>
      <c r="J109" s="3">
        <f t="shared" si="13"/>
        <v>4640135.88372632</v>
      </c>
      <c r="K109" s="3">
        <f t="shared" si="2"/>
        <v>96904.0791476108</v>
      </c>
      <c r="L109" s="3">
        <f t="shared" si="14"/>
        <v>10186772.4385273</v>
      </c>
      <c r="M109" s="3">
        <f>K109/((1+'How much will I make'!$C$5/12)^(Calculations!$B$1*12-Calculations!$A109))</f>
        <v>79774.7864731194</v>
      </c>
      <c r="N109" s="3">
        <f t="shared" si="15"/>
        <v>6562227.68609293</v>
      </c>
      <c r="O109" s="3">
        <f t="shared" si="3"/>
        <v>113736.698033793</v>
      </c>
      <c r="P109" s="3">
        <f t="shared" si="16"/>
        <v>14885077.4052296</v>
      </c>
      <c r="Q109" s="3">
        <f>O109/((1+'How much will I make'!$C$5/12)^(Calculations!$B$1*12-Calculations!$A109))</f>
        <v>93631.9799910839</v>
      </c>
      <c r="R109" s="3">
        <f t="shared" si="17"/>
        <v>9409998.40812642</v>
      </c>
      <c r="S109" s="3">
        <f t="shared" si="4"/>
        <v>133405.789946937</v>
      </c>
      <c r="T109" s="3">
        <f t="shared" si="18"/>
        <v>22051944.0249691</v>
      </c>
      <c r="U109" s="3">
        <f>S109/((1+'How much will I make'!$C$5/12)^(Calculations!$B$1*12-Calculations!$A109))</f>
        <v>109824.25611912</v>
      </c>
      <c r="V109" s="3">
        <f t="shared" si="19"/>
        <v>13682858.1115952</v>
      </c>
      <c r="W109" s="3">
        <f t="shared" si="5"/>
        <v>156374.727402794</v>
      </c>
      <c r="X109" s="3">
        <f t="shared" si="20"/>
        <v>33104670.5399219</v>
      </c>
      <c r="Y109" s="3">
        <f>W109/((1+'How much will I make'!$C$5/12)^(Calculations!$B$1*12-Calculations!$A109))</f>
        <v>128733.079124025</v>
      </c>
      <c r="Z109" s="3">
        <f t="shared" si="21"/>
        <v>20170754.1914844</v>
      </c>
      <c r="AA109" s="3">
        <f t="shared" si="6"/>
        <v>183180.215550256</v>
      </c>
      <c r="AB109" s="3">
        <f t="shared" si="22"/>
        <v>50320562.4234815</v>
      </c>
      <c r="AC109" s="3">
        <f>AA109/((1+'How much will I make'!$C$5/12)^(Calculations!$B$1*12-Calculations!$A109))</f>
        <v>150800.283230203</v>
      </c>
      <c r="AD109" s="3">
        <f t="shared" si="23"/>
        <v>30131329.9695664</v>
      </c>
      <c r="AE109" s="3">
        <f t="shared" si="7"/>
        <v>214443.526638655</v>
      </c>
      <c r="AF109" s="3">
        <f t="shared" si="24"/>
        <v>77376401.4731741</v>
      </c>
      <c r="AG109" s="3">
        <f>AE109/((1+'How much will I make'!$C$5/12)^(Calculations!$B$1*12-Calculations!$A109))</f>
        <v>176537.321221355</v>
      </c>
      <c r="AH109" s="3">
        <f t="shared" si="25"/>
        <v>45578227.4054608</v>
      </c>
    </row>
    <row r="110" ht="15.75" customHeight="1" spans="1:34">
      <c r="A110" s="1">
        <f t="shared" si="8"/>
        <v>106</v>
      </c>
      <c r="B110" s="1">
        <f t="shared" si="33"/>
        <v>59694.7056886269</v>
      </c>
      <c r="C110" s="3">
        <f t="shared" si="0"/>
        <v>69912.7279175717</v>
      </c>
      <c r="D110" s="3">
        <f t="shared" si="10"/>
        <v>5046168.50580547</v>
      </c>
      <c r="E110" s="3">
        <f>$C110/((1+'How much will I make'!$C$5/12)^(Calculations!$B$1*12-Calculations!$A110))</f>
        <v>57842.3463221431</v>
      </c>
      <c r="F110" s="3">
        <f t="shared" si="11"/>
        <v>3383506.6095547</v>
      </c>
      <c r="G110" s="3">
        <f t="shared" si="1"/>
        <v>81826.2291111235</v>
      </c>
      <c r="H110" s="3">
        <f t="shared" si="12"/>
        <v>7151873.0018522</v>
      </c>
      <c r="I110" s="3">
        <f>G110/((1+'How much will I make'!$C$5/12)^(Calculations!$B$1*12-Calculations!$A110))</f>
        <v>67698.9902047728</v>
      </c>
      <c r="J110" s="3">
        <f t="shared" si="13"/>
        <v>4707834.87393109</v>
      </c>
      <c r="K110" s="3">
        <f t="shared" si="2"/>
        <v>95707.7324914675</v>
      </c>
      <c r="L110" s="3">
        <f t="shared" si="14"/>
        <v>10282480.1710188</v>
      </c>
      <c r="M110" s="3">
        <f>K110/((1+'How much will I make'!$C$5/12)^(Calculations!$B$1*12-Calculations!$A110))</f>
        <v>79183.8621288741</v>
      </c>
      <c r="N110" s="3">
        <f t="shared" si="15"/>
        <v>6641411.54822181</v>
      </c>
      <c r="O110" s="3">
        <f t="shared" si="3"/>
        <v>111872.162000452</v>
      </c>
      <c r="P110" s="3">
        <f t="shared" si="16"/>
        <v>14996949.56723</v>
      </c>
      <c r="Q110" s="3">
        <f>O110/((1+'How much will I make'!$C$5/12)^(Calculations!$B$1*12-Calculations!$A110))</f>
        <v>92557.5146469239</v>
      </c>
      <c r="R110" s="3">
        <f t="shared" si="17"/>
        <v>9502555.92277335</v>
      </c>
      <c r="S110" s="3">
        <f t="shared" si="4"/>
        <v>130683.222805163</v>
      </c>
      <c r="T110" s="3">
        <f t="shared" si="18"/>
        <v>22182627.2477743</v>
      </c>
      <c r="U110" s="3">
        <f>S110/((1+'How much will I make'!$C$5/12)^(Calculations!$B$1*12-Calculations!$A110))</f>
        <v>108120.859493599</v>
      </c>
      <c r="V110" s="3">
        <f t="shared" si="19"/>
        <v>13790978.9710888</v>
      </c>
      <c r="W110" s="3">
        <f t="shared" si="5"/>
        <v>152560.709661262</v>
      </c>
      <c r="X110" s="3">
        <f t="shared" si="20"/>
        <v>33257231.2495832</v>
      </c>
      <c r="Y110" s="3">
        <f>W110/((1+'How much will I make'!$C$5/12)^(Calculations!$B$1*12-Calculations!$A110))</f>
        <v>126221.214165507</v>
      </c>
      <c r="Z110" s="3">
        <f t="shared" si="21"/>
        <v>20296975.4056499</v>
      </c>
      <c r="AA110" s="3">
        <f t="shared" si="6"/>
        <v>177988.873409156</v>
      </c>
      <c r="AB110" s="3">
        <f t="shared" si="22"/>
        <v>50498551.2968907</v>
      </c>
      <c r="AC110" s="3">
        <f>AA110/((1+'How much will I make'!$C$5/12)^(Calculations!$B$1*12-Calculations!$A110))</f>
        <v>147259.223947874</v>
      </c>
      <c r="AD110" s="3">
        <f t="shared" si="23"/>
        <v>30278589.1935143</v>
      </c>
      <c r="AE110" s="3">
        <f t="shared" si="7"/>
        <v>207525.993521279</v>
      </c>
      <c r="AF110" s="3">
        <f t="shared" si="24"/>
        <v>77583927.4666953</v>
      </c>
      <c r="AG110" s="3">
        <f>AE110/((1+'How much will I make'!$C$5/12)^(Calculations!$B$1*12-Calculations!$A110))</f>
        <v>171696.781768511</v>
      </c>
      <c r="AH110" s="3">
        <f t="shared" si="25"/>
        <v>45749924.1872293</v>
      </c>
    </row>
    <row r="111" ht="15.75" customHeight="1" spans="1:34">
      <c r="A111" s="1">
        <f t="shared" si="8"/>
        <v>107</v>
      </c>
      <c r="B111" s="1">
        <f t="shared" si="33"/>
        <v>59694.7056886269</v>
      </c>
      <c r="C111" s="3">
        <f t="shared" si="0"/>
        <v>69622.6336108598</v>
      </c>
      <c r="D111" s="3">
        <f t="shared" si="10"/>
        <v>5115791.13941633</v>
      </c>
      <c r="E111" s="3">
        <f>$C111/((1+'How much will I make'!$C$5/12)^(Calculations!$B$1*12-Calculations!$A111))</f>
        <v>57890.3482692984</v>
      </c>
      <c r="F111" s="3">
        <f t="shared" si="11"/>
        <v>3441396.95782399</v>
      </c>
      <c r="G111" s="3">
        <f t="shared" si="1"/>
        <v>81149.9792837589</v>
      </c>
      <c r="H111" s="3">
        <f t="shared" si="12"/>
        <v>7233022.98113596</v>
      </c>
      <c r="I111" s="3">
        <f>G111/((1+'How much will I make'!$C$5/12)^(Calculations!$B$1*12-Calculations!$A111))</f>
        <v>67475.1918900463</v>
      </c>
      <c r="J111" s="3">
        <f t="shared" si="13"/>
        <v>4775310.06582113</v>
      </c>
      <c r="K111" s="3">
        <f t="shared" si="2"/>
        <v>94526.1555471284</v>
      </c>
      <c r="L111" s="3">
        <f t="shared" si="14"/>
        <v>10377006.3265659</v>
      </c>
      <c r="M111" s="3">
        <f>K111/((1+'How much will I make'!$C$5/12)^(Calculations!$B$1*12-Calculations!$A111))</f>
        <v>78597.3150019936</v>
      </c>
      <c r="N111" s="3">
        <f t="shared" si="15"/>
        <v>6720008.8632238</v>
      </c>
      <c r="O111" s="3">
        <f t="shared" si="3"/>
        <v>110038.192131592</v>
      </c>
      <c r="P111" s="3">
        <f t="shared" si="16"/>
        <v>15106987.7593616</v>
      </c>
      <c r="Q111" s="3">
        <f>O111/((1+'How much will I make'!$C$5/12)^(Calculations!$B$1*12-Calculations!$A111))</f>
        <v>91495.3792329428</v>
      </c>
      <c r="R111" s="3">
        <f t="shared" si="17"/>
        <v>9594051.30200629</v>
      </c>
      <c r="S111" s="3">
        <f t="shared" si="4"/>
        <v>128016.218258119</v>
      </c>
      <c r="T111" s="3">
        <f t="shared" si="18"/>
        <v>22310643.4660324</v>
      </c>
      <c r="U111" s="3">
        <f>S111/((1+'How much will I make'!$C$5/12)^(Calculations!$B$1*12-Calculations!$A111))</f>
        <v>106443.882897372</v>
      </c>
      <c r="V111" s="3">
        <f t="shared" si="19"/>
        <v>13897422.8539862</v>
      </c>
      <c r="W111" s="3">
        <f t="shared" si="5"/>
        <v>148839.716742695</v>
      </c>
      <c r="X111" s="3">
        <f t="shared" si="20"/>
        <v>33406070.9663259</v>
      </c>
      <c r="Y111" s="3">
        <f>W111/((1+'How much will I make'!$C$5/12)^(Calculations!$B$1*12-Calculations!$A111))</f>
        <v>123758.36120618</v>
      </c>
      <c r="Z111" s="3">
        <f t="shared" si="21"/>
        <v>20420733.7668561</v>
      </c>
      <c r="AA111" s="3">
        <f t="shared" si="6"/>
        <v>172944.654324686</v>
      </c>
      <c r="AB111" s="3">
        <f t="shared" si="22"/>
        <v>50671495.9512154</v>
      </c>
      <c r="AC111" s="3">
        <f>AA111/((1+'How much will I make'!$C$5/12)^(Calculations!$B$1*12-Calculations!$A111))</f>
        <v>143801.315045454</v>
      </c>
      <c r="AD111" s="3">
        <f t="shared" si="23"/>
        <v>30422390.5085597</v>
      </c>
      <c r="AE111" s="3">
        <f t="shared" si="7"/>
        <v>200831.606633496</v>
      </c>
      <c r="AF111" s="3">
        <f t="shared" si="24"/>
        <v>77784759.0733288</v>
      </c>
      <c r="AG111" s="3">
        <f>AE111/((1+'How much will I make'!$C$5/12)^(Calculations!$B$1*12-Calculations!$A111))</f>
        <v>166988.966784536</v>
      </c>
      <c r="AH111" s="3">
        <f t="shared" si="25"/>
        <v>45916913.1540138</v>
      </c>
    </row>
    <row r="112" ht="15.75" customHeight="1" spans="1:34">
      <c r="A112" s="1">
        <f t="shared" si="8"/>
        <v>108</v>
      </c>
      <c r="B112" s="1">
        <f t="shared" si="33"/>
        <v>59694.7056886269</v>
      </c>
      <c r="C112" s="3">
        <f t="shared" si="0"/>
        <v>69333.7430149642</v>
      </c>
      <c r="D112" s="3">
        <f t="shared" si="10"/>
        <v>5185124.8824313</v>
      </c>
      <c r="E112" s="3">
        <f>$C112/((1+'How much will I make'!$C$5/12)^(Calculations!$B$1*12-Calculations!$A112))</f>
        <v>57938.3900520945</v>
      </c>
      <c r="F112" s="3">
        <f t="shared" si="11"/>
        <v>3499335.34787609</v>
      </c>
      <c r="G112" s="3">
        <f t="shared" si="1"/>
        <v>80479.3182979427</v>
      </c>
      <c r="H112" s="3">
        <f t="shared" si="12"/>
        <v>7313502.2994339</v>
      </c>
      <c r="I112" s="3">
        <f>G112/((1+'How much will I make'!$C$5/12)^(Calculations!$B$1*12-Calculations!$A112))</f>
        <v>67252.1334044593</v>
      </c>
      <c r="J112" s="3">
        <f t="shared" si="13"/>
        <v>4842562.19922559</v>
      </c>
      <c r="K112" s="3">
        <f t="shared" si="2"/>
        <v>93359.1659724725</v>
      </c>
      <c r="L112" s="3">
        <f t="shared" si="14"/>
        <v>10470365.4925384</v>
      </c>
      <c r="M112" s="3">
        <f>K112/((1+'How much will I make'!$C$5/12)^(Calculations!$B$1*12-Calculations!$A112))</f>
        <v>78015.1126686455</v>
      </c>
      <c r="N112" s="3">
        <f t="shared" si="15"/>
        <v>6798023.97589245</v>
      </c>
      <c r="O112" s="3">
        <f t="shared" si="3"/>
        <v>108234.28734255</v>
      </c>
      <c r="P112" s="3">
        <f t="shared" si="16"/>
        <v>15215222.0467042</v>
      </c>
      <c r="Q112" s="3">
        <f>O112/((1+'How much will I make'!$C$5/12)^(Calculations!$B$1*12-Calculations!$A112))</f>
        <v>90445.4322581385</v>
      </c>
      <c r="R112" s="3">
        <f t="shared" si="17"/>
        <v>9684496.73426443</v>
      </c>
      <c r="S112" s="3">
        <f t="shared" si="4"/>
        <v>125403.6423753</v>
      </c>
      <c r="T112" s="3">
        <f t="shared" si="18"/>
        <v>22436047.1084077</v>
      </c>
      <c r="U112" s="3">
        <f>S112/((1+'How much will I make'!$C$5/12)^(Calculations!$B$1*12-Calculations!$A112))</f>
        <v>104792.916550393</v>
      </c>
      <c r="V112" s="3">
        <f t="shared" si="19"/>
        <v>14002215.7705366</v>
      </c>
      <c r="W112" s="3">
        <f t="shared" si="5"/>
        <v>145209.479748971</v>
      </c>
      <c r="X112" s="3">
        <f t="shared" si="20"/>
        <v>33551280.4460748</v>
      </c>
      <c r="Y112" s="3">
        <f>W112/((1+'How much will I make'!$C$5/12)^(Calculations!$B$1*12-Calculations!$A112))</f>
        <v>121343.563914352</v>
      </c>
      <c r="Z112" s="3">
        <f t="shared" si="21"/>
        <v>20542077.3307704</v>
      </c>
      <c r="AA112" s="3">
        <f t="shared" si="6"/>
        <v>168043.388817509</v>
      </c>
      <c r="AB112" s="3">
        <f t="shared" si="22"/>
        <v>50839539.3400329</v>
      </c>
      <c r="AC112" s="3">
        <f>AA112/((1+'How much will I make'!$C$5/12)^(Calculations!$B$1*12-Calculations!$A112))</f>
        <v>140424.604003901</v>
      </c>
      <c r="AD112" s="3">
        <f t="shared" si="23"/>
        <v>30562815.1125636</v>
      </c>
      <c r="AE112" s="3">
        <f t="shared" si="7"/>
        <v>194353.167709834</v>
      </c>
      <c r="AF112" s="3">
        <f t="shared" si="24"/>
        <v>77979112.2410387</v>
      </c>
      <c r="AG112" s="3">
        <f>AE112/((1+'How much will I make'!$C$5/12)^(Calculations!$B$1*12-Calculations!$A112))</f>
        <v>162410.237050121</v>
      </c>
      <c r="AH112" s="3">
        <f t="shared" si="25"/>
        <v>46079323.3910639</v>
      </c>
    </row>
    <row r="113" ht="15.75" customHeight="1" spans="1:34">
      <c r="A113" s="1">
        <f t="shared" si="8"/>
        <v>109</v>
      </c>
      <c r="B113" s="1">
        <f>B112*(1+'How much will I make'!$C$4)</f>
        <v>69842.8056556935</v>
      </c>
      <c r="C113" s="3">
        <f t="shared" si="0"/>
        <v>80783.8798282238</v>
      </c>
      <c r="D113" s="3">
        <f t="shared" si="10"/>
        <v>5265908.76225952</v>
      </c>
      <c r="E113" s="3">
        <f>$C113/((1+'How much will I make'!$C$5/12)^(Calculations!$B$1*12-Calculations!$A113))</f>
        <v>67844.1718932003</v>
      </c>
      <c r="F113" s="3">
        <f t="shared" si="11"/>
        <v>3567179.51976929</v>
      </c>
      <c r="G113" s="3">
        <f t="shared" si="1"/>
        <v>93382.6139589352</v>
      </c>
      <c r="H113" s="3">
        <f t="shared" si="12"/>
        <v>7406884.91339284</v>
      </c>
      <c r="I113" s="3">
        <f>G113/((1+'How much will I make'!$C$5/12)^(Calculations!$B$1*12-Calculations!$A113))</f>
        <v>78424.8803936861</v>
      </c>
      <c r="J113" s="3">
        <f t="shared" si="13"/>
        <v>4920987.07961928</v>
      </c>
      <c r="K113" s="3">
        <f t="shared" si="2"/>
        <v>107881.702901524</v>
      </c>
      <c r="L113" s="3">
        <f t="shared" si="14"/>
        <v>10578247.1954399</v>
      </c>
      <c r="M113" s="3">
        <f>K113/((1+'How much will I make'!$C$5/12)^(Calculations!$B$1*12-Calculations!$A113))</f>
        <v>90601.5508458536</v>
      </c>
      <c r="N113" s="3">
        <f t="shared" si="15"/>
        <v>6888625.5267383</v>
      </c>
      <c r="O113" s="3">
        <f t="shared" si="3"/>
        <v>124558.147072902</v>
      </c>
      <c r="P113" s="3">
        <f t="shared" si="16"/>
        <v>15339780.1937771</v>
      </c>
      <c r="Q113" s="3">
        <f>O113/((1+'How much will I make'!$C$5/12)^(Calculations!$B$1*12-Calculations!$A113))</f>
        <v>104606.814610556</v>
      </c>
      <c r="R113" s="3">
        <f t="shared" si="17"/>
        <v>9789103.54887498</v>
      </c>
      <c r="S113" s="3">
        <f t="shared" si="4"/>
        <v>143727.92971014</v>
      </c>
      <c r="T113" s="3">
        <f t="shared" si="18"/>
        <v>22579775.0381179</v>
      </c>
      <c r="U113" s="3">
        <f>S113/((1+'How much will I make'!$C$5/12)^(Calculations!$B$1*12-Calculations!$A113))</f>
        <v>120706.041723212</v>
      </c>
      <c r="V113" s="3">
        <f t="shared" si="19"/>
        <v>14122921.8122598</v>
      </c>
      <c r="W113" s="3">
        <f t="shared" si="5"/>
        <v>165751.308591508</v>
      </c>
      <c r="X113" s="3">
        <f t="shared" si="20"/>
        <v>33717031.7546663</v>
      </c>
      <c r="Y113" s="3">
        <f>W113/((1+'How much will I make'!$C$5/12)^(Calculations!$B$1*12-Calculations!$A113))</f>
        <v>139201.785003601</v>
      </c>
      <c r="Z113" s="3">
        <f t="shared" si="21"/>
        <v>20681279.115774</v>
      </c>
      <c r="AA113" s="3">
        <f t="shared" si="6"/>
        <v>191038.799918852</v>
      </c>
      <c r="AB113" s="3">
        <f t="shared" si="22"/>
        <v>51030578.1399517</v>
      </c>
      <c r="AC113" s="3">
        <f>AA113/((1+'How much will I make'!$C$5/12)^(Calculations!$B$1*12-Calculations!$A113))</f>
        <v>160438.805458773</v>
      </c>
      <c r="AD113" s="3">
        <f t="shared" si="23"/>
        <v>30723253.9180224</v>
      </c>
      <c r="AE113" s="3">
        <f t="shared" si="7"/>
        <v>220057.941503716</v>
      </c>
      <c r="AF113" s="3">
        <f t="shared" si="24"/>
        <v>78199170.1825424</v>
      </c>
      <c r="AG113" s="3">
        <f>AE113/((1+'How much will I make'!$C$5/12)^(Calculations!$B$1*12-Calculations!$A113))</f>
        <v>184809.752163276</v>
      </c>
      <c r="AH113" s="3">
        <f t="shared" si="25"/>
        <v>46264133.1432272</v>
      </c>
    </row>
    <row r="114" ht="15.75" customHeight="1" spans="1:34">
      <c r="A114" s="1">
        <f t="shared" si="8"/>
        <v>110</v>
      </c>
      <c r="B114" s="1">
        <f t="shared" ref="B114:B124" si="34">B113</f>
        <v>69842.8056556935</v>
      </c>
      <c r="C114" s="3">
        <f t="shared" si="0"/>
        <v>80448.6770073598</v>
      </c>
      <c r="D114" s="3">
        <f t="shared" si="10"/>
        <v>5346357.43926688</v>
      </c>
      <c r="E114" s="3">
        <f>$C114/((1+'How much will I make'!$C$5/12)^(Calculations!$B$1*12-Calculations!$A114))</f>
        <v>67900.4741105391</v>
      </c>
      <c r="F114" s="3">
        <f t="shared" si="11"/>
        <v>3635079.99387983</v>
      </c>
      <c r="G114" s="3">
        <f t="shared" si="1"/>
        <v>92610.8568187787</v>
      </c>
      <c r="H114" s="3">
        <f t="shared" si="12"/>
        <v>7499495.77021162</v>
      </c>
      <c r="I114" s="3">
        <f>G114/((1+'How much will I make'!$C$5/12)^(Calculations!$B$1*12-Calculations!$A114))</f>
        <v>78165.6245907318</v>
      </c>
      <c r="J114" s="3">
        <f t="shared" si="13"/>
        <v>4999152.70421001</v>
      </c>
      <c r="K114" s="3">
        <f t="shared" si="2"/>
        <v>106549.830026196</v>
      </c>
      <c r="L114" s="3">
        <f t="shared" si="14"/>
        <v>10684797.0254661</v>
      </c>
      <c r="M114" s="3">
        <f>K114/((1+'How much will I make'!$C$5/12)^(Calculations!$B$1*12-Calculations!$A114))</f>
        <v>89930.4282469954</v>
      </c>
      <c r="N114" s="3">
        <f t="shared" si="15"/>
        <v>6978555.9549853</v>
      </c>
      <c r="O114" s="3">
        <f t="shared" si="3"/>
        <v>122516.210235641</v>
      </c>
      <c r="P114" s="3">
        <f t="shared" si="16"/>
        <v>15462296.4040127</v>
      </c>
      <c r="Q114" s="3">
        <f>O114/((1+'How much will I make'!$C$5/12)^(Calculations!$B$1*12-Calculations!$A114))</f>
        <v>103406.408541255</v>
      </c>
      <c r="R114" s="3">
        <f t="shared" si="17"/>
        <v>9892509.95741624</v>
      </c>
      <c r="S114" s="3">
        <f t="shared" si="4"/>
        <v>140794.706654831</v>
      </c>
      <c r="T114" s="3">
        <f t="shared" si="18"/>
        <v>22720569.7447727</v>
      </c>
      <c r="U114" s="3">
        <f>S114/((1+'How much will I make'!$C$5/12)^(Calculations!$B$1*12-Calculations!$A114))</f>
        <v>118833.866382199</v>
      </c>
      <c r="V114" s="3">
        <f t="shared" si="19"/>
        <v>14241755.678642</v>
      </c>
      <c r="W114" s="3">
        <f t="shared" si="5"/>
        <v>161708.593747813</v>
      </c>
      <c r="X114" s="3">
        <f t="shared" si="20"/>
        <v>33878740.3484141</v>
      </c>
      <c r="Y114" s="3">
        <f>W114/((1+'How much will I make'!$C$5/12)^(Calculations!$B$1*12-Calculations!$A114))</f>
        <v>136485.652613287</v>
      </c>
      <c r="Z114" s="3">
        <f t="shared" si="21"/>
        <v>20817764.7683873</v>
      </c>
      <c r="AA114" s="3">
        <f t="shared" si="6"/>
        <v>185624.744860423</v>
      </c>
      <c r="AB114" s="3">
        <f t="shared" si="22"/>
        <v>51216202.8848122</v>
      </c>
      <c r="AC114" s="3">
        <f>AA114/((1+'How much will I make'!$C$5/12)^(Calculations!$B$1*12-Calculations!$A114))</f>
        <v>156671.41650468</v>
      </c>
      <c r="AD114" s="3">
        <f t="shared" si="23"/>
        <v>30879925.3345271</v>
      </c>
      <c r="AE114" s="3">
        <f t="shared" si="7"/>
        <v>212959.298229402</v>
      </c>
      <c r="AF114" s="3">
        <f t="shared" si="24"/>
        <v>78412129.4807718</v>
      </c>
      <c r="AG114" s="3">
        <f>AE114/((1+'How much will I make'!$C$5/12)^(Calculations!$B$1*12-Calculations!$A114))</f>
        <v>179742.387991057</v>
      </c>
      <c r="AH114" s="3">
        <f t="shared" si="25"/>
        <v>46443875.5312183</v>
      </c>
    </row>
    <row r="115" ht="15.75" customHeight="1" spans="1:34">
      <c r="A115" s="1">
        <f t="shared" si="8"/>
        <v>111</v>
      </c>
      <c r="B115" s="1">
        <f t="shared" si="34"/>
        <v>69842.8056556935</v>
      </c>
      <c r="C115" s="3">
        <f t="shared" si="0"/>
        <v>80114.8650695699</v>
      </c>
      <c r="D115" s="3">
        <f t="shared" si="10"/>
        <v>5426472.30433645</v>
      </c>
      <c r="E115" s="3">
        <f>$C115/((1+'How much will I make'!$C$5/12)^(Calculations!$B$1*12-Calculations!$A115))</f>
        <v>67956.8230517096</v>
      </c>
      <c r="F115" s="3">
        <f t="shared" si="11"/>
        <v>3703036.81693154</v>
      </c>
      <c r="G115" s="3">
        <f t="shared" si="1"/>
        <v>91845.4778368053</v>
      </c>
      <c r="H115" s="3">
        <f t="shared" si="12"/>
        <v>7591341.24804842</v>
      </c>
      <c r="I115" s="3">
        <f>G115/((1+'How much will I make'!$C$5/12)^(Calculations!$B$1*12-Calculations!$A115))</f>
        <v>77907.2258317541</v>
      </c>
      <c r="J115" s="3">
        <f t="shared" si="13"/>
        <v>5077059.93004177</v>
      </c>
      <c r="K115" s="3">
        <f t="shared" si="2"/>
        <v>105234.400025873</v>
      </c>
      <c r="L115" s="3">
        <f t="shared" si="14"/>
        <v>10790031.425492</v>
      </c>
      <c r="M115" s="3">
        <f>K115/((1+'How much will I make'!$C$5/12)^(Calculations!$B$1*12-Calculations!$A115))</f>
        <v>89264.2769266473</v>
      </c>
      <c r="N115" s="3">
        <f t="shared" si="15"/>
        <v>7067820.23191194</v>
      </c>
      <c r="O115" s="3">
        <f t="shared" si="3"/>
        <v>120507.747772762</v>
      </c>
      <c r="P115" s="3">
        <f t="shared" si="16"/>
        <v>15582804.1517855</v>
      </c>
      <c r="Q115" s="3">
        <f>O115/((1+'How much will I make'!$C$5/12)^(Calculations!$B$1*12-Calculations!$A115))</f>
        <v>102219.777623568</v>
      </c>
      <c r="R115" s="3">
        <f t="shared" si="17"/>
        <v>9994729.73503981</v>
      </c>
      <c r="S115" s="3">
        <f t="shared" si="4"/>
        <v>137921.345294528</v>
      </c>
      <c r="T115" s="3">
        <f t="shared" si="18"/>
        <v>22858491.0900672</v>
      </c>
      <c r="U115" s="3">
        <f>S115/((1+'How much will I make'!$C$5/12)^(Calculations!$B$1*12-Calculations!$A115))</f>
        <v>116990.728862802</v>
      </c>
      <c r="V115" s="3">
        <f t="shared" si="19"/>
        <v>14358746.4075048</v>
      </c>
      <c r="W115" s="3">
        <f t="shared" si="5"/>
        <v>157764.481705183</v>
      </c>
      <c r="X115" s="3">
        <f t="shared" si="20"/>
        <v>34036504.8301193</v>
      </c>
      <c r="Y115" s="3">
        <f>W115/((1+'How much will I make'!$C$5/12)^(Calculations!$B$1*12-Calculations!$A115))</f>
        <v>133822.51792815</v>
      </c>
      <c r="Z115" s="3">
        <f t="shared" si="21"/>
        <v>20951587.2863154</v>
      </c>
      <c r="AA115" s="3">
        <f t="shared" si="6"/>
        <v>180364.124560735</v>
      </c>
      <c r="AB115" s="3">
        <f t="shared" si="22"/>
        <v>51396567.0093729</v>
      </c>
      <c r="AC115" s="3">
        <f>AA115/((1+'How much will I make'!$C$5/12)^(Calculations!$B$1*12-Calculations!$A115))</f>
        <v>152992.492554368</v>
      </c>
      <c r="AD115" s="3">
        <f t="shared" si="23"/>
        <v>31032917.8270815</v>
      </c>
      <c r="AE115" s="3">
        <f t="shared" si="7"/>
        <v>206089.643447809</v>
      </c>
      <c r="AF115" s="3">
        <f t="shared" si="24"/>
        <v>78618219.1242196</v>
      </c>
      <c r="AG115" s="3">
        <f>AE115/((1+'How much will I make'!$C$5/12)^(Calculations!$B$1*12-Calculations!$A115))</f>
        <v>174813.967675173</v>
      </c>
      <c r="AH115" s="3">
        <f t="shared" si="25"/>
        <v>46618689.4988934</v>
      </c>
    </row>
    <row r="116" ht="15.75" customHeight="1" spans="1:34">
      <c r="A116" s="1">
        <f t="shared" si="8"/>
        <v>112</v>
      </c>
      <c r="B116" s="1">
        <f t="shared" si="34"/>
        <v>69842.8056556935</v>
      </c>
      <c r="C116" s="3">
        <f t="shared" si="0"/>
        <v>79782.4382435551</v>
      </c>
      <c r="D116" s="3">
        <f t="shared" si="10"/>
        <v>5506254.74258</v>
      </c>
      <c r="E116" s="3">
        <f>$C116/((1+'How much will I make'!$C$5/12)^(Calculations!$B$1*12-Calculations!$A116))</f>
        <v>68013.218755487</v>
      </c>
      <c r="F116" s="3">
        <f t="shared" si="11"/>
        <v>3771050.03568703</v>
      </c>
      <c r="G116" s="3">
        <f t="shared" si="1"/>
        <v>91086.4243009639</v>
      </c>
      <c r="H116" s="3">
        <f t="shared" si="12"/>
        <v>7682427.67234939</v>
      </c>
      <c r="I116" s="3">
        <f>G116/((1+'How much will I make'!$C$5/12)^(Calculations!$B$1*12-Calculations!$A116))</f>
        <v>77649.68128355</v>
      </c>
      <c r="J116" s="3">
        <f t="shared" si="13"/>
        <v>5154709.61132532</v>
      </c>
      <c r="K116" s="3">
        <f t="shared" si="2"/>
        <v>103935.209902097</v>
      </c>
      <c r="L116" s="3">
        <f t="shared" si="14"/>
        <v>10893966.635394</v>
      </c>
      <c r="M116" s="3">
        <f>K116/((1+'How much will I make'!$C$5/12)^(Calculations!$B$1*12-Calculations!$A116))</f>
        <v>88603.060060524</v>
      </c>
      <c r="N116" s="3">
        <f t="shared" si="15"/>
        <v>7156423.29197247</v>
      </c>
      <c r="O116" s="3">
        <f t="shared" si="3"/>
        <v>118532.210924028</v>
      </c>
      <c r="P116" s="3">
        <f t="shared" si="16"/>
        <v>15701336.3627095</v>
      </c>
      <c r="Q116" s="3">
        <f>O116/((1+'How much will I make'!$C$5/12)^(Calculations!$B$1*12-Calculations!$A116))</f>
        <v>101046.763781986</v>
      </c>
      <c r="R116" s="3">
        <f t="shared" si="17"/>
        <v>10095776.4988218</v>
      </c>
      <c r="S116" s="3">
        <f t="shared" si="4"/>
        <v>135106.623961987</v>
      </c>
      <c r="T116" s="3">
        <f t="shared" si="18"/>
        <v>22993597.7140292</v>
      </c>
      <c r="U116" s="3">
        <f>S116/((1+'How much will I make'!$C$5/12)^(Calculations!$B$1*12-Calculations!$A116))</f>
        <v>115176.178782481</v>
      </c>
      <c r="V116" s="3">
        <f t="shared" si="19"/>
        <v>14473922.5862873</v>
      </c>
      <c r="W116" s="3">
        <f t="shared" si="5"/>
        <v>153916.567517252</v>
      </c>
      <c r="X116" s="3">
        <f t="shared" si="20"/>
        <v>34190421.3976366</v>
      </c>
      <c r="Y116" s="3">
        <f>W116/((1+'How much will I make'!$C$5/12)^(Calculations!$B$1*12-Calculations!$A116))</f>
        <v>131211.346846625</v>
      </c>
      <c r="Z116" s="3">
        <f t="shared" si="21"/>
        <v>21082798.6331621</v>
      </c>
      <c r="AA116" s="3">
        <f t="shared" si="6"/>
        <v>175252.590666301</v>
      </c>
      <c r="AB116" s="3">
        <f t="shared" si="22"/>
        <v>51571819.6000392</v>
      </c>
      <c r="AC116" s="3">
        <f>AA116/((1+'How much will I make'!$C$5/12)^(Calculations!$B$1*12-Calculations!$A116))</f>
        <v>149399.956291958</v>
      </c>
      <c r="AD116" s="3">
        <f t="shared" si="23"/>
        <v>31182317.7833734</v>
      </c>
      <c r="AE116" s="3">
        <f t="shared" si="7"/>
        <v>199441.590433363</v>
      </c>
      <c r="AF116" s="3">
        <f t="shared" si="24"/>
        <v>78817660.7146529</v>
      </c>
      <c r="AG116" s="3">
        <f>AE116/((1+'How much will I make'!$C$5/12)^(Calculations!$B$1*12-Calculations!$A116))</f>
        <v>170020.681464725</v>
      </c>
      <c r="AH116" s="3">
        <f t="shared" si="25"/>
        <v>46788710.1803582</v>
      </c>
    </row>
    <row r="117" ht="15.75" customHeight="1" spans="1:34">
      <c r="A117" s="1">
        <f t="shared" si="8"/>
        <v>113</v>
      </c>
      <c r="B117" s="1">
        <f t="shared" si="34"/>
        <v>69842.8056556935</v>
      </c>
      <c r="C117" s="3">
        <f t="shared" si="0"/>
        <v>79451.3907819636</v>
      </c>
      <c r="D117" s="3">
        <f t="shared" si="10"/>
        <v>5585706.13336197</v>
      </c>
      <c r="E117" s="3">
        <f>$C117/((1+'How much will I make'!$C$5/12)^(Calculations!$B$1*12-Calculations!$A117))</f>
        <v>68069.6612606782</v>
      </c>
      <c r="F117" s="3">
        <f t="shared" si="11"/>
        <v>3839119.6969477</v>
      </c>
      <c r="G117" s="3">
        <f t="shared" si="1"/>
        <v>90333.6439348403</v>
      </c>
      <c r="H117" s="3">
        <f t="shared" si="12"/>
        <v>7772761.31628423</v>
      </c>
      <c r="I117" s="3">
        <f>G117/((1+'How much will I make'!$C$5/12)^(Calculations!$B$1*12-Calculations!$A117))</f>
        <v>77392.988122282</v>
      </c>
      <c r="J117" s="3">
        <f t="shared" si="13"/>
        <v>5232102.5994476</v>
      </c>
      <c r="K117" s="3">
        <f t="shared" si="2"/>
        <v>102652.059162565</v>
      </c>
      <c r="L117" s="3">
        <f t="shared" si="14"/>
        <v>10996618.6945566</v>
      </c>
      <c r="M117" s="3">
        <f>K117/((1+'How much will I make'!$C$5/12)^(Calculations!$B$1*12-Calculations!$A117))</f>
        <v>87946.7410971127</v>
      </c>
      <c r="N117" s="3">
        <f t="shared" si="15"/>
        <v>7244370.03306958</v>
      </c>
      <c r="O117" s="3">
        <f t="shared" si="3"/>
        <v>116589.059925273</v>
      </c>
      <c r="P117" s="3">
        <f t="shared" si="16"/>
        <v>15817925.4226348</v>
      </c>
      <c r="Q117" s="3">
        <f>O117/((1+'How much will I make'!$C$5/12)^(Calculations!$B$1*12-Calculations!$A117))</f>
        <v>99887.2107549799</v>
      </c>
      <c r="R117" s="3">
        <f t="shared" si="17"/>
        <v>10195663.7095768</v>
      </c>
      <c r="S117" s="3">
        <f t="shared" si="4"/>
        <v>132349.345921946</v>
      </c>
      <c r="T117" s="3">
        <f t="shared" si="18"/>
        <v>23125947.0599512</v>
      </c>
      <c r="U117" s="3">
        <f>S117/((1+'How much will I make'!$C$5/12)^(Calculations!$B$1*12-Calculations!$A117))</f>
        <v>113389.772744222</v>
      </c>
      <c r="V117" s="3">
        <f t="shared" si="19"/>
        <v>14587312.3590315</v>
      </c>
      <c r="W117" s="3">
        <f t="shared" si="5"/>
        <v>150162.50489488</v>
      </c>
      <c r="X117" s="3">
        <f t="shared" si="20"/>
        <v>34340583.9025315</v>
      </c>
      <c r="Y117" s="3">
        <f>W117/((1+'How much will I make'!$C$5/12)^(Calculations!$B$1*12-Calculations!$A117))</f>
        <v>128651.12544474</v>
      </c>
      <c r="Z117" s="3">
        <f t="shared" si="21"/>
        <v>21211449.7586068</v>
      </c>
      <c r="AA117" s="3">
        <f t="shared" si="6"/>
        <v>170285.918056325</v>
      </c>
      <c r="AB117" s="3">
        <f t="shared" si="22"/>
        <v>51742105.5180955</v>
      </c>
      <c r="AC117" s="3">
        <f>AA117/((1+'How much will I make'!$C$5/12)^(Calculations!$B$1*12-Calculations!$A117))</f>
        <v>145891.779180649</v>
      </c>
      <c r="AD117" s="3">
        <f t="shared" si="23"/>
        <v>31328209.5625541</v>
      </c>
      <c r="AE117" s="3">
        <f t="shared" si="7"/>
        <v>193007.990741964</v>
      </c>
      <c r="AF117" s="3">
        <f t="shared" si="24"/>
        <v>79010668.7053949</v>
      </c>
      <c r="AG117" s="3">
        <f>AE117/((1+'How much will I make'!$C$5/12)^(Calculations!$B$1*12-Calculations!$A117))</f>
        <v>165358.824069724</v>
      </c>
      <c r="AH117" s="3">
        <f t="shared" si="25"/>
        <v>46954069.0044279</v>
      </c>
    </row>
    <row r="118" ht="15.75" customHeight="1" spans="1:34">
      <c r="A118" s="1">
        <f t="shared" si="8"/>
        <v>114</v>
      </c>
      <c r="B118" s="1">
        <f t="shared" si="34"/>
        <v>69842.8056556935</v>
      </c>
      <c r="C118" s="3">
        <f t="shared" si="0"/>
        <v>79121.7169612915</v>
      </c>
      <c r="D118" s="3">
        <f t="shared" si="10"/>
        <v>5664827.85032326</v>
      </c>
      <c r="E118" s="3">
        <f>$C118/((1+'How much will I make'!$C$5/12)^(Calculations!$B$1*12-Calculations!$A118))</f>
        <v>68126.1506061228</v>
      </c>
      <c r="F118" s="3">
        <f t="shared" si="11"/>
        <v>3907245.84755383</v>
      </c>
      <c r="G118" s="3">
        <f t="shared" si="1"/>
        <v>89587.0848940565</v>
      </c>
      <c r="H118" s="3">
        <f t="shared" si="12"/>
        <v>7862348.40117828</v>
      </c>
      <c r="I118" s="3">
        <f>G118/((1+'How much will I make'!$C$5/12)^(Calculations!$B$1*12-Calculations!$A118))</f>
        <v>77137.143533448</v>
      </c>
      <c r="J118" s="3">
        <f t="shared" si="13"/>
        <v>5309239.74298105</v>
      </c>
      <c r="K118" s="3">
        <f t="shared" si="2"/>
        <v>101384.749790187</v>
      </c>
      <c r="L118" s="3">
        <f t="shared" si="14"/>
        <v>11098003.4443468</v>
      </c>
      <c r="M118" s="3">
        <f>K118/((1+'How much will I make'!$C$5/12)^(Calculations!$B$1*12-Calculations!$A118))</f>
        <v>87295.2837556526</v>
      </c>
      <c r="N118" s="3">
        <f t="shared" si="15"/>
        <v>7331665.31682523</v>
      </c>
      <c r="O118" s="3">
        <f t="shared" si="3"/>
        <v>114677.763860925</v>
      </c>
      <c r="P118" s="3">
        <f t="shared" si="16"/>
        <v>15932603.1864957</v>
      </c>
      <c r="Q118" s="3">
        <f>O118/((1+'How much will I make'!$C$5/12)^(Calculations!$B$1*12-Calculations!$A118))</f>
        <v>98740.964074185</v>
      </c>
      <c r="R118" s="3">
        <f t="shared" si="17"/>
        <v>10294404.673651</v>
      </c>
      <c r="S118" s="3">
        <f t="shared" si="4"/>
        <v>129648.338862315</v>
      </c>
      <c r="T118" s="3">
        <f t="shared" si="18"/>
        <v>23255595.3988135</v>
      </c>
      <c r="U118" s="3">
        <f>S118/((1+'How much will I make'!$C$5/12)^(Calculations!$B$1*12-Calculations!$A118))</f>
        <v>111631.074228189</v>
      </c>
      <c r="V118" s="3">
        <f t="shared" si="19"/>
        <v>14698943.4332597</v>
      </c>
      <c r="W118" s="3">
        <f t="shared" si="5"/>
        <v>146500.004775493</v>
      </c>
      <c r="X118" s="3">
        <f t="shared" si="20"/>
        <v>34487083.907307</v>
      </c>
      <c r="Y118" s="3">
        <f>W118/((1+'How much will I make'!$C$5/12)^(Calculations!$B$1*12-Calculations!$A118))</f>
        <v>126140.859582403</v>
      </c>
      <c r="Z118" s="3">
        <f t="shared" si="21"/>
        <v>21337590.6181892</v>
      </c>
      <c r="AA118" s="3">
        <f t="shared" si="6"/>
        <v>165460.001350275</v>
      </c>
      <c r="AB118" s="3">
        <f t="shared" si="22"/>
        <v>51907565.5194458</v>
      </c>
      <c r="AC118" s="3">
        <f>AA118/((1+'How much will I make'!$C$5/12)^(Calculations!$B$1*12-Calculations!$A118))</f>
        <v>142465.980317297</v>
      </c>
      <c r="AD118" s="3">
        <f t="shared" si="23"/>
        <v>31470675.5428714</v>
      </c>
      <c r="AE118" s="3">
        <f t="shared" si="7"/>
        <v>186781.926524482</v>
      </c>
      <c r="AF118" s="3">
        <f t="shared" si="24"/>
        <v>79197450.6319194</v>
      </c>
      <c r="AG118" s="3">
        <f>AE118/((1+'How much will I make'!$C$5/12)^(Calculations!$B$1*12-Calculations!$A118))</f>
        <v>160824.791796845</v>
      </c>
      <c r="AH118" s="3">
        <f t="shared" si="25"/>
        <v>47114893.7962247</v>
      </c>
    </row>
    <row r="119" ht="15.75" customHeight="1" spans="1:34">
      <c r="A119" s="1">
        <f t="shared" si="8"/>
        <v>115</v>
      </c>
      <c r="B119" s="1">
        <f t="shared" si="34"/>
        <v>69842.8056556935</v>
      </c>
      <c r="C119" s="3">
        <f t="shared" si="0"/>
        <v>78793.4110817841</v>
      </c>
      <c r="D119" s="3">
        <f t="shared" si="10"/>
        <v>5743621.26140504</v>
      </c>
      <c r="E119" s="3">
        <f>$C119/((1+'How much will I make'!$C$5/12)^(Calculations!$B$1*12-Calculations!$A119))</f>
        <v>68182.6868306922</v>
      </c>
      <c r="F119" s="3">
        <f t="shared" si="11"/>
        <v>3975428.53438452</v>
      </c>
      <c r="G119" s="3">
        <f t="shared" si="1"/>
        <v>88846.6957627006</v>
      </c>
      <c r="H119" s="3">
        <f t="shared" si="12"/>
        <v>7951195.09694098</v>
      </c>
      <c r="I119" s="3">
        <f>G119/((1+'How much will I make'!$C$5/12)^(Calculations!$B$1*12-Calculations!$A119))</f>
        <v>76882.1447118499</v>
      </c>
      <c r="J119" s="3">
        <f t="shared" si="13"/>
        <v>5386121.8876929</v>
      </c>
      <c r="K119" s="3">
        <f t="shared" si="2"/>
        <v>100133.086212531</v>
      </c>
      <c r="L119" s="3">
        <f t="shared" si="14"/>
        <v>11198136.5305593</v>
      </c>
      <c r="M119" s="3">
        <f>K119/((1+'How much will I make'!$C$5/12)^(Calculations!$B$1*12-Calculations!$A119))</f>
        <v>86648.6520241292</v>
      </c>
      <c r="N119" s="3">
        <f t="shared" si="15"/>
        <v>7418313.96884936</v>
      </c>
      <c r="O119" s="3">
        <f t="shared" si="3"/>
        <v>112797.800518942</v>
      </c>
      <c r="P119" s="3">
        <f t="shared" si="16"/>
        <v>16045400.9870146</v>
      </c>
      <c r="Q119" s="3">
        <f>O119/((1+'How much will I make'!$C$5/12)^(Calculations!$B$1*12-Calculations!$A119))</f>
        <v>97607.8710438255</v>
      </c>
      <c r="R119" s="3">
        <f t="shared" si="17"/>
        <v>10392012.5446948</v>
      </c>
      <c r="S119" s="3">
        <f t="shared" si="4"/>
        <v>127002.454395737</v>
      </c>
      <c r="T119" s="3">
        <f t="shared" si="18"/>
        <v>23382597.8532092</v>
      </c>
      <c r="U119" s="3">
        <f>S119/((1+'How much will I make'!$C$5/12)^(Calculations!$B$1*12-Calculations!$A119))</f>
        <v>109899.653485058</v>
      </c>
      <c r="V119" s="3">
        <f t="shared" si="19"/>
        <v>14808843.0867447</v>
      </c>
      <c r="W119" s="3">
        <f t="shared" si="5"/>
        <v>142926.83392731</v>
      </c>
      <c r="X119" s="3">
        <f t="shared" si="20"/>
        <v>34630010.7412343</v>
      </c>
      <c r="Y119" s="3">
        <f>W119/((1+'How much will I make'!$C$5/12)^(Calculations!$B$1*12-Calculations!$A119))</f>
        <v>123679.574517381</v>
      </c>
      <c r="Z119" s="3">
        <f t="shared" si="21"/>
        <v>21461270.1927066</v>
      </c>
      <c r="AA119" s="3">
        <f t="shared" si="6"/>
        <v>160770.851514438</v>
      </c>
      <c r="AB119" s="3">
        <f t="shared" si="22"/>
        <v>52068336.3709602</v>
      </c>
      <c r="AC119" s="3">
        <f>AA119/((1+'How much will I make'!$C$5/12)^(Calculations!$B$1*12-Calculations!$A119))</f>
        <v>139120.625313895</v>
      </c>
      <c r="AD119" s="3">
        <f t="shared" si="23"/>
        <v>31609796.1681853</v>
      </c>
      <c r="AE119" s="3">
        <f t="shared" si="7"/>
        <v>180756.703088208</v>
      </c>
      <c r="AF119" s="3">
        <f t="shared" si="24"/>
        <v>79378207.3350076</v>
      </c>
      <c r="AG119" s="3">
        <f>AE119/((1+'How much will I make'!$C$5/12)^(Calculations!$B$1*12-Calculations!$A119))</f>
        <v>156415.079763705</v>
      </c>
      <c r="AH119" s="3">
        <f t="shared" si="25"/>
        <v>47271308.8759884</v>
      </c>
    </row>
    <row r="120" ht="15.75" customHeight="1" spans="1:34">
      <c r="A120" s="1">
        <f t="shared" si="8"/>
        <v>116</v>
      </c>
      <c r="B120" s="1">
        <f t="shared" si="34"/>
        <v>69842.8056556935</v>
      </c>
      <c r="C120" s="3">
        <f t="shared" si="0"/>
        <v>78466.4674673369</v>
      </c>
      <c r="D120" s="3">
        <f t="shared" si="10"/>
        <v>5822087.72887238</v>
      </c>
      <c r="E120" s="3">
        <f>$C120/((1+'How much will I make'!$C$5/12)^(Calculations!$B$1*12-Calculations!$A120))</f>
        <v>68239.2699732903</v>
      </c>
      <c r="F120" s="3">
        <f t="shared" si="11"/>
        <v>4043667.80435781</v>
      </c>
      <c r="G120" s="3">
        <f t="shared" si="1"/>
        <v>88112.4255497858</v>
      </c>
      <c r="H120" s="3">
        <f t="shared" si="12"/>
        <v>8039307.52249077</v>
      </c>
      <c r="I120" s="3">
        <f>G120/((1+'How much will I make'!$C$5/12)^(Calculations!$B$1*12-Calculations!$A120))</f>
        <v>76627.9888615628</v>
      </c>
      <c r="J120" s="3">
        <f t="shared" si="13"/>
        <v>5462749.87655446</v>
      </c>
      <c r="K120" s="3">
        <f t="shared" si="2"/>
        <v>98896.8752716352</v>
      </c>
      <c r="L120" s="3">
        <f t="shared" si="14"/>
        <v>11297033.405831</v>
      </c>
      <c r="M120" s="3">
        <f>K120/((1+'How much will I make'!$C$5/12)^(Calculations!$B$1*12-Calculations!$A120))</f>
        <v>86006.8101572838</v>
      </c>
      <c r="N120" s="3">
        <f t="shared" si="15"/>
        <v>7504320.77900665</v>
      </c>
      <c r="O120" s="3">
        <f t="shared" si="3"/>
        <v>110948.65624814</v>
      </c>
      <c r="P120" s="3">
        <f t="shared" si="16"/>
        <v>16156349.6432628</v>
      </c>
      <c r="Q120" s="3">
        <f>O120/((1+'How much will I make'!$C$5/12)^(Calculations!$B$1*12-Calculations!$A120))</f>
        <v>96487.7807203718</v>
      </c>
      <c r="R120" s="3">
        <f t="shared" si="17"/>
        <v>10488500.3254152</v>
      </c>
      <c r="S120" s="3">
        <f t="shared" si="4"/>
        <v>124410.567571334</v>
      </c>
      <c r="T120" s="3">
        <f t="shared" si="18"/>
        <v>23507008.4207805</v>
      </c>
      <c r="U120" s="3">
        <f>S120/((1+'How much will I make'!$C$5/12)^(Calculations!$B$1*12-Calculations!$A120))</f>
        <v>108195.087431004</v>
      </c>
      <c r="V120" s="3">
        <f t="shared" si="19"/>
        <v>14917038.1741757</v>
      </c>
      <c r="W120" s="3">
        <f t="shared" si="5"/>
        <v>139440.813587619</v>
      </c>
      <c r="X120" s="3">
        <f t="shared" si="20"/>
        <v>34769451.5548219</v>
      </c>
      <c r="Y120" s="3">
        <f>W120/((1+'How much will I make'!$C$5/12)^(Calculations!$B$1*12-Calculations!$A120))</f>
        <v>121266.314526798</v>
      </c>
      <c r="Z120" s="3">
        <f t="shared" si="21"/>
        <v>21582536.5072334</v>
      </c>
      <c r="AA120" s="3">
        <f t="shared" si="6"/>
        <v>156214.592564636</v>
      </c>
      <c r="AB120" s="3">
        <f t="shared" si="22"/>
        <v>52224550.9635249</v>
      </c>
      <c r="AC120" s="3">
        <f>AA120/((1+'How much will I make'!$C$5/12)^(Calculations!$B$1*12-Calculations!$A120))</f>
        <v>135853.82520531</v>
      </c>
      <c r="AD120" s="3">
        <f t="shared" si="23"/>
        <v>31745649.9933906</v>
      </c>
      <c r="AE120" s="3">
        <f t="shared" si="7"/>
        <v>174925.841698266</v>
      </c>
      <c r="AF120" s="3">
        <f t="shared" si="24"/>
        <v>79553133.1767059</v>
      </c>
      <c r="AG120" s="3">
        <f>AE120/((1+'How much will I make'!$C$5/12)^(Calculations!$B$1*12-Calculations!$A120))</f>
        <v>152126.279189539</v>
      </c>
      <c r="AH120" s="3">
        <f t="shared" si="25"/>
        <v>47423435.155178</v>
      </c>
    </row>
    <row r="121" ht="15.75" customHeight="1" spans="1:34">
      <c r="A121" s="1">
        <f t="shared" si="8"/>
        <v>117</v>
      </c>
      <c r="B121" s="1">
        <f t="shared" si="34"/>
        <v>69842.8056556935</v>
      </c>
      <c r="C121" s="3">
        <f t="shared" si="0"/>
        <v>78140.8804653977</v>
      </c>
      <c r="D121" s="3">
        <f t="shared" si="10"/>
        <v>5900228.60933778</v>
      </c>
      <c r="E121" s="3">
        <f>$C121/((1+'How much will I make'!$C$5/12)^(Calculations!$B$1*12-Calculations!$A121))</f>
        <v>68295.9000728531</v>
      </c>
      <c r="F121" s="3">
        <f t="shared" si="11"/>
        <v>4111963.70443066</v>
      </c>
      <c r="G121" s="3">
        <f t="shared" si="1"/>
        <v>87384.2236857379</v>
      </c>
      <c r="H121" s="3">
        <f t="shared" si="12"/>
        <v>8126691.74617651</v>
      </c>
      <c r="I121" s="3">
        <f>G121/((1+'How much will I make'!$C$5/12)^(Calculations!$B$1*12-Calculations!$A121))</f>
        <v>76374.6731959047</v>
      </c>
      <c r="J121" s="3">
        <f t="shared" si="13"/>
        <v>5539124.54975036</v>
      </c>
      <c r="K121" s="3">
        <f t="shared" si="2"/>
        <v>97675.9261942077</v>
      </c>
      <c r="L121" s="3">
        <f t="shared" si="14"/>
        <v>11394709.3320252</v>
      </c>
      <c r="M121" s="3">
        <f>K121/((1+'How much will I make'!$C$5/12)^(Calculations!$B$1*12-Calculations!$A121))</f>
        <v>85369.7226746373</v>
      </c>
      <c r="N121" s="3">
        <f t="shared" si="15"/>
        <v>7589690.50168128</v>
      </c>
      <c r="O121" s="3">
        <f t="shared" si="3"/>
        <v>109129.825817842</v>
      </c>
      <c r="P121" s="3">
        <f t="shared" si="16"/>
        <v>16265479.4690806</v>
      </c>
      <c r="Q121" s="3">
        <f>O121/((1+'How much will I make'!$C$5/12)^(Calculations!$B$1*12-Calculations!$A121))</f>
        <v>95380.5438924331</v>
      </c>
      <c r="R121" s="3">
        <f t="shared" si="17"/>
        <v>10583880.8693076</v>
      </c>
      <c r="S121" s="3">
        <f t="shared" si="4"/>
        <v>121871.576396409</v>
      </c>
      <c r="T121" s="3">
        <f t="shared" si="18"/>
        <v>23628879.9971769</v>
      </c>
      <c r="U121" s="3">
        <f>S121/((1+'How much will I make'!$C$5/12)^(Calculations!$B$1*12-Calculations!$A121))</f>
        <v>106516.959544319</v>
      </c>
      <c r="V121" s="3">
        <f t="shared" si="19"/>
        <v>15023555.1337201</v>
      </c>
      <c r="W121" s="3">
        <f t="shared" si="5"/>
        <v>136039.818134263</v>
      </c>
      <c r="X121" s="3">
        <f t="shared" si="20"/>
        <v>34905491.3729561</v>
      </c>
      <c r="Y121" s="3">
        <f>W121/((1+'How much will I make'!$C$5/12)^(Calculations!$B$1*12-Calculations!$A121))</f>
        <v>118900.142536031</v>
      </c>
      <c r="Z121" s="3">
        <f t="shared" si="21"/>
        <v>21701436.6497694</v>
      </c>
      <c r="AA121" s="3">
        <f t="shared" si="6"/>
        <v>151787.458362399</v>
      </c>
      <c r="AB121" s="3">
        <f t="shared" si="22"/>
        <v>52376338.4218873</v>
      </c>
      <c r="AC121" s="3">
        <f>AA121/((1+'How much will I make'!$C$5/12)^(Calculations!$B$1*12-Calculations!$A121))</f>
        <v>132663.735382675</v>
      </c>
      <c r="AD121" s="3">
        <f t="shared" si="23"/>
        <v>31878313.7287733</v>
      </c>
      <c r="AE121" s="3">
        <f t="shared" si="7"/>
        <v>169283.072611225</v>
      </c>
      <c r="AF121" s="3">
        <f t="shared" si="24"/>
        <v>79722416.2493171</v>
      </c>
      <c r="AG121" s="3">
        <f>AE121/((1+'How much will I make'!$C$5/12)^(Calculations!$B$1*12-Calculations!$A121))</f>
        <v>147955.074760149</v>
      </c>
      <c r="AH121" s="3">
        <f t="shared" si="25"/>
        <v>47571390.2299381</v>
      </c>
    </row>
    <row r="122" ht="15.75" customHeight="1" spans="1:34">
      <c r="A122" s="1">
        <f t="shared" si="8"/>
        <v>118</v>
      </c>
      <c r="B122" s="1">
        <f t="shared" si="34"/>
        <v>69842.8056556935</v>
      </c>
      <c r="C122" s="3">
        <f t="shared" si="0"/>
        <v>77816.6444468691</v>
      </c>
      <c r="D122" s="3">
        <f t="shared" si="10"/>
        <v>5978045.25378465</v>
      </c>
      <c r="E122" s="3">
        <f>$C122/((1+'How much will I make'!$C$5/12)^(Calculations!$B$1*12-Calculations!$A122))</f>
        <v>68352.5771683492</v>
      </c>
      <c r="F122" s="3">
        <f t="shared" si="11"/>
        <v>4180316.28159901</v>
      </c>
      <c r="G122" s="3">
        <f t="shared" si="1"/>
        <v>86662.0400189136</v>
      </c>
      <c r="H122" s="3">
        <f t="shared" si="12"/>
        <v>8213353.78619542</v>
      </c>
      <c r="I122" s="3">
        <f>G122/((1+'How much will I make'!$C$5/12)^(Calculations!$B$1*12-Calculations!$A122))</f>
        <v>76122.1949374058</v>
      </c>
      <c r="J122" s="3">
        <f t="shared" si="13"/>
        <v>5615246.74468777</v>
      </c>
      <c r="K122" s="3">
        <f t="shared" si="2"/>
        <v>96470.0505621804</v>
      </c>
      <c r="L122" s="3">
        <f t="shared" si="14"/>
        <v>11491179.3825874</v>
      </c>
      <c r="M122" s="3">
        <f>K122/((1+'How much will I make'!$C$5/12)^(Calculations!$B$1*12-Calculations!$A122))</f>
        <v>84737.3543585288</v>
      </c>
      <c r="N122" s="3">
        <f t="shared" si="15"/>
        <v>7674427.85603981</v>
      </c>
      <c r="O122" s="3">
        <f t="shared" si="3"/>
        <v>107340.812279845</v>
      </c>
      <c r="P122" s="3">
        <f t="shared" si="16"/>
        <v>16372820.2813605</v>
      </c>
      <c r="Q122" s="3">
        <f>O122/((1+'How much will I make'!$C$5/12)^(Calculations!$B$1*12-Calculations!$A122))</f>
        <v>94286.0130608806</v>
      </c>
      <c r="R122" s="3">
        <f t="shared" si="17"/>
        <v>10678166.8823685</v>
      </c>
      <c r="S122" s="3">
        <f t="shared" si="4"/>
        <v>119384.401367911</v>
      </c>
      <c r="T122" s="3">
        <f t="shared" si="18"/>
        <v>23748264.3985449</v>
      </c>
      <c r="U122" s="3">
        <f>S122/((1+'How much will I make'!$C$5/12)^(Calculations!$B$1*12-Calculations!$A122))</f>
        <v>104864.859763631</v>
      </c>
      <c r="V122" s="3">
        <f t="shared" si="19"/>
        <v>15128419.9934837</v>
      </c>
      <c r="W122" s="3">
        <f t="shared" si="5"/>
        <v>132721.773789525</v>
      </c>
      <c r="X122" s="3">
        <f t="shared" si="20"/>
        <v>35038213.1467457</v>
      </c>
      <c r="Y122" s="3">
        <f>W122/((1+'How much will I make'!$C$5/12)^(Calculations!$B$1*12-Calculations!$A122))</f>
        <v>116580.13975484</v>
      </c>
      <c r="Z122" s="3">
        <f t="shared" si="21"/>
        <v>21818016.7895243</v>
      </c>
      <c r="AA122" s="3">
        <f t="shared" si="6"/>
        <v>147485.789501926</v>
      </c>
      <c r="AB122" s="3">
        <f t="shared" si="22"/>
        <v>52523824.2113892</v>
      </c>
      <c r="AC122" s="3">
        <f>AA122/((1+'How much will I make'!$C$5/12)^(Calculations!$B$1*12-Calculations!$A122))</f>
        <v>129548.554551827</v>
      </c>
      <c r="AD122" s="3">
        <f t="shared" si="23"/>
        <v>32007862.2833251</v>
      </c>
      <c r="AE122" s="3">
        <f t="shared" si="7"/>
        <v>163822.328333444</v>
      </c>
      <c r="AF122" s="3">
        <f t="shared" si="24"/>
        <v>79886238.5776505</v>
      </c>
      <c r="AG122" s="3">
        <f>AE122/((1+'How much will I make'!$C$5/12)^(Calculations!$B$1*12-Calculations!$A122))</f>
        <v>143898.242065112</v>
      </c>
      <c r="AH122" s="3">
        <f t="shared" si="25"/>
        <v>47715288.4720032</v>
      </c>
    </row>
    <row r="123" ht="15.75" customHeight="1" spans="1:34">
      <c r="A123" s="1">
        <f t="shared" si="8"/>
        <v>119</v>
      </c>
      <c r="B123" s="1">
        <f t="shared" si="34"/>
        <v>69842.8056556935</v>
      </c>
      <c r="C123" s="3">
        <f t="shared" si="0"/>
        <v>77493.7538060107</v>
      </c>
      <c r="D123" s="3">
        <f t="shared" si="10"/>
        <v>6055539.00759066</v>
      </c>
      <c r="E123" s="3">
        <f>$C123/((1+'How much will I make'!$C$5/12)^(Calculations!$B$1*12-Calculations!$A123))</f>
        <v>68409.3012987794</v>
      </c>
      <c r="F123" s="3">
        <f t="shared" si="11"/>
        <v>4248725.58289779</v>
      </c>
      <c r="G123" s="3">
        <f t="shared" si="1"/>
        <v>85945.8248121458</v>
      </c>
      <c r="H123" s="3">
        <f t="shared" si="12"/>
        <v>8299299.61100757</v>
      </c>
      <c r="I123" s="3">
        <f>G123/((1+'How much will I make'!$C$5/12)^(Calculations!$B$1*12-Calculations!$A123))</f>
        <v>75870.551317778</v>
      </c>
      <c r="J123" s="3">
        <f t="shared" si="13"/>
        <v>5691117.29600555</v>
      </c>
      <c r="K123" s="3">
        <f t="shared" si="2"/>
        <v>95279.062283635</v>
      </c>
      <c r="L123" s="3">
        <f t="shared" si="14"/>
        <v>11586458.444871</v>
      </c>
      <c r="M123" s="3">
        <f>K123/((1+'How much will I make'!$C$5/12)^(Calculations!$B$1*12-Calculations!$A123))</f>
        <v>84109.6702521694</v>
      </c>
      <c r="N123" s="3">
        <f t="shared" si="15"/>
        <v>7758537.52629198</v>
      </c>
      <c r="O123" s="3">
        <f t="shared" si="3"/>
        <v>105581.126832634</v>
      </c>
      <c r="P123" s="3">
        <f t="shared" si="16"/>
        <v>16478401.4081931</v>
      </c>
      <c r="Q123" s="3">
        <f>O123/((1+'How much will I make'!$C$5/12)^(Calculations!$B$1*12-Calculations!$A123))</f>
        <v>93204.0424191983</v>
      </c>
      <c r="R123" s="3">
        <f t="shared" si="17"/>
        <v>10771370.9247877</v>
      </c>
      <c r="S123" s="3">
        <f t="shared" si="4"/>
        <v>116947.985013464</v>
      </c>
      <c r="T123" s="3">
        <f t="shared" si="18"/>
        <v>23865212.3835583</v>
      </c>
      <c r="U123" s="3">
        <f>S123/((1+'How much will I make'!$C$5/12)^(Calculations!$B$1*12-Calculations!$A123))</f>
        <v>103238.384387706</v>
      </c>
      <c r="V123" s="3">
        <f t="shared" si="19"/>
        <v>15231658.3778714</v>
      </c>
      <c r="W123" s="3">
        <f t="shared" si="5"/>
        <v>129484.657355634</v>
      </c>
      <c r="X123" s="3">
        <f t="shared" si="20"/>
        <v>35167697.8041013</v>
      </c>
      <c r="Y123" s="3">
        <f>W123/((1+'How much will I make'!$C$5/12)^(Calculations!$B$1*12-Calculations!$A123))</f>
        <v>114305.405320599</v>
      </c>
      <c r="Z123" s="3">
        <f t="shared" si="21"/>
        <v>21932322.1948449</v>
      </c>
      <c r="AA123" s="3">
        <f t="shared" si="6"/>
        <v>143306.030285272</v>
      </c>
      <c r="AB123" s="3">
        <f t="shared" si="22"/>
        <v>52667130.2416745</v>
      </c>
      <c r="AC123" s="3">
        <f>AA123/((1+'How much will I make'!$C$5/12)^(Calculations!$B$1*12-Calculations!$A123))</f>
        <v>126506.523716197</v>
      </c>
      <c r="AD123" s="3">
        <f t="shared" si="23"/>
        <v>32134368.8070413</v>
      </c>
      <c r="AE123" s="3">
        <f t="shared" si="7"/>
        <v>158537.737096881</v>
      </c>
      <c r="AF123" s="3">
        <f t="shared" si="24"/>
        <v>80044776.3147474</v>
      </c>
      <c r="AG123" s="3">
        <f>AE123/((1+'How much will I make'!$C$5/12)^(Calculations!$B$1*12-Calculations!$A123))</f>
        <v>139952.645105262</v>
      </c>
      <c r="AH123" s="3">
        <f t="shared" si="25"/>
        <v>47855241.1171085</v>
      </c>
    </row>
    <row r="124" ht="15.75" customHeight="1" spans="1:34">
      <c r="A124" s="1">
        <f t="shared" si="8"/>
        <v>120</v>
      </c>
      <c r="B124" s="1">
        <f t="shared" si="34"/>
        <v>69842.8056556935</v>
      </c>
      <c r="C124" s="3">
        <f t="shared" si="0"/>
        <v>77172.2029603426</v>
      </c>
      <c r="D124" s="3">
        <f t="shared" si="10"/>
        <v>6132711.210551</v>
      </c>
      <c r="E124" s="3">
        <f>$C124/((1+'How much will I make'!$C$5/12)^(Calculations!$B$1*12-Calculations!$A124))</f>
        <v>68466.0725031768</v>
      </c>
      <c r="F124" s="3">
        <f t="shared" si="11"/>
        <v>4317191.65540097</v>
      </c>
      <c r="G124" s="3">
        <f t="shared" si="1"/>
        <v>85235.5287393181</v>
      </c>
      <c r="H124" s="3">
        <f t="shared" si="12"/>
        <v>8384535.13974689</v>
      </c>
      <c r="I124" s="3">
        <f>G124/((1+'How much will I make'!$C$5/12)^(Calculations!$B$1*12-Calculations!$A124))</f>
        <v>75619.7395778845</v>
      </c>
      <c r="J124" s="3">
        <f t="shared" si="13"/>
        <v>5766737.03558343</v>
      </c>
      <c r="K124" s="3">
        <f t="shared" si="2"/>
        <v>94102.7775640839</v>
      </c>
      <c r="L124" s="3">
        <f t="shared" si="14"/>
        <v>11680561.2224351</v>
      </c>
      <c r="M124" s="3">
        <f>K124/((1+'How much will I make'!$C$5/12)^(Calculations!$B$1*12-Calculations!$A124))</f>
        <v>83486.6356577088</v>
      </c>
      <c r="N124" s="3">
        <f t="shared" si="15"/>
        <v>7842024.16194969</v>
      </c>
      <c r="O124" s="3">
        <f t="shared" si="3"/>
        <v>103850.288687837</v>
      </c>
      <c r="P124" s="3">
        <f t="shared" si="16"/>
        <v>16582251.6968809</v>
      </c>
      <c r="Q124" s="3">
        <f>O124/((1+'How much will I make'!$C$5/12)^(Calculations!$B$1*12-Calculations!$A124))</f>
        <v>92134.48783406</v>
      </c>
      <c r="R124" s="3">
        <f t="shared" si="17"/>
        <v>10863505.4126217</v>
      </c>
      <c r="S124" s="3">
        <f t="shared" si="4"/>
        <v>114561.29144176</v>
      </c>
      <c r="T124" s="3">
        <f t="shared" si="18"/>
        <v>23979773.6750001</v>
      </c>
      <c r="U124" s="3">
        <f>S124/((1+'How much will I make'!$C$5/12)^(Calculations!$B$1*12-Calculations!$A124))</f>
        <v>101637.135976794</v>
      </c>
      <c r="V124" s="3">
        <f t="shared" si="19"/>
        <v>15333295.5138482</v>
      </c>
      <c r="W124" s="3">
        <f t="shared" si="5"/>
        <v>126326.494981106</v>
      </c>
      <c r="X124" s="3">
        <f t="shared" si="20"/>
        <v>35294024.2990824</v>
      </c>
      <c r="Y124" s="3">
        <f>W124/((1+'How much will I make'!$C$5/12)^(Calculations!$B$1*12-Calculations!$A124))</f>
        <v>112075.05594849</v>
      </c>
      <c r="Z124" s="3">
        <f t="shared" si="21"/>
        <v>22044397.2507933</v>
      </c>
      <c r="AA124" s="3">
        <f t="shared" si="6"/>
        <v>139244.725783261</v>
      </c>
      <c r="AB124" s="3">
        <f t="shared" si="22"/>
        <v>52806374.9674577</v>
      </c>
      <c r="AC124" s="3">
        <f>AA124/((1+'How much will I make'!$C$5/12)^(Calculations!$B$1*12-Calculations!$A124))</f>
        <v>123535.92518359</v>
      </c>
      <c r="AD124" s="3">
        <f t="shared" si="23"/>
        <v>32257904.7322249</v>
      </c>
      <c r="AE124" s="3">
        <f t="shared" si="7"/>
        <v>153423.616545369</v>
      </c>
      <c r="AF124" s="3">
        <f t="shared" si="24"/>
        <v>80198199.9312928</v>
      </c>
      <c r="AG124" s="3">
        <f>AE124/((1+'How much will I make'!$C$5/12)^(Calculations!$B$1*12-Calculations!$A124))</f>
        <v>136115.233868505</v>
      </c>
      <c r="AH124" s="3">
        <f t="shared" si="25"/>
        <v>47991356.350977</v>
      </c>
    </row>
    <row r="125" ht="15.75" customHeight="1" spans="1:34">
      <c r="A125" s="1">
        <f t="shared" si="8"/>
        <v>121</v>
      </c>
      <c r="B125" s="1">
        <f>B124*(1+'How much will I make'!$C$4)</f>
        <v>81716.0826171614</v>
      </c>
      <c r="C125" s="3">
        <f t="shared" si="0"/>
        <v>89916.8240301419</v>
      </c>
      <c r="D125" s="3">
        <f t="shared" si="10"/>
        <v>6222628.03458114</v>
      </c>
      <c r="E125" s="3">
        <f>$C125/((1+'How much will I make'!$C$5/12)^(Calculations!$B$1*12-Calculations!$A125))</f>
        <v>80171.7822601099</v>
      </c>
      <c r="F125" s="3">
        <f t="shared" si="11"/>
        <v>4397363.43766108</v>
      </c>
      <c r="G125" s="3">
        <f t="shared" si="1"/>
        <v>98901.390371903</v>
      </c>
      <c r="H125" s="3">
        <f t="shared" si="12"/>
        <v>8483436.53011879</v>
      </c>
      <c r="I125" s="3">
        <f>G125/((1+'How much will I make'!$C$5/12)^(Calculations!$B$1*12-Calculations!$A125))</f>
        <v>88182.6156522204</v>
      </c>
      <c r="J125" s="3">
        <f t="shared" si="13"/>
        <v>5854919.65123565</v>
      </c>
      <c r="K125" s="3">
        <f t="shared" si="2"/>
        <v>108740.987407386</v>
      </c>
      <c r="L125" s="3">
        <f t="shared" si="14"/>
        <v>11789302.2098425</v>
      </c>
      <c r="M125" s="3">
        <f>K125/((1+'How much will I make'!$C$5/12)^(Calculations!$B$1*12-Calculations!$A125))</f>
        <v>96955.8128771525</v>
      </c>
      <c r="N125" s="3">
        <f t="shared" si="15"/>
        <v>7938979.97482684</v>
      </c>
      <c r="O125" s="3">
        <f t="shared" si="3"/>
        <v>119512.955178462</v>
      </c>
      <c r="P125" s="3">
        <f t="shared" si="16"/>
        <v>16701764.6520594</v>
      </c>
      <c r="Q125" s="3">
        <f>O125/((1+'How much will I make'!$C$5/12)^(Calculations!$B$1*12-Calculations!$A125))</f>
        <v>106560.33198657</v>
      </c>
      <c r="R125" s="3">
        <f t="shared" si="17"/>
        <v>10970065.7446083</v>
      </c>
      <c r="S125" s="3">
        <f t="shared" si="4"/>
        <v>131301.267905495</v>
      </c>
      <c r="T125" s="3">
        <f t="shared" si="18"/>
        <v>24111074.9429056</v>
      </c>
      <c r="U125" s="3">
        <f>S125/((1+'How much will I make'!$C$5/12)^(Calculations!$B$1*12-Calculations!$A125))</f>
        <v>117071.04620896</v>
      </c>
      <c r="V125" s="3">
        <f t="shared" si="19"/>
        <v>15450366.5600572</v>
      </c>
      <c r="W125" s="3">
        <f t="shared" si="5"/>
        <v>144197.072319897</v>
      </c>
      <c r="X125" s="3">
        <f t="shared" si="20"/>
        <v>35438221.3714023</v>
      </c>
      <c r="Y125" s="3">
        <f>W125/((1+'How much will I make'!$C$5/12)^(Calculations!$B$1*12-Calculations!$A125))</f>
        <v>128569.223938568</v>
      </c>
      <c r="Z125" s="3">
        <f t="shared" si="21"/>
        <v>22172966.4747319</v>
      </c>
      <c r="AA125" s="3">
        <f t="shared" si="6"/>
        <v>158299.267206233</v>
      </c>
      <c r="AB125" s="3">
        <f t="shared" si="22"/>
        <v>52964674.234664</v>
      </c>
      <c r="AC125" s="3">
        <f>AA125/((1+'How much will I make'!$C$5/12)^(Calculations!$B$1*12-Calculations!$A125))</f>
        <v>141143.045467651</v>
      </c>
      <c r="AD125" s="3">
        <f t="shared" si="23"/>
        <v>32399047.7776925</v>
      </c>
      <c r="AE125" s="3">
        <f t="shared" si="7"/>
        <v>173715.127120724</v>
      </c>
      <c r="AF125" s="3">
        <f t="shared" si="24"/>
        <v>80371915.0584135</v>
      </c>
      <c r="AG125" s="3">
        <f>AE125/((1+'How much will I make'!$C$5/12)^(Calculations!$B$1*12-Calculations!$A125))</f>
        <v>154888.159107369</v>
      </c>
      <c r="AH125" s="3">
        <f t="shared" si="25"/>
        <v>48146244.5100844</v>
      </c>
    </row>
    <row r="126" ht="15.75" customHeight="1" spans="1:34">
      <c r="A126" s="1">
        <f t="shared" si="8"/>
        <v>122</v>
      </c>
      <c r="B126" s="1">
        <f t="shared" ref="B126:B136" si="35">B125</f>
        <v>81716.0826171614</v>
      </c>
      <c r="C126" s="3">
        <f t="shared" si="0"/>
        <v>89543.7251752451</v>
      </c>
      <c r="D126" s="3">
        <f t="shared" si="10"/>
        <v>6312171.75975639</v>
      </c>
      <c r="E126" s="3">
        <f>$C126/((1+'How much will I make'!$C$5/12)^(Calculations!$B$1*12-Calculations!$A126))</f>
        <v>80238.3148594959</v>
      </c>
      <c r="F126" s="3">
        <f t="shared" si="11"/>
        <v>4477601.75252057</v>
      </c>
      <c r="G126" s="3">
        <f t="shared" si="1"/>
        <v>98084.0235093253</v>
      </c>
      <c r="H126" s="3">
        <f t="shared" si="12"/>
        <v>8581520.55362811</v>
      </c>
      <c r="I126" s="3">
        <f>G126/((1+'How much will I make'!$C$5/12)^(Calculations!$B$1*12-Calculations!$A126))</f>
        <v>87891.1028732047</v>
      </c>
      <c r="J126" s="3">
        <f t="shared" si="13"/>
        <v>5942810.75410886</v>
      </c>
      <c r="K126" s="3">
        <f t="shared" si="2"/>
        <v>107398.506081369</v>
      </c>
      <c r="L126" s="3">
        <f t="shared" si="14"/>
        <v>11896700.7159238</v>
      </c>
      <c r="M126" s="3">
        <f>K126/((1+'How much will I make'!$C$5/12)^(Calculations!$B$1*12-Calculations!$A126))</f>
        <v>96237.6216706551</v>
      </c>
      <c r="N126" s="3">
        <f t="shared" si="15"/>
        <v>8035217.5964975</v>
      </c>
      <c r="O126" s="3">
        <f t="shared" si="3"/>
        <v>117553.726405044</v>
      </c>
      <c r="P126" s="3">
        <f t="shared" si="16"/>
        <v>16819318.3784644</v>
      </c>
      <c r="Q126" s="3">
        <f>O126/((1+'How much will I make'!$C$5/12)^(Calculations!$B$1*12-Calculations!$A126))</f>
        <v>105337.508504757</v>
      </c>
      <c r="R126" s="3">
        <f t="shared" si="17"/>
        <v>11075403.2531131</v>
      </c>
      <c r="S126" s="3">
        <f t="shared" si="4"/>
        <v>128621.650193138</v>
      </c>
      <c r="T126" s="3">
        <f t="shared" si="18"/>
        <v>24239696.5930987</v>
      </c>
      <c r="U126" s="3">
        <f>S126/((1+'How much will I make'!$C$5/12)^(Calculations!$B$1*12-Calculations!$A126))</f>
        <v>115255.250390209</v>
      </c>
      <c r="V126" s="3">
        <f t="shared" si="19"/>
        <v>15565621.8104474</v>
      </c>
      <c r="W126" s="3">
        <f t="shared" si="5"/>
        <v>140680.070555997</v>
      </c>
      <c r="X126" s="3">
        <f t="shared" si="20"/>
        <v>35578901.4419583</v>
      </c>
      <c r="Y126" s="3">
        <f>W126/((1+'How much will I make'!$C$5/12)^(Calculations!$B$1*12-Calculations!$A126))</f>
        <v>126060.5561544</v>
      </c>
      <c r="Z126" s="3">
        <f t="shared" si="21"/>
        <v>22299027.0308863</v>
      </c>
      <c r="AA126" s="3">
        <f t="shared" si="6"/>
        <v>153813.053155854</v>
      </c>
      <c r="AB126" s="3">
        <f t="shared" si="22"/>
        <v>53118487.2878198</v>
      </c>
      <c r="AC126" s="3">
        <f>AA126/((1+'How much will I make'!$C$5/12)^(Calculations!$B$1*12-Calculations!$A126))</f>
        <v>137828.755331164</v>
      </c>
      <c r="AD126" s="3">
        <f t="shared" si="23"/>
        <v>32536876.5330237</v>
      </c>
      <c r="AE126" s="3">
        <f t="shared" si="7"/>
        <v>168111.413342636</v>
      </c>
      <c r="AF126" s="3">
        <f t="shared" si="24"/>
        <v>80540026.4717561</v>
      </c>
      <c r="AG126" s="3">
        <f>AE126/((1+'How much will I make'!$C$5/12)^(Calculations!$B$1*12-Calculations!$A126))</f>
        <v>150641.22571249</v>
      </c>
      <c r="AH126" s="3">
        <f t="shared" si="25"/>
        <v>48296885.7357969</v>
      </c>
    </row>
    <row r="127" ht="15.75" customHeight="1" spans="1:34">
      <c r="A127" s="1">
        <f t="shared" si="8"/>
        <v>123</v>
      </c>
      <c r="B127" s="1">
        <f t="shared" si="35"/>
        <v>81716.0826171614</v>
      </c>
      <c r="C127" s="3">
        <f t="shared" si="0"/>
        <v>89172.1744483769</v>
      </c>
      <c r="D127" s="3">
        <f t="shared" si="10"/>
        <v>6401343.93420476</v>
      </c>
      <c r="E127" s="3">
        <f>$C127/((1+'How much will I make'!$C$5/12)^(Calculations!$B$1*12-Calculations!$A127))</f>
        <v>80304.9026726573</v>
      </c>
      <c r="F127" s="3">
        <f t="shared" si="11"/>
        <v>4557906.65519323</v>
      </c>
      <c r="G127" s="3">
        <f t="shared" si="1"/>
        <v>97273.4117447854</v>
      </c>
      <c r="H127" s="3">
        <f t="shared" si="12"/>
        <v>8678793.9653729</v>
      </c>
      <c r="I127" s="3">
        <f>G127/((1+'How much will I make'!$C$5/12)^(Calculations!$B$1*12-Calculations!$A127))</f>
        <v>87600.5537727974</v>
      </c>
      <c r="J127" s="3">
        <f t="shared" si="13"/>
        <v>6030411.30788166</v>
      </c>
      <c r="K127" s="3">
        <f t="shared" si="2"/>
        <v>106072.598598883</v>
      </c>
      <c r="L127" s="3">
        <f t="shared" si="14"/>
        <v>12002773.3145227</v>
      </c>
      <c r="M127" s="3">
        <f>K127/((1+'How much will I make'!$C$5/12)^(Calculations!$B$1*12-Calculations!$A127))</f>
        <v>95524.7503990206</v>
      </c>
      <c r="N127" s="3">
        <f t="shared" si="15"/>
        <v>8130742.34689652</v>
      </c>
      <c r="O127" s="3">
        <f t="shared" si="3"/>
        <v>115626.616136109</v>
      </c>
      <c r="P127" s="3">
        <f t="shared" si="16"/>
        <v>16934944.9946005</v>
      </c>
      <c r="Q127" s="3">
        <f>O127/((1+'How much will I make'!$C$5/12)^(Calculations!$B$1*12-Calculations!$A127))</f>
        <v>104128.717423555</v>
      </c>
      <c r="R127" s="3">
        <f t="shared" si="17"/>
        <v>11179531.9705366</v>
      </c>
      <c r="S127" s="3">
        <f t="shared" si="4"/>
        <v>125996.718556543</v>
      </c>
      <c r="T127" s="3">
        <f t="shared" si="18"/>
        <v>24365693.3116553</v>
      </c>
      <c r="U127" s="3">
        <f>S127/((1+'How much will I make'!$C$5/12)^(Calculations!$B$1*12-Calculations!$A127))</f>
        <v>113467.617935177</v>
      </c>
      <c r="V127" s="3">
        <f t="shared" si="19"/>
        <v>15679089.4283825</v>
      </c>
      <c r="W127" s="3">
        <f t="shared" si="5"/>
        <v>137248.849322924</v>
      </c>
      <c r="X127" s="3">
        <f t="shared" si="20"/>
        <v>35716150.2912812</v>
      </c>
      <c r="Y127" s="3">
        <f>W127/((1+'How much will I make'!$C$5/12)^(Calculations!$B$1*12-Calculations!$A127))</f>
        <v>123600.837985534</v>
      </c>
      <c r="Z127" s="3">
        <f t="shared" si="21"/>
        <v>22422627.8688718</v>
      </c>
      <c r="AA127" s="3">
        <f t="shared" si="6"/>
        <v>149453.978774919</v>
      </c>
      <c r="AB127" s="3">
        <f t="shared" si="22"/>
        <v>53267941.2665947</v>
      </c>
      <c r="AC127" s="3">
        <f>AA127/((1+'How much will I make'!$C$5/12)^(Calculations!$B$1*12-Calculations!$A127))</f>
        <v>134592.29063108</v>
      </c>
      <c r="AD127" s="3">
        <f t="shared" si="23"/>
        <v>32671468.8236548</v>
      </c>
      <c r="AE127" s="3">
        <f t="shared" si="7"/>
        <v>162688.464525131</v>
      </c>
      <c r="AF127" s="3">
        <f t="shared" si="24"/>
        <v>80702714.9362812</v>
      </c>
      <c r="AG127" s="3">
        <f>AE127/((1+'How much will I make'!$C$5/12)^(Calculations!$B$1*12-Calculations!$A127))</f>
        <v>146510.740491341</v>
      </c>
      <c r="AH127" s="3">
        <f t="shared" si="25"/>
        <v>48443396.4762882</v>
      </c>
    </row>
    <row r="128" ht="15.75" customHeight="1" spans="1:34">
      <c r="A128" s="1">
        <f t="shared" si="8"/>
        <v>124</v>
      </c>
      <c r="B128" s="1">
        <f t="shared" si="35"/>
        <v>81716.0826171614</v>
      </c>
      <c r="C128" s="3">
        <f t="shared" si="0"/>
        <v>88802.1654257695</v>
      </c>
      <c r="D128" s="3">
        <f t="shared" si="10"/>
        <v>6490146.09963053</v>
      </c>
      <c r="E128" s="3">
        <f>$C128/((1+'How much will I make'!$C$5/12)^(Calculations!$B$1*12-Calculations!$A128))</f>
        <v>80371.5457454147</v>
      </c>
      <c r="F128" s="3">
        <f t="shared" si="11"/>
        <v>4638278.20093864</v>
      </c>
      <c r="G128" s="3">
        <f t="shared" si="1"/>
        <v>96469.4992510269</v>
      </c>
      <c r="H128" s="3">
        <f t="shared" si="12"/>
        <v>8775263.46462393</v>
      </c>
      <c r="I128" s="3">
        <f>G128/((1+'How much will I make'!$C$5/12)^(Calculations!$B$1*12-Calculations!$A128))</f>
        <v>87310.9651652841</v>
      </c>
      <c r="J128" s="3">
        <f t="shared" si="13"/>
        <v>6117722.27304694</v>
      </c>
      <c r="K128" s="3">
        <f t="shared" si="2"/>
        <v>104763.060344576</v>
      </c>
      <c r="L128" s="3">
        <f t="shared" si="14"/>
        <v>12107536.3748673</v>
      </c>
      <c r="M128" s="3">
        <f>K128/((1+'How much will I make'!$C$5/12)^(Calculations!$B$1*12-Calculations!$A128))</f>
        <v>94817.1596553241</v>
      </c>
      <c r="N128" s="3">
        <f t="shared" si="15"/>
        <v>8225559.50655184</v>
      </c>
      <c r="O128" s="3">
        <f t="shared" si="3"/>
        <v>113731.097838796</v>
      </c>
      <c r="P128" s="3">
        <f t="shared" si="16"/>
        <v>17048676.0924393</v>
      </c>
      <c r="Q128" s="3">
        <f>O128/((1+'How much will I make'!$C$5/12)^(Calculations!$B$1*12-Calculations!$A128))</f>
        <v>102933.797715416</v>
      </c>
      <c r="R128" s="3">
        <f t="shared" si="17"/>
        <v>11282465.768252</v>
      </c>
      <c r="S128" s="3">
        <f t="shared" si="4"/>
        <v>123425.356953349</v>
      </c>
      <c r="T128" s="3">
        <f t="shared" si="18"/>
        <v>24489118.6686086</v>
      </c>
      <c r="U128" s="3">
        <f>S128/((1+'How much will I make'!$C$5/12)^(Calculations!$B$1*12-Calculations!$A128))</f>
        <v>111707.712024346</v>
      </c>
      <c r="V128" s="3">
        <f t="shared" si="19"/>
        <v>15790797.1404069</v>
      </c>
      <c r="W128" s="3">
        <f t="shared" si="5"/>
        <v>133901.316412609</v>
      </c>
      <c r="X128" s="3">
        <f t="shared" si="20"/>
        <v>35850051.6076938</v>
      </c>
      <c r="Y128" s="3">
        <f>W128/((1+'How much will I make'!$C$5/12)^(Calculations!$B$1*12-Calculations!$A128))</f>
        <v>121189.114317524</v>
      </c>
      <c r="Z128" s="3">
        <f t="shared" si="21"/>
        <v>22543816.9831894</v>
      </c>
      <c r="AA128" s="3">
        <f t="shared" si="6"/>
        <v>145218.440914901</v>
      </c>
      <c r="AB128" s="3">
        <f t="shared" si="22"/>
        <v>53413159.7075096</v>
      </c>
      <c r="AC128" s="3">
        <f>AA128/((1+'How much will I make'!$C$5/12)^(Calculations!$B$1*12-Calculations!$A128))</f>
        <v>131431.823887516</v>
      </c>
      <c r="AD128" s="3">
        <f t="shared" si="23"/>
        <v>32802900.6475423</v>
      </c>
      <c r="AE128" s="3">
        <f t="shared" si="7"/>
        <v>157440.44954045</v>
      </c>
      <c r="AF128" s="3">
        <f t="shared" si="24"/>
        <v>80860155.3858217</v>
      </c>
      <c r="AG128" s="3">
        <f>AE128/((1+'How much will I make'!$C$5/12)^(Calculations!$B$1*12-Calculations!$A128))</f>
        <v>142493.510510127</v>
      </c>
      <c r="AH128" s="3">
        <f t="shared" si="25"/>
        <v>48585889.9867983</v>
      </c>
    </row>
    <row r="129" ht="15.75" customHeight="1" spans="1:34">
      <c r="A129" s="1">
        <f t="shared" si="8"/>
        <v>125</v>
      </c>
      <c r="B129" s="1">
        <f t="shared" si="35"/>
        <v>81716.0826171614</v>
      </c>
      <c r="C129" s="3">
        <f t="shared" si="0"/>
        <v>88433.6917103099</v>
      </c>
      <c r="D129" s="3">
        <f t="shared" si="10"/>
        <v>6578579.79134084</v>
      </c>
      <c r="E129" s="3">
        <f>$C129/((1+'How much will I make'!$C$5/12)^(Calculations!$B$1*12-Calculations!$A129))</f>
        <v>80438.2441236266</v>
      </c>
      <c r="F129" s="3">
        <f t="shared" si="11"/>
        <v>4718716.44506227</v>
      </c>
      <c r="G129" s="3">
        <f t="shared" si="1"/>
        <v>95672.2306621754</v>
      </c>
      <c r="H129" s="3">
        <f t="shared" si="12"/>
        <v>8870935.6952861</v>
      </c>
      <c r="I129" s="3">
        <f>G129/((1+'How much will I make'!$C$5/12)^(Calculations!$B$1*12-Calculations!$A129))</f>
        <v>87022.3338754814</v>
      </c>
      <c r="J129" s="3">
        <f t="shared" si="13"/>
        <v>6204744.60692242</v>
      </c>
      <c r="K129" s="3">
        <f t="shared" si="2"/>
        <v>103469.68922921</v>
      </c>
      <c r="L129" s="3">
        <f t="shared" si="14"/>
        <v>12211006.0640965</v>
      </c>
      <c r="M129" s="3">
        <f>K129/((1+'How much will I make'!$C$5/12)^(Calculations!$B$1*12-Calculations!$A129))</f>
        <v>94114.810324544</v>
      </c>
      <c r="N129" s="3">
        <f t="shared" si="15"/>
        <v>8319674.31687639</v>
      </c>
      <c r="O129" s="3">
        <f t="shared" si="3"/>
        <v>111866.65361193</v>
      </c>
      <c r="P129" s="3">
        <f t="shared" si="16"/>
        <v>17160542.7460513</v>
      </c>
      <c r="Q129" s="3">
        <f>O129/((1+'How much will I make'!$C$5/12)^(Calculations!$B$1*12-Calculations!$A129))</f>
        <v>101752.590200648</v>
      </c>
      <c r="R129" s="3">
        <f t="shared" si="17"/>
        <v>11384218.3584527</v>
      </c>
      <c r="S129" s="3">
        <f t="shared" si="4"/>
        <v>120906.472117566</v>
      </c>
      <c r="T129" s="3">
        <f t="shared" si="18"/>
        <v>24610025.1407262</v>
      </c>
      <c r="U129" s="3">
        <f>S129/((1+'How much will I make'!$C$5/12)^(Calculations!$B$1*12-Calculations!$A129))</f>
        <v>109975.102613356</v>
      </c>
      <c r="V129" s="3">
        <f t="shared" si="19"/>
        <v>15900772.2430202</v>
      </c>
      <c r="W129" s="3">
        <f t="shared" si="5"/>
        <v>130635.430646448</v>
      </c>
      <c r="X129" s="3">
        <f t="shared" si="20"/>
        <v>35980687.0383403</v>
      </c>
      <c r="Y129" s="3">
        <f>W129/((1+'How much will I make'!$C$5/12)^(Calculations!$B$1*12-Calculations!$A129))</f>
        <v>118824.448672304</v>
      </c>
      <c r="Z129" s="3">
        <f t="shared" si="21"/>
        <v>22662641.4318617</v>
      </c>
      <c r="AA129" s="3">
        <f t="shared" si="6"/>
        <v>141102.938540795</v>
      </c>
      <c r="AB129" s="3">
        <f t="shared" si="22"/>
        <v>53554262.6460504</v>
      </c>
      <c r="AC129" s="3">
        <f>AA129/((1+'How much will I make'!$C$5/12)^(Calculations!$B$1*12-Calculations!$A129))</f>
        <v>128345.570533072</v>
      </c>
      <c r="AD129" s="3">
        <f t="shared" si="23"/>
        <v>32931246.2180753</v>
      </c>
      <c r="AE129" s="3">
        <f t="shared" si="7"/>
        <v>152361.725361725</v>
      </c>
      <c r="AF129" s="3">
        <f t="shared" si="24"/>
        <v>81012517.1111834</v>
      </c>
      <c r="AG129" s="3">
        <f>AE129/((1+'How much will I make'!$C$5/12)^(Calculations!$B$1*12-Calculations!$A129))</f>
        <v>138586.430383236</v>
      </c>
      <c r="AH129" s="3">
        <f t="shared" si="25"/>
        <v>48724476.4171816</v>
      </c>
    </row>
    <row r="130" ht="15.75" customHeight="1" spans="1:34">
      <c r="A130" s="1">
        <f t="shared" si="8"/>
        <v>126</v>
      </c>
      <c r="B130" s="1">
        <f t="shared" si="35"/>
        <v>81716.0826171614</v>
      </c>
      <c r="C130" s="3">
        <f t="shared" si="0"/>
        <v>88066.7469314289</v>
      </c>
      <c r="D130" s="3">
        <f t="shared" si="10"/>
        <v>6666646.53827227</v>
      </c>
      <c r="E130" s="3">
        <f>$C130/((1+'How much will I make'!$C$5/12)^(Calculations!$B$1*12-Calculations!$A130))</f>
        <v>80504.9978531898</v>
      </c>
      <c r="F130" s="3">
        <f t="shared" si="11"/>
        <v>4799221.44291546</v>
      </c>
      <c r="G130" s="3">
        <f t="shared" si="1"/>
        <v>94881.551069926</v>
      </c>
      <c r="H130" s="3">
        <f t="shared" si="12"/>
        <v>8965817.24635603</v>
      </c>
      <c r="I130" s="3">
        <f>G130/((1+'How much will I make'!$C$5/12)^(Calculations!$B$1*12-Calculations!$A130))</f>
        <v>86734.656738703</v>
      </c>
      <c r="J130" s="3">
        <f t="shared" si="13"/>
        <v>6291479.26366112</v>
      </c>
      <c r="K130" s="3">
        <f t="shared" si="2"/>
        <v>102192.285658479</v>
      </c>
      <c r="L130" s="3">
        <f t="shared" si="14"/>
        <v>12313198.349755</v>
      </c>
      <c r="M130" s="3">
        <f>K130/((1+'How much will I make'!$C$5/12)^(Calculations!$B$1*12-Calculations!$A130))</f>
        <v>93417.6635813992</v>
      </c>
      <c r="N130" s="3">
        <f t="shared" si="15"/>
        <v>8413091.98045779</v>
      </c>
      <c r="O130" s="3">
        <f t="shared" si="3"/>
        <v>110032.774044522</v>
      </c>
      <c r="P130" s="3">
        <f t="shared" si="16"/>
        <v>17270575.5200958</v>
      </c>
      <c r="Q130" s="3">
        <f>O130/((1+'How much will I make'!$C$5/12)^(Calculations!$B$1*12-Calculations!$A130))</f>
        <v>100584.937526215</v>
      </c>
      <c r="R130" s="3">
        <f t="shared" si="17"/>
        <v>11484803.2959789</v>
      </c>
      <c r="S130" s="3">
        <f t="shared" si="4"/>
        <v>118438.993094759</v>
      </c>
      <c r="T130" s="3">
        <f t="shared" si="18"/>
        <v>24728464.1338209</v>
      </c>
      <c r="U130" s="3">
        <f>S130/((1+'How much will I make'!$C$5/12)^(Calculations!$B$1*12-Calculations!$A130))</f>
        <v>108269.366327924</v>
      </c>
      <c r="V130" s="3">
        <f t="shared" si="19"/>
        <v>16009041.6093482</v>
      </c>
      <c r="W130" s="3">
        <f t="shared" si="5"/>
        <v>127449.200630681</v>
      </c>
      <c r="X130" s="3">
        <f t="shared" si="20"/>
        <v>36108136.238971</v>
      </c>
      <c r="Y130" s="3">
        <f>W130/((1+'How much will I make'!$C$5/12)^(Calculations!$B$1*12-Calculations!$A130))</f>
        <v>116505.922844551</v>
      </c>
      <c r="Z130" s="3">
        <f t="shared" si="21"/>
        <v>22779147.3547062</v>
      </c>
      <c r="AA130" s="3">
        <f t="shared" si="6"/>
        <v>137104.069837209</v>
      </c>
      <c r="AB130" s="3">
        <f t="shared" si="22"/>
        <v>53691366.7158876</v>
      </c>
      <c r="AC130" s="3">
        <f>AA130/((1+'How much will I make'!$C$5/12)^(Calculations!$B$1*12-Calculations!$A130))</f>
        <v>125331.78790517</v>
      </c>
      <c r="AD130" s="3">
        <f t="shared" si="23"/>
        <v>33056578.0059805</v>
      </c>
      <c r="AE130" s="3">
        <f t="shared" si="7"/>
        <v>147446.830995218</v>
      </c>
      <c r="AF130" s="3">
        <f t="shared" si="24"/>
        <v>81159963.9421786</v>
      </c>
      <c r="AG130" s="3">
        <f>AE130/((1+'How much will I make'!$C$5/12)^(Calculations!$B$1*12-Calculations!$A130))</f>
        <v>134786.479872728</v>
      </c>
      <c r="AH130" s="3">
        <f t="shared" si="25"/>
        <v>48859262.8970543</v>
      </c>
    </row>
    <row r="131" ht="15.75" customHeight="1" spans="1:34">
      <c r="A131" s="1">
        <f t="shared" si="8"/>
        <v>127</v>
      </c>
      <c r="B131" s="1">
        <f t="shared" si="35"/>
        <v>81716.0826171614</v>
      </c>
      <c r="C131" s="3">
        <f t="shared" si="0"/>
        <v>87701.3247449914</v>
      </c>
      <c r="D131" s="3">
        <f t="shared" si="10"/>
        <v>6754347.86301726</v>
      </c>
      <c r="E131" s="3">
        <f>$C131/((1+'How much will I make'!$C$5/12)^(Calculations!$B$1*12-Calculations!$A131))</f>
        <v>80571.8069800389</v>
      </c>
      <c r="F131" s="3">
        <f t="shared" si="11"/>
        <v>4879793.2498955</v>
      </c>
      <c r="G131" s="3">
        <f t="shared" si="1"/>
        <v>94097.4060197614</v>
      </c>
      <c r="H131" s="3">
        <f t="shared" si="12"/>
        <v>9059914.65237579</v>
      </c>
      <c r="I131" s="3">
        <f>G131/((1+'How much will I make'!$C$5/12)^(Calculations!$B$1*12-Calculations!$A131))</f>
        <v>86447.9306007238</v>
      </c>
      <c r="J131" s="3">
        <f t="shared" si="13"/>
        <v>6377927.19426185</v>
      </c>
      <c r="K131" s="3">
        <f t="shared" si="2"/>
        <v>100930.652502202</v>
      </c>
      <c r="L131" s="3">
        <f t="shared" si="14"/>
        <v>12414129.0022572</v>
      </c>
      <c r="M131" s="3">
        <f>K131/((1+'How much will I make'!$C$5/12)^(Calculations!$B$1*12-Calculations!$A131))</f>
        <v>92725.6808882036</v>
      </c>
      <c r="N131" s="3">
        <f t="shared" si="15"/>
        <v>8505817.66134599</v>
      </c>
      <c r="O131" s="3">
        <f t="shared" si="3"/>
        <v>108228.958076579</v>
      </c>
      <c r="P131" s="3">
        <f t="shared" si="16"/>
        <v>17378804.4781724</v>
      </c>
      <c r="Q131" s="3">
        <f>O131/((1+'How much will I make'!$C$5/12)^(Calculations!$B$1*12-Calculations!$A131))</f>
        <v>99430.6841447664</v>
      </c>
      <c r="R131" s="3">
        <f t="shared" si="17"/>
        <v>11584233.9801237</v>
      </c>
      <c r="S131" s="3">
        <f t="shared" si="4"/>
        <v>116021.870786702</v>
      </c>
      <c r="T131" s="3">
        <f t="shared" si="18"/>
        <v>24844486.0046076</v>
      </c>
      <c r="U131" s="3">
        <f>S131/((1+'How much will I make'!$C$5/12)^(Calculations!$B$1*12-Calculations!$A131))</f>
        <v>106590.086360389</v>
      </c>
      <c r="V131" s="3">
        <f t="shared" si="19"/>
        <v>16115631.6957086</v>
      </c>
      <c r="W131" s="3">
        <f t="shared" si="5"/>
        <v>124340.683542127</v>
      </c>
      <c r="X131" s="3">
        <f t="shared" si="20"/>
        <v>36232476.9225131</v>
      </c>
      <c r="Y131" s="3">
        <f>W131/((1+'How much will I make'!$C$5/12)^(Calculations!$B$1*12-Calculations!$A131))</f>
        <v>114232.636545146</v>
      </c>
      <c r="Z131" s="3">
        <f t="shared" si="21"/>
        <v>22893379.9912514</v>
      </c>
      <c r="AA131" s="3">
        <f t="shared" si="6"/>
        <v>133218.529396479</v>
      </c>
      <c r="AB131" s="3">
        <f t="shared" si="22"/>
        <v>53824585.2452841</v>
      </c>
      <c r="AC131" s="3">
        <f>AA131/((1+'How much will I make'!$C$5/12)^(Calculations!$B$1*12-Calculations!$A131))</f>
        <v>122388.774262053</v>
      </c>
      <c r="AD131" s="3">
        <f t="shared" si="23"/>
        <v>33178966.7802426</v>
      </c>
      <c r="AE131" s="3">
        <f t="shared" si="7"/>
        <v>142690.481608276</v>
      </c>
      <c r="AF131" s="3">
        <f t="shared" si="24"/>
        <v>81302654.4237869</v>
      </c>
      <c r="AG131" s="3">
        <f>AE131/((1+'How much will I make'!$C$5/12)^(Calculations!$B$1*12-Calculations!$A131))</f>
        <v>131090.721553637</v>
      </c>
      <c r="AH131" s="3">
        <f t="shared" si="25"/>
        <v>48990353.6186079</v>
      </c>
    </row>
    <row r="132" ht="15.75" customHeight="1" spans="1:34">
      <c r="A132" s="1">
        <f t="shared" si="8"/>
        <v>128</v>
      </c>
      <c r="B132" s="1">
        <f t="shared" si="35"/>
        <v>81716.0826171614</v>
      </c>
      <c r="C132" s="3">
        <f t="shared" si="0"/>
        <v>87337.4188331865</v>
      </c>
      <c r="D132" s="3">
        <f t="shared" si="10"/>
        <v>6841685.28185045</v>
      </c>
      <c r="E132" s="3">
        <f>$C132/((1+'How much will I make'!$C$5/12)^(Calculations!$B$1*12-Calculations!$A132))</f>
        <v>80638.6715501468</v>
      </c>
      <c r="F132" s="3">
        <f t="shared" si="11"/>
        <v>4960431.92144565</v>
      </c>
      <c r="G132" s="3">
        <f t="shared" si="1"/>
        <v>93319.7415072014</v>
      </c>
      <c r="H132" s="3">
        <f t="shared" si="12"/>
        <v>9153234.39388299</v>
      </c>
      <c r="I132" s="3">
        <f>G132/((1+'How much will I make'!$C$5/12)^(Calculations!$B$1*12-Calculations!$A132))</f>
        <v>86162.1523177462</v>
      </c>
      <c r="J132" s="3">
        <f t="shared" si="13"/>
        <v>6464089.34657959</v>
      </c>
      <c r="K132" s="3">
        <f t="shared" si="2"/>
        <v>99684.5950639031</v>
      </c>
      <c r="L132" s="3">
        <f t="shared" si="14"/>
        <v>12513813.5973211</v>
      </c>
      <c r="M132" s="3">
        <f>K132/((1+'How much will I make'!$C$5/12)^(Calculations!$B$1*12-Calculations!$A132))</f>
        <v>92038.8239927354</v>
      </c>
      <c r="N132" s="3">
        <f t="shared" si="15"/>
        <v>8597856.48533873</v>
      </c>
      <c r="O132" s="3">
        <f t="shared" si="3"/>
        <v>106454.712862209</v>
      </c>
      <c r="P132" s="3">
        <f t="shared" si="16"/>
        <v>17485259.1910346</v>
      </c>
      <c r="Q132" s="3">
        <f>O132/((1+'How much will I make'!$C$5/12)^(Calculations!$B$1*12-Calculations!$A132))</f>
        <v>98289.6762939248</v>
      </c>
      <c r="R132" s="3">
        <f t="shared" si="17"/>
        <v>11682523.6564176</v>
      </c>
      <c r="S132" s="3">
        <f t="shared" si="4"/>
        <v>113654.077505341</v>
      </c>
      <c r="T132" s="3">
        <f t="shared" si="18"/>
        <v>24958140.082113</v>
      </c>
      <c r="U132" s="3">
        <f>S132/((1+'How much will I make'!$C$5/12)^(Calculations!$B$1*12-Calculations!$A132))</f>
        <v>104936.852367861</v>
      </c>
      <c r="V132" s="3">
        <f t="shared" si="19"/>
        <v>16220568.5480764</v>
      </c>
      <c r="W132" s="3">
        <f t="shared" si="5"/>
        <v>121307.983943539</v>
      </c>
      <c r="X132" s="3">
        <f t="shared" si="20"/>
        <v>36353784.9064566</v>
      </c>
      <c r="Y132" s="3">
        <f>W132/((1+'How much will I make'!$C$5/12)^(Calculations!$B$1*12-Calculations!$A132))</f>
        <v>112003.707051582</v>
      </c>
      <c r="Z132" s="3">
        <f t="shared" si="21"/>
        <v>23005383.698303</v>
      </c>
      <c r="AA132" s="3">
        <f t="shared" si="6"/>
        <v>129443.105486457</v>
      </c>
      <c r="AB132" s="3">
        <f t="shared" si="22"/>
        <v>53954028.3507706</v>
      </c>
      <c r="AC132" s="3">
        <f>AA132/((1+'How much will I make'!$C$5/12)^(Calculations!$B$1*12-Calculations!$A132))</f>
        <v>119514.867821891</v>
      </c>
      <c r="AD132" s="3">
        <f t="shared" si="23"/>
        <v>33298481.6480645</v>
      </c>
      <c r="AE132" s="3">
        <f t="shared" si="7"/>
        <v>138087.562846718</v>
      </c>
      <c r="AF132" s="3">
        <f t="shared" si="24"/>
        <v>81440741.9866336</v>
      </c>
      <c r="AG132" s="3">
        <f>AE132/((1+'How much will I make'!$C$5/12)^(Calculations!$B$1*12-Calculations!$A132))</f>
        <v>127496.298543295</v>
      </c>
      <c r="AH132" s="3">
        <f t="shared" si="25"/>
        <v>49117849.9171512</v>
      </c>
    </row>
    <row r="133" ht="15.75" customHeight="1" spans="1:34">
      <c r="A133" s="1">
        <f t="shared" si="8"/>
        <v>129</v>
      </c>
      <c r="B133" s="1">
        <f t="shared" si="35"/>
        <v>81716.0826171614</v>
      </c>
      <c r="C133" s="3">
        <f t="shared" si="0"/>
        <v>86975.0229044181</v>
      </c>
      <c r="D133" s="3">
        <f t="shared" si="10"/>
        <v>6928660.30475487</v>
      </c>
      <c r="E133" s="3">
        <f>$C133/((1+'How much will I make'!$C$5/12)^(Calculations!$B$1*12-Calculations!$A133))</f>
        <v>80705.5916095245</v>
      </c>
      <c r="F133" s="3">
        <f t="shared" si="11"/>
        <v>5041137.51305517</v>
      </c>
      <c r="G133" s="3">
        <f t="shared" si="1"/>
        <v>92548.503974084</v>
      </c>
      <c r="H133" s="3">
        <f t="shared" si="12"/>
        <v>9245782.89785707</v>
      </c>
      <c r="I133" s="3">
        <f>G133/((1+'How much will I make'!$C$5/12)^(Calculations!$B$1*12-Calculations!$A133))</f>
        <v>85877.3187563652</v>
      </c>
      <c r="J133" s="3">
        <f t="shared" si="13"/>
        <v>6549966.66533596</v>
      </c>
      <c r="K133" s="3">
        <f t="shared" si="2"/>
        <v>98453.9210507685</v>
      </c>
      <c r="L133" s="3">
        <f t="shared" si="14"/>
        <v>12612267.5183718</v>
      </c>
      <c r="M133" s="3">
        <f>K133/((1+'How much will I make'!$C$5/12)^(Calculations!$B$1*12-Calculations!$A133))</f>
        <v>91357.0549261226</v>
      </c>
      <c r="N133" s="3">
        <f t="shared" si="15"/>
        <v>8689213.54026485</v>
      </c>
      <c r="O133" s="3">
        <f t="shared" si="3"/>
        <v>104709.553634959</v>
      </c>
      <c r="P133" s="3">
        <f t="shared" si="16"/>
        <v>17589968.7446695</v>
      </c>
      <c r="Q133" s="3">
        <f>O133/((1+'How much will I make'!$C$5/12)^(Calculations!$B$1*12-Calculations!$A133))</f>
        <v>97161.7619757978</v>
      </c>
      <c r="R133" s="3">
        <f t="shared" si="17"/>
        <v>11779685.4183934</v>
      </c>
      <c r="S133" s="3">
        <f t="shared" si="4"/>
        <v>111334.606535844</v>
      </c>
      <c r="T133" s="3">
        <f t="shared" si="18"/>
        <v>25069474.6886488</v>
      </c>
      <c r="U133" s="3">
        <f>S133/((1+'How much will I make'!$C$5/12)^(Calculations!$B$1*12-Calculations!$A133))</f>
        <v>103309.260371951</v>
      </c>
      <c r="V133" s="3">
        <f t="shared" si="19"/>
        <v>16323877.8084484</v>
      </c>
      <c r="W133" s="3">
        <f t="shared" si="5"/>
        <v>118349.252627843</v>
      </c>
      <c r="X133" s="3">
        <f t="shared" si="20"/>
        <v>36472134.1590845</v>
      </c>
      <c r="Y133" s="3">
        <f>W133/((1+'How much will I make'!$C$5/12)^(Calculations!$B$1*12-Calculations!$A133))</f>
        <v>109818.268865209</v>
      </c>
      <c r="Z133" s="3">
        <f t="shared" si="21"/>
        <v>23115201.9671682</v>
      </c>
      <c r="AA133" s="3">
        <f t="shared" si="6"/>
        <v>125774.677395748</v>
      </c>
      <c r="AB133" s="3">
        <f t="shared" si="22"/>
        <v>54079803.0281663</v>
      </c>
      <c r="AC133" s="3">
        <f>AA133/((1+'How much will I make'!$C$5/12)^(Calculations!$B$1*12-Calculations!$A133))</f>
        <v>116708.445824454</v>
      </c>
      <c r="AD133" s="3">
        <f t="shared" si="23"/>
        <v>33415190.0938889</v>
      </c>
      <c r="AE133" s="3">
        <f t="shared" si="7"/>
        <v>133633.125335534</v>
      </c>
      <c r="AF133" s="3">
        <f t="shared" si="24"/>
        <v>81574375.1119692</v>
      </c>
      <c r="AG133" s="3">
        <f>AE133/((1+'How much will I make'!$C$5/12)^(Calculations!$B$1*12-Calculations!$A133))</f>
        <v>124000.432292915</v>
      </c>
      <c r="AH133" s="3">
        <f t="shared" si="25"/>
        <v>49241850.3494441</v>
      </c>
    </row>
    <row r="134" ht="15.75" customHeight="1" spans="1:34">
      <c r="A134" s="1">
        <f t="shared" si="8"/>
        <v>130</v>
      </c>
      <c r="B134" s="1">
        <f t="shared" si="35"/>
        <v>81716.0826171614</v>
      </c>
      <c r="C134" s="3">
        <f t="shared" si="0"/>
        <v>86614.1306931964</v>
      </c>
      <c r="D134" s="3">
        <f t="shared" si="10"/>
        <v>7015274.43544807</v>
      </c>
      <c r="E134" s="3">
        <f>$C134/((1+'How much will I make'!$C$5/12)^(Calculations!$B$1*12-Calculations!$A134))</f>
        <v>80772.5672042212</v>
      </c>
      <c r="F134" s="3">
        <f t="shared" si="11"/>
        <v>5121910.08025939</v>
      </c>
      <c r="G134" s="3">
        <f t="shared" si="1"/>
        <v>91783.6403048767</v>
      </c>
      <c r="H134" s="3">
        <f t="shared" si="12"/>
        <v>9337566.53816195</v>
      </c>
      <c r="I134" s="3">
        <f>G134/((1+'How much will I make'!$C$5/12)^(Calculations!$B$1*12-Calculations!$A134))</f>
        <v>85593.4267935343</v>
      </c>
      <c r="J134" s="3">
        <f t="shared" si="13"/>
        <v>6635560.09212949</v>
      </c>
      <c r="K134" s="3">
        <f t="shared" si="2"/>
        <v>97238.4405439689</v>
      </c>
      <c r="L134" s="3">
        <f t="shared" si="14"/>
        <v>12709505.9589158</v>
      </c>
      <c r="M134" s="3">
        <f>K134/((1+'How much will I make'!$C$5/12)^(Calculations!$B$1*12-Calculations!$A134))</f>
        <v>90680.3360007439</v>
      </c>
      <c r="N134" s="3">
        <f t="shared" si="15"/>
        <v>8779893.87626559</v>
      </c>
      <c r="O134" s="3">
        <f t="shared" si="3"/>
        <v>102993.00357537</v>
      </c>
      <c r="P134" s="3">
        <f t="shared" si="16"/>
        <v>17692961.7482449</v>
      </c>
      <c r="Q134" s="3">
        <f>O134/((1+'How much will I make'!$C$5/12)^(Calculations!$B$1*12-Calculations!$A134))</f>
        <v>96046.7909367313</v>
      </c>
      <c r="R134" s="3">
        <f t="shared" si="17"/>
        <v>11875732.2093301</v>
      </c>
      <c r="S134" s="3">
        <f t="shared" si="4"/>
        <v>109062.471708582</v>
      </c>
      <c r="T134" s="3">
        <f t="shared" si="18"/>
        <v>25178537.1603574</v>
      </c>
      <c r="U134" s="3">
        <f>S134/((1+'How much will I make'!$C$5/12)^(Calculations!$B$1*12-Calculations!$A134))</f>
        <v>101706.91266006</v>
      </c>
      <c r="V134" s="3">
        <f t="shared" si="19"/>
        <v>16425584.7211084</v>
      </c>
      <c r="W134" s="3">
        <f t="shared" si="5"/>
        <v>115462.685490578</v>
      </c>
      <c r="X134" s="3">
        <f t="shared" si="20"/>
        <v>36587596.844575</v>
      </c>
      <c r="Y134" s="3">
        <f>W134/((1+'How much will I make'!$C$5/12)^(Calculations!$B$1*12-Calculations!$A134))</f>
        <v>107675.473375157</v>
      </c>
      <c r="Z134" s="3">
        <f t="shared" si="21"/>
        <v>23222877.4405433</v>
      </c>
      <c r="AA134" s="3">
        <f t="shared" si="6"/>
        <v>122210.212854168</v>
      </c>
      <c r="AB134" s="3">
        <f t="shared" si="22"/>
        <v>54202013.2410205</v>
      </c>
      <c r="AC134" s="3">
        <f>AA134/((1+'How much will I make'!$C$5/12)^(Calculations!$B$1*12-Calculations!$A134))</f>
        <v>113967.923614811</v>
      </c>
      <c r="AD134" s="3">
        <f t="shared" si="23"/>
        <v>33529158.0175037</v>
      </c>
      <c r="AE134" s="3">
        <f t="shared" si="7"/>
        <v>129322.379356968</v>
      </c>
      <c r="AF134" s="3">
        <f t="shared" si="24"/>
        <v>81703697.4913261</v>
      </c>
      <c r="AG134" s="3">
        <f>AE134/((1+'How much will I make'!$C$5/12)^(Calculations!$B$1*12-Calculations!$A134))</f>
        <v>120600.420439722</v>
      </c>
      <c r="AH134" s="3">
        <f t="shared" si="25"/>
        <v>49362450.7698839</v>
      </c>
    </row>
    <row r="135" ht="15.75" customHeight="1" spans="1:34">
      <c r="A135" s="1">
        <f t="shared" si="8"/>
        <v>131</v>
      </c>
      <c r="B135" s="1">
        <f t="shared" si="35"/>
        <v>81716.0826171614</v>
      </c>
      <c r="C135" s="3">
        <f t="shared" si="0"/>
        <v>86254.7359600297</v>
      </c>
      <c r="D135" s="3">
        <f t="shared" si="10"/>
        <v>7101529.1714081</v>
      </c>
      <c r="E135" s="3">
        <f>$C135/((1+'How much will I make'!$C$5/12)^(Calculations!$B$1*12-Calculations!$A135))</f>
        <v>80839.5983803243</v>
      </c>
      <c r="F135" s="3">
        <f t="shared" si="11"/>
        <v>5202749.67863972</v>
      </c>
      <c r="G135" s="3">
        <f t="shared" si="1"/>
        <v>91025.0978230182</v>
      </c>
      <c r="H135" s="3">
        <f t="shared" si="12"/>
        <v>9428591.63598497</v>
      </c>
      <c r="I135" s="3">
        <f>G135/((1+'How much will I make'!$C$5/12)^(Calculations!$B$1*12-Calculations!$A135))</f>
        <v>85310.4733165308</v>
      </c>
      <c r="J135" s="3">
        <f t="shared" si="13"/>
        <v>6720870.56544602</v>
      </c>
      <c r="K135" s="3">
        <f t="shared" si="2"/>
        <v>96037.965969352</v>
      </c>
      <c r="L135" s="3">
        <f t="shared" si="14"/>
        <v>12805543.9248852</v>
      </c>
      <c r="M135" s="3">
        <f>K135/((1+'How much will I make'!$C$5/12)^(Calculations!$B$1*12-Calculations!$A135))</f>
        <v>90008.6298081458</v>
      </c>
      <c r="N135" s="3">
        <f t="shared" si="15"/>
        <v>8869902.50607374</v>
      </c>
      <c r="O135" s="3">
        <f t="shared" si="3"/>
        <v>101304.593680692</v>
      </c>
      <c r="P135" s="3">
        <f t="shared" si="16"/>
        <v>17794266.3419256</v>
      </c>
      <c r="Q135" s="3">
        <f>O135/((1+'How much will I make'!$C$5/12)^(Calculations!$B$1*12-Calculations!$A135))</f>
        <v>94944.6146472934</v>
      </c>
      <c r="R135" s="3">
        <f t="shared" si="17"/>
        <v>11970676.8239774</v>
      </c>
      <c r="S135" s="3">
        <f t="shared" si="4"/>
        <v>106836.706979836</v>
      </c>
      <c r="T135" s="3">
        <f t="shared" si="18"/>
        <v>25285373.8673372</v>
      </c>
      <c r="U135" s="3">
        <f>S135/((1+'How much will I make'!$C$5/12)^(Calculations!$B$1*12-Calculations!$A135))</f>
        <v>100129.417688189</v>
      </c>
      <c r="V135" s="3">
        <f t="shared" si="19"/>
        <v>16525714.1387966</v>
      </c>
      <c r="W135" s="3">
        <f t="shared" si="5"/>
        <v>112646.522429833</v>
      </c>
      <c r="X135" s="3">
        <f t="shared" si="20"/>
        <v>36700243.3670049</v>
      </c>
      <c r="Y135" s="3">
        <f>W135/((1+'How much will I make'!$C$5/12)^(Calculations!$B$1*12-Calculations!$A135))</f>
        <v>105574.488528812</v>
      </c>
      <c r="Z135" s="3">
        <f t="shared" si="21"/>
        <v>23328451.9290721</v>
      </c>
      <c r="AA135" s="3">
        <f t="shared" si="6"/>
        <v>118746.765526317</v>
      </c>
      <c r="AB135" s="3">
        <f t="shared" si="22"/>
        <v>54320760.0065468</v>
      </c>
      <c r="AC135" s="3">
        <f>AA135/((1+'How much will I make'!$C$5/12)^(Calculations!$B$1*12-Calculations!$A135))</f>
        <v>111291.753748552</v>
      </c>
      <c r="AD135" s="3">
        <f t="shared" si="23"/>
        <v>33640449.7712523</v>
      </c>
      <c r="AE135" s="3">
        <f t="shared" si="7"/>
        <v>125150.689700292</v>
      </c>
      <c r="AF135" s="3">
        <f t="shared" si="24"/>
        <v>81828848.1810264</v>
      </c>
      <c r="AG135" s="3">
        <f>AE135/((1+'How much will I make'!$C$5/12)^(Calculations!$B$1*12-Calculations!$A135))</f>
        <v>117293.634717988</v>
      </c>
      <c r="AH135" s="3">
        <f t="shared" si="25"/>
        <v>49479744.4046018</v>
      </c>
    </row>
    <row r="136" ht="15.75" customHeight="1" spans="1:34">
      <c r="A136" s="1">
        <f t="shared" si="8"/>
        <v>132</v>
      </c>
      <c r="B136" s="1">
        <f t="shared" si="35"/>
        <v>81716.0826171614</v>
      </c>
      <c r="C136" s="3">
        <f t="shared" si="0"/>
        <v>85896.8324913158</v>
      </c>
      <c r="D136" s="3">
        <f t="shared" si="10"/>
        <v>7187426.00389941</v>
      </c>
      <c r="E136" s="3">
        <f>$C136/((1+'How much will I make'!$C$5/12)^(Calculations!$B$1*12-Calculations!$A136))</f>
        <v>80906.6851839594</v>
      </c>
      <c r="F136" s="3">
        <f t="shared" si="11"/>
        <v>5283656.36382367</v>
      </c>
      <c r="G136" s="3">
        <f t="shared" si="1"/>
        <v>90272.8242872908</v>
      </c>
      <c r="H136" s="3">
        <f t="shared" si="12"/>
        <v>9518864.46027226</v>
      </c>
      <c r="I136" s="3">
        <f>G136/((1+'How much will I make'!$C$5/12)^(Calculations!$B$1*12-Calculations!$A136))</f>
        <v>85028.4552229225</v>
      </c>
      <c r="J136" s="3">
        <f t="shared" si="13"/>
        <v>6805899.02066895</v>
      </c>
      <c r="K136" s="3">
        <f t="shared" si="2"/>
        <v>94852.3120684958</v>
      </c>
      <c r="L136" s="3">
        <f t="shared" si="14"/>
        <v>12900396.2369537</v>
      </c>
      <c r="M136" s="3">
        <f>K136/((1+'How much will I make'!$C$5/12)^(Calculations!$B$1*12-Calculations!$A136))</f>
        <v>89341.8992169743</v>
      </c>
      <c r="N136" s="3">
        <f t="shared" si="15"/>
        <v>8959244.40529071</v>
      </c>
      <c r="O136" s="3">
        <f t="shared" si="3"/>
        <v>99643.862636746</v>
      </c>
      <c r="P136" s="3">
        <f t="shared" si="16"/>
        <v>17893910.2045623</v>
      </c>
      <c r="Q136" s="3">
        <f>O136/((1+'How much will I make'!$C$5/12)^(Calculations!$B$1*12-Calculations!$A136))</f>
        <v>93855.0862824884</v>
      </c>
      <c r="R136" s="3">
        <f t="shared" si="17"/>
        <v>12064531.9102599</v>
      </c>
      <c r="S136" s="3">
        <f t="shared" si="4"/>
        <v>104656.366021063</v>
      </c>
      <c r="T136" s="3">
        <f t="shared" si="18"/>
        <v>25390030.2333583</v>
      </c>
      <c r="U136" s="3">
        <f>S136/((1+'How much will I make'!$C$5/12)^(Calculations!$B$1*12-Calculations!$A136))</f>
        <v>98576.3899852705</v>
      </c>
      <c r="V136" s="3">
        <f t="shared" si="19"/>
        <v>16624290.5287819</v>
      </c>
      <c r="W136" s="3">
        <f t="shared" si="5"/>
        <v>109899.046273007</v>
      </c>
      <c r="X136" s="3">
        <f t="shared" si="20"/>
        <v>36810142.4132779</v>
      </c>
      <c r="Y136" s="3">
        <f>W136/((1+'How much will I make'!$C$5/12)^(Calculations!$B$1*12-Calculations!$A136))</f>
        <v>103514.498508738</v>
      </c>
      <c r="Z136" s="3">
        <f t="shared" si="21"/>
        <v>23431966.4275809</v>
      </c>
      <c r="AA136" s="3">
        <f t="shared" si="6"/>
        <v>115381.472576178</v>
      </c>
      <c r="AB136" s="3">
        <f t="shared" si="22"/>
        <v>54436141.479123</v>
      </c>
      <c r="AC136" s="3">
        <f>AA136/((1+'How much will I make'!$C$5/12)^(Calculations!$B$1*12-Calculations!$A136))</f>
        <v>108678.425118019</v>
      </c>
      <c r="AD136" s="3">
        <f t="shared" si="23"/>
        <v>33749128.1963703</v>
      </c>
      <c r="AE136" s="3">
        <f t="shared" si="7"/>
        <v>121113.570677702</v>
      </c>
      <c r="AF136" s="3">
        <f t="shared" si="24"/>
        <v>81949961.7517041</v>
      </c>
      <c r="AG136" s="3">
        <f>AE136/((1+'How much will I make'!$C$5/12)^(Calculations!$B$1*12-Calculations!$A136))</f>
        <v>114077.518927333</v>
      </c>
      <c r="AH136" s="3">
        <f t="shared" si="25"/>
        <v>49593821.9235292</v>
      </c>
    </row>
    <row r="137" ht="15.75" customHeight="1" spans="1:34">
      <c r="A137" s="1">
        <f t="shared" si="8"/>
        <v>133</v>
      </c>
      <c r="B137" s="1">
        <f>B136*(1+'How much will I make'!$C$4)</f>
        <v>95607.8166620788</v>
      </c>
      <c r="C137" s="3">
        <f t="shared" si="0"/>
        <v>100082.284496106</v>
      </c>
      <c r="D137" s="3">
        <f t="shared" si="10"/>
        <v>7287508.28839552</v>
      </c>
      <c r="E137" s="3">
        <f>$C137/((1+'How much will I make'!$C$5/12)^(Calculations!$B$1*12-Calculations!$A137))</f>
        <v>94739.3783637099</v>
      </c>
      <c r="F137" s="3">
        <f t="shared" si="11"/>
        <v>5378395.74218738</v>
      </c>
      <c r="G137" s="3">
        <f t="shared" si="1"/>
        <v>104746.31842922</v>
      </c>
      <c r="H137" s="3">
        <f t="shared" si="12"/>
        <v>9623610.77870148</v>
      </c>
      <c r="I137" s="3">
        <f>G137/((1+'How much will I make'!$C$5/12)^(Calculations!$B$1*12-Calculations!$A137))</f>
        <v>99154.4222220232</v>
      </c>
      <c r="J137" s="3">
        <f t="shared" si="13"/>
        <v>6905053.44289097</v>
      </c>
      <c r="K137" s="3">
        <f t="shared" si="2"/>
        <v>109607.11616804</v>
      </c>
      <c r="L137" s="3">
        <f t="shared" si="14"/>
        <v>13010003.3531217</v>
      </c>
      <c r="M137" s="3">
        <f>K137/((1+'How much will I make'!$C$5/12)^(Calculations!$B$1*12-Calculations!$A137))</f>
        <v>103755.725623979</v>
      </c>
      <c r="N137" s="3">
        <f t="shared" si="15"/>
        <v>9063000.13091469</v>
      </c>
      <c r="O137" s="3">
        <f t="shared" si="3"/>
        <v>114672.117329501</v>
      </c>
      <c r="P137" s="3">
        <f t="shared" si="16"/>
        <v>18008582.3218918</v>
      </c>
      <c r="Q137" s="3">
        <f>O137/((1+'How much will I make'!$C$5/12)^(Calculations!$B$1*12-Calculations!$A137))</f>
        <v>108550.331021571</v>
      </c>
      <c r="R137" s="3">
        <f t="shared" si="17"/>
        <v>12173082.2412815</v>
      </c>
      <c r="S137" s="3">
        <f t="shared" si="4"/>
        <v>119949.010525366</v>
      </c>
      <c r="T137" s="3">
        <f t="shared" si="18"/>
        <v>25509979.2438837</v>
      </c>
      <c r="U137" s="3">
        <f>S137/((1+'How much will I make'!$C$5/12)^(Calculations!$B$1*12-Calculations!$A137))</f>
        <v>113545.516568993</v>
      </c>
      <c r="V137" s="3">
        <f t="shared" si="19"/>
        <v>16737836.0453509</v>
      </c>
      <c r="W137" s="3">
        <f t="shared" si="5"/>
        <v>125445.740623823</v>
      </c>
      <c r="X137" s="3">
        <f t="shared" si="20"/>
        <v>36935588.1539017</v>
      </c>
      <c r="Y137" s="3">
        <f>W137/((1+'How much will I make'!$C$5/12)^(Calculations!$B$1*12-Calculations!$A137))</f>
        <v>118748.802996585</v>
      </c>
      <c r="Z137" s="3">
        <f t="shared" si="21"/>
        <v>23550715.2305775</v>
      </c>
      <c r="AA137" s="3">
        <f t="shared" si="6"/>
        <v>131170.516191866</v>
      </c>
      <c r="AB137" s="3">
        <f t="shared" si="22"/>
        <v>54567311.9953149</v>
      </c>
      <c r="AC137" s="3">
        <f>AA137/((1+'How much will I make'!$C$5/12)^(Calculations!$B$1*12-Calculations!$A137))</f>
        <v>124167.960655893</v>
      </c>
      <c r="AD137" s="3">
        <f t="shared" si="23"/>
        <v>33873296.1570262</v>
      </c>
      <c r="AE137" s="3">
        <f t="shared" si="7"/>
        <v>137131.817122172</v>
      </c>
      <c r="AF137" s="3">
        <f t="shared" si="24"/>
        <v>82087093.5688263</v>
      </c>
      <c r="AG137" s="3">
        <f>AE137/((1+'How much will I make'!$C$5/12)^(Calculations!$B$1*12-Calculations!$A137))</f>
        <v>129811.016739391</v>
      </c>
      <c r="AH137" s="3">
        <f t="shared" si="25"/>
        <v>49723632.9402686</v>
      </c>
    </row>
    <row r="138" ht="15.75" customHeight="1" spans="1:34">
      <c r="A138" s="1">
        <f t="shared" si="8"/>
        <v>134</v>
      </c>
      <c r="B138" s="1">
        <f t="shared" ref="B138:B148" si="36">B137</f>
        <v>95607.8166620788</v>
      </c>
      <c r="C138" s="3">
        <f t="shared" si="0"/>
        <v>99667.0053073252</v>
      </c>
      <c r="D138" s="3">
        <f t="shared" si="10"/>
        <v>7387175.29370284</v>
      </c>
      <c r="E138" s="3">
        <f>$C138/((1+'How much will I make'!$C$5/12)^(Calculations!$B$1*12-Calculations!$A138))</f>
        <v>94818.0002544681</v>
      </c>
      <c r="F138" s="3">
        <f t="shared" si="11"/>
        <v>5473213.74244185</v>
      </c>
      <c r="G138" s="3">
        <f t="shared" si="1"/>
        <v>103880.646376086</v>
      </c>
      <c r="H138" s="3">
        <f t="shared" si="12"/>
        <v>9727491.42507757</v>
      </c>
      <c r="I138" s="3">
        <f>G138/((1+'How much will I make'!$C$5/12)^(Calculations!$B$1*12-Calculations!$A138))</f>
        <v>98826.639008066</v>
      </c>
      <c r="J138" s="3">
        <f t="shared" si="13"/>
        <v>7003880.08189904</v>
      </c>
      <c r="K138" s="3">
        <f t="shared" si="2"/>
        <v>108253.94189436</v>
      </c>
      <c r="L138" s="3">
        <f t="shared" si="14"/>
        <v>13118257.2950161</v>
      </c>
      <c r="M138" s="3">
        <f>K138/((1+'How much will I make'!$C$5/12)^(Calculations!$B$1*12-Calculations!$A138))</f>
        <v>102987.164693431</v>
      </c>
      <c r="N138" s="3">
        <f t="shared" si="15"/>
        <v>9165987.29560813</v>
      </c>
      <c r="O138" s="3">
        <f t="shared" si="3"/>
        <v>112792.246553608</v>
      </c>
      <c r="P138" s="3">
        <f t="shared" si="16"/>
        <v>18121374.5684455</v>
      </c>
      <c r="Q138" s="3">
        <f>O138/((1+'How much will I make'!$C$5/12)^(Calculations!$B$1*12-Calculations!$A138))</f>
        <v>107304.671485258</v>
      </c>
      <c r="R138" s="3">
        <f t="shared" si="17"/>
        <v>12280386.9127667</v>
      </c>
      <c r="S138" s="3">
        <f t="shared" si="4"/>
        <v>117501.071535052</v>
      </c>
      <c r="T138" s="3">
        <f t="shared" si="18"/>
        <v>25627480.3154187</v>
      </c>
      <c r="U138" s="3">
        <f>S138/((1+'How much will I make'!$C$5/12)^(Calculations!$B$1*12-Calculations!$A138))</f>
        <v>111784.402434453</v>
      </c>
      <c r="V138" s="3">
        <f t="shared" si="19"/>
        <v>16849620.4477853</v>
      </c>
      <c r="W138" s="3">
        <f t="shared" si="5"/>
        <v>122386.088413486</v>
      </c>
      <c r="X138" s="3">
        <f t="shared" si="20"/>
        <v>37057974.2423152</v>
      </c>
      <c r="Y138" s="3">
        <f>W138/((1+'How much will I make'!$C$5/12)^(Calculations!$B$1*12-Calculations!$A138))</f>
        <v>116431.753182017</v>
      </c>
      <c r="Z138" s="3">
        <f t="shared" si="21"/>
        <v>23667146.9837595</v>
      </c>
      <c r="AA138" s="3">
        <f t="shared" si="6"/>
        <v>127453.133141894</v>
      </c>
      <c r="AB138" s="3">
        <f t="shared" si="22"/>
        <v>54694765.1284567</v>
      </c>
      <c r="AC138" s="3">
        <f>AA138/((1+'How much will I make'!$C$5/12)^(Calculations!$B$1*12-Calculations!$A138))</f>
        <v>121252.275749803</v>
      </c>
      <c r="AD138" s="3">
        <f t="shared" si="23"/>
        <v>33994548.432776</v>
      </c>
      <c r="AE138" s="3">
        <f t="shared" si="7"/>
        <v>132708.210118231</v>
      </c>
      <c r="AF138" s="3">
        <f t="shared" si="24"/>
        <v>82219801.7789445</v>
      </c>
      <c r="AG138" s="3">
        <f>AE138/((1+'How much will I make'!$C$5/12)^(Calculations!$B$1*12-Calculations!$A138))</f>
        <v>126251.68240944</v>
      </c>
      <c r="AH138" s="3">
        <f t="shared" si="25"/>
        <v>49849884.622678</v>
      </c>
    </row>
    <row r="139" ht="15.75" customHeight="1" spans="1:34">
      <c r="A139" s="1">
        <f t="shared" si="8"/>
        <v>135</v>
      </c>
      <c r="B139" s="1">
        <f t="shared" si="36"/>
        <v>95607.8166620788</v>
      </c>
      <c r="C139" s="3">
        <f t="shared" si="0"/>
        <v>99253.4492687056</v>
      </c>
      <c r="D139" s="3">
        <f t="shared" si="10"/>
        <v>7486428.74297155</v>
      </c>
      <c r="E139" s="3">
        <f>$C139/((1+'How much will I make'!$C$5/12)^(Calculations!$B$1*12-Calculations!$A139))</f>
        <v>94896.6873916087</v>
      </c>
      <c r="F139" s="3">
        <f t="shared" si="11"/>
        <v>5568110.42983346</v>
      </c>
      <c r="G139" s="3">
        <f t="shared" si="1"/>
        <v>103022.128637441</v>
      </c>
      <c r="H139" s="3">
        <f t="shared" si="12"/>
        <v>9830513.55371501</v>
      </c>
      <c r="I139" s="3">
        <f>G139/((1+'How much will I make'!$C$5/12)^(Calculations!$B$1*12-Calculations!$A139))</f>
        <v>98499.9393749815</v>
      </c>
      <c r="J139" s="3">
        <f t="shared" si="13"/>
        <v>7102380.02127402</v>
      </c>
      <c r="K139" s="3">
        <f t="shared" si="2"/>
        <v>106917.473475911</v>
      </c>
      <c r="L139" s="3">
        <f t="shared" si="14"/>
        <v>13225174.768492</v>
      </c>
      <c r="M139" s="3">
        <f>K139/((1+'How much will I make'!$C$5/12)^(Calculations!$B$1*12-Calculations!$A139))</f>
        <v>102224.296806813</v>
      </c>
      <c r="N139" s="3">
        <f t="shared" si="15"/>
        <v>9268211.59241494</v>
      </c>
      <c r="O139" s="3">
        <f t="shared" si="3"/>
        <v>110943.193331417</v>
      </c>
      <c r="P139" s="3">
        <f t="shared" si="16"/>
        <v>18232317.7617769</v>
      </c>
      <c r="Q139" s="3">
        <f>O139/((1+'How much will I make'!$C$5/12)^(Calculations!$B$1*12-Calculations!$A139))</f>
        <v>106073.30640264</v>
      </c>
      <c r="R139" s="3">
        <f t="shared" si="17"/>
        <v>12386460.2191694</v>
      </c>
      <c r="S139" s="3">
        <f t="shared" si="4"/>
        <v>115103.090483316</v>
      </c>
      <c r="T139" s="3">
        <f t="shared" si="18"/>
        <v>25742583.405902</v>
      </c>
      <c r="U139" s="3">
        <f>S139/((1+'How much will I make'!$C$5/12)^(Calculations!$B$1*12-Calculations!$A139))</f>
        <v>110050.603539552</v>
      </c>
      <c r="V139" s="3">
        <f t="shared" si="19"/>
        <v>16959671.0513249</v>
      </c>
      <c r="W139" s="3">
        <f t="shared" si="5"/>
        <v>119401.061866816</v>
      </c>
      <c r="X139" s="3">
        <f t="shared" si="20"/>
        <v>37177375.304182</v>
      </c>
      <c r="Y139" s="3">
        <f>W139/((1+'How much will I make'!$C$5/12)^(Calculations!$B$1*12-Calculations!$A139))</f>
        <v>114159.914095539</v>
      </c>
      <c r="Z139" s="3">
        <f t="shared" si="21"/>
        <v>23781306.897855</v>
      </c>
      <c r="AA139" s="3">
        <f t="shared" si="6"/>
        <v>123841.101028561</v>
      </c>
      <c r="AB139" s="3">
        <f t="shared" si="22"/>
        <v>54818606.2294853</v>
      </c>
      <c r="AC139" s="3">
        <f>AA139/((1+'How much will I make'!$C$5/12)^(Calculations!$B$1*12-Calculations!$A139))</f>
        <v>118405.056319241</v>
      </c>
      <c r="AD139" s="3">
        <f t="shared" si="23"/>
        <v>34112953.4890952</v>
      </c>
      <c r="AE139" s="3">
        <f t="shared" si="7"/>
        <v>128427.300114417</v>
      </c>
      <c r="AF139" s="3">
        <f t="shared" si="24"/>
        <v>82348229.0790589</v>
      </c>
      <c r="AG139" s="3">
        <f>AE139/((1+'How much will I make'!$C$5/12)^(Calculations!$B$1*12-Calculations!$A139))</f>
        <v>122789.942730472</v>
      </c>
      <c r="AH139" s="3">
        <f t="shared" si="25"/>
        <v>49972674.5654085</v>
      </c>
    </row>
    <row r="140" ht="15.75" customHeight="1" spans="1:34">
      <c r="A140" s="1">
        <f t="shared" si="8"/>
        <v>136</v>
      </c>
      <c r="B140" s="1">
        <f t="shared" si="36"/>
        <v>95607.8166620788</v>
      </c>
      <c r="C140" s="3">
        <f t="shared" si="0"/>
        <v>98841.6092302463</v>
      </c>
      <c r="D140" s="3">
        <f t="shared" si="10"/>
        <v>7585270.35220179</v>
      </c>
      <c r="E140" s="3">
        <f>$C140/((1+'How much will I make'!$C$5/12)^(Calculations!$B$1*12-Calculations!$A140))</f>
        <v>94975.4398292781</v>
      </c>
      <c r="F140" s="3">
        <f t="shared" si="11"/>
        <v>5663085.86966274</v>
      </c>
      <c r="G140" s="3">
        <f t="shared" si="1"/>
        <v>102170.706086718</v>
      </c>
      <c r="H140" s="3">
        <f t="shared" si="12"/>
        <v>9932684.25980172</v>
      </c>
      <c r="I140" s="3">
        <f>G140/((1+'How much will I make'!$C$5/12)^(Calculations!$B$1*12-Calculations!$A140))</f>
        <v>98174.319740684</v>
      </c>
      <c r="J140" s="3">
        <f t="shared" si="13"/>
        <v>7200554.3410147</v>
      </c>
      <c r="K140" s="3">
        <f t="shared" si="2"/>
        <v>105597.504667567</v>
      </c>
      <c r="L140" s="3">
        <f t="shared" si="14"/>
        <v>13330772.2731595</v>
      </c>
      <c r="M140" s="3">
        <f>K140/((1+'How much will I make'!$C$5/12)^(Calculations!$B$1*12-Calculations!$A140))</f>
        <v>101467.07979343</v>
      </c>
      <c r="N140" s="3">
        <f t="shared" si="15"/>
        <v>9369678.67220837</v>
      </c>
      <c r="O140" s="3">
        <f t="shared" si="3"/>
        <v>109124.452457132</v>
      </c>
      <c r="P140" s="3">
        <f t="shared" si="16"/>
        <v>18341442.214234</v>
      </c>
      <c r="Q140" s="3">
        <f>O140/((1+'How much will I make'!$C$5/12)^(Calculations!$B$1*12-Calculations!$A140))</f>
        <v>104856.071739003</v>
      </c>
      <c r="R140" s="3">
        <f t="shared" si="17"/>
        <v>12491316.2909084</v>
      </c>
      <c r="S140" s="3">
        <f t="shared" si="4"/>
        <v>112754.047820392</v>
      </c>
      <c r="T140" s="3">
        <f t="shared" si="18"/>
        <v>25855337.4537224</v>
      </c>
      <c r="U140" s="3">
        <f>S140/((1+'How much will I make'!$C$5/12)^(Calculations!$B$1*12-Calculations!$A140))</f>
        <v>108343.696219346</v>
      </c>
      <c r="V140" s="3">
        <f t="shared" si="19"/>
        <v>17068014.7475442</v>
      </c>
      <c r="W140" s="3">
        <f t="shared" si="5"/>
        <v>116488.840845674</v>
      </c>
      <c r="X140" s="3">
        <f t="shared" si="20"/>
        <v>37293864.1450277</v>
      </c>
      <c r="Y140" s="3">
        <f>W140/((1+'How much will I make'!$C$5/12)^(Calculations!$B$1*12-Calculations!$A140))</f>
        <v>111932.403576601</v>
      </c>
      <c r="Z140" s="3">
        <f t="shared" si="21"/>
        <v>23893239.3014316</v>
      </c>
      <c r="AA140" s="3">
        <f t="shared" si="6"/>
        <v>120331.434197792</v>
      </c>
      <c r="AB140" s="3">
        <f t="shared" si="22"/>
        <v>54938937.6636831</v>
      </c>
      <c r="AC140" s="3">
        <f>AA140/((1+'How much will I make'!$C$5/12)^(Calculations!$B$1*12-Calculations!$A140))</f>
        <v>115624.694672878</v>
      </c>
      <c r="AD140" s="3">
        <f t="shared" si="23"/>
        <v>34228578.1837681</v>
      </c>
      <c r="AE140" s="3">
        <f t="shared" si="7"/>
        <v>124284.483981694</v>
      </c>
      <c r="AF140" s="3">
        <f t="shared" si="24"/>
        <v>82472513.5630406</v>
      </c>
      <c r="AG140" s="3">
        <f>AE140/((1+'How much will I make'!$C$5/12)^(Calculations!$B$1*12-Calculations!$A140))</f>
        <v>119423.12172012</v>
      </c>
      <c r="AH140" s="3">
        <f t="shared" si="25"/>
        <v>50092097.6871286</v>
      </c>
    </row>
    <row r="141" ht="15.75" customHeight="1" spans="1:34">
      <c r="A141" s="1">
        <f t="shared" si="8"/>
        <v>137</v>
      </c>
      <c r="B141" s="1">
        <f t="shared" si="36"/>
        <v>95607.8166620788</v>
      </c>
      <c r="C141" s="3">
        <f t="shared" si="0"/>
        <v>98431.4780716145</v>
      </c>
      <c r="D141" s="3">
        <f t="shared" si="10"/>
        <v>7683701.83027341</v>
      </c>
      <c r="E141" s="3">
        <f>$C141/((1+'How much will I make'!$C$5/12)^(Calculations!$B$1*12-Calculations!$A141))</f>
        <v>95054.2576216675</v>
      </c>
      <c r="F141" s="3">
        <f t="shared" si="11"/>
        <v>5758140.12728441</v>
      </c>
      <c r="G141" s="3">
        <f t="shared" si="1"/>
        <v>101326.320086001</v>
      </c>
      <c r="H141" s="3">
        <f t="shared" si="12"/>
        <v>10034010.5798877</v>
      </c>
      <c r="I141" s="3">
        <f>G141/((1+'How much will I make'!$C$5/12)^(Calculations!$B$1*12-Calculations!$A141))</f>
        <v>97849.7765349297</v>
      </c>
      <c r="J141" s="3">
        <f t="shared" si="13"/>
        <v>7298404.11754963</v>
      </c>
      <c r="K141" s="3">
        <f t="shared" si="2"/>
        <v>104293.831770436</v>
      </c>
      <c r="L141" s="3">
        <f t="shared" si="14"/>
        <v>13435066.10493</v>
      </c>
      <c r="M141" s="3">
        <f>K141/((1+'How much will I make'!$C$5/12)^(Calculations!$B$1*12-Calculations!$A141))</f>
        <v>100715.47179496</v>
      </c>
      <c r="N141" s="3">
        <f t="shared" si="15"/>
        <v>9470394.14400333</v>
      </c>
      <c r="O141" s="3">
        <f t="shared" si="3"/>
        <v>107335.527007015</v>
      </c>
      <c r="P141" s="3">
        <f t="shared" si="16"/>
        <v>18448777.741241</v>
      </c>
      <c r="Q141" s="3">
        <f>O141/((1+'How much will I make'!$C$5/12)^(Calculations!$B$1*12-Calculations!$A141))</f>
        <v>103652.805341998</v>
      </c>
      <c r="R141" s="3">
        <f t="shared" si="17"/>
        <v>12594969.0962504</v>
      </c>
      <c r="S141" s="3">
        <f t="shared" si="4"/>
        <v>110452.944803649</v>
      </c>
      <c r="T141" s="3">
        <f t="shared" si="18"/>
        <v>25965790.3985261</v>
      </c>
      <c r="U141" s="3">
        <f>S141/((1+'How much will I make'!$C$5/12)^(Calculations!$B$1*12-Calculations!$A141))</f>
        <v>106663.263380026</v>
      </c>
      <c r="V141" s="3">
        <f t="shared" si="19"/>
        <v>17174678.0109243</v>
      </c>
      <c r="W141" s="3">
        <f t="shared" si="5"/>
        <v>113647.649605535</v>
      </c>
      <c r="X141" s="3">
        <f t="shared" si="20"/>
        <v>37407511.7946332</v>
      </c>
      <c r="Y141" s="3">
        <f>W141/((1+'How much will I make'!$C$5/12)^(Calculations!$B$1*12-Calculations!$A141))</f>
        <v>109748.356677546</v>
      </c>
      <c r="Z141" s="3">
        <f t="shared" si="21"/>
        <v>24002987.6581092</v>
      </c>
      <c r="AA141" s="3">
        <f t="shared" si="6"/>
        <v>116921.231609191</v>
      </c>
      <c r="AB141" s="3">
        <f t="shared" si="22"/>
        <v>55055858.8952923</v>
      </c>
      <c r="AC141" s="3">
        <f>AA141/((1+'How much will I make'!$C$5/12)^(Calculations!$B$1*12-Calculations!$A141))</f>
        <v>112909.620870843</v>
      </c>
      <c r="AD141" s="3">
        <f t="shared" si="23"/>
        <v>34341487.804639</v>
      </c>
      <c r="AE141" s="3">
        <f t="shared" si="7"/>
        <v>120275.307079059</v>
      </c>
      <c r="AF141" s="3">
        <f t="shared" si="24"/>
        <v>82592788.8701197</v>
      </c>
      <c r="AG141" s="3">
        <f>AE141/((1+'How much will I make'!$C$5/12)^(Calculations!$B$1*12-Calculations!$A141))</f>
        <v>116148.61676973</v>
      </c>
      <c r="AH141" s="3">
        <f t="shared" si="25"/>
        <v>50208246.3038983</v>
      </c>
    </row>
    <row r="142" ht="15.75" customHeight="1" spans="1:34">
      <c r="A142" s="1">
        <f t="shared" si="8"/>
        <v>138</v>
      </c>
      <c r="B142" s="1">
        <f t="shared" si="36"/>
        <v>95607.8166620788</v>
      </c>
      <c r="C142" s="3">
        <f t="shared" si="0"/>
        <v>98023.0487020228</v>
      </c>
      <c r="D142" s="3">
        <f t="shared" si="10"/>
        <v>7781724.87897543</v>
      </c>
      <c r="E142" s="3">
        <f>$C142/((1+'How much will I make'!$C$5/12)^(Calculations!$B$1*12-Calculations!$A142))</f>
        <v>95133.1408230133</v>
      </c>
      <c r="F142" s="3">
        <f t="shared" si="11"/>
        <v>5853273.26810742</v>
      </c>
      <c r="G142" s="3">
        <f t="shared" si="1"/>
        <v>100488.912481985</v>
      </c>
      <c r="H142" s="3">
        <f t="shared" si="12"/>
        <v>10134499.4923697</v>
      </c>
      <c r="I142" s="3">
        <f>G142/((1+'How much will I make'!$C$5/12)^(Calculations!$B$1*12-Calculations!$A142))</f>
        <v>97526.3061992771</v>
      </c>
      <c r="J142" s="3">
        <f t="shared" si="13"/>
        <v>7395930.42374891</v>
      </c>
      <c r="K142" s="3">
        <f t="shared" si="2"/>
        <v>103006.253600431</v>
      </c>
      <c r="L142" s="3">
        <f t="shared" si="14"/>
        <v>13538072.3585304</v>
      </c>
      <c r="M142" s="3">
        <f>K142/((1+'How much will I make'!$C$5/12)^(Calculations!$B$1*12-Calculations!$A142))</f>
        <v>99969.4312631453</v>
      </c>
      <c r="N142" s="3">
        <f t="shared" si="15"/>
        <v>9570363.57526647</v>
      </c>
      <c r="O142" s="3">
        <f t="shared" si="3"/>
        <v>105575.928203621</v>
      </c>
      <c r="P142" s="3">
        <f t="shared" si="16"/>
        <v>18554353.6694446</v>
      </c>
      <c r="Q142" s="3">
        <f>O142/((1+'How much will I make'!$C$5/12)^(Calculations!$B$1*12-Calculations!$A142))</f>
        <v>102463.346920041</v>
      </c>
      <c r="R142" s="3">
        <f t="shared" si="17"/>
        <v>12697432.4431704</v>
      </c>
      <c r="S142" s="3">
        <f t="shared" si="4"/>
        <v>108198.803072962</v>
      </c>
      <c r="T142" s="3">
        <f t="shared" si="18"/>
        <v>26073989.201599</v>
      </c>
      <c r="U142" s="3">
        <f>S142/((1+'How much will I make'!$C$5/12)^(Calculations!$B$1*12-Calculations!$A142))</f>
        <v>105008.894396989</v>
      </c>
      <c r="V142" s="3">
        <f t="shared" si="19"/>
        <v>17279686.9053213</v>
      </c>
      <c r="W142" s="3">
        <f t="shared" si="5"/>
        <v>110875.755712717</v>
      </c>
      <c r="X142" s="3">
        <f t="shared" si="20"/>
        <v>37518387.5503459</v>
      </c>
      <c r="Y142" s="3">
        <f>W142/((1+'How much will I make'!$C$5/12)^(Calculations!$B$1*12-Calculations!$A142))</f>
        <v>107606.92532774</v>
      </c>
      <c r="Z142" s="3">
        <f t="shared" si="21"/>
        <v>24110594.5834369</v>
      </c>
      <c r="AA142" s="3">
        <f t="shared" si="6"/>
        <v>113607.67443808</v>
      </c>
      <c r="AB142" s="3">
        <f t="shared" si="22"/>
        <v>55169466.5697304</v>
      </c>
      <c r="AC142" s="3">
        <f>AA142/((1+'How much will I make'!$C$5/12)^(Calculations!$B$1*12-Calculations!$A142))</f>
        <v>110258.301838248</v>
      </c>
      <c r="AD142" s="3">
        <f t="shared" si="23"/>
        <v>34451746.1064772</v>
      </c>
      <c r="AE142" s="3">
        <f t="shared" si="7"/>
        <v>116395.458463605</v>
      </c>
      <c r="AF142" s="3">
        <f t="shared" si="24"/>
        <v>82709184.3285833</v>
      </c>
      <c r="AG142" s="3">
        <f>AE142/((1+'How much will I make'!$C$5/12)^(Calculations!$B$1*12-Calculations!$A142))</f>
        <v>112963.896632495</v>
      </c>
      <c r="AH142" s="3">
        <f t="shared" si="25"/>
        <v>50321210.2005308</v>
      </c>
    </row>
    <row r="143" ht="15.75" customHeight="1" spans="1:34">
      <c r="A143" s="1">
        <f t="shared" si="8"/>
        <v>139</v>
      </c>
      <c r="B143" s="1">
        <f t="shared" si="36"/>
        <v>95607.8166620788</v>
      </c>
      <c r="C143" s="3">
        <f t="shared" si="0"/>
        <v>97616.3140601057</v>
      </c>
      <c r="D143" s="3">
        <f t="shared" si="10"/>
        <v>7879341.19303554</v>
      </c>
      <c r="E143" s="3">
        <f>$C143/((1+'How much will I make'!$C$5/12)^(Calculations!$B$1*12-Calculations!$A143))</f>
        <v>95212.0894875967</v>
      </c>
      <c r="F143" s="3">
        <f t="shared" si="11"/>
        <v>5948485.35759502</v>
      </c>
      <c r="G143" s="3">
        <f t="shared" si="1"/>
        <v>99658.4256019684</v>
      </c>
      <c r="H143" s="3">
        <f t="shared" si="12"/>
        <v>10234157.9179717</v>
      </c>
      <c r="I143" s="3">
        <f>G143/((1+'How much will I make'!$C$5/12)^(Calculations!$B$1*12-Calculations!$A143))</f>
        <v>97203.905187048</v>
      </c>
      <c r="J143" s="3">
        <f t="shared" si="13"/>
        <v>7493134.32893596</v>
      </c>
      <c r="K143" s="3">
        <f t="shared" si="2"/>
        <v>101734.571457216</v>
      </c>
      <c r="L143" s="3">
        <f t="shared" si="14"/>
        <v>13639806.9299876</v>
      </c>
      <c r="M143" s="3">
        <f>K143/((1+'How much will I make'!$C$5/12)^(Calculations!$B$1*12-Calculations!$A143))</f>
        <v>99228.9169574924</v>
      </c>
      <c r="N143" s="3">
        <f t="shared" si="15"/>
        <v>9669592.49222396</v>
      </c>
      <c r="O143" s="3">
        <f t="shared" si="3"/>
        <v>103845.17528225</v>
      </c>
      <c r="P143" s="3">
        <f t="shared" si="16"/>
        <v>18658198.8447269</v>
      </c>
      <c r="Q143" s="3">
        <f>O143/((1+'How much will I make'!$C$5/12)^(Calculations!$B$1*12-Calculations!$A143))</f>
        <v>101287.538020959</v>
      </c>
      <c r="R143" s="3">
        <f t="shared" si="17"/>
        <v>12798719.9811914</v>
      </c>
      <c r="S143" s="3">
        <f t="shared" si="4"/>
        <v>105990.664234738</v>
      </c>
      <c r="T143" s="3">
        <f t="shared" si="18"/>
        <v>26179979.8658338</v>
      </c>
      <c r="U143" s="3">
        <f>S143/((1+'How much will I make'!$C$5/12)^(Calculations!$B$1*12-Calculations!$A143))</f>
        <v>103380.185014505</v>
      </c>
      <c r="V143" s="3">
        <f t="shared" si="19"/>
        <v>17383067.0903358</v>
      </c>
      <c r="W143" s="3">
        <f t="shared" si="5"/>
        <v>108171.468988017</v>
      </c>
      <c r="X143" s="3">
        <f t="shared" si="20"/>
        <v>37626559.019334</v>
      </c>
      <c r="Y143" s="3">
        <f>W143/((1+'How much will I make'!$C$5/12)^(Calculations!$B$1*12-Calculations!$A143))</f>
        <v>105507.278004272</v>
      </c>
      <c r="Z143" s="3">
        <f t="shared" si="21"/>
        <v>24216101.8614412</v>
      </c>
      <c r="AA143" s="3">
        <f t="shared" si="6"/>
        <v>110388.023745503</v>
      </c>
      <c r="AB143" s="3">
        <f t="shared" si="22"/>
        <v>55279854.5934759</v>
      </c>
      <c r="AC143" s="3">
        <f>AA143/((1+'How much will I make'!$C$5/12)^(Calculations!$B$1*12-Calculations!$A143))</f>
        <v>107669.240499536</v>
      </c>
      <c r="AD143" s="3">
        <f t="shared" si="23"/>
        <v>34559415.3469767</v>
      </c>
      <c r="AE143" s="3">
        <f t="shared" si="7"/>
        <v>112640.766255102</v>
      </c>
      <c r="AF143" s="3">
        <f t="shared" si="24"/>
        <v>82821825.0948384</v>
      </c>
      <c r="AG143" s="3">
        <f>AE143/((1+'How much will I make'!$C$5/12)^(Calculations!$B$1*12-Calculations!$A143))</f>
        <v>109866.499466765</v>
      </c>
      <c r="AH143" s="3">
        <f t="shared" si="25"/>
        <v>50431076.6999976</v>
      </c>
    </row>
    <row r="144" ht="15.75" customHeight="1" spans="1:34">
      <c r="A144" s="1">
        <f t="shared" si="8"/>
        <v>140</v>
      </c>
      <c r="B144" s="1">
        <f t="shared" si="36"/>
        <v>95607.8166620788</v>
      </c>
      <c r="C144" s="3">
        <f t="shared" si="0"/>
        <v>97211.2671137982</v>
      </c>
      <c r="D144" s="3">
        <f t="shared" si="10"/>
        <v>7976552.46014934</v>
      </c>
      <c r="E144" s="3">
        <f>$C144/((1+'How much will I make'!$C$5/12)^(Calculations!$B$1*12-Calculations!$A144))</f>
        <v>95291.1036697441</v>
      </c>
      <c r="F144" s="3">
        <f t="shared" si="11"/>
        <v>6043776.46126476</v>
      </c>
      <c r="G144" s="3">
        <f t="shared" si="1"/>
        <v>98834.802249886</v>
      </c>
      <c r="H144" s="3">
        <f t="shared" si="12"/>
        <v>10332992.7202216</v>
      </c>
      <c r="I144" s="3">
        <f>G144/((1+'How much will I make'!$C$5/12)^(Calculations!$B$1*12-Calculations!$A144))</f>
        <v>96882.5699632892</v>
      </c>
      <c r="J144" s="3">
        <f t="shared" si="13"/>
        <v>7590016.89889925</v>
      </c>
      <c r="K144" s="3">
        <f t="shared" si="2"/>
        <v>100478.589093546</v>
      </c>
      <c r="L144" s="3">
        <f t="shared" si="14"/>
        <v>13740285.5190812</v>
      </c>
      <c r="M144" s="3">
        <f>K144/((1+'How much will I make'!$C$5/12)^(Calculations!$B$1*12-Calculations!$A144))</f>
        <v>98493.8879429924</v>
      </c>
      <c r="N144" s="3">
        <f t="shared" si="15"/>
        <v>9768086.38016696</v>
      </c>
      <c r="O144" s="3">
        <f t="shared" si="3"/>
        <v>102142.795359591</v>
      </c>
      <c r="P144" s="3">
        <f t="shared" si="16"/>
        <v>18760341.6400865</v>
      </c>
      <c r="Q144" s="3">
        <f>O144/((1+'How much will I make'!$C$5/12)^(Calculations!$B$1*12-Calculations!$A144))</f>
        <v>100125.222010882</v>
      </c>
      <c r="R144" s="3">
        <f t="shared" si="17"/>
        <v>12898845.2032022</v>
      </c>
      <c r="S144" s="3">
        <f t="shared" si="4"/>
        <v>103827.589454438</v>
      </c>
      <c r="T144" s="3">
        <f t="shared" si="18"/>
        <v>26283807.4552882</v>
      </c>
      <c r="U144" s="3">
        <f>S144/((1+'How much will I make'!$C$5/12)^(Calculations!$B$1*12-Calculations!$A144))</f>
        <v>101776.737246933</v>
      </c>
      <c r="V144" s="3">
        <f t="shared" si="19"/>
        <v>17484843.8275827</v>
      </c>
      <c r="W144" s="3">
        <f t="shared" si="5"/>
        <v>105533.140476114</v>
      </c>
      <c r="X144" s="3">
        <f t="shared" si="20"/>
        <v>37732092.1598101</v>
      </c>
      <c r="Y144" s="3">
        <f>W144/((1+'How much will I make'!$C$5/12)^(Calculations!$B$1*12-Calculations!$A144))</f>
        <v>103448.599409066</v>
      </c>
      <c r="Z144" s="3">
        <f t="shared" si="21"/>
        <v>24319550.4608502</v>
      </c>
      <c r="AA144" s="3">
        <f t="shared" si="6"/>
        <v>107259.618214254</v>
      </c>
      <c r="AB144" s="3">
        <f t="shared" si="22"/>
        <v>55387114.2116901</v>
      </c>
      <c r="AC144" s="3">
        <f>AA144/((1+'How much will I make'!$C$5/12)^(Calculations!$B$1*12-Calculations!$A144))</f>
        <v>105140.97493315</v>
      </c>
      <c r="AD144" s="3">
        <f t="shared" si="23"/>
        <v>34664556.3219099</v>
      </c>
      <c r="AE144" s="3">
        <f t="shared" si="7"/>
        <v>109007.193150098</v>
      </c>
      <c r="AF144" s="3">
        <f t="shared" si="24"/>
        <v>82930832.2879885</v>
      </c>
      <c r="AG144" s="3">
        <f>AE144/((1+'How much will I make'!$C$5/12)^(Calculations!$B$1*12-Calculations!$A144))</f>
        <v>106854.030932999</v>
      </c>
      <c r="AH144" s="3">
        <f t="shared" si="25"/>
        <v>50537930.7309306</v>
      </c>
    </row>
    <row r="145" ht="15.75" customHeight="1" spans="1:34">
      <c r="A145" s="1">
        <f t="shared" si="8"/>
        <v>141</v>
      </c>
      <c r="B145" s="1">
        <f t="shared" si="36"/>
        <v>95607.8166620788</v>
      </c>
      <c r="C145" s="3">
        <f t="shared" si="0"/>
        <v>96807.900860214</v>
      </c>
      <c r="D145" s="3">
        <f t="shared" si="10"/>
        <v>8073360.36100955</v>
      </c>
      <c r="E145" s="3">
        <f>$C145/((1+'How much will I make'!$C$5/12)^(Calculations!$B$1*12-Calculations!$A145))</f>
        <v>95370.1834238269</v>
      </c>
      <c r="F145" s="3">
        <f t="shared" si="11"/>
        <v>6139146.64468859</v>
      </c>
      <c r="G145" s="3">
        <f t="shared" si="1"/>
        <v>98017.9857023663</v>
      </c>
      <c r="H145" s="3">
        <f t="shared" si="12"/>
        <v>10431010.7059239</v>
      </c>
      <c r="I145" s="3">
        <f>G145/((1+'How much will I make'!$C$5/12)^(Calculations!$B$1*12-Calculations!$A145))</f>
        <v>96562.2970047329</v>
      </c>
      <c r="J145" s="3">
        <f t="shared" si="13"/>
        <v>7686579.19590398</v>
      </c>
      <c r="K145" s="3">
        <f t="shared" si="2"/>
        <v>99238.112684984</v>
      </c>
      <c r="L145" s="3">
        <f t="shared" si="14"/>
        <v>13839523.6317662</v>
      </c>
      <c r="M145" s="3">
        <f>K145/((1+'How much will I make'!$C$5/12)^(Calculations!$B$1*12-Calculations!$A145))</f>
        <v>97764.3035878591</v>
      </c>
      <c r="N145" s="3">
        <f t="shared" si="15"/>
        <v>9865850.68375482</v>
      </c>
      <c r="O145" s="3">
        <f t="shared" si="3"/>
        <v>100468.323304515</v>
      </c>
      <c r="P145" s="3">
        <f t="shared" si="16"/>
        <v>18860809.963391</v>
      </c>
      <c r="Q145" s="3">
        <f>O145/((1+'How much will I make'!$C$5/12)^(Calculations!$B$1*12-Calculations!$A145))</f>
        <v>98976.2440533801</v>
      </c>
      <c r="R145" s="3">
        <f t="shared" si="17"/>
        <v>12997821.4472556</v>
      </c>
      <c r="S145" s="3">
        <f t="shared" si="4"/>
        <v>101708.659057408</v>
      </c>
      <c r="T145" s="3">
        <f t="shared" si="18"/>
        <v>26385516.1143456</v>
      </c>
      <c r="U145" s="3">
        <f>S145/((1+'How much will I make'!$C$5/12)^(Calculations!$B$1*12-Calculations!$A145))</f>
        <v>100198.15928147</v>
      </c>
      <c r="V145" s="3">
        <f t="shared" si="19"/>
        <v>17585041.9868642</v>
      </c>
      <c r="W145" s="3">
        <f t="shared" si="5"/>
        <v>102959.161440111</v>
      </c>
      <c r="X145" s="3">
        <f t="shared" si="20"/>
        <v>37835051.3212502</v>
      </c>
      <c r="Y145" s="3">
        <f>W145/((1+'How much will I make'!$C$5/12)^(Calculations!$B$1*12-Calculations!$A145))</f>
        <v>101430.090152304</v>
      </c>
      <c r="Z145" s="3">
        <f t="shared" si="21"/>
        <v>24420980.5510025</v>
      </c>
      <c r="AA145" s="3">
        <f t="shared" si="6"/>
        <v>104219.871949073</v>
      </c>
      <c r="AB145" s="3">
        <f t="shared" si="22"/>
        <v>55491334.0836392</v>
      </c>
      <c r="AC145" s="3">
        <f>AA145/((1+'How much will I make'!$C$5/12)^(Calculations!$B$1*12-Calculations!$A145))</f>
        <v>102672.077546056</v>
      </c>
      <c r="AD145" s="3">
        <f t="shared" si="23"/>
        <v>34767228.3994559</v>
      </c>
      <c r="AE145" s="3">
        <f t="shared" si="7"/>
        <v>105490.83208074</v>
      </c>
      <c r="AF145" s="3">
        <f t="shared" si="24"/>
        <v>83036323.1200693</v>
      </c>
      <c r="AG145" s="3">
        <f>AE145/((1+'How much will I make'!$C$5/12)^(Calculations!$B$1*12-Calculations!$A145))</f>
        <v>103924.162342901</v>
      </c>
      <c r="AH145" s="3">
        <f t="shared" si="25"/>
        <v>50641854.8932735</v>
      </c>
    </row>
    <row r="146" ht="15.75" customHeight="1" spans="1:34">
      <c r="A146" s="1">
        <f t="shared" si="8"/>
        <v>142</v>
      </c>
      <c r="B146" s="1">
        <f t="shared" si="36"/>
        <v>95607.8166620788</v>
      </c>
      <c r="C146" s="3">
        <f t="shared" si="0"/>
        <v>96406.2083255243</v>
      </c>
      <c r="D146" s="3">
        <f t="shared" si="10"/>
        <v>8169766.56933507</v>
      </c>
      <c r="E146" s="3">
        <f>$C146/((1+'How much will I make'!$C$5/12)^(Calculations!$B$1*12-Calculations!$A146))</f>
        <v>95449.3288042616</v>
      </c>
      <c r="F146" s="3">
        <f t="shared" si="11"/>
        <v>6234595.97349285</v>
      </c>
      <c r="G146" s="3">
        <f t="shared" si="1"/>
        <v>97207.9197048261</v>
      </c>
      <c r="H146" s="3">
        <f t="shared" si="12"/>
        <v>10528218.6256288</v>
      </c>
      <c r="I146" s="3">
        <f>G146/((1+'How much will I make'!$C$5/12)^(Calculations!$B$1*12-Calculations!$A146))</f>
        <v>96243.0827997585</v>
      </c>
      <c r="J146" s="3">
        <f t="shared" si="13"/>
        <v>7782822.27870374</v>
      </c>
      <c r="K146" s="3">
        <f t="shared" si="2"/>
        <v>98012.9507999842</v>
      </c>
      <c r="L146" s="3">
        <f t="shared" si="14"/>
        <v>13937536.5825661</v>
      </c>
      <c r="M146" s="3">
        <f>K146/((1+'How much will I make'!$C$5/12)^(Calculations!$B$1*12-Calculations!$A146))</f>
        <v>97040.1235612824</v>
      </c>
      <c r="N146" s="3">
        <f t="shared" si="15"/>
        <v>9962890.8073161</v>
      </c>
      <c r="O146" s="3">
        <f t="shared" si="3"/>
        <v>98821.3016109987</v>
      </c>
      <c r="P146" s="3">
        <f t="shared" si="16"/>
        <v>18959631.265002</v>
      </c>
      <c r="Q146" s="3">
        <f>O146/((1+'How much will I make'!$C$5/12)^(Calculations!$B$1*12-Calculations!$A146))</f>
        <v>97840.4510888331</v>
      </c>
      <c r="R146" s="3">
        <f t="shared" si="17"/>
        <v>13095661.8983445</v>
      </c>
      <c r="S146" s="3">
        <f t="shared" si="4"/>
        <v>99632.9721378694</v>
      </c>
      <c r="T146" s="3">
        <f t="shared" si="18"/>
        <v>26485149.0864835</v>
      </c>
      <c r="U146" s="3">
        <f>S146/((1+'How much will I make'!$C$5/12)^(Calculations!$B$1*12-Calculations!$A146))</f>
        <v>98644.0653824108</v>
      </c>
      <c r="V146" s="3">
        <f t="shared" si="19"/>
        <v>17683686.0522466</v>
      </c>
      <c r="W146" s="3">
        <f t="shared" si="5"/>
        <v>100447.962380597</v>
      </c>
      <c r="X146" s="3">
        <f t="shared" si="20"/>
        <v>37935499.2836308</v>
      </c>
      <c r="Y146" s="3">
        <f>W146/((1+'How much will I make'!$C$5/12)^(Calculations!$B$1*12-Calculations!$A146))</f>
        <v>99450.9664420153</v>
      </c>
      <c r="Z146" s="3">
        <f t="shared" si="21"/>
        <v>24520431.5174446</v>
      </c>
      <c r="AA146" s="3">
        <f t="shared" si="6"/>
        <v>101266.27233918</v>
      </c>
      <c r="AB146" s="3">
        <f t="shared" si="22"/>
        <v>55592600.3559784</v>
      </c>
      <c r="AC146" s="3">
        <f>AA146/((1+'How much will I make'!$C$5/12)^(Calculations!$B$1*12-Calculations!$A146))</f>
        <v>100261.154267647</v>
      </c>
      <c r="AD146" s="3">
        <f t="shared" si="23"/>
        <v>34867489.5537236</v>
      </c>
      <c r="AE146" s="3">
        <f t="shared" si="7"/>
        <v>102087.90201362</v>
      </c>
      <c r="AF146" s="3">
        <f t="shared" si="24"/>
        <v>83138411.0220829</v>
      </c>
      <c r="AG146" s="3">
        <f>AE146/((1+'How much will I make'!$C$5/12)^(Calculations!$B$1*12-Calculations!$A146))</f>
        <v>101074.628859305</v>
      </c>
      <c r="AH146" s="3">
        <f t="shared" si="25"/>
        <v>50742929.5221328</v>
      </c>
    </row>
    <row r="147" ht="15.75" customHeight="1" spans="1:34">
      <c r="A147" s="1">
        <f t="shared" si="8"/>
        <v>143</v>
      </c>
      <c r="B147" s="1">
        <f t="shared" si="36"/>
        <v>95607.8166620788</v>
      </c>
      <c r="C147" s="3">
        <f t="shared" si="0"/>
        <v>96006.1825648375</v>
      </c>
      <c r="D147" s="3">
        <f t="shared" si="10"/>
        <v>8265772.75189991</v>
      </c>
      <c r="E147" s="3">
        <f>$C147/((1+'How much will I make'!$C$5/12)^(Calculations!$B$1*12-Calculations!$A147))</f>
        <v>95528.5398655099</v>
      </c>
      <c r="F147" s="3">
        <f t="shared" si="11"/>
        <v>6330124.51335836</v>
      </c>
      <c r="G147" s="3">
        <f t="shared" si="1"/>
        <v>96404.5484675961</v>
      </c>
      <c r="H147" s="3">
        <f t="shared" si="12"/>
        <v>10624623.1740964</v>
      </c>
      <c r="I147" s="3">
        <f>G147/((1+'How much will I make'!$C$5/12)^(Calculations!$B$1*12-Calculations!$A147))</f>
        <v>95924.9238483544</v>
      </c>
      <c r="J147" s="3">
        <f t="shared" si="13"/>
        <v>7878747.20255209</v>
      </c>
      <c r="K147" s="3">
        <f t="shared" si="2"/>
        <v>96802.9143703548</v>
      </c>
      <c r="L147" s="3">
        <f t="shared" si="14"/>
        <v>14034339.4969365</v>
      </c>
      <c r="M147" s="3">
        <f>K147/((1+'How much will I make'!$C$5/12)^(Calculations!$B$1*12-Calculations!$A147))</f>
        <v>96321.3078311988</v>
      </c>
      <c r="N147" s="3">
        <f t="shared" si="15"/>
        <v>10059212.1151473</v>
      </c>
      <c r="O147" s="3">
        <f t="shared" si="3"/>
        <v>97201.2802731134</v>
      </c>
      <c r="P147" s="3">
        <f t="shared" si="16"/>
        <v>19056832.5452751</v>
      </c>
      <c r="Q147" s="3">
        <f>O147/((1+'How much will I make'!$C$5/12)^(Calculations!$B$1*12-Calculations!$A147))</f>
        <v>96717.6918140432</v>
      </c>
      <c r="R147" s="3">
        <f t="shared" si="17"/>
        <v>13192379.5901585</v>
      </c>
      <c r="S147" s="3">
        <f t="shared" si="4"/>
        <v>97599.6461758721</v>
      </c>
      <c r="T147" s="3">
        <f t="shared" si="18"/>
        <v>26582748.7326594</v>
      </c>
      <c r="U147" s="3">
        <f>S147/((1+'How much will I make'!$C$5/12)^(Calculations!$B$1*12-Calculations!$A147))</f>
        <v>97114.0757968877</v>
      </c>
      <c r="V147" s="3">
        <f t="shared" si="19"/>
        <v>17780800.1280435</v>
      </c>
      <c r="W147" s="3">
        <f t="shared" si="5"/>
        <v>97998.0120786308</v>
      </c>
      <c r="X147" s="3">
        <f t="shared" si="20"/>
        <v>38033497.2957094</v>
      </c>
      <c r="Y147" s="3">
        <f>W147/((1+'How much will I make'!$C$5/12)^(Calculations!$B$1*12-Calculations!$A147))</f>
        <v>97510.4597797321</v>
      </c>
      <c r="Z147" s="3">
        <f t="shared" si="21"/>
        <v>24617941.9772243</v>
      </c>
      <c r="AA147" s="3">
        <f t="shared" si="6"/>
        <v>98396.3779813894</v>
      </c>
      <c r="AB147" s="3">
        <f t="shared" si="22"/>
        <v>55690996.7339598</v>
      </c>
      <c r="AC147" s="3">
        <f>AA147/((1+'How much will I make'!$C$5/12)^(Calculations!$B$1*12-Calculations!$A147))</f>
        <v>97906.8437625766</v>
      </c>
      <c r="AD147" s="3">
        <f t="shared" si="23"/>
        <v>34965396.3974862</v>
      </c>
      <c r="AE147" s="3">
        <f t="shared" si="7"/>
        <v>98794.7438841481</v>
      </c>
      <c r="AF147" s="3">
        <f t="shared" si="24"/>
        <v>83237205.765967</v>
      </c>
      <c r="AG147" s="3">
        <f>AE147/((1+'How much will I make'!$C$5/12)^(Calculations!$B$1*12-Calculations!$A147))</f>
        <v>98303.227745421</v>
      </c>
      <c r="AH147" s="3">
        <f t="shared" si="25"/>
        <v>50841232.7498782</v>
      </c>
    </row>
    <row r="148" ht="15.75" customHeight="1" spans="1:34">
      <c r="A148" s="1">
        <f t="shared" si="8"/>
        <v>144</v>
      </c>
      <c r="B148" s="1">
        <f t="shared" si="36"/>
        <v>95607.8166620788</v>
      </c>
      <c r="C148" s="3">
        <f t="shared" si="0"/>
        <v>95607.8166620788</v>
      </c>
      <c r="D148" s="3">
        <f t="shared" si="10"/>
        <v>8361380.56856199</v>
      </c>
      <c r="E148" s="3">
        <f>$C148/((1+'How much will I make'!$C$5/12)^(Calculations!$B$1*12-Calculations!$A148))</f>
        <v>95607.8166620788</v>
      </c>
      <c r="F148" s="3">
        <f t="shared" si="11"/>
        <v>6425732.33002044</v>
      </c>
      <c r="G148" s="3">
        <f t="shared" si="1"/>
        <v>95607.8166620788</v>
      </c>
      <c r="H148" s="3">
        <f t="shared" si="12"/>
        <v>10720230.9907584</v>
      </c>
      <c r="I148" s="3">
        <f>G148/((1+'How much will I make'!$C$5/12)^(Calculations!$B$1*12-Calculations!$A148))</f>
        <v>95607.8166620788</v>
      </c>
      <c r="J148" s="3">
        <f t="shared" si="13"/>
        <v>7974355.01921417</v>
      </c>
      <c r="K148" s="3">
        <f t="shared" si="2"/>
        <v>95607.8166620788</v>
      </c>
      <c r="L148" s="3">
        <f t="shared" si="14"/>
        <v>14129947.3135986</v>
      </c>
      <c r="M148" s="3">
        <f>K148/((1+'How much will I make'!$C$5/12)^(Calculations!$B$1*12-Calculations!$A148))</f>
        <v>95607.8166620788</v>
      </c>
      <c r="N148" s="3">
        <f t="shared" si="15"/>
        <v>10154819.9318094</v>
      </c>
      <c r="O148" s="3">
        <f t="shared" si="3"/>
        <v>95607.8166620788</v>
      </c>
      <c r="P148" s="3">
        <f t="shared" si="16"/>
        <v>19152440.3619372</v>
      </c>
      <c r="Q148" s="3">
        <f>O148/((1+'How much will I make'!$C$5/12)^(Calculations!$B$1*12-Calculations!$A148))</f>
        <v>95607.8166620788</v>
      </c>
      <c r="R148" s="3">
        <f t="shared" si="17"/>
        <v>13287987.4068206</v>
      </c>
      <c r="S148" s="3">
        <f t="shared" si="4"/>
        <v>95607.8166620788</v>
      </c>
      <c r="T148" s="3">
        <f t="shared" si="18"/>
        <v>26678356.5493214</v>
      </c>
      <c r="U148" s="3">
        <f>S148/((1+'How much will I make'!$C$5/12)^(Calculations!$B$1*12-Calculations!$A148))</f>
        <v>95607.8166620788</v>
      </c>
      <c r="V148" s="3">
        <f t="shared" si="19"/>
        <v>17876407.9447055</v>
      </c>
      <c r="W148" s="3">
        <f t="shared" si="5"/>
        <v>95607.8166620788</v>
      </c>
      <c r="X148" s="3">
        <f t="shared" si="20"/>
        <v>38129105.1123715</v>
      </c>
      <c r="Y148" s="3">
        <f>W148/((1+'How much will I make'!$C$5/12)^(Calculations!$B$1*12-Calculations!$A148))</f>
        <v>95607.8166620788</v>
      </c>
      <c r="Z148" s="3">
        <f t="shared" si="21"/>
        <v>24713549.7938864</v>
      </c>
      <c r="AA148" s="3">
        <f t="shared" si="6"/>
        <v>95607.8166620788</v>
      </c>
      <c r="AB148" s="3">
        <f t="shared" si="22"/>
        <v>55786604.5506218</v>
      </c>
      <c r="AC148" s="3">
        <f>AA148/((1+'How much will I make'!$C$5/12)^(Calculations!$B$1*12-Calculations!$A148))</f>
        <v>95607.8166620788</v>
      </c>
      <c r="AD148" s="3">
        <f t="shared" si="23"/>
        <v>35061004.2141482</v>
      </c>
      <c r="AE148" s="3">
        <f t="shared" si="7"/>
        <v>95607.8166620788</v>
      </c>
      <c r="AF148" s="3">
        <f t="shared" si="24"/>
        <v>83332813.5826291</v>
      </c>
      <c r="AG148" s="3">
        <f>AE148/((1+'How much will I make'!$C$5/12)^(Calculations!$B$1*12-Calculations!$A148))</f>
        <v>95607.8166620788</v>
      </c>
      <c r="AH148" s="3">
        <f t="shared" si="25"/>
        <v>50936840.5665403</v>
      </c>
    </row>
    <row r="149" ht="15.75" customHeight="1" spans="1:34">
      <c r="A149" s="1">
        <f t="shared" si="8"/>
        <v>145</v>
      </c>
      <c r="B149" s="1">
        <f>B148*(1+'How much will I make'!$C$4)</f>
        <v>111861.145494632</v>
      </c>
      <c r="C149" s="3">
        <f t="shared" si="0"/>
        <v>111396.991363949</v>
      </c>
      <c r="D149" s="3">
        <f t="shared" si="10"/>
        <v>8472777.55992594</v>
      </c>
      <c r="E149" s="3">
        <f>$C149/((1+'How much will I make'!$C$5/12)^(Calculations!$B$1*12-Calculations!$A149))</f>
        <v>111953.976320769</v>
      </c>
      <c r="F149" s="3">
        <f t="shared" si="11"/>
        <v>6537686.30634121</v>
      </c>
      <c r="G149" s="3">
        <f t="shared" si="1"/>
        <v>110936.673217817</v>
      </c>
      <c r="H149" s="3">
        <f t="shared" si="12"/>
        <v>10831167.6639762</v>
      </c>
      <c r="I149" s="3">
        <f>G149/((1+'How much will I make'!$C$5/12)^(Calculations!$B$1*12-Calculations!$A149))</f>
        <v>111491.356583906</v>
      </c>
      <c r="J149" s="3">
        <f t="shared" si="13"/>
        <v>8085846.37579808</v>
      </c>
      <c r="K149" s="3">
        <f t="shared" si="2"/>
        <v>110480.143698402</v>
      </c>
      <c r="L149" s="3">
        <f t="shared" si="14"/>
        <v>14240427.457297</v>
      </c>
      <c r="M149" s="3">
        <f>K149/((1+'How much will I make'!$C$5/12)^(Calculations!$B$1*12-Calculations!$A149))</f>
        <v>111032.544416894</v>
      </c>
      <c r="N149" s="3">
        <f t="shared" si="15"/>
        <v>10265852.4762263</v>
      </c>
      <c r="O149" s="3">
        <f t="shared" si="3"/>
        <v>110027.356224228</v>
      </c>
      <c r="P149" s="3">
        <f t="shared" si="16"/>
        <v>19262467.7181614</v>
      </c>
      <c r="Q149" s="3">
        <f>O149/((1+'How much will I make'!$C$5/12)^(Calculations!$B$1*12-Calculations!$A149))</f>
        <v>110577.49300535</v>
      </c>
      <c r="R149" s="3">
        <f t="shared" si="17"/>
        <v>13398564.8998259</v>
      </c>
      <c r="S149" s="3">
        <f t="shared" si="4"/>
        <v>109578.264974334</v>
      </c>
      <c r="T149" s="3">
        <f t="shared" si="18"/>
        <v>26787934.8142958</v>
      </c>
      <c r="U149" s="3">
        <f>S149/((1+'How much will I make'!$C$5/12)^(Calculations!$B$1*12-Calculations!$A149))</f>
        <v>110126.156299205</v>
      </c>
      <c r="V149" s="3">
        <f t="shared" si="19"/>
        <v>17986534.1010047</v>
      </c>
      <c r="W149" s="3">
        <f t="shared" si="5"/>
        <v>109132.824872812</v>
      </c>
      <c r="X149" s="3">
        <f t="shared" si="20"/>
        <v>38238237.9372443</v>
      </c>
      <c r="Y149" s="3">
        <f>W149/((1+'How much will I make'!$C$5/12)^(Calculations!$B$1*12-Calculations!$A149))</f>
        <v>109678.488997176</v>
      </c>
      <c r="Z149" s="3">
        <f t="shared" si="21"/>
        <v>24823228.2828835</v>
      </c>
      <c r="AA149" s="3">
        <f t="shared" si="6"/>
        <v>108690.991573732</v>
      </c>
      <c r="AB149" s="3">
        <f t="shared" si="22"/>
        <v>55895295.5421956</v>
      </c>
      <c r="AC149" s="3">
        <f>AA149/((1+'How much will I make'!$C$5/12)^(Calculations!$B$1*12-Calculations!$A149))</f>
        <v>109234.4465316</v>
      </c>
      <c r="AD149" s="3">
        <f t="shared" si="23"/>
        <v>35170238.6606798</v>
      </c>
      <c r="AE149" s="3">
        <f t="shared" si="7"/>
        <v>108252.721446418</v>
      </c>
      <c r="AF149" s="3">
        <f t="shared" si="24"/>
        <v>83441066.3040755</v>
      </c>
      <c r="AG149" s="3">
        <f>AE149/((1+'How much will I make'!$C$5/12)^(Calculations!$B$1*12-Calculations!$A149))</f>
        <v>108793.98505365</v>
      </c>
      <c r="AH149" s="3">
        <f t="shared" si="25"/>
        <v>51045634.551594</v>
      </c>
    </row>
    <row r="150" ht="15.75" customHeight="1" spans="1:34">
      <c r="A150" s="1">
        <f t="shared" si="8"/>
        <v>146</v>
      </c>
      <c r="B150" s="1">
        <f t="shared" ref="B150:B160" si="37">B149</f>
        <v>111861.145494632</v>
      </c>
      <c r="C150" s="3">
        <f t="shared" si="0"/>
        <v>110934.763184016</v>
      </c>
      <c r="D150" s="3">
        <f t="shared" si="10"/>
        <v>8583712.32310995</v>
      </c>
      <c r="E150" s="3">
        <f>$C150/((1+'How much will I make'!$C$5/12)^(Calculations!$B$1*12-Calculations!$A150))</f>
        <v>112046.884184935</v>
      </c>
      <c r="F150" s="3">
        <f t="shared" si="11"/>
        <v>6649733.19052614</v>
      </c>
      <c r="G150" s="3">
        <f t="shared" si="1"/>
        <v>110019.841207752</v>
      </c>
      <c r="H150" s="3">
        <f t="shared" si="12"/>
        <v>10941187.505184</v>
      </c>
      <c r="I150" s="3">
        <f>G150/((1+'How much will I make'!$C$5/12)^(Calculations!$B$1*12-Calculations!$A150))</f>
        <v>111122.79011586</v>
      </c>
      <c r="J150" s="3">
        <f t="shared" si="13"/>
        <v>8196969.16591394</v>
      </c>
      <c r="K150" s="3">
        <f t="shared" si="2"/>
        <v>109116.191307064</v>
      </c>
      <c r="L150" s="3">
        <f t="shared" si="14"/>
        <v>14349543.648604</v>
      </c>
      <c r="M150" s="3">
        <f>K150/((1+'How much will I make'!$C$5/12)^(Calculations!$B$1*12-Calculations!$A150))</f>
        <v>110210.081124917</v>
      </c>
      <c r="N150" s="3">
        <f t="shared" si="15"/>
        <v>10376062.5573512</v>
      </c>
      <c r="O150" s="3">
        <f t="shared" si="3"/>
        <v>108223.629073012</v>
      </c>
      <c r="P150" s="3">
        <f t="shared" si="16"/>
        <v>19370691.3472344</v>
      </c>
      <c r="Q150" s="3">
        <f>O150/((1+'How much will I make'!$C$5/12)^(Calculations!$B$1*12-Calculations!$A150))</f>
        <v>109308.570954468</v>
      </c>
      <c r="R150" s="3">
        <f t="shared" si="17"/>
        <v>13507873.4707804</v>
      </c>
      <c r="S150" s="3">
        <f t="shared" si="4"/>
        <v>107341.973852408</v>
      </c>
      <c r="T150" s="3">
        <f t="shared" si="18"/>
        <v>26895276.7881482</v>
      </c>
      <c r="U150" s="3">
        <f>S150/((1+'How much will I make'!$C$5/12)^(Calculations!$B$1*12-Calculations!$A150))</f>
        <v>108418.077140279</v>
      </c>
      <c r="V150" s="3">
        <f t="shared" si="19"/>
        <v>18094952.178145</v>
      </c>
      <c r="W150" s="3">
        <f t="shared" si="5"/>
        <v>106471.048656402</v>
      </c>
      <c r="X150" s="3">
        <f t="shared" si="20"/>
        <v>38344708.9859007</v>
      </c>
      <c r="Y150" s="3">
        <f>W150/((1+'How much will I make'!$C$5/12)^(Calculations!$B$1*12-Calculations!$A150))</f>
        <v>107538.420919182</v>
      </c>
      <c r="Z150" s="3">
        <f t="shared" si="21"/>
        <v>24930766.7038027</v>
      </c>
      <c r="AA150" s="3">
        <f t="shared" si="6"/>
        <v>105610.680071642</v>
      </c>
      <c r="AB150" s="3">
        <f t="shared" si="22"/>
        <v>56000906.2222672</v>
      </c>
      <c r="AC150" s="3">
        <f>AA150/((1+'How much will I make'!$C$5/12)^(Calculations!$B$1*12-Calculations!$A150))</f>
        <v>106669.42713936</v>
      </c>
      <c r="AD150" s="3">
        <f t="shared" si="23"/>
        <v>35276908.0878192</v>
      </c>
      <c r="AE150" s="3">
        <f t="shared" si="7"/>
        <v>104760.698173953</v>
      </c>
      <c r="AF150" s="3">
        <f t="shared" si="24"/>
        <v>83545827.0022495</v>
      </c>
      <c r="AG150" s="3">
        <f>AE150/((1+'How much will I make'!$C$5/12)^(Calculations!$B$1*12-Calculations!$A150))</f>
        <v>105810.924173147</v>
      </c>
      <c r="AH150" s="3">
        <f t="shared" si="25"/>
        <v>51151445.4757671</v>
      </c>
    </row>
    <row r="151" ht="15.75" customHeight="1" spans="1:34">
      <c r="A151" s="1">
        <f t="shared" si="8"/>
        <v>147</v>
      </c>
      <c r="B151" s="1">
        <f t="shared" si="37"/>
        <v>111861.145494632</v>
      </c>
      <c r="C151" s="3">
        <f t="shared" si="0"/>
        <v>110474.452963335</v>
      </c>
      <c r="D151" s="3">
        <f t="shared" si="10"/>
        <v>8694186.77607329</v>
      </c>
      <c r="E151" s="3">
        <f>$C151/((1+'How much will I make'!$C$5/12)^(Calculations!$B$1*12-Calculations!$A151))</f>
        <v>112139.869151064</v>
      </c>
      <c r="F151" s="3">
        <f t="shared" si="11"/>
        <v>6761873.05967721</v>
      </c>
      <c r="G151" s="3">
        <f t="shared" si="1"/>
        <v>109110.586321738</v>
      </c>
      <c r="H151" s="3">
        <f t="shared" si="12"/>
        <v>11050298.0915057</v>
      </c>
      <c r="I151" s="3">
        <f>G151/((1+'How much will I make'!$C$5/12)^(Calculations!$B$1*12-Calculations!$A151))</f>
        <v>110755.442049361</v>
      </c>
      <c r="J151" s="3">
        <f t="shared" si="13"/>
        <v>8307724.6079633</v>
      </c>
      <c r="K151" s="3">
        <f t="shared" si="2"/>
        <v>107769.077834137</v>
      </c>
      <c r="L151" s="3">
        <f t="shared" si="14"/>
        <v>14457312.7264382</v>
      </c>
      <c r="M151" s="3">
        <f>K151/((1+'How much will I make'!$C$5/12)^(Calculations!$B$1*12-Calculations!$A151))</f>
        <v>109393.710153621</v>
      </c>
      <c r="N151" s="3">
        <f t="shared" si="15"/>
        <v>10485456.2675048</v>
      </c>
      <c r="O151" s="3">
        <f t="shared" si="3"/>
        <v>106449.471219356</v>
      </c>
      <c r="P151" s="3">
        <f t="shared" si="16"/>
        <v>19477140.8184538</v>
      </c>
      <c r="Q151" s="3">
        <f>O151/((1+'How much will I make'!$C$5/12)^(Calculations!$B$1*12-Calculations!$A151))</f>
        <v>108054.210304171</v>
      </c>
      <c r="R151" s="3">
        <f t="shared" si="17"/>
        <v>13615927.6810846</v>
      </c>
      <c r="S151" s="3">
        <f t="shared" si="4"/>
        <v>105151.321324808</v>
      </c>
      <c r="T151" s="3">
        <f t="shared" si="18"/>
        <v>27000428.109473</v>
      </c>
      <c r="U151" s="3">
        <f>S151/((1+'How much will I make'!$C$5/12)^(Calculations!$B$1*12-Calculations!$A151))</f>
        <v>106736.490637695</v>
      </c>
      <c r="V151" s="3">
        <f t="shared" si="19"/>
        <v>18201688.6687827</v>
      </c>
      <c r="W151" s="3">
        <f t="shared" si="5"/>
        <v>103874.193811124</v>
      </c>
      <c r="X151" s="3">
        <f t="shared" si="20"/>
        <v>38448583.1797118</v>
      </c>
      <c r="Y151" s="3">
        <f>W151/((1+'How much will I make'!$C$5/12)^(Calculations!$B$1*12-Calculations!$A151))</f>
        <v>105440.110267101</v>
      </c>
      <c r="Z151" s="3">
        <f t="shared" si="21"/>
        <v>25036206.8140698</v>
      </c>
      <c r="AA151" s="3">
        <f t="shared" si="6"/>
        <v>102617.66484694</v>
      </c>
      <c r="AB151" s="3">
        <f t="shared" si="22"/>
        <v>56103523.8871142</v>
      </c>
      <c r="AC151" s="3">
        <f>AA151/((1+'How much will I make'!$C$5/12)^(Calculations!$B$1*12-Calculations!$A151))</f>
        <v>104164.638971715</v>
      </c>
      <c r="AD151" s="3">
        <f t="shared" si="23"/>
        <v>35381072.7267909</v>
      </c>
      <c r="AE151" s="3">
        <f t="shared" si="7"/>
        <v>101381.320813503</v>
      </c>
      <c r="AF151" s="3">
        <f t="shared" si="24"/>
        <v>83647208.323063</v>
      </c>
      <c r="AG151" s="3">
        <f>AE151/((1+'How much will I make'!$C$5/12)^(Calculations!$B$1*12-Calculations!$A151))</f>
        <v>102909.656897432</v>
      </c>
      <c r="AH151" s="3">
        <f t="shared" si="25"/>
        <v>51254355.1326645</v>
      </c>
    </row>
    <row r="152" ht="15.75" customHeight="1" spans="1:34">
      <c r="A152" s="1">
        <f t="shared" si="8"/>
        <v>148</v>
      </c>
      <c r="B152" s="1">
        <f t="shared" si="37"/>
        <v>111861.145494632</v>
      </c>
      <c r="C152" s="3">
        <f t="shared" si="0"/>
        <v>110016.05274357</v>
      </c>
      <c r="D152" s="3">
        <f t="shared" si="10"/>
        <v>8804202.82881686</v>
      </c>
      <c r="E152" s="3">
        <f>$C152/((1+'How much will I make'!$C$5/12)^(Calculations!$B$1*12-Calculations!$A152))</f>
        <v>112232.93128314</v>
      </c>
      <c r="F152" s="3">
        <f t="shared" si="11"/>
        <v>6874105.99096034</v>
      </c>
      <c r="G152" s="3">
        <f t="shared" si="1"/>
        <v>108208.845938914</v>
      </c>
      <c r="H152" s="3">
        <f t="shared" si="12"/>
        <v>11158506.9374447</v>
      </c>
      <c r="I152" s="3">
        <f>G152/((1+'How much will I make'!$C$5/12)^(Calculations!$B$1*12-Calculations!$A152))</f>
        <v>110389.308356636</v>
      </c>
      <c r="J152" s="3">
        <f t="shared" si="13"/>
        <v>8418113.91631993</v>
      </c>
      <c r="K152" s="3">
        <f t="shared" si="2"/>
        <v>106438.59539174</v>
      </c>
      <c r="L152" s="3">
        <f t="shared" si="14"/>
        <v>14563751.3218299</v>
      </c>
      <c r="M152" s="3">
        <f>K152/((1+'How much will I make'!$C$5/12)^(Calculations!$B$1*12-Calculations!$A152))</f>
        <v>108583.386374706</v>
      </c>
      <c r="N152" s="3">
        <f t="shared" si="15"/>
        <v>10594039.6538795</v>
      </c>
      <c r="O152" s="3">
        <f t="shared" si="3"/>
        <v>104704.397920678</v>
      </c>
      <c r="P152" s="3">
        <f t="shared" si="16"/>
        <v>19581845.2163745</v>
      </c>
      <c r="Q152" s="3">
        <f>O152/((1+'How much will I make'!$C$5/12)^(Calculations!$B$1*12-Calculations!$A152))</f>
        <v>106814.243956418</v>
      </c>
      <c r="R152" s="3">
        <f t="shared" si="17"/>
        <v>13722741.925041</v>
      </c>
      <c r="S152" s="3">
        <f t="shared" si="4"/>
        <v>103005.375991649</v>
      </c>
      <c r="T152" s="3">
        <f t="shared" si="18"/>
        <v>27103433.4854646</v>
      </c>
      <c r="U152" s="3">
        <f>S152/((1+'How much will I make'!$C$5/12)^(Calculations!$B$1*12-Calculations!$A152))</f>
        <v>105080.985884947</v>
      </c>
      <c r="V152" s="3">
        <f t="shared" si="19"/>
        <v>18306769.6546677</v>
      </c>
      <c r="W152" s="3">
        <f t="shared" si="5"/>
        <v>101340.676888901</v>
      </c>
      <c r="X152" s="3">
        <f t="shared" si="20"/>
        <v>38549923.8566007</v>
      </c>
      <c r="Y152" s="3">
        <f>W152/((1+'How much will I make'!$C$5/12)^(Calculations!$B$1*12-Calculations!$A152))</f>
        <v>103382.742261889</v>
      </c>
      <c r="Z152" s="3">
        <f t="shared" si="21"/>
        <v>25139589.5563317</v>
      </c>
      <c r="AA152" s="3">
        <f t="shared" si="6"/>
        <v>99709.4719160548</v>
      </c>
      <c r="AB152" s="3">
        <f t="shared" si="22"/>
        <v>56203233.3590302</v>
      </c>
      <c r="AC152" s="3">
        <f>AA152/((1+'How much will I make'!$C$5/12)^(Calculations!$B$1*12-Calculations!$A152))</f>
        <v>101718.667692218</v>
      </c>
      <c r="AD152" s="3">
        <f t="shared" si="23"/>
        <v>35482791.3944831</v>
      </c>
      <c r="AE152" s="3">
        <f t="shared" si="7"/>
        <v>98110.9556259706</v>
      </c>
      <c r="AF152" s="3">
        <f t="shared" si="24"/>
        <v>83745319.2786889</v>
      </c>
      <c r="AG152" s="3">
        <f>AE152/((1+'How much will I make'!$C$5/12)^(Calculations!$B$1*12-Calculations!$A152))</f>
        <v>100087.940498631</v>
      </c>
      <c r="AH152" s="3">
        <f t="shared" si="25"/>
        <v>51354443.0731632</v>
      </c>
    </row>
    <row r="153" ht="15.75" customHeight="1" spans="1:34">
      <c r="A153" s="1">
        <f t="shared" si="8"/>
        <v>149</v>
      </c>
      <c r="B153" s="1">
        <f t="shared" si="37"/>
        <v>111861.145494632</v>
      </c>
      <c r="C153" s="3">
        <f t="shared" si="0"/>
        <v>109559.554599406</v>
      </c>
      <c r="D153" s="3">
        <f t="shared" si="10"/>
        <v>8913762.38341627</v>
      </c>
      <c r="E153" s="3">
        <f>$C153/((1+'How much will I make'!$C$5/12)^(Calculations!$B$1*12-Calculations!$A153))</f>
        <v>112326.0706452</v>
      </c>
      <c r="F153" s="3">
        <f t="shared" si="11"/>
        <v>6986432.06160554</v>
      </c>
      <c r="G153" s="3">
        <f t="shared" si="1"/>
        <v>107314.557955947</v>
      </c>
      <c r="H153" s="3">
        <f t="shared" si="12"/>
        <v>11265821.4954006</v>
      </c>
      <c r="I153" s="3">
        <f>G153/((1+'How much will I make'!$C$5/12)^(Calculations!$B$1*12-Calculations!$A153))</f>
        <v>110024.385023226</v>
      </c>
      <c r="J153" s="3">
        <f t="shared" si="13"/>
        <v>8528138.30134316</v>
      </c>
      <c r="K153" s="3">
        <f t="shared" si="2"/>
        <v>105124.538658509</v>
      </c>
      <c r="L153" s="3">
        <f t="shared" si="14"/>
        <v>14668875.8604884</v>
      </c>
      <c r="M153" s="3">
        <f>K153/((1+'How much will I make'!$C$5/12)^(Calculations!$B$1*12-Calculations!$A153))</f>
        <v>107779.064994152</v>
      </c>
      <c r="N153" s="3">
        <f t="shared" si="15"/>
        <v>10701818.7188737</v>
      </c>
      <c r="O153" s="3">
        <f t="shared" si="3"/>
        <v>102987.932380994</v>
      </c>
      <c r="P153" s="3">
        <f t="shared" si="16"/>
        <v>19684833.1487554</v>
      </c>
      <c r="Q153" s="3">
        <f>O153/((1+'How much will I make'!$C$5/12)^(Calculations!$B$1*12-Calculations!$A153))</f>
        <v>105588.506730689</v>
      </c>
      <c r="R153" s="3">
        <f t="shared" si="17"/>
        <v>13828330.4317717</v>
      </c>
      <c r="S153" s="3">
        <f t="shared" si="4"/>
        <v>100903.225461207</v>
      </c>
      <c r="T153" s="3">
        <f t="shared" si="18"/>
        <v>27204336.7109258</v>
      </c>
      <c r="U153" s="3">
        <f>S153/((1+'How much will I make'!$C$5/12)^(Calculations!$B$1*12-Calculations!$A153))</f>
        <v>103451.158348772</v>
      </c>
      <c r="V153" s="3">
        <f t="shared" si="19"/>
        <v>18410220.8130164</v>
      </c>
      <c r="W153" s="3">
        <f t="shared" si="5"/>
        <v>98868.9530623427</v>
      </c>
      <c r="X153" s="3">
        <f t="shared" si="20"/>
        <v>38648792.8096631</v>
      </c>
      <c r="Y153" s="3">
        <f>W153/((1+'How much will I make'!$C$5/12)^(Calculations!$B$1*12-Calculations!$A153))</f>
        <v>101365.518022633</v>
      </c>
      <c r="Z153" s="3">
        <f t="shared" si="21"/>
        <v>25240955.0743543</v>
      </c>
      <c r="AA153" s="3">
        <f t="shared" si="6"/>
        <v>96883.6974083124</v>
      </c>
      <c r="AB153" s="3">
        <f t="shared" si="22"/>
        <v>56300117.0564385</v>
      </c>
      <c r="AC153" s="3">
        <f>AA153/((1+'How much will I make'!$C$5/12)^(Calculations!$B$1*12-Calculations!$A153))</f>
        <v>99330.1321755583</v>
      </c>
      <c r="AD153" s="3">
        <f t="shared" si="23"/>
        <v>35582121.5266587</v>
      </c>
      <c r="AE153" s="3">
        <f t="shared" si="7"/>
        <v>94946.086089649</v>
      </c>
      <c r="AF153" s="3">
        <f t="shared" si="24"/>
        <v>83840265.3647786</v>
      </c>
      <c r="AG153" s="3">
        <f>AE153/((1+'How much will I make'!$C$5/12)^(Calculations!$B$1*12-Calculations!$A153))</f>
        <v>97343.5937430234</v>
      </c>
      <c r="AH153" s="3">
        <f t="shared" si="25"/>
        <v>51451786.6669062</v>
      </c>
    </row>
    <row r="154" ht="15.75" customHeight="1" spans="1:34">
      <c r="A154" s="1">
        <f t="shared" si="8"/>
        <v>150</v>
      </c>
      <c r="B154" s="1">
        <f t="shared" si="37"/>
        <v>111861.145494632</v>
      </c>
      <c r="C154" s="3">
        <f t="shared" si="0"/>
        <v>109104.950638413</v>
      </c>
      <c r="D154" s="3">
        <f t="shared" si="10"/>
        <v>9022867.33405468</v>
      </c>
      <c r="E154" s="3">
        <f>$C154/((1+'How much will I make'!$C$5/12)^(Calculations!$B$1*12-Calculations!$A154))</f>
        <v>112419.287301337</v>
      </c>
      <c r="F154" s="3">
        <f t="shared" si="11"/>
        <v>7098851.34890688</v>
      </c>
      <c r="G154" s="3">
        <f t="shared" si="1"/>
        <v>106427.660782758</v>
      </c>
      <c r="H154" s="3">
        <f t="shared" si="12"/>
        <v>11372249.1561834</v>
      </c>
      <c r="I154" s="3">
        <f>G154/((1+'How much will I make'!$C$5/12)^(Calculations!$B$1*12-Calculations!$A154))</f>
        <v>109660.668047942</v>
      </c>
      <c r="J154" s="3">
        <f t="shared" si="13"/>
        <v>8637798.9693911</v>
      </c>
      <c r="K154" s="3">
        <f t="shared" si="2"/>
        <v>103826.70484791</v>
      </c>
      <c r="L154" s="3">
        <f t="shared" si="14"/>
        <v>14772702.5653363</v>
      </c>
      <c r="M154" s="3">
        <f>K154/((1+'How much will I make'!$C$5/12)^(Calculations!$B$1*12-Calculations!$A154))</f>
        <v>106980.701549751</v>
      </c>
      <c r="N154" s="3">
        <f t="shared" si="15"/>
        <v>10808799.4204234</v>
      </c>
      <c r="O154" s="3">
        <f t="shared" si="3"/>
        <v>101299.60562065</v>
      </c>
      <c r="P154" s="3">
        <f t="shared" si="16"/>
        <v>19786132.7543761</v>
      </c>
      <c r="Q154" s="3">
        <f>O154/((1+'How much will I make'!$C$5/12)^(Calculations!$B$1*12-Calculations!$A154))</f>
        <v>104376.835341976</v>
      </c>
      <c r="R154" s="3">
        <f t="shared" si="17"/>
        <v>13932707.2671137</v>
      </c>
      <c r="S154" s="3">
        <f t="shared" si="4"/>
        <v>98843.9759619988</v>
      </c>
      <c r="T154" s="3">
        <f t="shared" si="18"/>
        <v>27303180.6868878</v>
      </c>
      <c r="U154" s="3">
        <f>S154/((1+'How much will I make'!$C$5/12)^(Calculations!$B$1*12-Calculations!$A154))</f>
        <v>101846.609770302</v>
      </c>
      <c r="V154" s="3">
        <f t="shared" si="19"/>
        <v>18512067.4227867</v>
      </c>
      <c r="W154" s="3">
        <f t="shared" si="5"/>
        <v>96457.5151827734</v>
      </c>
      <c r="X154" s="3">
        <f t="shared" si="20"/>
        <v>38745250.3248458</v>
      </c>
      <c r="Y154" s="3">
        <f>W154/((1+'How much will I make'!$C$5/12)^(Calculations!$B$1*12-Calculations!$A154))</f>
        <v>99387.6542563373</v>
      </c>
      <c r="Z154" s="3">
        <f t="shared" si="21"/>
        <v>25340342.7286107</v>
      </c>
      <c r="AA154" s="3">
        <f t="shared" si="6"/>
        <v>94138.005578927</v>
      </c>
      <c r="AB154" s="3">
        <f t="shared" si="22"/>
        <v>56394255.0620175</v>
      </c>
      <c r="AC154" s="3">
        <f>AA154/((1+'How much will I make'!$C$5/12)^(Calculations!$B$1*12-Calculations!$A154))</f>
        <v>96997.6837277112</v>
      </c>
      <c r="AD154" s="3">
        <f t="shared" si="23"/>
        <v>35679119.2103864</v>
      </c>
      <c r="AE154" s="3">
        <f t="shared" si="7"/>
        <v>91883.3091190152</v>
      </c>
      <c r="AF154" s="3">
        <f t="shared" si="24"/>
        <v>83932148.6738976</v>
      </c>
      <c r="AG154" s="3">
        <f>AE154/((1+'How much will I make'!$C$5/12)^(Calculations!$B$1*12-Calculations!$A154))</f>
        <v>94674.4952049083</v>
      </c>
      <c r="AH154" s="3">
        <f t="shared" si="25"/>
        <v>51546461.1621111</v>
      </c>
    </row>
    <row r="155" ht="15.75" customHeight="1" spans="1:34">
      <c r="A155" s="1">
        <f t="shared" si="8"/>
        <v>151</v>
      </c>
      <c r="B155" s="1">
        <f t="shared" si="37"/>
        <v>111861.145494632</v>
      </c>
      <c r="C155" s="3">
        <f t="shared" si="0"/>
        <v>108652.233000909</v>
      </c>
      <c r="D155" s="3">
        <f t="shared" si="10"/>
        <v>9131519.56705559</v>
      </c>
      <c r="E155" s="3">
        <f>$C155/((1+'How much will I make'!$C$5/12)^(Calculations!$B$1*12-Calculations!$A155))</f>
        <v>112512.581315695</v>
      </c>
      <c r="F155" s="3">
        <f t="shared" si="11"/>
        <v>7211363.93022258</v>
      </c>
      <c r="G155" s="3">
        <f t="shared" si="1"/>
        <v>105548.093338272</v>
      </c>
      <c r="H155" s="3">
        <f t="shared" si="12"/>
        <v>11477797.2495216</v>
      </c>
      <c r="I155" s="3">
        <f>G155/((1+'How much will I make'!$C$5/12)^(Calculations!$B$1*12-Calculations!$A155))</f>
        <v>109298.153442825</v>
      </c>
      <c r="J155" s="3">
        <f t="shared" si="13"/>
        <v>8747097.12283393</v>
      </c>
      <c r="K155" s="3">
        <f t="shared" si="2"/>
        <v>102544.893676948</v>
      </c>
      <c r="L155" s="3">
        <f t="shared" si="14"/>
        <v>14875247.4590133</v>
      </c>
      <c r="M155" s="3">
        <f>K155/((1+'How much will I make'!$C$5/12)^(Calculations!$B$1*12-Calculations!$A155))</f>
        <v>106188.251908642</v>
      </c>
      <c r="N155" s="3">
        <f t="shared" si="15"/>
        <v>10914987.6723321</v>
      </c>
      <c r="O155" s="3">
        <f t="shared" si="3"/>
        <v>99638.9563481806</v>
      </c>
      <c r="P155" s="3">
        <f t="shared" si="16"/>
        <v>19885771.7107243</v>
      </c>
      <c r="Q155" s="3">
        <f>O155/((1+'How much will I make'!$C$5/12)^(Calculations!$B$1*12-Calculations!$A155))</f>
        <v>103179.068379036</v>
      </c>
      <c r="R155" s="3">
        <f t="shared" si="17"/>
        <v>14035886.3354927</v>
      </c>
      <c r="S155" s="3">
        <f t="shared" si="4"/>
        <v>96826.7519627743</v>
      </c>
      <c r="T155" s="3">
        <f t="shared" si="18"/>
        <v>27400007.4388506</v>
      </c>
      <c r="U155" s="3">
        <f>S155/((1+'How much will I make'!$C$5/12)^(Calculations!$B$1*12-Calculations!$A155))</f>
        <v>100266.948067742</v>
      </c>
      <c r="V155" s="3">
        <f t="shared" si="19"/>
        <v>18612334.3708545</v>
      </c>
      <c r="W155" s="3">
        <f t="shared" si="5"/>
        <v>94104.8928612423</v>
      </c>
      <c r="X155" s="3">
        <f t="shared" si="20"/>
        <v>38839355.2177071</v>
      </c>
      <c r="Y155" s="3">
        <f>W155/((1+'How much will I make'!$C$5/12)^(Calculations!$B$1*12-Calculations!$A155))</f>
        <v>97448.3829537746</v>
      </c>
      <c r="Z155" s="3">
        <f t="shared" si="21"/>
        <v>25437791.1115645</v>
      </c>
      <c r="AA155" s="3">
        <f t="shared" si="6"/>
        <v>91470.1268783097</v>
      </c>
      <c r="AB155" s="3">
        <f t="shared" si="22"/>
        <v>56485725.1888958</v>
      </c>
      <c r="AC155" s="3">
        <f>AA155/((1+'How much will I make'!$C$5/12)^(Calculations!$B$1*12-Calculations!$A155))</f>
        <v>94720.0053243884</v>
      </c>
      <c r="AD155" s="3">
        <f t="shared" si="23"/>
        <v>35773839.2157108</v>
      </c>
      <c r="AE155" s="3">
        <f t="shared" si="7"/>
        <v>88919.3314054985</v>
      </c>
      <c r="AF155" s="3">
        <f t="shared" si="24"/>
        <v>84021068.0053031</v>
      </c>
      <c r="AG155" s="3">
        <f>AE155/((1+'How much will I make'!$C$5/12)^(Calculations!$B$1*12-Calculations!$A155))</f>
        <v>92078.5816267091</v>
      </c>
      <c r="AH155" s="3">
        <f t="shared" si="25"/>
        <v>51638539.7437378</v>
      </c>
    </row>
    <row r="156" ht="15.75" customHeight="1" spans="1:34">
      <c r="A156" s="1">
        <f t="shared" si="8"/>
        <v>152</v>
      </c>
      <c r="B156" s="1">
        <f t="shared" si="37"/>
        <v>111861.145494632</v>
      </c>
      <c r="C156" s="3">
        <f t="shared" si="0"/>
        <v>108201.393859826</v>
      </c>
      <c r="D156" s="3">
        <f t="shared" si="10"/>
        <v>9239720.96091541</v>
      </c>
      <c r="E156" s="3">
        <f>$C156/((1+'How much will I make'!$C$5/12)^(Calculations!$B$1*12-Calculations!$A156))</f>
        <v>112605.952752472</v>
      </c>
      <c r="F156" s="3">
        <f t="shared" si="11"/>
        <v>7323969.88297505</v>
      </c>
      <c r="G156" s="3">
        <f t="shared" si="1"/>
        <v>104675.79504622</v>
      </c>
      <c r="H156" s="3">
        <f t="shared" si="12"/>
        <v>11582473.0445678</v>
      </c>
      <c r="I156" s="3">
        <f>G156/((1+'How much will I make'!$C$5/12)^(Calculations!$B$1*12-Calculations!$A156))</f>
        <v>108936.837233097</v>
      </c>
      <c r="J156" s="3">
        <f t="shared" si="13"/>
        <v>8856033.96006702</v>
      </c>
      <c r="K156" s="3">
        <f t="shared" si="2"/>
        <v>101278.907335258</v>
      </c>
      <c r="L156" s="3">
        <f t="shared" si="14"/>
        <v>14976526.3663485</v>
      </c>
      <c r="M156" s="3">
        <f>K156/((1+'How much will I make'!$C$5/12)^(Calculations!$B$1*12-Calculations!$A156))</f>
        <v>105401.672264874</v>
      </c>
      <c r="N156" s="3">
        <f t="shared" si="15"/>
        <v>11020389.3445969</v>
      </c>
      <c r="O156" s="3">
        <f t="shared" si="3"/>
        <v>98005.530834276</v>
      </c>
      <c r="P156" s="3">
        <f t="shared" si="16"/>
        <v>19983777.2415586</v>
      </c>
      <c r="Q156" s="3">
        <f>O156/((1+'How much will I make'!$C$5/12)^(Calculations!$B$1*12-Calculations!$A156))</f>
        <v>101995.046282883</v>
      </c>
      <c r="R156" s="3">
        <f t="shared" si="17"/>
        <v>14137881.3817756</v>
      </c>
      <c r="S156" s="3">
        <f t="shared" si="4"/>
        <v>94850.6958002687</v>
      </c>
      <c r="T156" s="3">
        <f t="shared" si="18"/>
        <v>27494858.1346509</v>
      </c>
      <c r="U156" s="3">
        <f>S156/((1+'How much will I make'!$C$5/12)^(Calculations!$B$1*12-Calculations!$A156))</f>
        <v>98711.7872405686</v>
      </c>
      <c r="V156" s="3">
        <f t="shared" si="19"/>
        <v>18711046.1580951</v>
      </c>
      <c r="W156" s="3">
        <f t="shared" si="5"/>
        <v>91809.6515719437</v>
      </c>
      <c r="X156" s="3">
        <f t="shared" si="20"/>
        <v>38931164.869279</v>
      </c>
      <c r="Y156" s="3">
        <f>W156/((1+'How much will I make'!$C$5/12)^(Calculations!$B$1*12-Calculations!$A156))</f>
        <v>95546.9510912619</v>
      </c>
      <c r="Z156" s="3">
        <f t="shared" si="21"/>
        <v>25533338.0626557</v>
      </c>
      <c r="AA156" s="3">
        <f t="shared" si="6"/>
        <v>88877.8560760904</v>
      </c>
      <c r="AB156" s="3">
        <f t="shared" si="22"/>
        <v>56574603.0449719</v>
      </c>
      <c r="AC156" s="3">
        <f>AA156/((1+'How much will I make'!$C$5/12)^(Calculations!$B$1*12-Calculations!$A156))</f>
        <v>92495.8108673785</v>
      </c>
      <c r="AD156" s="3">
        <f t="shared" si="23"/>
        <v>35866335.0265782</v>
      </c>
      <c r="AE156" s="3">
        <f t="shared" si="7"/>
        <v>86050.9658762889</v>
      </c>
      <c r="AF156" s="3">
        <f t="shared" si="24"/>
        <v>84107118.9711794</v>
      </c>
      <c r="AG156" s="3">
        <f>AE156/((1+'How much will I make'!$C$5/12)^(Calculations!$B$1*12-Calculations!$A156))</f>
        <v>89553.8463240413</v>
      </c>
      <c r="AH156" s="3">
        <f t="shared" si="25"/>
        <v>51728093.5900618</v>
      </c>
    </row>
    <row r="157" ht="15.75" customHeight="1" spans="1:34">
      <c r="A157" s="1">
        <f t="shared" si="8"/>
        <v>153</v>
      </c>
      <c r="B157" s="1">
        <f t="shared" si="37"/>
        <v>111861.145494632</v>
      </c>
      <c r="C157" s="3">
        <f t="shared" si="0"/>
        <v>107752.425420574</v>
      </c>
      <c r="D157" s="3">
        <f t="shared" si="10"/>
        <v>9347473.38633599</v>
      </c>
      <c r="E157" s="3">
        <f>$C157/((1+'How much will I make'!$C$5/12)^(Calculations!$B$1*12-Calculations!$A157))</f>
        <v>112699.401675918</v>
      </c>
      <c r="F157" s="3">
        <f t="shared" si="11"/>
        <v>7436669.28465097</v>
      </c>
      <c r="G157" s="3">
        <f t="shared" si="1"/>
        <v>103810.705830962</v>
      </c>
      <c r="H157" s="3">
        <f t="shared" si="12"/>
        <v>11686283.7503988</v>
      </c>
      <c r="I157" s="3">
        <f>G157/((1+'How much will I make'!$C$5/12)^(Calculations!$B$1*12-Calculations!$A157))</f>
        <v>108576.71545712</v>
      </c>
      <c r="J157" s="3">
        <f t="shared" si="13"/>
        <v>8964610.67552414</v>
      </c>
      <c r="K157" s="3">
        <f t="shared" si="2"/>
        <v>100028.550454575</v>
      </c>
      <c r="L157" s="3">
        <f t="shared" si="14"/>
        <v>15076554.9168031</v>
      </c>
      <c r="M157" s="3">
        <f>K157/((1+'How much will I make'!$C$5/12)^(Calculations!$B$1*12-Calculations!$A157))</f>
        <v>104620.919136986</v>
      </c>
      <c r="N157" s="3">
        <f t="shared" si="15"/>
        <v>11125010.2637339</v>
      </c>
      <c r="O157" s="3">
        <f t="shared" si="3"/>
        <v>96398.8827878125</v>
      </c>
      <c r="P157" s="3">
        <f t="shared" si="16"/>
        <v>20080176.1243464</v>
      </c>
      <c r="Q157" s="3">
        <f>O157/((1+'How much will I make'!$C$5/12)^(Calculations!$B$1*12-Calculations!$A157))</f>
        <v>100824.611325538</v>
      </c>
      <c r="R157" s="3">
        <f t="shared" si="17"/>
        <v>14238705.9931011</v>
      </c>
      <c r="S157" s="3">
        <f t="shared" si="4"/>
        <v>92914.967314549</v>
      </c>
      <c r="T157" s="3">
        <f t="shared" si="18"/>
        <v>27587773.1019654</v>
      </c>
      <c r="U157" s="3">
        <f>S157/((1+'How much will I make'!$C$5/12)^(Calculations!$B$1*12-Calculations!$A157))</f>
        <v>97180.7472752046</v>
      </c>
      <c r="V157" s="3">
        <f t="shared" si="19"/>
        <v>18808226.9053703</v>
      </c>
      <c r="W157" s="3">
        <f t="shared" si="5"/>
        <v>89570.3917775061</v>
      </c>
      <c r="X157" s="3">
        <f t="shared" si="20"/>
        <v>39020735.2610565</v>
      </c>
      <c r="Y157" s="3">
        <f>W157/((1+'How much will I make'!$C$5/12)^(Calculations!$B$1*12-Calculations!$A157))</f>
        <v>93682.6203382617</v>
      </c>
      <c r="Z157" s="3">
        <f t="shared" si="21"/>
        <v>25627020.682994</v>
      </c>
      <c r="AA157" s="3">
        <f t="shared" si="6"/>
        <v>86359.0504383064</v>
      </c>
      <c r="AB157" s="3">
        <f t="shared" si="22"/>
        <v>56660962.0954102</v>
      </c>
      <c r="AC157" s="3">
        <f>AA157/((1+'How much will I make'!$C$5/12)^(Calculations!$B$1*12-Calculations!$A157))</f>
        <v>90323.8444583469</v>
      </c>
      <c r="AD157" s="3">
        <f t="shared" si="23"/>
        <v>35956658.8710365</v>
      </c>
      <c r="AE157" s="3">
        <f t="shared" si="7"/>
        <v>83275.1282673763</v>
      </c>
      <c r="AF157" s="3">
        <f t="shared" si="24"/>
        <v>84190394.0994468</v>
      </c>
      <c r="AG157" s="3">
        <f>AE157/((1+'How much will I make'!$C$5/12)^(Calculations!$B$1*12-Calculations!$A157))</f>
        <v>87098.3376345111</v>
      </c>
      <c r="AH157" s="3">
        <f t="shared" si="25"/>
        <v>51815191.9276964</v>
      </c>
    </row>
    <row r="158" ht="15.75" customHeight="1" spans="1:34">
      <c r="A158" s="1">
        <f t="shared" si="8"/>
        <v>154</v>
      </c>
      <c r="B158" s="1">
        <f t="shared" si="37"/>
        <v>111861.145494632</v>
      </c>
      <c r="C158" s="3">
        <f t="shared" si="0"/>
        <v>107305.319920903</v>
      </c>
      <c r="D158" s="3">
        <f t="shared" si="10"/>
        <v>9454778.70625689</v>
      </c>
      <c r="E158" s="3">
        <f>$C158/((1+'How much will I make'!$C$5/12)^(Calculations!$B$1*12-Calculations!$A158))</f>
        <v>112792.928150338</v>
      </c>
      <c r="F158" s="3">
        <f t="shared" si="11"/>
        <v>7549462.2128013</v>
      </c>
      <c r="G158" s="3">
        <f t="shared" si="1"/>
        <v>102952.766113351</v>
      </c>
      <c r="H158" s="3">
        <f t="shared" si="12"/>
        <v>11789236.5165122</v>
      </c>
      <c r="I158" s="3">
        <f>G158/((1+'How much will I make'!$C$5/12)^(Calculations!$B$1*12-Calculations!$A158))</f>
        <v>108217.784166352</v>
      </c>
      <c r="J158" s="3">
        <f t="shared" si="13"/>
        <v>9072828.4596905</v>
      </c>
      <c r="K158" s="3">
        <f t="shared" si="2"/>
        <v>98793.630078593</v>
      </c>
      <c r="L158" s="3">
        <f t="shared" si="14"/>
        <v>15175348.5468817</v>
      </c>
      <c r="M158" s="3">
        <f>K158/((1+'How much will I make'!$C$5/12)^(Calculations!$B$1*12-Calculations!$A158))</f>
        <v>103845.949365601</v>
      </c>
      <c r="N158" s="3">
        <f t="shared" si="15"/>
        <v>11228856.2130995</v>
      </c>
      <c r="O158" s="3">
        <f t="shared" si="3"/>
        <v>94818.5732339139</v>
      </c>
      <c r="P158" s="3">
        <f t="shared" si="16"/>
        <v>20174994.6975803</v>
      </c>
      <c r="Q158" s="3">
        <f>O158/((1+'How much will I make'!$C$5/12)^(Calculations!$B$1*12-Calculations!$A158))</f>
        <v>99667.6075890155</v>
      </c>
      <c r="R158" s="3">
        <f t="shared" si="17"/>
        <v>14338373.6006901</v>
      </c>
      <c r="S158" s="3">
        <f t="shared" si="4"/>
        <v>91018.7434918031</v>
      </c>
      <c r="T158" s="3">
        <f t="shared" si="18"/>
        <v>27678791.8454572</v>
      </c>
      <c r="U158" s="3">
        <f>S158/((1+'How much will I make'!$C$5/12)^(Calculations!$B$1*12-Calculations!$A158))</f>
        <v>95673.4540521607</v>
      </c>
      <c r="V158" s="3">
        <f t="shared" si="19"/>
        <v>18903900.3594224</v>
      </c>
      <c r="W158" s="3">
        <f t="shared" si="5"/>
        <v>87385.7480756157</v>
      </c>
      <c r="X158" s="3">
        <f t="shared" si="20"/>
        <v>39108121.0091321</v>
      </c>
      <c r="Y158" s="3">
        <f>W158/((1+'How much will I make'!$C$5/12)^(Calculations!$B$1*12-Calculations!$A158))</f>
        <v>91854.6667706859</v>
      </c>
      <c r="Z158" s="3">
        <f t="shared" si="21"/>
        <v>25718875.3497647</v>
      </c>
      <c r="AA158" s="3">
        <f t="shared" si="6"/>
        <v>83911.6279562492</v>
      </c>
      <c r="AB158" s="3">
        <f t="shared" si="22"/>
        <v>56744873.7233664</v>
      </c>
      <c r="AC158" s="3">
        <f>AA158/((1+'How much will I make'!$C$5/12)^(Calculations!$B$1*12-Calculations!$A158))</f>
        <v>88202.8796896894</v>
      </c>
      <c r="AD158" s="3">
        <f t="shared" si="23"/>
        <v>36044861.7507262</v>
      </c>
      <c r="AE158" s="3">
        <f t="shared" si="7"/>
        <v>80588.8338071384</v>
      </c>
      <c r="AF158" s="3">
        <f t="shared" si="24"/>
        <v>84270982.9332539</v>
      </c>
      <c r="AG158" s="3">
        <f>AE158/((1+'How much will I make'!$C$5/12)^(Calculations!$B$1*12-Calculations!$A158))</f>
        <v>84710.1574090487</v>
      </c>
      <c r="AH158" s="3">
        <f t="shared" si="25"/>
        <v>51899902.0851054</v>
      </c>
    </row>
    <row r="159" ht="15.75" customHeight="1" spans="1:34">
      <c r="A159" s="1">
        <f t="shared" si="8"/>
        <v>155</v>
      </c>
      <c r="B159" s="1">
        <f t="shared" si="37"/>
        <v>111861.145494632</v>
      </c>
      <c r="C159" s="3">
        <f t="shared" si="0"/>
        <v>106860.069630775</v>
      </c>
      <c r="D159" s="3">
        <f t="shared" si="10"/>
        <v>9561638.77588767</v>
      </c>
      <c r="E159" s="3">
        <f>$C159/((1+'How much will I make'!$C$5/12)^(Calculations!$B$1*12-Calculations!$A159))</f>
        <v>112886.532240089</v>
      </c>
      <c r="F159" s="3">
        <f t="shared" si="11"/>
        <v>7662348.74504139</v>
      </c>
      <c r="G159" s="3">
        <f t="shared" si="1"/>
        <v>102101.916806629</v>
      </c>
      <c r="H159" s="3">
        <f t="shared" si="12"/>
        <v>11891338.4333188</v>
      </c>
      <c r="I159" s="3">
        <f>G159/((1+'How much will I make'!$C$5/12)^(Calculations!$B$1*12-Calculations!$A159))</f>
        <v>107860.039425307</v>
      </c>
      <c r="J159" s="3">
        <f t="shared" si="13"/>
        <v>9180688.4991158</v>
      </c>
      <c r="K159" s="3">
        <f t="shared" si="2"/>
        <v>97573.9556331783</v>
      </c>
      <c r="L159" s="3">
        <f t="shared" si="14"/>
        <v>15272922.5025149</v>
      </c>
      <c r="M159" s="3">
        <f>K159/((1+'How much will I make'!$C$5/12)^(Calculations!$B$1*12-Calculations!$A159))</f>
        <v>103076.720111041</v>
      </c>
      <c r="N159" s="3">
        <f t="shared" si="15"/>
        <v>11331932.9332106</v>
      </c>
      <c r="O159" s="3">
        <f t="shared" si="3"/>
        <v>93264.1703940137</v>
      </c>
      <c r="P159" s="3">
        <f t="shared" si="16"/>
        <v>20268258.8679743</v>
      </c>
      <c r="Q159" s="3">
        <f>O159/((1+'How much will I make'!$C$5/12)^(Calculations!$B$1*12-Calculations!$A159))</f>
        <v>98523.8809445514</v>
      </c>
      <c r="R159" s="3">
        <f t="shared" si="17"/>
        <v>14436897.4816347</v>
      </c>
      <c r="S159" s="3">
        <f t="shared" si="4"/>
        <v>89161.2181144194</v>
      </c>
      <c r="T159" s="3">
        <f t="shared" si="18"/>
        <v>27767953.0635717</v>
      </c>
      <c r="U159" s="3">
        <f>S159/((1+'How much will I make'!$C$5/12)^(Calculations!$B$1*12-Calculations!$A159))</f>
        <v>94189.5392546169</v>
      </c>
      <c r="V159" s="3">
        <f t="shared" si="19"/>
        <v>18998089.898677</v>
      </c>
      <c r="W159" s="3">
        <f t="shared" si="5"/>
        <v>85254.3883664544</v>
      </c>
      <c r="X159" s="3">
        <f t="shared" si="20"/>
        <v>39193375.3974986</v>
      </c>
      <c r="Y159" s="3">
        <f>W159/((1+'How much will I make'!$C$5/12)^(Calculations!$B$1*12-Calculations!$A159))</f>
        <v>90062.3805897944</v>
      </c>
      <c r="Z159" s="3">
        <f t="shared" si="21"/>
        <v>25808937.7303545</v>
      </c>
      <c r="AA159" s="3">
        <f t="shared" si="6"/>
        <v>81533.5656255053</v>
      </c>
      <c r="AB159" s="3">
        <f t="shared" si="22"/>
        <v>56826407.2889919</v>
      </c>
      <c r="AC159" s="3">
        <f>AA159/((1+'How much will I make'!$C$5/12)^(Calculations!$B$1*12-Calculations!$A159))</f>
        <v>86131.7189520368</v>
      </c>
      <c r="AD159" s="3">
        <f t="shared" si="23"/>
        <v>36130993.4696782</v>
      </c>
      <c r="AE159" s="3">
        <f t="shared" si="7"/>
        <v>77989.1940069081</v>
      </c>
      <c r="AF159" s="3">
        <f t="shared" si="24"/>
        <v>84348972.1272608</v>
      </c>
      <c r="AG159" s="3">
        <f>AE159/((1+'How much will I make'!$C$5/12)^(Calculations!$B$1*12-Calculations!$A159))</f>
        <v>82387.459544607</v>
      </c>
      <c r="AH159" s="3">
        <f t="shared" si="25"/>
        <v>51982289.54465</v>
      </c>
    </row>
    <row r="160" ht="15.75" customHeight="1" spans="1:34">
      <c r="A160" s="1">
        <f t="shared" si="8"/>
        <v>156</v>
      </c>
      <c r="B160" s="1">
        <f t="shared" si="37"/>
        <v>111861.145494632</v>
      </c>
      <c r="C160" s="3">
        <f t="shared" si="0"/>
        <v>106416.666852224</v>
      </c>
      <c r="D160" s="3">
        <f t="shared" si="10"/>
        <v>9668055.44273989</v>
      </c>
      <c r="E160" s="3">
        <f>$C160/((1+'How much will I make'!$C$5/12)^(Calculations!$B$1*12-Calculations!$A160))</f>
        <v>112980.214009583</v>
      </c>
      <c r="F160" s="3">
        <f t="shared" si="11"/>
        <v>7775328.95905098</v>
      </c>
      <c r="G160" s="3">
        <f t="shared" si="1"/>
        <v>101258.09931236</v>
      </c>
      <c r="H160" s="3">
        <f t="shared" si="12"/>
        <v>11992596.5326311</v>
      </c>
      <c r="I160" s="3">
        <f>G160/((1+'How much will I make'!$C$5/12)^(Calculations!$B$1*12-Calculations!$A160))</f>
        <v>107503.477311504</v>
      </c>
      <c r="J160" s="3">
        <f t="shared" si="13"/>
        <v>9288191.97642731</v>
      </c>
      <c r="K160" s="3">
        <f t="shared" si="2"/>
        <v>96369.3388969662</v>
      </c>
      <c r="L160" s="3">
        <f t="shared" si="14"/>
        <v>15369291.8414119</v>
      </c>
      <c r="M160" s="3">
        <f>K160/((1+'How much will I make'!$C$5/12)^(Calculations!$B$1*12-Calculations!$A160))</f>
        <v>102313.188850959</v>
      </c>
      <c r="N160" s="3">
        <f t="shared" si="15"/>
        <v>11434246.1220615</v>
      </c>
      <c r="O160" s="3">
        <f t="shared" si="3"/>
        <v>91735.2495678823</v>
      </c>
      <c r="P160" s="3">
        <f t="shared" si="16"/>
        <v>20359994.1175422</v>
      </c>
      <c r="Q160" s="3">
        <f>O160/((1+'How much will I make'!$C$5/12)^(Calculations!$B$1*12-Calculations!$A160))</f>
        <v>97393.279032073</v>
      </c>
      <c r="R160" s="3">
        <f t="shared" si="17"/>
        <v>14534290.7606667</v>
      </c>
      <c r="S160" s="3">
        <f t="shared" si="4"/>
        <v>87341.6014182067</v>
      </c>
      <c r="T160" s="3">
        <f t="shared" si="18"/>
        <v>27855294.6649899</v>
      </c>
      <c r="U160" s="3">
        <f>S160/((1+'How much will I make'!$C$5/12)^(Calculations!$B$1*12-Calculations!$A160))</f>
        <v>92728.6402784229</v>
      </c>
      <c r="V160" s="3">
        <f t="shared" si="19"/>
        <v>19090818.5389555</v>
      </c>
      <c r="W160" s="3">
        <f t="shared" si="5"/>
        <v>83175.0130404433</v>
      </c>
      <c r="X160" s="3">
        <f t="shared" si="20"/>
        <v>39276550.410539</v>
      </c>
      <c r="Y160" s="3">
        <f>W160/((1+'How much will I make'!$C$5/12)^(Calculations!$B$1*12-Calculations!$A160))</f>
        <v>88305.0658465789</v>
      </c>
      <c r="Z160" s="3">
        <f t="shared" si="21"/>
        <v>25897242.796201</v>
      </c>
      <c r="AA160" s="3">
        <f t="shared" si="6"/>
        <v>79222.8977737703</v>
      </c>
      <c r="AB160" s="3">
        <f t="shared" si="22"/>
        <v>56905630.1867657</v>
      </c>
      <c r="AC160" s="3">
        <f>AA160/((1+'How much will I make'!$C$5/12)^(Calculations!$B$1*12-Calculations!$A160))</f>
        <v>84109.1927580213</v>
      </c>
      <c r="AD160" s="3">
        <f t="shared" si="23"/>
        <v>36215102.6624363</v>
      </c>
      <c r="AE160" s="3">
        <f t="shared" si="7"/>
        <v>75473.4135550723</v>
      </c>
      <c r="AF160" s="3">
        <f t="shared" si="24"/>
        <v>84424445.5408159</v>
      </c>
      <c r="AG160" s="3">
        <f>AE160/((1+'How much will I make'!$C$5/12)^(Calculations!$B$1*12-Calculations!$A160))</f>
        <v>80128.4485570936</v>
      </c>
      <c r="AH160" s="3">
        <f t="shared" si="25"/>
        <v>52062417.9932071</v>
      </c>
    </row>
    <row r="161" ht="15.75" customHeight="1" spans="1:34">
      <c r="A161" s="1">
        <f t="shared" si="8"/>
        <v>157</v>
      </c>
      <c r="B161" s="1">
        <f>B160*(1+'How much will I make'!$C$4)</f>
        <v>130877.54022872</v>
      </c>
      <c r="C161" s="3">
        <f t="shared" si="0"/>
        <v>123990.871585496</v>
      </c>
      <c r="D161" s="3">
        <f t="shared" si="10"/>
        <v>9792046.31432539</v>
      </c>
      <c r="E161" s="3">
        <f>$C161/((1+'How much will I make'!$C$5/12)^(Calculations!$B$1*12-Calculations!$A161))</f>
        <v>132296.549022242</v>
      </c>
      <c r="F161" s="3">
        <f t="shared" si="11"/>
        <v>7907625.50807322</v>
      </c>
      <c r="G161" s="3">
        <f t="shared" si="1"/>
        <v>117492.868954176</v>
      </c>
      <c r="H161" s="3">
        <f t="shared" si="12"/>
        <v>12110089.4015853</v>
      </c>
      <c r="I161" s="3">
        <f>G161/((1+'How much will I make'!$C$5/12)^(Calculations!$B$1*12-Calculations!$A161))</f>
        <v>125363.269881056</v>
      </c>
      <c r="J161" s="3">
        <f t="shared" si="13"/>
        <v>9413555.24630836</v>
      </c>
      <c r="K161" s="3">
        <f t="shared" si="2"/>
        <v>111360.124947605</v>
      </c>
      <c r="L161" s="3">
        <f t="shared" si="14"/>
        <v>15480651.9663595</v>
      </c>
      <c r="M161" s="3">
        <f>K161/((1+'How much will I make'!$C$5/12)^(Calculations!$B$1*12-Calculations!$A161))</f>
        <v>118819.716652247</v>
      </c>
      <c r="N161" s="3">
        <f t="shared" si="15"/>
        <v>11553065.8387138</v>
      </c>
      <c r="O161" s="3">
        <f t="shared" si="3"/>
        <v>105570.729830579</v>
      </c>
      <c r="P161" s="3">
        <f t="shared" si="16"/>
        <v>20465564.8473728</v>
      </c>
      <c r="Q161" s="3">
        <f>O161/((1+'How much will I make'!$C$5/12)^(Calculations!$B$1*12-Calculations!$A161))</f>
        <v>112642.511950685</v>
      </c>
      <c r="R161" s="3">
        <f t="shared" si="17"/>
        <v>14646933.2726174</v>
      </c>
      <c r="S161" s="3">
        <f t="shared" si="4"/>
        <v>100104.170115234</v>
      </c>
      <c r="T161" s="3">
        <f t="shared" si="18"/>
        <v>27955398.8351051</v>
      </c>
      <c r="U161" s="3">
        <f>S161/((1+'How much will I make'!$C$5/12)^(Calculations!$B$1*12-Calculations!$A161))</f>
        <v>106809.768167886</v>
      </c>
      <c r="V161" s="3">
        <f t="shared" si="19"/>
        <v>19197628.3071233</v>
      </c>
      <c r="W161" s="3">
        <f t="shared" si="5"/>
        <v>94941.234397384</v>
      </c>
      <c r="X161" s="3">
        <f t="shared" si="20"/>
        <v>39371491.6449364</v>
      </c>
      <c r="Y161" s="3">
        <f>W161/((1+'How much will I make'!$C$5/12)^(Calculations!$B$1*12-Calculations!$A161))</f>
        <v>101300.987000683</v>
      </c>
      <c r="Z161" s="3">
        <f t="shared" si="21"/>
        <v>25998543.7832017</v>
      </c>
      <c r="AA161" s="3">
        <f t="shared" si="6"/>
        <v>90063.925890181</v>
      </c>
      <c r="AB161" s="3">
        <f t="shared" si="22"/>
        <v>56995694.1126559</v>
      </c>
      <c r="AC161" s="3">
        <f>AA161/((1+'How much will I make'!$C$5/12)^(Calculations!$B$1*12-Calculations!$A161))</f>
        <v>96096.9661258487</v>
      </c>
      <c r="AD161" s="3">
        <f t="shared" si="23"/>
        <v>36311199.6285621</v>
      </c>
      <c r="AE161" s="3">
        <f t="shared" si="7"/>
        <v>85455.3811542916</v>
      </c>
      <c r="AF161" s="3">
        <f t="shared" si="24"/>
        <v>84509900.9219702</v>
      </c>
      <c r="AG161" s="3">
        <f>AE161/((1+'How much will I make'!$C$5/12)^(Calculations!$B$1*12-Calculations!$A161))</f>
        <v>91179.7124863146</v>
      </c>
      <c r="AH161" s="3">
        <f t="shared" si="25"/>
        <v>52153597.7056934</v>
      </c>
    </row>
    <row r="162" ht="15.75" customHeight="1" spans="1:34">
      <c r="A162" s="1">
        <f t="shared" si="8"/>
        <v>158</v>
      </c>
      <c r="B162" s="1">
        <f t="shared" ref="B162:B172" si="38">B161</f>
        <v>130877.54022872</v>
      </c>
      <c r="C162" s="3">
        <f t="shared" si="0"/>
        <v>123476.386641158</v>
      </c>
      <c r="D162" s="3">
        <f t="shared" si="10"/>
        <v>9915522.70096654</v>
      </c>
      <c r="E162" s="3">
        <f>$C162/((1+'How much will I make'!$C$5/12)^(Calculations!$B$1*12-Calculations!$A162))</f>
        <v>132406.33868948</v>
      </c>
      <c r="F162" s="3">
        <f t="shared" si="11"/>
        <v>8040031.8467627</v>
      </c>
      <c r="G162" s="3">
        <f t="shared" si="1"/>
        <v>116521.853508274</v>
      </c>
      <c r="H162" s="3">
        <f t="shared" si="12"/>
        <v>12226611.2550936</v>
      </c>
      <c r="I162" s="3">
        <f>G162/((1+'How much will I make'!$C$5/12)^(Calculations!$B$1*12-Calculations!$A162))</f>
        <v>124948.845848392</v>
      </c>
      <c r="J162" s="3">
        <f t="shared" si="13"/>
        <v>9538504.09215675</v>
      </c>
      <c r="K162" s="3">
        <f t="shared" si="2"/>
        <v>109985.308590228</v>
      </c>
      <c r="L162" s="3">
        <f t="shared" si="14"/>
        <v>15590637.2749497</v>
      </c>
      <c r="M162" s="3">
        <f>K162/((1+'How much will I make'!$C$5/12)^(Calculations!$B$1*12-Calculations!$A162))</f>
        <v>117939.570602972</v>
      </c>
      <c r="N162" s="3">
        <f t="shared" si="15"/>
        <v>11671005.4093167</v>
      </c>
      <c r="O162" s="3">
        <f t="shared" si="3"/>
        <v>103840.062128439</v>
      </c>
      <c r="P162" s="3">
        <f t="shared" si="16"/>
        <v>20569404.9095012</v>
      </c>
      <c r="Q162" s="3">
        <f>O162/((1+'How much will I make'!$C$5/12)^(Calculations!$B$1*12-Calculations!$A162))</f>
        <v>111349.892961087</v>
      </c>
      <c r="R162" s="3">
        <f t="shared" si="17"/>
        <v>14758283.1655785</v>
      </c>
      <c r="S162" s="3">
        <f t="shared" si="4"/>
        <v>98061.2278679848</v>
      </c>
      <c r="T162" s="3">
        <f t="shared" si="18"/>
        <v>28053460.0629731</v>
      </c>
      <c r="U162" s="3">
        <f>S162/((1+'How much will I make'!$C$5/12)^(Calculations!$B$1*12-Calculations!$A162))</f>
        <v>105153.12686569</v>
      </c>
      <c r="V162" s="3">
        <f t="shared" si="19"/>
        <v>19302781.433989</v>
      </c>
      <c r="W162" s="3">
        <f t="shared" si="5"/>
        <v>92625.5945340332</v>
      </c>
      <c r="X162" s="3">
        <f t="shared" si="20"/>
        <v>39464117.2394705</v>
      </c>
      <c r="Y162" s="3">
        <f>W162/((1+'How much will I make'!$C$5/12)^(Calculations!$B$1*12-Calculations!$A162))</f>
        <v>99324.3823762792</v>
      </c>
      <c r="Z162" s="3">
        <f t="shared" si="21"/>
        <v>26097868.165578</v>
      </c>
      <c r="AA162" s="3">
        <f t="shared" si="6"/>
        <v>87511.5069378277</v>
      </c>
      <c r="AB162" s="3">
        <f t="shared" si="22"/>
        <v>57083205.6195937</v>
      </c>
      <c r="AC162" s="3">
        <f>AA162/((1+'How much will I make'!$C$5/12)^(Calculations!$B$1*12-Calculations!$A162))</f>
        <v>93840.4381763349</v>
      </c>
      <c r="AD162" s="3">
        <f t="shared" si="23"/>
        <v>36405040.0667384</v>
      </c>
      <c r="AE162" s="3">
        <f t="shared" si="7"/>
        <v>82698.755955766</v>
      </c>
      <c r="AF162" s="3">
        <f t="shared" si="24"/>
        <v>84592599.677926</v>
      </c>
      <c r="AG162" s="3">
        <f>AE162/((1+'How much will I make'!$C$5/12)^(Calculations!$B$1*12-Calculations!$A162))</f>
        <v>88679.6235955608</v>
      </c>
      <c r="AH162" s="3">
        <f t="shared" si="25"/>
        <v>52242277.329289</v>
      </c>
    </row>
    <row r="163" ht="15.75" customHeight="1" spans="1:34">
      <c r="A163" s="1">
        <f t="shared" si="8"/>
        <v>159</v>
      </c>
      <c r="B163" s="1">
        <f t="shared" si="38"/>
        <v>130877.54022872</v>
      </c>
      <c r="C163" s="3">
        <f t="shared" si="0"/>
        <v>122964.03648912</v>
      </c>
      <c r="D163" s="3">
        <f t="shared" si="10"/>
        <v>10038486.7374557</v>
      </c>
      <c r="E163" s="3">
        <f>$C163/((1+'How much will I make'!$C$5/12)^(Calculations!$B$1*12-Calculations!$A163))</f>
        <v>132516.219468476</v>
      </c>
      <c r="F163" s="3">
        <f t="shared" si="11"/>
        <v>8172548.06623117</v>
      </c>
      <c r="G163" s="3">
        <f t="shared" si="1"/>
        <v>115558.862983412</v>
      </c>
      <c r="H163" s="3">
        <f t="shared" si="12"/>
        <v>12342170.118077</v>
      </c>
      <c r="I163" s="3">
        <f>G163/((1+'How much will I make'!$C$5/12)^(Calculations!$B$1*12-Calculations!$A163))</f>
        <v>124535.791812529</v>
      </c>
      <c r="J163" s="3">
        <f t="shared" si="13"/>
        <v>9663039.88396928</v>
      </c>
      <c r="K163" s="3">
        <f t="shared" si="2"/>
        <v>108627.465274299</v>
      </c>
      <c r="L163" s="3">
        <f t="shared" si="14"/>
        <v>15699264.740224</v>
      </c>
      <c r="M163" s="3">
        <f>K163/((1+'How much will I make'!$C$5/12)^(Calculations!$B$1*12-Calculations!$A163))</f>
        <v>117065.944154061</v>
      </c>
      <c r="N163" s="3">
        <f t="shared" si="15"/>
        <v>11788071.3534708</v>
      </c>
      <c r="O163" s="3">
        <f t="shared" si="3"/>
        <v>102137.766027972</v>
      </c>
      <c r="P163" s="3">
        <f t="shared" si="16"/>
        <v>20671542.6755292</v>
      </c>
      <c r="Q163" s="3">
        <f>O163/((1+'How much will I make'!$C$5/12)^(Calculations!$B$1*12-Calculations!$A163))</f>
        <v>110072.107304156</v>
      </c>
      <c r="R163" s="3">
        <f t="shared" si="17"/>
        <v>14868355.2728827</v>
      </c>
      <c r="S163" s="3">
        <f t="shared" si="4"/>
        <v>96059.9783196586</v>
      </c>
      <c r="T163" s="3">
        <f t="shared" si="18"/>
        <v>28149520.0412927</v>
      </c>
      <c r="U163" s="3">
        <f>S163/((1+'How much will I make'!$C$5/12)^(Calculations!$B$1*12-Calculations!$A163))</f>
        <v>103522.180408181</v>
      </c>
      <c r="V163" s="3">
        <f t="shared" si="19"/>
        <v>19406303.6143972</v>
      </c>
      <c r="W163" s="3">
        <f t="shared" si="5"/>
        <v>90366.4336917397</v>
      </c>
      <c r="X163" s="3">
        <f t="shared" si="20"/>
        <v>39554483.6731622</v>
      </c>
      <c r="Y163" s="3">
        <f>W163/((1+'How much will I make'!$C$5/12)^(Calculations!$B$1*12-Calculations!$A163))</f>
        <v>97386.3456469859</v>
      </c>
      <c r="Z163" s="3">
        <f t="shared" si="21"/>
        <v>26195254.511225</v>
      </c>
      <c r="AA163" s="3">
        <f t="shared" si="6"/>
        <v>85031.4237452577</v>
      </c>
      <c r="AB163" s="3">
        <f t="shared" si="22"/>
        <v>57168237.0433389</v>
      </c>
      <c r="AC163" s="3">
        <f>AA163/((1+'How much will I make'!$C$5/12)^(Calculations!$B$1*12-Calculations!$A163))</f>
        <v>91636.8975228015</v>
      </c>
      <c r="AD163" s="3">
        <f t="shared" si="23"/>
        <v>36496676.9642612</v>
      </c>
      <c r="AE163" s="3">
        <f t="shared" si="7"/>
        <v>80031.0541507413</v>
      </c>
      <c r="AF163" s="3">
        <f t="shared" si="24"/>
        <v>84672630.7320767</v>
      </c>
      <c r="AG163" s="3">
        <f>AE163/((1+'How much will I make'!$C$5/12)^(Calculations!$B$1*12-Calculations!$A163))</f>
        <v>86248.0855292309</v>
      </c>
      <c r="AH163" s="3">
        <f t="shared" si="25"/>
        <v>52328525.4148182</v>
      </c>
    </row>
    <row r="164" ht="15.75" customHeight="1" spans="1:34">
      <c r="A164" s="1">
        <f t="shared" si="8"/>
        <v>160</v>
      </c>
      <c r="B164" s="1">
        <f t="shared" si="38"/>
        <v>130877.54022872</v>
      </c>
      <c r="C164" s="3">
        <f t="shared" si="0"/>
        <v>122453.812271323</v>
      </c>
      <c r="D164" s="3">
        <f t="shared" si="10"/>
        <v>10160940.549727</v>
      </c>
      <c r="E164" s="3">
        <f>$C164/((1+'How much will I make'!$C$5/12)^(Calculations!$B$1*12-Calculations!$A164))</f>
        <v>132626.191434839</v>
      </c>
      <c r="F164" s="3">
        <f t="shared" si="11"/>
        <v>8305174.25766601</v>
      </c>
      <c r="G164" s="3">
        <f t="shared" si="1"/>
        <v>114603.831057929</v>
      </c>
      <c r="H164" s="3">
        <f t="shared" si="12"/>
        <v>12456773.9491349</v>
      </c>
      <c r="I164" s="3">
        <f>G164/((1+'How much will I make'!$C$5/12)^(Calculations!$B$1*12-Calculations!$A164))</f>
        <v>124124.103244554</v>
      </c>
      <c r="J164" s="3">
        <f t="shared" si="13"/>
        <v>9787163.98721384</v>
      </c>
      <c r="K164" s="3">
        <f t="shared" si="2"/>
        <v>107286.385456098</v>
      </c>
      <c r="L164" s="3">
        <f t="shared" si="14"/>
        <v>15806551.1256801</v>
      </c>
      <c r="M164" s="3">
        <f>K164/((1+'How much will I make'!$C$5/12)^(Calculations!$B$1*12-Calculations!$A164))</f>
        <v>116198.789012179</v>
      </c>
      <c r="N164" s="3">
        <f t="shared" si="15"/>
        <v>11904270.142483</v>
      </c>
      <c r="O164" s="3">
        <f t="shared" si="3"/>
        <v>100463.376420957</v>
      </c>
      <c r="P164" s="3">
        <f t="shared" si="16"/>
        <v>20772006.0519501</v>
      </c>
      <c r="Q164" s="3">
        <f>O164/((1+'How much will I make'!$C$5/12)^(Calculations!$B$1*12-Calculations!$A164))</f>
        <v>108808.984761322</v>
      </c>
      <c r="R164" s="3">
        <f t="shared" si="17"/>
        <v>14977164.257644</v>
      </c>
      <c r="S164" s="3">
        <f t="shared" si="4"/>
        <v>94099.5705988492</v>
      </c>
      <c r="T164" s="3">
        <f t="shared" si="18"/>
        <v>28243619.6118916</v>
      </c>
      <c r="U164" s="3">
        <f>S164/((1+'How much will I make'!$C$5/12)^(Calculations!$B$1*12-Calculations!$A164))</f>
        <v>101916.530263075</v>
      </c>
      <c r="V164" s="3">
        <f t="shared" si="19"/>
        <v>19508220.1446603</v>
      </c>
      <c r="W164" s="3">
        <f t="shared" si="5"/>
        <v>88162.3743334046</v>
      </c>
      <c r="X164" s="3">
        <f t="shared" si="20"/>
        <v>39642646.0474956</v>
      </c>
      <c r="Y164" s="3">
        <f>W164/((1+'How much will I make'!$C$5/12)^(Calculations!$B$1*12-Calculations!$A164))</f>
        <v>95486.1242685082</v>
      </c>
      <c r="Z164" s="3">
        <f t="shared" si="21"/>
        <v>26290740.6354935</v>
      </c>
      <c r="AA164" s="3">
        <f t="shared" si="6"/>
        <v>82621.6263111816</v>
      </c>
      <c r="AB164" s="3">
        <f t="shared" si="22"/>
        <v>57250858.6696501</v>
      </c>
      <c r="AC164" s="3">
        <f>AA164/((1+'How much will I make'!$C$5/12)^(Calculations!$B$1*12-Calculations!$A164))</f>
        <v>89485.0999291487</v>
      </c>
      <c r="AD164" s="3">
        <f t="shared" si="23"/>
        <v>36586162.0641904</v>
      </c>
      <c r="AE164" s="3">
        <f t="shared" si="7"/>
        <v>77449.4072426529</v>
      </c>
      <c r="AF164" s="3">
        <f t="shared" si="24"/>
        <v>84750080.1393194</v>
      </c>
      <c r="AG164" s="3">
        <f>AE164/((1+'How much will I make'!$C$5/12)^(Calculations!$B$1*12-Calculations!$A164))</f>
        <v>83883.2186679455</v>
      </c>
      <c r="AH164" s="3">
        <f t="shared" si="25"/>
        <v>52412408.6334862</v>
      </c>
    </row>
    <row r="165" ht="15.75" customHeight="1" spans="1:34">
      <c r="A165" s="1">
        <f t="shared" si="8"/>
        <v>161</v>
      </c>
      <c r="B165" s="1">
        <f t="shared" si="38"/>
        <v>130877.54022872</v>
      </c>
      <c r="C165" s="3">
        <f t="shared" si="0"/>
        <v>121945.705166463</v>
      </c>
      <c r="D165" s="3">
        <f t="shared" si="10"/>
        <v>10282886.2548935</v>
      </c>
      <c r="E165" s="3">
        <f>$C165/((1+'How much will I make'!$C$5/12)^(Calculations!$B$1*12-Calculations!$A165))</f>
        <v>132736.254664246</v>
      </c>
      <c r="F165" s="3">
        <f t="shared" si="11"/>
        <v>8437910.51233026</v>
      </c>
      <c r="G165" s="3">
        <f t="shared" si="1"/>
        <v>113656.691958277</v>
      </c>
      <c r="H165" s="3">
        <f t="shared" si="12"/>
        <v>12570430.6410932</v>
      </c>
      <c r="I165" s="3">
        <f>G165/((1+'How much will I make'!$C$5/12)^(Calculations!$B$1*12-Calculations!$A165))</f>
        <v>123713.775630522</v>
      </c>
      <c r="J165" s="3">
        <f t="shared" si="13"/>
        <v>9910877.76284436</v>
      </c>
      <c r="K165" s="3">
        <f t="shared" si="2"/>
        <v>105961.862178862</v>
      </c>
      <c r="L165" s="3">
        <f t="shared" si="14"/>
        <v>15912512.9878589</v>
      </c>
      <c r="M165" s="3">
        <f>K165/((1+'How much will I make'!$C$5/12)^(Calculations!$B$1*12-Calculations!$A165))</f>
        <v>115338.057241718</v>
      </c>
      <c r="N165" s="3">
        <f t="shared" si="15"/>
        <v>12019608.1997247</v>
      </c>
      <c r="O165" s="3">
        <f t="shared" si="3"/>
        <v>98816.4358238917</v>
      </c>
      <c r="P165" s="3">
        <f t="shared" si="16"/>
        <v>20870822.487774</v>
      </c>
      <c r="Q165" s="3">
        <f>O165/((1+'How much will I make'!$C$5/12)^(Calculations!$B$1*12-Calculations!$A165))</f>
        <v>107560.357067339</v>
      </c>
      <c r="R165" s="3">
        <f t="shared" si="17"/>
        <v>15084724.6147113</v>
      </c>
      <c r="S165" s="3">
        <f t="shared" si="4"/>
        <v>92179.1711988727</v>
      </c>
      <c r="T165" s="3">
        <f t="shared" si="18"/>
        <v>28335798.7830905</v>
      </c>
      <c r="U165" s="3">
        <f>S165/((1+'How much will I make'!$C$5/12)^(Calculations!$B$1*12-Calculations!$A165))</f>
        <v>100335.784079403</v>
      </c>
      <c r="V165" s="3">
        <f t="shared" si="19"/>
        <v>19608555.9287397</v>
      </c>
      <c r="W165" s="3">
        <f t="shared" si="5"/>
        <v>86012.0725203948</v>
      </c>
      <c r="X165" s="3">
        <f t="shared" si="20"/>
        <v>39728658.120016</v>
      </c>
      <c r="Y165" s="3">
        <f>W165/((1+'How much will I make'!$C$5/12)^(Calculations!$B$1*12-Calculations!$A165))</f>
        <v>93622.9803803421</v>
      </c>
      <c r="Z165" s="3">
        <f t="shared" si="21"/>
        <v>26384363.6158738</v>
      </c>
      <c r="AA165" s="3">
        <f t="shared" si="6"/>
        <v>80280.1227315125</v>
      </c>
      <c r="AB165" s="3">
        <f t="shared" si="22"/>
        <v>57331138.7923816</v>
      </c>
      <c r="AC165" s="3">
        <f>AA165/((1+'How much will I make'!$C$5/12)^(Calculations!$B$1*12-Calculations!$A165))</f>
        <v>87383.8303761566</v>
      </c>
      <c r="AD165" s="3">
        <f t="shared" si="23"/>
        <v>36673545.8945665</v>
      </c>
      <c r="AE165" s="3">
        <f t="shared" si="7"/>
        <v>74951.0392670834</v>
      </c>
      <c r="AF165" s="3">
        <f t="shared" si="24"/>
        <v>84825031.1785865</v>
      </c>
      <c r="AG165" s="3">
        <f>AE165/((1+'How much will I make'!$C$5/12)^(Calculations!$B$1*12-Calculations!$A165))</f>
        <v>81583.194930276</v>
      </c>
      <c r="AH165" s="3">
        <f t="shared" si="25"/>
        <v>52493991.8284164</v>
      </c>
    </row>
    <row r="166" ht="15.75" customHeight="1" spans="1:34">
      <c r="A166" s="1">
        <f t="shared" si="8"/>
        <v>162</v>
      </c>
      <c r="B166" s="1">
        <f t="shared" si="38"/>
        <v>130877.54022872</v>
      </c>
      <c r="C166" s="3">
        <f t="shared" si="0"/>
        <v>121439.706389838</v>
      </c>
      <c r="D166" s="3">
        <f t="shared" si="10"/>
        <v>10404325.9612833</v>
      </c>
      <c r="E166" s="3">
        <f>$C166/((1+'How much will I make'!$C$5/12)^(Calculations!$B$1*12-Calculations!$A166))</f>
        <v>132846.409232432</v>
      </c>
      <c r="F166" s="3">
        <f t="shared" si="11"/>
        <v>8570756.92156269</v>
      </c>
      <c r="G166" s="3">
        <f t="shared" si="1"/>
        <v>112717.380454489</v>
      </c>
      <c r="H166" s="3">
        <f t="shared" si="12"/>
        <v>12683148.0215477</v>
      </c>
      <c r="I166" s="3">
        <f>G166/((1+'How much will I make'!$C$5/12)^(Calculations!$B$1*12-Calculations!$A166))</f>
        <v>123304.804471413</v>
      </c>
      <c r="J166" s="3">
        <f t="shared" si="13"/>
        <v>10034182.5673158</v>
      </c>
      <c r="K166" s="3">
        <f t="shared" si="2"/>
        <v>104653.691040851</v>
      </c>
      <c r="L166" s="3">
        <f t="shared" si="14"/>
        <v>16017166.6788998</v>
      </c>
      <c r="M166" s="3">
        <f>K166/((1+'How much will I make'!$C$5/12)^(Calculations!$B$1*12-Calculations!$A166))</f>
        <v>114483.70126215</v>
      </c>
      <c r="N166" s="3">
        <f t="shared" si="15"/>
        <v>12134091.9009868</v>
      </c>
      <c r="O166" s="3">
        <f t="shared" si="3"/>
        <v>97196.4942530082</v>
      </c>
      <c r="P166" s="3">
        <f t="shared" si="16"/>
        <v>20968018.982027</v>
      </c>
      <c r="Q166" s="3">
        <f>O166/((1+'How much will I make'!$C$5/12)^(Calculations!$B$1*12-Calculations!$A166))</f>
        <v>106326.057887878</v>
      </c>
      <c r="R166" s="3">
        <f t="shared" si="17"/>
        <v>15191050.6725992</v>
      </c>
      <c r="S166" s="3">
        <f t="shared" si="4"/>
        <v>90297.9636233855</v>
      </c>
      <c r="T166" s="3">
        <f t="shared" si="18"/>
        <v>28426096.7467138</v>
      </c>
      <c r="U166" s="3">
        <f>S166/((1+'How much will I make'!$C$5/12)^(Calculations!$B$1*12-Calculations!$A166))</f>
        <v>98779.5555916406</v>
      </c>
      <c r="V166" s="3">
        <f t="shared" si="19"/>
        <v>19707335.4843313</v>
      </c>
      <c r="W166" s="3">
        <f t="shared" si="5"/>
        <v>83914.2170930681</v>
      </c>
      <c r="X166" s="3">
        <f t="shared" si="20"/>
        <v>39812572.3371091</v>
      </c>
      <c r="Y166" s="3">
        <f>W166/((1+'How much will I make'!$C$5/12)^(Calculations!$B$1*12-Calculations!$A166))</f>
        <v>91796.1905192623</v>
      </c>
      <c r="Z166" s="3">
        <f t="shared" si="21"/>
        <v>26476159.8063931</v>
      </c>
      <c r="AA166" s="3">
        <f t="shared" si="6"/>
        <v>78004.9775528866</v>
      </c>
      <c r="AB166" s="3">
        <f t="shared" si="22"/>
        <v>57409143.7699345</v>
      </c>
      <c r="AC166" s="3">
        <f>AA166/((1+'How much will I make'!$C$5/12)^(Calculations!$B$1*12-Calculations!$A166))</f>
        <v>85331.9023754209</v>
      </c>
      <c r="AD166" s="3">
        <f t="shared" si="23"/>
        <v>36758877.796942</v>
      </c>
      <c r="AE166" s="3">
        <f t="shared" si="7"/>
        <v>72533.2638068549</v>
      </c>
      <c r="AF166" s="3">
        <f t="shared" si="24"/>
        <v>84897564.4423933</v>
      </c>
      <c r="AG166" s="3">
        <f>AE166/((1+'How much will I make'!$C$5/12)^(Calculations!$B$1*12-Calculations!$A166))</f>
        <v>79346.2363596072</v>
      </c>
      <c r="AH166" s="3">
        <f t="shared" si="25"/>
        <v>52573338.064776</v>
      </c>
    </row>
    <row r="167" ht="15.75" customHeight="1" spans="1:34">
      <c r="A167" s="1">
        <f t="shared" si="8"/>
        <v>163</v>
      </c>
      <c r="B167" s="1">
        <f t="shared" si="38"/>
        <v>130877.54022872</v>
      </c>
      <c r="C167" s="3">
        <f t="shared" si="0"/>
        <v>120935.8071932</v>
      </c>
      <c r="D167" s="3">
        <f t="shared" si="10"/>
        <v>10525261.7684765</v>
      </c>
      <c r="E167" s="3">
        <f>$C167/((1+'How much will I make'!$C$5/12)^(Calculations!$B$1*12-Calculations!$A167))</f>
        <v>132956.655215198</v>
      </c>
      <c r="F167" s="3">
        <f t="shared" si="11"/>
        <v>8703713.57677789</v>
      </c>
      <c r="G167" s="3">
        <f t="shared" si="1"/>
        <v>111785.831855692</v>
      </c>
      <c r="H167" s="3">
        <f t="shared" si="12"/>
        <v>12794933.8534034</v>
      </c>
      <c r="I167" s="3">
        <f>G167/((1+'How much will I make'!$C$5/12)^(Calculations!$B$1*12-Calculations!$A167))</f>
        <v>122897.185283078</v>
      </c>
      <c r="J167" s="3">
        <f t="shared" si="13"/>
        <v>10157079.7525989</v>
      </c>
      <c r="K167" s="3">
        <f t="shared" si="2"/>
        <v>103361.670163804</v>
      </c>
      <c r="L167" s="3">
        <f t="shared" si="14"/>
        <v>16120528.3490636</v>
      </c>
      <c r="M167" s="3">
        <f>K167/((1+'How much will I make'!$C$5/12)^(Calculations!$B$1*12-Calculations!$A167))</f>
        <v>113635.673845393</v>
      </c>
      <c r="N167" s="3">
        <f t="shared" si="15"/>
        <v>12247727.5748322</v>
      </c>
      <c r="O167" s="3">
        <f t="shared" si="3"/>
        <v>95603.1091013196</v>
      </c>
      <c r="P167" s="3">
        <f t="shared" si="16"/>
        <v>21063622.0911283</v>
      </c>
      <c r="Q167" s="3">
        <f>O167/((1+'How much will I make'!$C$5/12)^(Calculations!$B$1*12-Calculations!$A167))</f>
        <v>105105.922797361</v>
      </c>
      <c r="R167" s="3">
        <f t="shared" si="17"/>
        <v>15296156.5953966</v>
      </c>
      <c r="S167" s="3">
        <f t="shared" si="4"/>
        <v>88455.1480392348</v>
      </c>
      <c r="T167" s="3">
        <f t="shared" si="18"/>
        <v>28514551.8947531</v>
      </c>
      <c r="U167" s="3">
        <f>S167/((1+'How much will I make'!$C$5/12)^(Calculations!$B$1*12-Calculations!$A167))</f>
        <v>97247.4645253213</v>
      </c>
      <c r="V167" s="3">
        <f t="shared" si="19"/>
        <v>19804582.9488566</v>
      </c>
      <c r="W167" s="3">
        <f t="shared" si="5"/>
        <v>81867.5288712859</v>
      </c>
      <c r="X167" s="3">
        <f t="shared" si="20"/>
        <v>39894439.8659803</v>
      </c>
      <c r="Y167" s="3">
        <f>W167/((1+'How much will I make'!$C$5/12)^(Calculations!$B$1*12-Calculations!$A167))</f>
        <v>90005.0453383986</v>
      </c>
      <c r="Z167" s="3">
        <f t="shared" si="21"/>
        <v>26566164.8517315</v>
      </c>
      <c r="AA167" s="3">
        <f t="shared" si="6"/>
        <v>75794.3101728453</v>
      </c>
      <c r="AB167" s="3">
        <f t="shared" si="22"/>
        <v>57484938.0801074</v>
      </c>
      <c r="AC167" s="3">
        <f>AA167/((1+'How much will I make'!$C$5/12)^(Calculations!$B$1*12-Calculations!$A167))</f>
        <v>83328.1572993989</v>
      </c>
      <c r="AD167" s="3">
        <f t="shared" si="23"/>
        <v>36842205.9542414</v>
      </c>
      <c r="AE167" s="3">
        <f t="shared" si="7"/>
        <v>70193.481103408</v>
      </c>
      <c r="AF167" s="3">
        <f t="shared" si="24"/>
        <v>84967757.9234967</v>
      </c>
      <c r="AG167" s="3">
        <f>AE167/((1+'How much will I make'!$C$5/12)^(Calculations!$B$1*12-Calculations!$A167))</f>
        <v>77170.6137497469</v>
      </c>
      <c r="AH167" s="3">
        <f t="shared" si="25"/>
        <v>52650508.6785258</v>
      </c>
    </row>
    <row r="168" ht="15.75" customHeight="1" spans="1:34">
      <c r="A168" s="1">
        <f t="shared" si="8"/>
        <v>164</v>
      </c>
      <c r="B168" s="1">
        <f t="shared" si="38"/>
        <v>130877.54022872</v>
      </c>
      <c r="C168" s="3">
        <f t="shared" si="0"/>
        <v>120433.998864597</v>
      </c>
      <c r="D168" s="3">
        <f t="shared" si="10"/>
        <v>10645695.7673411</v>
      </c>
      <c r="E168" s="3">
        <f>$C168/((1+'How much will I make'!$C$5/12)^(Calculations!$B$1*12-Calculations!$A168))</f>
        <v>133066.992688405</v>
      </c>
      <c r="F168" s="3">
        <f t="shared" si="11"/>
        <v>8836780.56946629</v>
      </c>
      <c r="G168" s="3">
        <f t="shared" si="1"/>
        <v>110861.982005645</v>
      </c>
      <c r="H168" s="3">
        <f t="shared" si="12"/>
        <v>12905795.835409</v>
      </c>
      <c r="I168" s="3">
        <f>G168/((1+'How much will I make'!$C$5/12)^(Calculations!$B$1*12-Calculations!$A168))</f>
        <v>122490.913596192</v>
      </c>
      <c r="J168" s="3">
        <f t="shared" si="13"/>
        <v>10279570.666195</v>
      </c>
      <c r="K168" s="3">
        <f t="shared" si="2"/>
        <v>102085.600161781</v>
      </c>
      <c r="L168" s="3">
        <f t="shared" si="14"/>
        <v>16222613.9492254</v>
      </c>
      <c r="M168" s="3">
        <f>K168/((1+'How much will I make'!$C$5/12)^(Calculations!$B$1*12-Calculations!$A168))</f>
        <v>112793.928113205</v>
      </c>
      <c r="N168" s="3">
        <f t="shared" si="15"/>
        <v>12360521.5029454</v>
      </c>
      <c r="O168" s="3">
        <f t="shared" si="3"/>
        <v>94035.8450176914</v>
      </c>
      <c r="P168" s="3">
        <f t="shared" si="16"/>
        <v>21157657.936146</v>
      </c>
      <c r="Q168" s="3">
        <f>O168/((1+'How much will I make'!$C$5/12)^(Calculations!$B$1*12-Calculations!$A168))</f>
        <v>103899.789257064</v>
      </c>
      <c r="R168" s="3">
        <f t="shared" si="17"/>
        <v>15400056.3846536</v>
      </c>
      <c r="S168" s="3">
        <f t="shared" si="4"/>
        <v>86649.9409363933</v>
      </c>
      <c r="T168" s="3">
        <f t="shared" si="18"/>
        <v>28601201.8356895</v>
      </c>
      <c r="U168" s="3">
        <f>S168/((1+'How much will I make'!$C$5/12)^(Calculations!$B$1*12-Calculations!$A168))</f>
        <v>95739.1365041122</v>
      </c>
      <c r="V168" s="3">
        <f t="shared" si="19"/>
        <v>19900322.0853608</v>
      </c>
      <c r="W168" s="3">
        <f t="shared" si="5"/>
        <v>79870.7598744253</v>
      </c>
      <c r="X168" s="3">
        <f t="shared" si="20"/>
        <v>39974310.6258548</v>
      </c>
      <c r="Y168" s="3">
        <f>W168/((1+'How much will I make'!$C$5/12)^(Calculations!$B$1*12-Calculations!$A168))</f>
        <v>88248.8493317957</v>
      </c>
      <c r="Z168" s="3">
        <f t="shared" si="21"/>
        <v>26654413.7010633</v>
      </c>
      <c r="AA168" s="3">
        <f t="shared" si="6"/>
        <v>73646.2932853558</v>
      </c>
      <c r="AB168" s="3">
        <f t="shared" si="22"/>
        <v>57558584.3733927</v>
      </c>
      <c r="AC168" s="3">
        <f>AA168/((1+'How much will I make'!$C$5/12)^(Calculations!$B$1*12-Calculations!$A168))</f>
        <v>81371.4637271862</v>
      </c>
      <c r="AD168" s="3">
        <f t="shared" si="23"/>
        <v>36923577.4179685</v>
      </c>
      <c r="AE168" s="3">
        <f t="shared" si="7"/>
        <v>67929.1752613625</v>
      </c>
      <c r="AF168" s="3">
        <f t="shared" si="24"/>
        <v>85035687.0987581</v>
      </c>
      <c r="AG168" s="3">
        <f>AE168/((1+'How much will I make'!$C$5/12)^(Calculations!$B$1*12-Calculations!$A168))</f>
        <v>75054.6453082216</v>
      </c>
      <c r="AH168" s="3">
        <f t="shared" si="25"/>
        <v>52725563.323834</v>
      </c>
    </row>
    <row r="169" ht="15.75" customHeight="1" spans="1:34">
      <c r="A169" s="1">
        <f t="shared" si="8"/>
        <v>165</v>
      </c>
      <c r="B169" s="1">
        <f t="shared" si="38"/>
        <v>130877.54022872</v>
      </c>
      <c r="C169" s="3">
        <f t="shared" si="0"/>
        <v>119934.27272823</v>
      </c>
      <c r="D169" s="3">
        <f t="shared" si="10"/>
        <v>10765630.0400693</v>
      </c>
      <c r="E169" s="3">
        <f>$C169/((1+'How much will I make'!$C$5/12)^(Calculations!$B$1*12-Calculations!$A169))</f>
        <v>133177.421727981</v>
      </c>
      <c r="F169" s="3">
        <f t="shared" si="11"/>
        <v>8969957.99119428</v>
      </c>
      <c r="G169" s="3">
        <f t="shared" si="1"/>
        <v>109945.767278326</v>
      </c>
      <c r="H169" s="3">
        <f t="shared" si="12"/>
        <v>13015741.6026874</v>
      </c>
      <c r="I169" s="3">
        <f>G169/((1+'How much will I make'!$C$5/12)^(Calculations!$B$1*12-Calculations!$A169))</f>
        <v>122085.984956204</v>
      </c>
      <c r="J169" s="3">
        <f t="shared" si="13"/>
        <v>10401656.6511512</v>
      </c>
      <c r="K169" s="3">
        <f t="shared" si="2"/>
        <v>100825.284110401</v>
      </c>
      <c r="L169" s="3">
        <f t="shared" si="14"/>
        <v>16323439.2333358</v>
      </c>
      <c r="M169" s="3">
        <f>K169/((1+'How much will I make'!$C$5/12)^(Calculations!$B$1*12-Calculations!$A169))</f>
        <v>111958.417534589</v>
      </c>
      <c r="N169" s="3">
        <f t="shared" si="15"/>
        <v>12472479.92048</v>
      </c>
      <c r="O169" s="3">
        <f t="shared" si="3"/>
        <v>92494.2737878932</v>
      </c>
      <c r="P169" s="3">
        <f t="shared" si="16"/>
        <v>21250152.2099339</v>
      </c>
      <c r="Q169" s="3">
        <f>O169/((1+'How much will I make'!$C$5/12)^(Calculations!$B$1*12-Calculations!$A169))</f>
        <v>102707.496593458</v>
      </c>
      <c r="R169" s="3">
        <f t="shared" si="17"/>
        <v>15502763.8812471</v>
      </c>
      <c r="S169" s="3">
        <f t="shared" si="4"/>
        <v>84881.5747948343</v>
      </c>
      <c r="T169" s="3">
        <f t="shared" si="18"/>
        <v>28686083.4104843</v>
      </c>
      <c r="U169" s="3">
        <f>S169/((1+'How much will I make'!$C$5/12)^(Calculations!$B$1*12-Calculations!$A169))</f>
        <v>94254.2029583341</v>
      </c>
      <c r="V169" s="3">
        <f t="shared" si="19"/>
        <v>19994576.2883191</v>
      </c>
      <c r="W169" s="3">
        <f t="shared" si="5"/>
        <v>77922.6925604149</v>
      </c>
      <c r="X169" s="3">
        <f t="shared" si="20"/>
        <v>40052233.3184152</v>
      </c>
      <c r="Y169" s="3">
        <f>W169/((1+'How much will I make'!$C$5/12)^(Calculations!$B$1*12-Calculations!$A169))</f>
        <v>86526.920564346</v>
      </c>
      <c r="Z169" s="3">
        <f t="shared" si="21"/>
        <v>26740940.6216276</v>
      </c>
      <c r="AA169" s="3">
        <f t="shared" si="6"/>
        <v>71559.1513703862</v>
      </c>
      <c r="AB169" s="3">
        <f t="shared" si="22"/>
        <v>57630143.5247631</v>
      </c>
      <c r="AC169" s="3">
        <f>AA169/((1+'How much will I make'!$C$5/12)^(Calculations!$B$1*12-Calculations!$A169))</f>
        <v>79460.7168056572</v>
      </c>
      <c r="AD169" s="3">
        <f t="shared" si="23"/>
        <v>37003038.1347742</v>
      </c>
      <c r="AE169" s="3">
        <f t="shared" si="7"/>
        <v>65737.9115432541</v>
      </c>
      <c r="AF169" s="3">
        <f t="shared" si="24"/>
        <v>85101425.0103013</v>
      </c>
      <c r="AG169" s="3">
        <f>AE169/((1+'How much will I make'!$C$5/12)^(Calculations!$B$1*12-Calculations!$A169))</f>
        <v>72996.695356222</v>
      </c>
      <c r="AH169" s="3">
        <f t="shared" si="25"/>
        <v>52798560.0191902</v>
      </c>
    </row>
    <row r="170" ht="15.75" customHeight="1" spans="1:34">
      <c r="A170" s="1">
        <f t="shared" si="8"/>
        <v>166</v>
      </c>
      <c r="B170" s="1">
        <f t="shared" si="38"/>
        <v>130877.54022872</v>
      </c>
      <c r="C170" s="3">
        <f t="shared" si="0"/>
        <v>119436.620144295</v>
      </c>
      <c r="D170" s="3">
        <f t="shared" si="10"/>
        <v>10885066.6602136</v>
      </c>
      <c r="E170" s="3">
        <f>$C170/((1+'How much will I make'!$C$5/12)^(Calculations!$B$1*12-Calculations!$A170))</f>
        <v>133287.942409913</v>
      </c>
      <c r="F170" s="3">
        <f t="shared" si="11"/>
        <v>9103245.93360419</v>
      </c>
      <c r="G170" s="3">
        <f t="shared" si="1"/>
        <v>109037.124573546</v>
      </c>
      <c r="H170" s="3">
        <f t="shared" si="12"/>
        <v>13124778.7272609</v>
      </c>
      <c r="I170" s="3">
        <f>G170/((1+'How much will I make'!$C$5/12)^(Calculations!$B$1*12-Calculations!$A170))</f>
        <v>121682.394923291</v>
      </c>
      <c r="J170" s="3">
        <f t="shared" si="13"/>
        <v>10523339.0460745</v>
      </c>
      <c r="K170" s="3">
        <f t="shared" si="2"/>
        <v>99580.5275164458</v>
      </c>
      <c r="L170" s="3">
        <f t="shared" si="14"/>
        <v>16423019.7608522</v>
      </c>
      <c r="M170" s="3">
        <f>K170/((1+'How much will I make'!$C$5/12)^(Calculations!$B$1*12-Calculations!$A170))</f>
        <v>111129.095923221</v>
      </c>
      <c r="N170" s="3">
        <f t="shared" si="15"/>
        <v>12583609.0164033</v>
      </c>
      <c r="O170" s="3">
        <f t="shared" si="3"/>
        <v>90977.9742175998</v>
      </c>
      <c r="P170" s="3">
        <f t="shared" si="16"/>
        <v>21341130.1841515</v>
      </c>
      <c r="Q170" s="3">
        <f>O170/((1+'How much will I make'!$C$5/12)^(Calculations!$B$1*12-Calculations!$A170))</f>
        <v>101528.885976812</v>
      </c>
      <c r="R170" s="3">
        <f t="shared" si="17"/>
        <v>15604292.7672239</v>
      </c>
      <c r="S170" s="3">
        <f t="shared" si="4"/>
        <v>83149.297758205</v>
      </c>
      <c r="T170" s="3">
        <f t="shared" si="18"/>
        <v>28769232.7082425</v>
      </c>
      <c r="U170" s="3">
        <f>S170/((1+'How much will I make'!$C$5/12)^(Calculations!$B$1*12-Calculations!$A170))</f>
        <v>92792.3010348987</v>
      </c>
      <c r="V170" s="3">
        <f t="shared" si="19"/>
        <v>20087368.589354</v>
      </c>
      <c r="W170" s="3">
        <f t="shared" si="5"/>
        <v>76022.1390833316</v>
      </c>
      <c r="X170" s="3">
        <f t="shared" si="20"/>
        <v>40128255.4574985</v>
      </c>
      <c r="Y170" s="3">
        <f>W170/((1+'How much will I make'!$C$5/12)^(Calculations!$B$1*12-Calculations!$A170))</f>
        <v>84838.590406993</v>
      </c>
      <c r="Z170" s="3">
        <f t="shared" si="21"/>
        <v>26825779.2120346</v>
      </c>
      <c r="AA170" s="3">
        <f t="shared" si="6"/>
        <v>69531.1592262862</v>
      </c>
      <c r="AB170" s="3">
        <f t="shared" si="22"/>
        <v>57699674.6839894</v>
      </c>
      <c r="AC170" s="3">
        <f>AA170/((1+'How much will I make'!$C$5/12)^(Calculations!$B$1*12-Calculations!$A170))</f>
        <v>77594.8376256053</v>
      </c>
      <c r="AD170" s="3">
        <f t="shared" si="23"/>
        <v>37080632.9723998</v>
      </c>
      <c r="AE170" s="3">
        <f t="shared" si="7"/>
        <v>63617.3337515362</v>
      </c>
      <c r="AF170" s="3">
        <f t="shared" si="24"/>
        <v>85165042.3440529</v>
      </c>
      <c r="AG170" s="3">
        <f>AE170/((1+'How much will I make'!$C$5/12)^(Calculations!$B$1*12-Calculations!$A170))</f>
        <v>70995.1730641965</v>
      </c>
      <c r="AH170" s="3">
        <f t="shared" si="25"/>
        <v>52869555.1922544</v>
      </c>
    </row>
    <row r="171" ht="15.75" customHeight="1" spans="1:34">
      <c r="A171" s="1">
        <f t="shared" si="8"/>
        <v>167</v>
      </c>
      <c r="B171" s="1">
        <f t="shared" si="38"/>
        <v>130877.54022872</v>
      </c>
      <c r="C171" s="3">
        <f t="shared" si="0"/>
        <v>118941.032508842</v>
      </c>
      <c r="D171" s="3">
        <f t="shared" si="10"/>
        <v>11004007.6927225</v>
      </c>
      <c r="E171" s="3">
        <f>$C171/((1+'How much will I make'!$C$5/12)^(Calculations!$B$1*12-Calculations!$A171))</f>
        <v>133398.554810253</v>
      </c>
      <c r="F171" s="3">
        <f t="shared" si="11"/>
        <v>9236644.48841444</v>
      </c>
      <c r="G171" s="3">
        <f t="shared" si="1"/>
        <v>108135.991312608</v>
      </c>
      <c r="H171" s="3">
        <f t="shared" si="12"/>
        <v>13232914.7185735</v>
      </c>
      <c r="I171" s="3">
        <f>G171/((1+'How much will I make'!$C$5/12)^(Calculations!$B$1*12-Calculations!$A171))</f>
        <v>121280.139072305</v>
      </c>
      <c r="J171" s="3">
        <f t="shared" si="13"/>
        <v>10644619.1851468</v>
      </c>
      <c r="K171" s="3">
        <f t="shared" si="2"/>
        <v>98351.1382878477</v>
      </c>
      <c r="L171" s="3">
        <f t="shared" si="14"/>
        <v>16521370.8991401</v>
      </c>
      <c r="M171" s="3">
        <f>K171/((1+'How much will I make'!$C$5/12)^(Calculations!$B$1*12-Calculations!$A171))</f>
        <v>110305.917434901</v>
      </c>
      <c r="N171" s="3">
        <f t="shared" si="15"/>
        <v>12693914.9338382</v>
      </c>
      <c r="O171" s="3">
        <f t="shared" si="3"/>
        <v>89486.5320173113</v>
      </c>
      <c r="P171" s="3">
        <f t="shared" si="16"/>
        <v>21430616.7161688</v>
      </c>
      <c r="Q171" s="3">
        <f>O171/((1+'How much will I make'!$C$5/12)^(Calculations!$B$1*12-Calculations!$A171))</f>
        <v>100363.800400029</v>
      </c>
      <c r="R171" s="3">
        <f t="shared" si="17"/>
        <v>15704656.5676239</v>
      </c>
      <c r="S171" s="3">
        <f t="shared" si="4"/>
        <v>81452.37331416</v>
      </c>
      <c r="T171" s="3">
        <f t="shared" si="18"/>
        <v>28850685.0815567</v>
      </c>
      <c r="U171" s="3">
        <f>S171/((1+'How much will I make'!$C$5/12)^(Calculations!$B$1*12-Calculations!$A171))</f>
        <v>91353.0735086432</v>
      </c>
      <c r="V171" s="3">
        <f t="shared" si="19"/>
        <v>20178721.6628626</v>
      </c>
      <c r="W171" s="3">
        <f t="shared" si="5"/>
        <v>74167.940569104</v>
      </c>
      <c r="X171" s="3">
        <f t="shared" si="20"/>
        <v>40202423.3980676</v>
      </c>
      <c r="Y171" s="3">
        <f>W171/((1+'How much will I make'!$C$5/12)^(Calculations!$B$1*12-Calculations!$A171))</f>
        <v>83183.2032771004</v>
      </c>
      <c r="Z171" s="3">
        <f t="shared" si="21"/>
        <v>26908962.4153117</v>
      </c>
      <c r="AA171" s="3">
        <f t="shared" si="6"/>
        <v>67560.6405437599</v>
      </c>
      <c r="AB171" s="3">
        <f t="shared" si="22"/>
        <v>57767235.3245332</v>
      </c>
      <c r="AC171" s="3">
        <f>AA171/((1+'How much will I make'!$C$5/12)^(Calculations!$B$1*12-Calculations!$A171))</f>
        <v>75772.7726125344</v>
      </c>
      <c r="AD171" s="3">
        <f t="shared" si="23"/>
        <v>37156405.7450124</v>
      </c>
      <c r="AE171" s="3">
        <f t="shared" si="7"/>
        <v>61565.161695035</v>
      </c>
      <c r="AF171" s="3">
        <f t="shared" si="24"/>
        <v>85226607.5057479</v>
      </c>
      <c r="AG171" s="3">
        <f>AE171/((1+'How much will I make'!$C$5/12)^(Calculations!$B$1*12-Calculations!$A171))</f>
        <v>69048.5312221137</v>
      </c>
      <c r="AH171" s="3">
        <f t="shared" si="25"/>
        <v>52938603.7234765</v>
      </c>
    </row>
    <row r="172" ht="15.75" customHeight="1" spans="1:34">
      <c r="A172" s="1">
        <f t="shared" si="8"/>
        <v>168</v>
      </c>
      <c r="B172" s="1">
        <f t="shared" si="38"/>
        <v>130877.54022872</v>
      </c>
      <c r="C172" s="3">
        <f t="shared" si="0"/>
        <v>118447.501253618</v>
      </c>
      <c r="D172" s="3">
        <f t="shared" si="10"/>
        <v>11122455.1939761</v>
      </c>
      <c r="E172" s="3">
        <f>$C172/((1+'How much will I make'!$C$5/12)^(Calculations!$B$1*12-Calculations!$A172))</f>
        <v>133509.259005116</v>
      </c>
      <c r="F172" s="3">
        <f t="shared" si="11"/>
        <v>9370153.74741956</v>
      </c>
      <c r="G172" s="3">
        <f t="shared" si="1"/>
        <v>107242.305433991</v>
      </c>
      <c r="H172" s="3">
        <f t="shared" si="12"/>
        <v>13340157.0240075</v>
      </c>
      <c r="I172" s="3">
        <f>G172/((1+'How much will I make'!$C$5/12)^(Calculations!$B$1*12-Calculations!$A172))</f>
        <v>120879.212992727</v>
      </c>
      <c r="J172" s="3">
        <f t="shared" si="13"/>
        <v>10765498.3981396</v>
      </c>
      <c r="K172" s="3">
        <f t="shared" si="2"/>
        <v>97136.9267040472</v>
      </c>
      <c r="L172" s="3">
        <f t="shared" si="14"/>
        <v>16618507.8258441</v>
      </c>
      <c r="M172" s="3">
        <f>K172/((1+'How much will I make'!$C$5/12)^(Calculations!$B$1*12-Calculations!$A172))</f>
        <v>109488.836565013</v>
      </c>
      <c r="N172" s="3">
        <f t="shared" si="15"/>
        <v>12803403.7704032</v>
      </c>
      <c r="O172" s="3">
        <f t="shared" si="3"/>
        <v>88019.5396891587</v>
      </c>
      <c r="P172" s="3">
        <f t="shared" si="16"/>
        <v>21518636.255858</v>
      </c>
      <c r="Q172" s="3">
        <f>O172/((1+'How much will I make'!$C$5/12)^(Calculations!$B$1*12-Calculations!$A172))</f>
        <v>99212.0846577334</v>
      </c>
      <c r="R172" s="3">
        <f t="shared" si="17"/>
        <v>15803868.6522817</v>
      </c>
      <c r="S172" s="3">
        <f t="shared" si="4"/>
        <v>79790.079981218</v>
      </c>
      <c r="T172" s="3">
        <f t="shared" si="18"/>
        <v>28930475.1615379</v>
      </c>
      <c r="U172" s="3">
        <f>S172/((1+'How much will I make'!$C$5/12)^(Calculations!$B$1*12-Calculations!$A172))</f>
        <v>89936.1686950397</v>
      </c>
      <c r="V172" s="3">
        <f t="shared" si="19"/>
        <v>20268657.8315577</v>
      </c>
      <c r="W172" s="3">
        <f t="shared" si="5"/>
        <v>72358.966408882</v>
      </c>
      <c r="X172" s="3">
        <f t="shared" si="20"/>
        <v>40274782.3644765</v>
      </c>
      <c r="Y172" s="3">
        <f>W172/((1+'How much will I make'!$C$5/12)^(Calculations!$B$1*12-Calculations!$A172))</f>
        <v>81560.1163838887</v>
      </c>
      <c r="Z172" s="3">
        <f t="shared" si="21"/>
        <v>26990522.5316956</v>
      </c>
      <c r="AA172" s="3">
        <f t="shared" si="6"/>
        <v>65645.9665202525</v>
      </c>
      <c r="AB172" s="3">
        <f t="shared" si="22"/>
        <v>57832881.2910534</v>
      </c>
      <c r="AC172" s="3">
        <f>AA172/((1+'How much will I make'!$C$5/12)^(Calculations!$B$1*12-Calculations!$A172))</f>
        <v>73993.4929317542</v>
      </c>
      <c r="AD172" s="3">
        <f t="shared" si="23"/>
        <v>37230399.2379441</v>
      </c>
      <c r="AE172" s="3">
        <f t="shared" si="7"/>
        <v>59579.1887371307</v>
      </c>
      <c r="AF172" s="3">
        <f t="shared" si="24"/>
        <v>85286186.694485</v>
      </c>
      <c r="AG172" s="3">
        <f>AE172/((1+'How much will I make'!$C$5/12)^(Calculations!$B$1*12-Calculations!$A172))</f>
        <v>67155.2650434428</v>
      </c>
      <c r="AH172" s="3">
        <f t="shared" si="25"/>
        <v>53005758.98852</v>
      </c>
    </row>
    <row r="173" ht="15.75" customHeight="1" spans="1:34">
      <c r="A173" s="1">
        <f t="shared" si="8"/>
        <v>169</v>
      </c>
      <c r="B173" s="1">
        <f>B172*(1+'How much will I make'!$C$4)</f>
        <v>153126.722067602</v>
      </c>
      <c r="C173" s="3">
        <f t="shared" si="0"/>
        <v>138008.540879735</v>
      </c>
      <c r="D173" s="3">
        <f t="shared" si="10"/>
        <v>11260463.7348558</v>
      </c>
      <c r="E173" s="3">
        <f>$C173/((1+'How much will I make'!$C$5/12)^(Calculations!$B$1*12-Calculations!$A173))</f>
        <v>156335.464432696</v>
      </c>
      <c r="F173" s="3">
        <f t="shared" si="11"/>
        <v>9526489.21185225</v>
      </c>
      <c r="G173" s="3">
        <f t="shared" si="1"/>
        <v>124436.526305226</v>
      </c>
      <c r="H173" s="3">
        <f t="shared" si="12"/>
        <v>13464593.5503127</v>
      </c>
      <c r="I173" s="3">
        <f>G173/((1+'How much will I make'!$C$5/12)^(Calculations!$B$1*12-Calculations!$A173))</f>
        <v>140961.146377684</v>
      </c>
      <c r="J173" s="3">
        <f t="shared" si="13"/>
        <v>10906459.5445173</v>
      </c>
      <c r="K173" s="3">
        <f t="shared" si="2"/>
        <v>112247.115302454</v>
      </c>
      <c r="L173" s="3">
        <f t="shared" si="14"/>
        <v>16730754.9411466</v>
      </c>
      <c r="M173" s="3">
        <f>K173/((1+'How much will I make'!$C$5/12)^(Calculations!$B$1*12-Calculations!$A173))</f>
        <v>127153.035530835</v>
      </c>
      <c r="N173" s="3">
        <f t="shared" si="15"/>
        <v>12930556.805934</v>
      </c>
      <c r="O173" s="3">
        <f t="shared" si="3"/>
        <v>101294.617806212</v>
      </c>
      <c r="P173" s="3">
        <f t="shared" si="16"/>
        <v>21619930.8736642</v>
      </c>
      <c r="Q173" s="3">
        <f>O173/((1+'How much will I make'!$C$5/12)^(Calculations!$B$1*12-Calculations!$A173))</f>
        <v>114746.094830947</v>
      </c>
      <c r="R173" s="3">
        <f t="shared" si="17"/>
        <v>15918614.7471126</v>
      </c>
      <c r="S173" s="3">
        <f t="shared" si="4"/>
        <v>91449.2018723511</v>
      </c>
      <c r="T173" s="3">
        <f t="shared" si="18"/>
        <v>29021924.3634102</v>
      </c>
      <c r="U173" s="3">
        <f>S173/((1+'How much will I make'!$C$5/12)^(Calculations!$B$1*12-Calculations!$A173))</f>
        <v>103593.251226184</v>
      </c>
      <c r="V173" s="3">
        <f t="shared" si="19"/>
        <v>20372251.0827839</v>
      </c>
      <c r="W173" s="3">
        <f t="shared" si="5"/>
        <v>82595.11287648</v>
      </c>
      <c r="X173" s="3">
        <f t="shared" si="20"/>
        <v>40357377.477353</v>
      </c>
      <c r="Y173" s="3">
        <f>W173/((1+'How much will I make'!$C$5/12)^(Calculations!$B$1*12-Calculations!$A173))</f>
        <v>93563.3783902395</v>
      </c>
      <c r="Z173" s="3">
        <f t="shared" si="21"/>
        <v>27084085.9100859</v>
      </c>
      <c r="AA173" s="3">
        <f t="shared" si="6"/>
        <v>74629.0987809186</v>
      </c>
      <c r="AB173" s="3">
        <f t="shared" si="22"/>
        <v>57907510.3898343</v>
      </c>
      <c r="AC173" s="3">
        <f>AA173/((1+'How much will I make'!$C$5/12)^(Calculations!$B$1*12-Calculations!$A173))</f>
        <v>84539.5128717116</v>
      </c>
      <c r="AD173" s="3">
        <f t="shared" si="23"/>
        <v>37314938.7508158</v>
      </c>
      <c r="AE173" s="3">
        <f t="shared" si="7"/>
        <v>67459.0169249447</v>
      </c>
      <c r="AF173" s="3">
        <f t="shared" si="24"/>
        <v>85353645.71141</v>
      </c>
      <c r="AG173" s="3">
        <f>AE173/((1+'How much will I make'!$C$5/12)^(Calculations!$B$1*12-Calculations!$A173))</f>
        <v>76417.275872257</v>
      </c>
      <c r="AH173" s="3">
        <f t="shared" si="25"/>
        <v>53082176.2643922</v>
      </c>
    </row>
    <row r="174" ht="15.75" customHeight="1" spans="1:34">
      <c r="A174" s="1">
        <f t="shared" si="8"/>
        <v>170</v>
      </c>
      <c r="B174" s="1">
        <f t="shared" ref="B174:B184" si="39">B173</f>
        <v>153126.722067602</v>
      </c>
      <c r="C174" s="3">
        <f t="shared" si="0"/>
        <v>137435.891332516</v>
      </c>
      <c r="D174" s="3">
        <f t="shared" si="10"/>
        <v>11397899.6261883</v>
      </c>
      <c r="E174" s="3">
        <f>$C174/((1+'How much will I make'!$C$5/12)^(Calculations!$B$1*12-Calculations!$A174))</f>
        <v>156465.203407329</v>
      </c>
      <c r="F174" s="3">
        <f t="shared" si="11"/>
        <v>9682954.41525958</v>
      </c>
      <c r="G174" s="3">
        <f t="shared" si="1"/>
        <v>123408.125261381</v>
      </c>
      <c r="H174" s="3">
        <f t="shared" si="12"/>
        <v>13588001.6755741</v>
      </c>
      <c r="I174" s="3">
        <f>G174/((1+'How much will I make'!$C$5/12)^(Calculations!$B$1*12-Calculations!$A174))</f>
        <v>140495.159116932</v>
      </c>
      <c r="J174" s="3">
        <f t="shared" si="13"/>
        <v>11046954.7036342</v>
      </c>
      <c r="K174" s="3">
        <f t="shared" si="2"/>
        <v>110861.348446869</v>
      </c>
      <c r="L174" s="3">
        <f t="shared" si="14"/>
        <v>16841616.2895934</v>
      </c>
      <c r="M174" s="3">
        <f>K174/((1+'How much will I make'!$C$5/12)^(Calculations!$B$1*12-Calculations!$A174))</f>
        <v>126211.16119357</v>
      </c>
      <c r="N174" s="3">
        <f t="shared" si="15"/>
        <v>13056767.9671276</v>
      </c>
      <c r="O174" s="3">
        <f t="shared" si="3"/>
        <v>99634.0503011923</v>
      </c>
      <c r="P174" s="3">
        <f t="shared" si="16"/>
        <v>21719564.9239654</v>
      </c>
      <c r="Q174" s="3">
        <f>O174/((1+'How much will I make'!$C$5/12)^(Calculations!$B$1*12-Calculations!$A174))</f>
        <v>113429.336365674</v>
      </c>
      <c r="R174" s="3">
        <f t="shared" si="17"/>
        <v>16032044.0834783</v>
      </c>
      <c r="S174" s="3">
        <f t="shared" si="4"/>
        <v>89582.8916300582</v>
      </c>
      <c r="T174" s="3">
        <f t="shared" si="18"/>
        <v>29111507.2550403</v>
      </c>
      <c r="U174" s="3">
        <f>S174/((1+'How much will I make'!$C$5/12)^(Calculations!$B$1*12-Calculations!$A174))</f>
        <v>101986.498758186</v>
      </c>
      <c r="V174" s="3">
        <f t="shared" si="19"/>
        <v>20474237.581542</v>
      </c>
      <c r="W174" s="3">
        <f t="shared" si="5"/>
        <v>80580.5979282731</v>
      </c>
      <c r="X174" s="3">
        <f t="shared" si="20"/>
        <v>40437958.0752813</v>
      </c>
      <c r="Y174" s="3">
        <f>W174/((1+'How much will I make'!$C$5/12)^(Calculations!$B$1*12-Calculations!$A174))</f>
        <v>91737.7514948202</v>
      </c>
      <c r="Z174" s="3">
        <f t="shared" si="21"/>
        <v>27175823.6615807</v>
      </c>
      <c r="AA174" s="3">
        <f t="shared" si="6"/>
        <v>72514.1040786254</v>
      </c>
      <c r="AB174" s="3">
        <f t="shared" si="22"/>
        <v>57980024.493913</v>
      </c>
      <c r="AC174" s="3">
        <f>AA174/((1+'How much will I make'!$C$5/12)^(Calculations!$B$1*12-Calculations!$A174))</f>
        <v>82554.3745127808</v>
      </c>
      <c r="AD174" s="3">
        <f t="shared" si="23"/>
        <v>37397493.1253286</v>
      </c>
      <c r="AE174" s="3">
        <f t="shared" si="7"/>
        <v>65282.9196047852</v>
      </c>
      <c r="AF174" s="3">
        <f t="shared" si="24"/>
        <v>85418928.6310147</v>
      </c>
      <c r="AG174" s="3">
        <f>AE174/((1+'How much will I make'!$C$5/12)^(Calculations!$B$1*12-Calculations!$A174))</f>
        <v>74321.963469308</v>
      </c>
      <c r="AH174" s="3">
        <f t="shared" si="25"/>
        <v>53156498.2278615</v>
      </c>
    </row>
    <row r="175" ht="15.75" customHeight="1" spans="1:34">
      <c r="A175" s="1">
        <f t="shared" si="8"/>
        <v>171</v>
      </c>
      <c r="B175" s="1">
        <f t="shared" si="39"/>
        <v>153126.722067602</v>
      </c>
      <c r="C175" s="3">
        <f t="shared" si="0"/>
        <v>136865.617924497</v>
      </c>
      <c r="D175" s="3">
        <f t="shared" si="10"/>
        <v>11534765.2441128</v>
      </c>
      <c r="E175" s="3">
        <f>$C175/((1+'How much will I make'!$C$5/12)^(Calculations!$B$1*12-Calculations!$A175))</f>
        <v>156595.050049161</v>
      </c>
      <c r="F175" s="3">
        <f t="shared" si="11"/>
        <v>9839549.46530874</v>
      </c>
      <c r="G175" s="3">
        <f t="shared" si="1"/>
        <v>122388.223399717</v>
      </c>
      <c r="H175" s="3">
        <f t="shared" si="12"/>
        <v>13710389.8989738</v>
      </c>
      <c r="I175" s="3">
        <f>G175/((1+'How much will I make'!$C$5/12)^(Calculations!$B$1*12-Calculations!$A175))</f>
        <v>140030.712309933</v>
      </c>
      <c r="J175" s="3">
        <f t="shared" si="13"/>
        <v>11186985.4159441</v>
      </c>
      <c r="K175" s="3">
        <f t="shared" si="2"/>
        <v>109492.689824068</v>
      </c>
      <c r="L175" s="3">
        <f t="shared" si="14"/>
        <v>16951108.9794175</v>
      </c>
      <c r="M175" s="3">
        <f>K175/((1+'How much will I make'!$C$5/12)^(Calculations!$B$1*12-Calculations!$A175))</f>
        <v>125276.263703247</v>
      </c>
      <c r="N175" s="3">
        <f t="shared" si="15"/>
        <v>13182044.2308308</v>
      </c>
      <c r="O175" s="3">
        <f t="shared" si="3"/>
        <v>98000.7052142875</v>
      </c>
      <c r="P175" s="3">
        <f t="shared" si="16"/>
        <v>21817565.6291797</v>
      </c>
      <c r="Q175" s="3">
        <f>O175/((1+'How much will I make'!$C$5/12)^(Calculations!$B$1*12-Calculations!$A175))</f>
        <v>112127.688243445</v>
      </c>
      <c r="R175" s="3">
        <f t="shared" si="17"/>
        <v>16144171.7717217</v>
      </c>
      <c r="S175" s="3">
        <f t="shared" si="4"/>
        <v>87754.6693518937</v>
      </c>
      <c r="T175" s="3">
        <f t="shared" si="18"/>
        <v>29199261.9243922</v>
      </c>
      <c r="U175" s="3">
        <f>S175/((1+'How much will I make'!$C$5/12)^(Calculations!$B$1*12-Calculations!$A175))</f>
        <v>100404.667348875</v>
      </c>
      <c r="V175" s="3">
        <f t="shared" si="19"/>
        <v>20574642.2488909</v>
      </c>
      <c r="W175" s="3">
        <f t="shared" si="5"/>
        <v>78615.2174909982</v>
      </c>
      <c r="X175" s="3">
        <f t="shared" si="20"/>
        <v>40516573.2927723</v>
      </c>
      <c r="Y175" s="3">
        <f>W175/((1+'How much will I make'!$C$5/12)^(Calculations!$B$1*12-Calculations!$A175))</f>
        <v>89947.7465876042</v>
      </c>
      <c r="Z175" s="3">
        <f t="shared" si="21"/>
        <v>27265771.4081683</v>
      </c>
      <c r="AA175" s="3">
        <f t="shared" si="6"/>
        <v>70459.0484974498</v>
      </c>
      <c r="AB175" s="3">
        <f t="shared" si="22"/>
        <v>58050483.5424104</v>
      </c>
      <c r="AC175" s="3">
        <f>AA175/((1+'How much will I make'!$C$5/12)^(Calculations!$B$1*12-Calculations!$A175))</f>
        <v>80615.8507387964</v>
      </c>
      <c r="AD175" s="3">
        <f t="shared" si="23"/>
        <v>37478108.9760674</v>
      </c>
      <c r="AE175" s="3">
        <f t="shared" si="7"/>
        <v>63177.0189723728</v>
      </c>
      <c r="AF175" s="3">
        <f t="shared" si="24"/>
        <v>85482105.6499871</v>
      </c>
      <c r="AG175" s="3">
        <f>AE175/((1+'How much will I make'!$C$5/12)^(Calculations!$B$1*12-Calculations!$A175))</f>
        <v>72284.1031806334</v>
      </c>
      <c r="AH175" s="3">
        <f t="shared" si="25"/>
        <v>53228782.3310422</v>
      </c>
    </row>
    <row r="176" ht="15.75" customHeight="1" spans="1:34">
      <c r="A176" s="1">
        <f t="shared" si="8"/>
        <v>172</v>
      </c>
      <c r="B176" s="1">
        <f t="shared" si="39"/>
        <v>153126.722067602</v>
      </c>
      <c r="C176" s="3">
        <f t="shared" si="0"/>
        <v>136297.71079618</v>
      </c>
      <c r="D176" s="3">
        <f t="shared" si="10"/>
        <v>11671062.954909</v>
      </c>
      <c r="E176" s="3">
        <f>$C176/((1+'How much will I make'!$C$5/12)^(Calculations!$B$1*12-Calculations!$A176))</f>
        <v>156725.004447542</v>
      </c>
      <c r="F176" s="3">
        <f t="shared" si="11"/>
        <v>9996274.46975628</v>
      </c>
      <c r="G176" s="3">
        <f t="shared" si="1"/>
        <v>121376.750479058</v>
      </c>
      <c r="H176" s="3">
        <f t="shared" si="12"/>
        <v>13831766.6494529</v>
      </c>
      <c r="I176" s="3">
        <f>G176/((1+'How much will I make'!$C$5/12)^(Calculations!$B$1*12-Calculations!$A176))</f>
        <v>139567.800864281</v>
      </c>
      <c r="J176" s="3">
        <f t="shared" si="13"/>
        <v>11326553.2168084</v>
      </c>
      <c r="K176" s="3">
        <f t="shared" si="2"/>
        <v>108140.928221302</v>
      </c>
      <c r="L176" s="3">
        <f t="shared" si="14"/>
        <v>17059249.9076388</v>
      </c>
      <c r="M176" s="3">
        <f>K176/((1+'How much will I make'!$C$5/12)^(Calculations!$B$1*12-Calculations!$A176))</f>
        <v>124348.291379519</v>
      </c>
      <c r="N176" s="3">
        <f t="shared" si="15"/>
        <v>13306392.5222103</v>
      </c>
      <c r="O176" s="3">
        <f t="shared" si="3"/>
        <v>96394.1362763483</v>
      </c>
      <c r="P176" s="3">
        <f t="shared" si="16"/>
        <v>21913959.765456</v>
      </c>
      <c r="Q176" s="3">
        <f>O176/((1+'How much will I make'!$C$5/12)^(Calculations!$B$1*12-Calculations!$A176))</f>
        <v>110840.97706688</v>
      </c>
      <c r="R176" s="3">
        <f t="shared" si="17"/>
        <v>16255012.7487886</v>
      </c>
      <c r="S176" s="3">
        <f t="shared" si="4"/>
        <v>85963.7577324673</v>
      </c>
      <c r="T176" s="3">
        <f t="shared" si="18"/>
        <v>29285225.6821247</v>
      </c>
      <c r="U176" s="3">
        <f>S176/((1+'How much will I make'!$C$5/12)^(Calculations!$B$1*12-Calculations!$A176))</f>
        <v>98847.3704675455</v>
      </c>
      <c r="V176" s="3">
        <f t="shared" si="19"/>
        <v>20673489.6193585</v>
      </c>
      <c r="W176" s="3">
        <f t="shared" si="5"/>
        <v>76697.7731619495</v>
      </c>
      <c r="X176" s="3">
        <f t="shared" si="20"/>
        <v>40593271.0659342</v>
      </c>
      <c r="Y176" s="3">
        <f>W176/((1+'How much will I make'!$C$5/12)^(Calculations!$B$1*12-Calculations!$A176))</f>
        <v>88192.6686054071</v>
      </c>
      <c r="Z176" s="3">
        <f t="shared" si="21"/>
        <v>27353964.0767737</v>
      </c>
      <c r="AA176" s="3">
        <f t="shared" si="6"/>
        <v>68462.233357846</v>
      </c>
      <c r="AB176" s="3">
        <f t="shared" si="22"/>
        <v>58118945.7757683</v>
      </c>
      <c r="AC176" s="3">
        <f>AA176/((1+'How much will I make'!$C$5/12)^(Calculations!$B$1*12-Calculations!$A176))</f>
        <v>78722.846956266</v>
      </c>
      <c r="AD176" s="3">
        <f t="shared" si="23"/>
        <v>37556831.8230237</v>
      </c>
      <c r="AE176" s="3">
        <f t="shared" si="7"/>
        <v>61139.0506184253</v>
      </c>
      <c r="AF176" s="3">
        <f t="shared" si="24"/>
        <v>85543244.7006055</v>
      </c>
      <c r="AG176" s="3">
        <f>AE176/((1+'How much will I make'!$C$5/12)^(Calculations!$B$1*12-Calculations!$A176))</f>
        <v>70302.1197063257</v>
      </c>
      <c r="AH176" s="3">
        <f t="shared" si="25"/>
        <v>53299084.4507485</v>
      </c>
    </row>
    <row r="177" ht="15.75" customHeight="1" spans="1:34">
      <c r="A177" s="1">
        <f t="shared" si="8"/>
        <v>173</v>
      </c>
      <c r="B177" s="1">
        <f t="shared" si="39"/>
        <v>153126.722067602</v>
      </c>
      <c r="C177" s="3">
        <f t="shared" si="0"/>
        <v>135732.160128976</v>
      </c>
      <c r="D177" s="3">
        <f t="shared" si="10"/>
        <v>11806795.115038</v>
      </c>
      <c r="E177" s="3">
        <f>$C177/((1+'How much will I make'!$C$5/12)^(Calculations!$B$1*12-Calculations!$A177))</f>
        <v>156855.066691897</v>
      </c>
      <c r="F177" s="3">
        <f t="shared" si="11"/>
        <v>10153129.5364482</v>
      </c>
      <c r="G177" s="3">
        <f t="shared" si="1"/>
        <v>120373.636838735</v>
      </c>
      <c r="H177" s="3">
        <f t="shared" si="12"/>
        <v>13952140.2862916</v>
      </c>
      <c r="I177" s="3">
        <f>G177/((1+'How much will I make'!$C$5/12)^(Calculations!$B$1*12-Calculations!$A177))</f>
        <v>139106.419704399</v>
      </c>
      <c r="J177" s="3">
        <f t="shared" si="13"/>
        <v>11465659.6365128</v>
      </c>
      <c r="K177" s="3">
        <f t="shared" si="2"/>
        <v>106805.855033384</v>
      </c>
      <c r="L177" s="3">
        <f t="shared" si="14"/>
        <v>17166055.7626722</v>
      </c>
      <c r="M177" s="3">
        <f>K177/((1+'How much will I make'!$C$5/12)^(Calculations!$B$1*12-Calculations!$A177))</f>
        <v>123427.192924856</v>
      </c>
      <c r="N177" s="3">
        <f t="shared" si="15"/>
        <v>13429819.7151352</v>
      </c>
      <c r="O177" s="3">
        <f t="shared" si="3"/>
        <v>94813.9045341131</v>
      </c>
      <c r="P177" s="3">
        <f t="shared" si="16"/>
        <v>22008773.6699901</v>
      </c>
      <c r="Q177" s="3">
        <f>O177/((1+'How much will I make'!$C$5/12)^(Calculations!$B$1*12-Calculations!$A177))</f>
        <v>109569.031428408</v>
      </c>
      <c r="R177" s="3">
        <f t="shared" si="17"/>
        <v>16364581.780217</v>
      </c>
      <c r="S177" s="3">
        <f t="shared" si="4"/>
        <v>84209.3953297639</v>
      </c>
      <c r="T177" s="3">
        <f t="shared" si="18"/>
        <v>29369435.0774544</v>
      </c>
      <c r="U177" s="3">
        <f>S177/((1+'How much will I make'!$C$5/12)^(Calculations!$B$1*12-Calculations!$A177))</f>
        <v>97314.2275786612</v>
      </c>
      <c r="V177" s="3">
        <f t="shared" si="19"/>
        <v>20770803.8469371</v>
      </c>
      <c r="W177" s="3">
        <f t="shared" si="5"/>
        <v>74827.0957677556</v>
      </c>
      <c r="X177" s="3">
        <f t="shared" si="20"/>
        <v>40668098.161702</v>
      </c>
      <c r="Y177" s="3">
        <f>W177/((1+'How much will I make'!$C$5/12)^(Calculations!$B$1*12-Calculations!$A177))</f>
        <v>86471.8360472528</v>
      </c>
      <c r="Z177" s="3">
        <f t="shared" si="21"/>
        <v>27440435.9128209</v>
      </c>
      <c r="AA177" s="3">
        <f t="shared" si="6"/>
        <v>66522.0081209839</v>
      </c>
      <c r="AB177" s="3">
        <f t="shared" si="22"/>
        <v>58185467.7838892</v>
      </c>
      <c r="AC177" s="3">
        <f>AA177/((1+'How much will I make'!$C$5/12)^(Calculations!$B$1*12-Calculations!$A177))</f>
        <v>76874.2942747019</v>
      </c>
      <c r="AD177" s="3">
        <f t="shared" si="23"/>
        <v>37633706.1172984</v>
      </c>
      <c r="AE177" s="3">
        <f t="shared" si="7"/>
        <v>59166.8231791212</v>
      </c>
      <c r="AF177" s="3">
        <f t="shared" si="24"/>
        <v>85602411.5237847</v>
      </c>
      <c r="AG177" s="3">
        <f>AE177/((1+'How much will I make'!$C$5/12)^(Calculations!$B$1*12-Calculations!$A177))</f>
        <v>68374.4809401845</v>
      </c>
      <c r="AH177" s="3">
        <f t="shared" si="25"/>
        <v>53367458.9316887</v>
      </c>
    </row>
    <row r="178" ht="15.75" customHeight="1" spans="1:34">
      <c r="A178" s="1">
        <f t="shared" si="8"/>
        <v>174</v>
      </c>
      <c r="B178" s="1">
        <f t="shared" si="39"/>
        <v>153126.722067602</v>
      </c>
      <c r="C178" s="3">
        <f t="shared" si="0"/>
        <v>135168.956145038</v>
      </c>
      <c r="D178" s="3">
        <f t="shared" si="10"/>
        <v>11941964.071183</v>
      </c>
      <c r="E178" s="3">
        <f>$C178/((1+'How much will I make'!$C$5/12)^(Calculations!$B$1*12-Calculations!$A178))</f>
        <v>156985.236871724</v>
      </c>
      <c r="F178" s="3">
        <f t="shared" si="11"/>
        <v>10310114.7733199</v>
      </c>
      <c r="G178" s="3">
        <f t="shared" si="1"/>
        <v>119378.813393787</v>
      </c>
      <c r="H178" s="3">
        <f t="shared" si="12"/>
        <v>14071519.0996854</v>
      </c>
      <c r="I178" s="3">
        <f>G178/((1+'How much will I make'!$C$5/12)^(Calculations!$B$1*12-Calculations!$A178))</f>
        <v>138646.563771492</v>
      </c>
      <c r="J178" s="3">
        <f t="shared" si="13"/>
        <v>11604306.2002843</v>
      </c>
      <c r="K178" s="3">
        <f t="shared" si="2"/>
        <v>105487.264230503</v>
      </c>
      <c r="L178" s="3">
        <f t="shared" si="14"/>
        <v>17271543.0269027</v>
      </c>
      <c r="M178" s="3">
        <f>K178/((1+'How much will I make'!$C$5/12)^(Calculations!$B$1*12-Calculations!$A178))</f>
        <v>122512.917421709</v>
      </c>
      <c r="N178" s="3">
        <f t="shared" si="15"/>
        <v>13552332.6325569</v>
      </c>
      <c r="O178" s="3">
        <f t="shared" si="3"/>
        <v>93259.5782302752</v>
      </c>
      <c r="P178" s="3">
        <f t="shared" si="16"/>
        <v>22102033.2482204</v>
      </c>
      <c r="Q178" s="3">
        <f>O178/((1+'How much will I make'!$C$5/12)^(Calculations!$B$1*12-Calculations!$A178))</f>
        <v>108311.681887426</v>
      </c>
      <c r="R178" s="3">
        <f t="shared" si="17"/>
        <v>16472893.4621045</v>
      </c>
      <c r="S178" s="3">
        <f t="shared" si="4"/>
        <v>82490.8362414014</v>
      </c>
      <c r="T178" s="3">
        <f t="shared" si="18"/>
        <v>29451925.9136958</v>
      </c>
      <c r="U178" s="3">
        <f>S178/((1+'How much will I make'!$C$5/12)^(Calculations!$B$1*12-Calculations!$A178))</f>
        <v>95804.8640488697</v>
      </c>
      <c r="V178" s="3">
        <f t="shared" si="19"/>
        <v>20866608.710986</v>
      </c>
      <c r="W178" s="3">
        <f t="shared" si="5"/>
        <v>73002.0446514689</v>
      </c>
      <c r="X178" s="3">
        <f t="shared" si="20"/>
        <v>40741100.2063534</v>
      </c>
      <c r="Y178" s="3">
        <f>W178/((1+'How much will I make'!$C$5/12)^(Calculations!$B$1*12-Calculations!$A178))</f>
        <v>84784.5807097454</v>
      </c>
      <c r="Z178" s="3">
        <f t="shared" si="21"/>
        <v>27525220.4935307</v>
      </c>
      <c r="AA178" s="3">
        <f t="shared" si="6"/>
        <v>64636.7690244378</v>
      </c>
      <c r="AB178" s="3">
        <f t="shared" si="22"/>
        <v>58250104.5529137</v>
      </c>
      <c r="AC178" s="3">
        <f>AA178/((1+'How much will I make'!$C$5/12)^(Calculations!$B$1*12-Calculations!$A178))</f>
        <v>75069.1489030692</v>
      </c>
      <c r="AD178" s="3">
        <f t="shared" si="23"/>
        <v>37708775.2662014</v>
      </c>
      <c r="AE178" s="3">
        <f t="shared" si="7"/>
        <v>57258.2159797947</v>
      </c>
      <c r="AF178" s="3">
        <f t="shared" si="24"/>
        <v>85659669.7397645</v>
      </c>
      <c r="AG178" s="3">
        <f>AE178/((1+'How much will I make'!$C$5/12)^(Calculations!$B$1*12-Calculations!$A178))</f>
        <v>66499.696785373</v>
      </c>
      <c r="AH178" s="3">
        <f t="shared" si="25"/>
        <v>53433958.6284741</v>
      </c>
    </row>
    <row r="179" ht="15.75" customHeight="1" spans="1:34">
      <c r="A179" s="1">
        <f t="shared" si="8"/>
        <v>175</v>
      </c>
      <c r="B179" s="1">
        <f t="shared" si="39"/>
        <v>153126.722067602</v>
      </c>
      <c r="C179" s="3">
        <f t="shared" si="0"/>
        <v>134608.089107092</v>
      </c>
      <c r="D179" s="3">
        <f t="shared" si="10"/>
        <v>12076572.1602901</v>
      </c>
      <c r="E179" s="3">
        <f>$C179/((1+'How much will I make'!$C$5/12)^(Calculations!$B$1*12-Calculations!$A179))</f>
        <v>157115.515076597</v>
      </c>
      <c r="F179" s="3">
        <f t="shared" si="11"/>
        <v>10467230.2883965</v>
      </c>
      <c r="G179" s="3">
        <f t="shared" si="1"/>
        <v>118392.211630202</v>
      </c>
      <c r="H179" s="3">
        <f t="shared" si="12"/>
        <v>14189911.3113156</v>
      </c>
      <c r="I179" s="3">
        <f>G179/((1+'How much will I make'!$C$5/12)^(Calculations!$B$1*12-Calculations!$A179))</f>
        <v>138188.228023487</v>
      </c>
      <c r="J179" s="3">
        <f t="shared" si="13"/>
        <v>11742494.4283078</v>
      </c>
      <c r="K179" s="3">
        <f t="shared" si="2"/>
        <v>104184.952326423</v>
      </c>
      <c r="L179" s="3">
        <f t="shared" si="14"/>
        <v>17375727.9792291</v>
      </c>
      <c r="M179" s="3">
        <f>K179/((1+'How much will I make'!$C$5/12)^(Calculations!$B$1*12-Calculations!$A179))</f>
        <v>121605.414329696</v>
      </c>
      <c r="N179" s="3">
        <f t="shared" si="15"/>
        <v>13673938.0468866</v>
      </c>
      <c r="O179" s="3">
        <f t="shared" si="3"/>
        <v>91730.7326855166</v>
      </c>
      <c r="P179" s="3">
        <f t="shared" si="16"/>
        <v>22193763.9809059</v>
      </c>
      <c r="Q179" s="3">
        <f>O179/((1+'How much will I make'!$C$5/12)^(Calculations!$B$1*12-Calculations!$A179))</f>
        <v>107068.760947734</v>
      </c>
      <c r="R179" s="3">
        <f t="shared" si="17"/>
        <v>16579962.2230522</v>
      </c>
      <c r="S179" s="3">
        <f t="shared" si="4"/>
        <v>80807.3497874953</v>
      </c>
      <c r="T179" s="3">
        <f t="shared" si="18"/>
        <v>29532733.2634833</v>
      </c>
      <c r="U179" s="3">
        <f>S179/((1+'How much will I make'!$C$5/12)^(Calculations!$B$1*12-Calculations!$A179))</f>
        <v>94318.9110554586</v>
      </c>
      <c r="V179" s="3">
        <f t="shared" si="19"/>
        <v>20960927.6220415</v>
      </c>
      <c r="W179" s="3">
        <f t="shared" si="5"/>
        <v>71221.5069770428</v>
      </c>
      <c r="X179" s="3">
        <f t="shared" si="20"/>
        <v>40812321.7133305</v>
      </c>
      <c r="Y179" s="3">
        <f>W179/((1+'How much will I make'!$C$5/12)^(Calculations!$B$1*12-Calculations!$A179))</f>
        <v>83130.247427604</v>
      </c>
      <c r="Z179" s="3">
        <f t="shared" si="21"/>
        <v>27608350.7409583</v>
      </c>
      <c r="AA179" s="3">
        <f t="shared" si="6"/>
        <v>62804.9577565388</v>
      </c>
      <c r="AB179" s="3">
        <f t="shared" si="22"/>
        <v>58312909.5106702</v>
      </c>
      <c r="AC179" s="3">
        <f>AA179/((1+'How much will I make'!$C$5/12)^(Calculations!$B$1*12-Calculations!$A179))</f>
        <v>73306.391560406</v>
      </c>
      <c r="AD179" s="3">
        <f t="shared" si="23"/>
        <v>37782081.6577618</v>
      </c>
      <c r="AE179" s="3">
        <f t="shared" si="7"/>
        <v>55411.17675464</v>
      </c>
      <c r="AF179" s="3">
        <f t="shared" si="24"/>
        <v>85715080.9165191</v>
      </c>
      <c r="AG179" s="3">
        <f>AE179/((1+'How much will I make'!$C$5/12)^(Calculations!$B$1*12-Calculations!$A179))</f>
        <v>64676.3180025482</v>
      </c>
      <c r="AH179" s="3">
        <f t="shared" si="25"/>
        <v>53498634.9464766</v>
      </c>
    </row>
    <row r="180" ht="15.75" customHeight="1" spans="1:34">
      <c r="A180" s="1">
        <f t="shared" si="8"/>
        <v>176</v>
      </c>
      <c r="B180" s="1">
        <f t="shared" si="39"/>
        <v>153126.722067602</v>
      </c>
      <c r="C180" s="3">
        <f t="shared" si="0"/>
        <v>134049.549318266</v>
      </c>
      <c r="D180" s="3">
        <f t="shared" si="10"/>
        <v>12210621.7096084</v>
      </c>
      <c r="E180" s="3">
        <f>$C180/((1+'How much will I make'!$C$5/12)^(Calculations!$B$1*12-Calculations!$A180))</f>
        <v>157245.901396162</v>
      </c>
      <c r="F180" s="3">
        <f t="shared" si="11"/>
        <v>10624476.1897927</v>
      </c>
      <c r="G180" s="3">
        <f t="shared" si="1"/>
        <v>117413.7636002</v>
      </c>
      <c r="H180" s="3">
        <f t="shared" si="12"/>
        <v>14307325.0749158</v>
      </c>
      <c r="I180" s="3">
        <f>G180/((1+'How much will I make'!$C$5/12)^(Calculations!$B$1*12-Calculations!$A180))</f>
        <v>137731.407434979</v>
      </c>
      <c r="J180" s="3">
        <f t="shared" si="13"/>
        <v>11880225.8357428</v>
      </c>
      <c r="K180" s="3">
        <f t="shared" si="2"/>
        <v>102898.718347084</v>
      </c>
      <c r="L180" s="3">
        <f t="shared" si="14"/>
        <v>17478626.6975762</v>
      </c>
      <c r="M180" s="3">
        <f>K180/((1+'How much will I make'!$C$5/12)^(Calculations!$B$1*12-Calculations!$A180))</f>
        <v>120704.63348281</v>
      </c>
      <c r="N180" s="3">
        <f t="shared" si="15"/>
        <v>13794642.6803694</v>
      </c>
      <c r="O180" s="3">
        <f t="shared" si="3"/>
        <v>90226.9501824754</v>
      </c>
      <c r="P180" s="3">
        <f t="shared" si="16"/>
        <v>22283990.9310884</v>
      </c>
      <c r="Q180" s="3">
        <f>O180/((1+'How much will I make'!$C$5/12)^(Calculations!$B$1*12-Calculations!$A180))</f>
        <v>105840.10303522</v>
      </c>
      <c r="R180" s="3">
        <f t="shared" si="17"/>
        <v>16685802.3260874</v>
      </c>
      <c r="S180" s="3">
        <f t="shared" si="4"/>
        <v>79158.2201999954</v>
      </c>
      <c r="T180" s="3">
        <f t="shared" si="18"/>
        <v>29611891.4836833</v>
      </c>
      <c r="U180" s="3">
        <f>S180/((1+'How much will I make'!$C$5/12)^(Calculations!$B$1*12-Calculations!$A180))</f>
        <v>92856.0054962311</v>
      </c>
      <c r="V180" s="3">
        <f t="shared" si="19"/>
        <v>21053783.6275377</v>
      </c>
      <c r="W180" s="3">
        <f t="shared" si="5"/>
        <v>69484.3970507735</v>
      </c>
      <c r="X180" s="3">
        <f t="shared" si="20"/>
        <v>40881806.1103813</v>
      </c>
      <c r="Y180" s="3">
        <f>W180/((1+'How much will I make'!$C$5/12)^(Calculations!$B$1*12-Calculations!$A180))</f>
        <v>81508.1938192605</v>
      </c>
      <c r="Z180" s="3">
        <f t="shared" si="21"/>
        <v>27689858.9347776</v>
      </c>
      <c r="AA180" s="3">
        <f t="shared" si="6"/>
        <v>61025.0601682968</v>
      </c>
      <c r="AB180" s="3">
        <f t="shared" si="22"/>
        <v>58373934.5708385</v>
      </c>
      <c r="AC180" s="3">
        <f>AA180/((1+'How much will I make'!$C$5/12)^(Calculations!$B$1*12-Calculations!$A180))</f>
        <v>71585.0269002831</v>
      </c>
      <c r="AD180" s="3">
        <f t="shared" si="23"/>
        <v>37853666.6846621</v>
      </c>
      <c r="AE180" s="3">
        <f t="shared" si="7"/>
        <v>53623.7194399742</v>
      </c>
      <c r="AF180" s="3">
        <f t="shared" si="24"/>
        <v>85768704.6359591</v>
      </c>
      <c r="AG180" s="3">
        <f>AE180/((1+'How much will I make'!$C$5/12)^(Calculations!$B$1*12-Calculations!$A180))</f>
        <v>62902.9350895751</v>
      </c>
      <c r="AH180" s="3">
        <f t="shared" si="25"/>
        <v>53561537.8815662</v>
      </c>
    </row>
    <row r="181" ht="15.75" customHeight="1" spans="1:34">
      <c r="A181" s="1">
        <f t="shared" si="8"/>
        <v>177</v>
      </c>
      <c r="B181" s="1">
        <f t="shared" si="39"/>
        <v>153126.722067602</v>
      </c>
      <c r="C181" s="3">
        <f t="shared" si="0"/>
        <v>133493.327121924</v>
      </c>
      <c r="D181" s="3">
        <f t="shared" si="10"/>
        <v>12344115.0367303</v>
      </c>
      <c r="E181" s="3">
        <f>$C181/((1+'How much will I make'!$C$5/12)^(Calculations!$B$1*12-Calculations!$A181))</f>
        <v>157376.395920142</v>
      </c>
      <c r="F181" s="3">
        <f t="shared" si="11"/>
        <v>10781852.5857128</v>
      </c>
      <c r="G181" s="3">
        <f t="shared" si="1"/>
        <v>116443.401917554</v>
      </c>
      <c r="H181" s="3">
        <f t="shared" si="12"/>
        <v>14423768.4768334</v>
      </c>
      <c r="I181" s="3">
        <f>G181/((1+'How much will I make'!$C$5/12)^(Calculations!$B$1*12-Calculations!$A181))</f>
        <v>137276.096997178</v>
      </c>
      <c r="J181" s="3">
        <f t="shared" si="13"/>
        <v>12017501.9327399</v>
      </c>
      <c r="K181" s="3">
        <f t="shared" si="2"/>
        <v>101628.363799589</v>
      </c>
      <c r="L181" s="3">
        <f t="shared" si="14"/>
        <v>17580255.0613758</v>
      </c>
      <c r="M181" s="3">
        <f>K181/((1+'How much will I make'!$C$5/12)^(Calculations!$B$1*12-Calculations!$A181))</f>
        <v>119810.525086641</v>
      </c>
      <c r="N181" s="3">
        <f t="shared" si="15"/>
        <v>13914453.2054561</v>
      </c>
      <c r="O181" s="3">
        <f t="shared" si="3"/>
        <v>88747.8198516151</v>
      </c>
      <c r="P181" s="3">
        <f t="shared" si="16"/>
        <v>22372738.75094</v>
      </c>
      <c r="Q181" s="3">
        <f>O181/((1+'How much will I make'!$C$5/12)^(Calculations!$B$1*12-Calculations!$A181))</f>
        <v>104625.544475799</v>
      </c>
      <c r="R181" s="3">
        <f t="shared" si="17"/>
        <v>16790427.8705632</v>
      </c>
      <c r="S181" s="3">
        <f t="shared" si="4"/>
        <v>77542.7463183628</v>
      </c>
      <c r="T181" s="3">
        <f t="shared" si="18"/>
        <v>29689434.2300017</v>
      </c>
      <c r="U181" s="3">
        <f>S181/((1+'How much will I make'!$C$5/12)^(Calculations!$B$1*12-Calculations!$A181))</f>
        <v>91415.7899007793</v>
      </c>
      <c r="V181" s="3">
        <f t="shared" si="19"/>
        <v>21145199.4174385</v>
      </c>
      <c r="W181" s="3">
        <f t="shared" si="5"/>
        <v>67789.6556592912</v>
      </c>
      <c r="X181" s="3">
        <f t="shared" si="20"/>
        <v>40949595.7660405</v>
      </c>
      <c r="Y181" s="3">
        <f>W181/((1+'How much will I make'!$C$5/12)^(Calculations!$B$1*12-Calculations!$A181))</f>
        <v>79917.7900374213</v>
      </c>
      <c r="Z181" s="3">
        <f t="shared" si="21"/>
        <v>27769776.724815</v>
      </c>
      <c r="AA181" s="3">
        <f t="shared" si="6"/>
        <v>59295.6050218269</v>
      </c>
      <c r="AB181" s="3">
        <f t="shared" si="22"/>
        <v>58433230.1758603</v>
      </c>
      <c r="AC181" s="3">
        <f>AA181/((1+'How much will I make'!$C$5/12)^(Calculations!$B$1*12-Calculations!$A181))</f>
        <v>69904.0829487785</v>
      </c>
      <c r="AD181" s="3">
        <f t="shared" si="23"/>
        <v>37923570.7676109</v>
      </c>
      <c r="AE181" s="3">
        <f t="shared" si="7"/>
        <v>51893.9220386847</v>
      </c>
      <c r="AF181" s="3">
        <f t="shared" si="24"/>
        <v>85820598.5579977</v>
      </c>
      <c r="AG181" s="3">
        <f>AE181/((1+'How much will I make'!$C$5/12)^(Calculations!$B$1*12-Calculations!$A181))</f>
        <v>61178.1771919577</v>
      </c>
      <c r="AH181" s="3">
        <f t="shared" si="25"/>
        <v>53622716.0587581</v>
      </c>
    </row>
    <row r="182" ht="15.75" customHeight="1" spans="1:34">
      <c r="A182" s="1">
        <f t="shared" si="8"/>
        <v>178</v>
      </c>
      <c r="B182" s="1">
        <f t="shared" si="39"/>
        <v>153126.722067602</v>
      </c>
      <c r="C182" s="3">
        <f t="shared" si="0"/>
        <v>132939.412901501</v>
      </c>
      <c r="D182" s="3">
        <f t="shared" si="10"/>
        <v>12477054.4496318</v>
      </c>
      <c r="E182" s="3">
        <f>$C182/((1+'How much will I make'!$C$5/12)^(Calculations!$B$1*12-Calculations!$A182))</f>
        <v>157506.998738333</v>
      </c>
      <c r="F182" s="3">
        <f t="shared" si="11"/>
        <v>10939359.5844511</v>
      </c>
      <c r="G182" s="3">
        <f t="shared" si="1"/>
        <v>115481.059752946</v>
      </c>
      <c r="H182" s="3">
        <f t="shared" si="12"/>
        <v>14539249.5365863</v>
      </c>
      <c r="I182" s="3">
        <f>G182/((1+'How much will I make'!$C$5/12)^(Calculations!$B$1*12-Calculations!$A182))</f>
        <v>136822.291717848</v>
      </c>
      <c r="J182" s="3">
        <f t="shared" si="13"/>
        <v>12154324.2244578</v>
      </c>
      <c r="K182" s="3">
        <f t="shared" si="2"/>
        <v>100373.69264157</v>
      </c>
      <c r="L182" s="3">
        <f t="shared" si="14"/>
        <v>17680628.7540174</v>
      </c>
      <c r="M182" s="3">
        <f>K182/((1+'How much will I make'!$C$5/12)^(Calculations!$B$1*12-Calculations!$A182))</f>
        <v>118923.039715629</v>
      </c>
      <c r="N182" s="3">
        <f t="shared" si="15"/>
        <v>14033376.2451717</v>
      </c>
      <c r="O182" s="3">
        <f t="shared" si="3"/>
        <v>87292.9375589657</v>
      </c>
      <c r="P182" s="3">
        <f t="shared" si="16"/>
        <v>22460031.688499</v>
      </c>
      <c r="Q182" s="3">
        <f>O182/((1+'How much will I make'!$C$5/12)^(Calculations!$B$1*12-Calculations!$A182))</f>
        <v>103424.923473618</v>
      </c>
      <c r="R182" s="3">
        <f t="shared" si="17"/>
        <v>16893852.7940368</v>
      </c>
      <c r="S182" s="3">
        <f t="shared" si="4"/>
        <v>75960.2412914574</v>
      </c>
      <c r="T182" s="3">
        <f t="shared" si="18"/>
        <v>29765394.4712931</v>
      </c>
      <c r="U182" s="3">
        <f>S182/((1+'How much will I make'!$C$5/12)^(Calculations!$B$1*12-Calculations!$A182))</f>
        <v>89997.9123431346</v>
      </c>
      <c r="V182" s="3">
        <f t="shared" si="19"/>
        <v>21235197.3297816</v>
      </c>
      <c r="W182" s="3">
        <f t="shared" si="5"/>
        <v>66136.2494236987</v>
      </c>
      <c r="X182" s="3">
        <f t="shared" si="20"/>
        <v>41015732.0154642</v>
      </c>
      <c r="Y182" s="3">
        <f>W182/((1+'How much will I make'!$C$5/12)^(Calculations!$B$1*12-Calculations!$A182))</f>
        <v>78358.418524496</v>
      </c>
      <c r="Z182" s="3">
        <f t="shared" si="21"/>
        <v>27848135.1433395</v>
      </c>
      <c r="AA182" s="3">
        <f t="shared" si="6"/>
        <v>57615.1627742447</v>
      </c>
      <c r="AB182" s="3">
        <f t="shared" si="22"/>
        <v>58490845.3386346</v>
      </c>
      <c r="AC182" s="3">
        <f>AA182/((1+'How much will I make'!$C$5/12)^(Calculations!$B$1*12-Calculations!$A182))</f>
        <v>68262.6105556493</v>
      </c>
      <c r="AD182" s="3">
        <f t="shared" si="23"/>
        <v>37991833.3781666</v>
      </c>
      <c r="AE182" s="3">
        <f t="shared" si="7"/>
        <v>50219.9245535659</v>
      </c>
      <c r="AF182" s="3">
        <f t="shared" si="24"/>
        <v>85870818.4825513</v>
      </c>
      <c r="AG182" s="3">
        <f>AE182/((1+'How much will I make'!$C$5/12)^(Calculations!$B$1*12-Calculations!$A182))</f>
        <v>59500.711043146</v>
      </c>
      <c r="AH182" s="3">
        <f t="shared" si="25"/>
        <v>53682216.7698013</v>
      </c>
    </row>
    <row r="183" ht="15.75" customHeight="1" spans="1:34">
      <c r="A183" s="1">
        <f t="shared" si="8"/>
        <v>179</v>
      </c>
      <c r="B183" s="1">
        <f t="shared" si="39"/>
        <v>153126.722067602</v>
      </c>
      <c r="C183" s="3">
        <f t="shared" si="0"/>
        <v>132387.797080333</v>
      </c>
      <c r="D183" s="3">
        <f t="shared" si="10"/>
        <v>12609442.2467121</v>
      </c>
      <c r="E183" s="3">
        <f>$C183/((1+'How much will I make'!$C$5/12)^(Calculations!$B$1*12-Calculations!$A183))</f>
        <v>157637.709940606</v>
      </c>
      <c r="F183" s="3">
        <f t="shared" si="11"/>
        <v>11096997.2943917</v>
      </c>
      <c r="G183" s="3">
        <f t="shared" si="1"/>
        <v>114526.670829368</v>
      </c>
      <c r="H183" s="3">
        <f t="shared" si="12"/>
        <v>14653776.2074157</v>
      </c>
      <c r="I183" s="3">
        <f>G183/((1+'How much will I make'!$C$5/12)^(Calculations!$B$1*12-Calculations!$A183))</f>
        <v>136369.98662126</v>
      </c>
      <c r="J183" s="3">
        <f t="shared" si="13"/>
        <v>12290694.211079</v>
      </c>
      <c r="K183" s="3">
        <f t="shared" si="2"/>
        <v>99134.511250933</v>
      </c>
      <c r="L183" s="3">
        <f t="shared" si="14"/>
        <v>17779763.2652683</v>
      </c>
      <c r="M183" s="3">
        <f>K183/((1+'How much will I make'!$C$5/12)^(Calculations!$B$1*12-Calculations!$A183))</f>
        <v>118042.128310328</v>
      </c>
      <c r="N183" s="3">
        <f t="shared" si="15"/>
        <v>14151418.373482</v>
      </c>
      <c r="O183" s="3">
        <f t="shared" si="3"/>
        <v>85861.905795704</v>
      </c>
      <c r="P183" s="3">
        <f t="shared" si="16"/>
        <v>22545893.5942947</v>
      </c>
      <c r="Q183" s="3">
        <f>O183/((1+'How much will I make'!$C$5/12)^(Calculations!$B$1*12-Calculations!$A183))</f>
        <v>102238.080089494</v>
      </c>
      <c r="R183" s="3">
        <f t="shared" si="17"/>
        <v>16996090.8741263</v>
      </c>
      <c r="S183" s="3">
        <f t="shared" si="4"/>
        <v>74410.0322855093</v>
      </c>
      <c r="T183" s="3">
        <f t="shared" si="18"/>
        <v>29839804.5035786</v>
      </c>
      <c r="U183" s="3">
        <f>S183/((1+'How much will I make'!$C$5/12)^(Calculations!$B$1*12-Calculations!$A183))</f>
        <v>88602.0263557717</v>
      </c>
      <c r="V183" s="3">
        <f t="shared" si="19"/>
        <v>21323799.3561374</v>
      </c>
      <c r="W183" s="3">
        <f t="shared" si="5"/>
        <v>64523.1701694622</v>
      </c>
      <c r="X183" s="3">
        <f t="shared" si="20"/>
        <v>41080255.1856337</v>
      </c>
      <c r="Y183" s="3">
        <f>W183/((1+'How much will I make'!$C$5/12)^(Calculations!$B$1*12-Calculations!$A183))</f>
        <v>76829.4737727985</v>
      </c>
      <c r="Z183" s="3">
        <f t="shared" si="21"/>
        <v>27924964.6171123</v>
      </c>
      <c r="AA183" s="3">
        <f t="shared" si="6"/>
        <v>55982.3443960273</v>
      </c>
      <c r="AB183" s="3">
        <f t="shared" si="22"/>
        <v>58546827.6830306</v>
      </c>
      <c r="AC183" s="3">
        <f>AA183/((1+'How much will I make'!$C$5/12)^(Calculations!$B$1*12-Calculations!$A183))</f>
        <v>66659.6828583911</v>
      </c>
      <c r="AD183" s="3">
        <f t="shared" si="23"/>
        <v>38058493.0610249</v>
      </c>
      <c r="AE183" s="3">
        <f t="shared" si="7"/>
        <v>48599.9269873218</v>
      </c>
      <c r="AF183" s="3">
        <f t="shared" si="24"/>
        <v>85919418.4095386</v>
      </c>
      <c r="AG183" s="3">
        <f>AE183/((1+'How much will I make'!$C$5/12)^(Calculations!$B$1*12-Calculations!$A183))</f>
        <v>57869.2399338984</v>
      </c>
      <c r="AH183" s="3">
        <f t="shared" si="25"/>
        <v>53740086.0097352</v>
      </c>
    </row>
    <row r="184" ht="15.75" customHeight="1" spans="1:34">
      <c r="A184" s="1">
        <f t="shared" si="8"/>
        <v>180</v>
      </c>
      <c r="B184" s="1">
        <f t="shared" si="39"/>
        <v>153126.722067602</v>
      </c>
      <c r="C184" s="3">
        <f t="shared" si="0"/>
        <v>131838.470121494</v>
      </c>
      <c r="D184" s="3">
        <f t="shared" si="10"/>
        <v>12741280.7168336</v>
      </c>
      <c r="E184" s="3">
        <f>$C184/((1+'How much will I make'!$C$5/12)^(Calculations!$B$1*12-Calculations!$A184))</f>
        <v>157768.529616905</v>
      </c>
      <c r="F184" s="3">
        <f t="shared" si="11"/>
        <v>11254765.8240087</v>
      </c>
      <c r="G184" s="3">
        <f t="shared" si="1"/>
        <v>113580.169417555</v>
      </c>
      <c r="H184" s="3">
        <f t="shared" si="12"/>
        <v>14767356.3768332</v>
      </c>
      <c r="I184" s="3">
        <f>G184/((1+'How much will I make'!$C$5/12)^(Calculations!$B$1*12-Calculations!$A184))</f>
        <v>135919.176748132</v>
      </c>
      <c r="J184" s="3">
        <f t="shared" si="13"/>
        <v>12426613.3878272</v>
      </c>
      <c r="K184" s="3">
        <f t="shared" si="2"/>
        <v>97910.6283959832</v>
      </c>
      <c r="L184" s="3">
        <f t="shared" si="14"/>
        <v>17877673.8936643</v>
      </c>
      <c r="M184" s="3">
        <f>K184/((1+'How much will I make'!$C$5/12)^(Calculations!$B$1*12-Calculations!$A184))</f>
        <v>117167.742174696</v>
      </c>
      <c r="N184" s="3">
        <f t="shared" si="15"/>
        <v>14268586.1156567</v>
      </c>
      <c r="O184" s="3">
        <f t="shared" si="3"/>
        <v>84454.3335695449</v>
      </c>
      <c r="P184" s="3">
        <f t="shared" si="16"/>
        <v>22630347.9278642</v>
      </c>
      <c r="Q184" s="3">
        <f>O184/((1+'How much will I make'!$C$5/12)^(Calculations!$B$1*12-Calculations!$A184))</f>
        <v>101064.856219615</v>
      </c>
      <c r="R184" s="3">
        <f t="shared" si="17"/>
        <v>17097155.7303459</v>
      </c>
      <c r="S184" s="3">
        <f t="shared" si="4"/>
        <v>72891.46019805</v>
      </c>
      <c r="T184" s="3">
        <f t="shared" si="18"/>
        <v>29912695.9637767</v>
      </c>
      <c r="U184" s="3">
        <f>S184/((1+'How much will I make'!$C$5/12)^(Calculations!$B$1*12-Calculations!$A184))</f>
        <v>87227.7908449475</v>
      </c>
      <c r="V184" s="3">
        <f t="shared" si="19"/>
        <v>21411027.1469823</v>
      </c>
      <c r="W184" s="3">
        <f t="shared" si="5"/>
        <v>62949.4343116704</v>
      </c>
      <c r="X184" s="3">
        <f t="shared" si="20"/>
        <v>41143204.6199454</v>
      </c>
      <c r="Y184" s="3">
        <f>W184/((1+'How much will I make'!$C$5/12)^(Calculations!$B$1*12-Calculations!$A184))</f>
        <v>75330.3620894268</v>
      </c>
      <c r="Z184" s="3">
        <f t="shared" si="21"/>
        <v>28000294.9792017</v>
      </c>
      <c r="AA184" s="3">
        <f t="shared" si="6"/>
        <v>54395.8002228605</v>
      </c>
      <c r="AB184" s="3">
        <f t="shared" si="22"/>
        <v>58601223.4832535</v>
      </c>
      <c r="AC184" s="3">
        <f>AA184/((1+'How much will I make'!$C$5/12)^(Calculations!$B$1*12-Calculations!$A184))</f>
        <v>65094.3947588824</v>
      </c>
      <c r="AD184" s="3">
        <f t="shared" si="23"/>
        <v>38123587.4557838</v>
      </c>
      <c r="AE184" s="3">
        <f t="shared" si="7"/>
        <v>47032.1874070856</v>
      </c>
      <c r="AF184" s="3">
        <f t="shared" si="24"/>
        <v>85966450.5969457</v>
      </c>
      <c r="AG184" s="3">
        <f>AE184/((1+'How much will I make'!$C$5/12)^(Calculations!$B$1*12-Calculations!$A184))</f>
        <v>56282.5027099044</v>
      </c>
      <c r="AH184" s="3">
        <f t="shared" si="25"/>
        <v>53796368.5124451</v>
      </c>
    </row>
    <row r="185" ht="15.75" customHeight="1" spans="1:34">
      <c r="A185" s="1">
        <f t="shared" si="8"/>
        <v>181</v>
      </c>
      <c r="B185" s="1">
        <f>B184*(1+'How much will I make'!$C$4)</f>
        <v>179158.264819094</v>
      </c>
      <c r="C185" s="3">
        <f t="shared" si="0"/>
        <v>153610.964357325</v>
      </c>
      <c r="D185" s="3">
        <f t="shared" si="10"/>
        <v>12894891.6811909</v>
      </c>
      <c r="E185" s="3">
        <f>$C185/((1+'How much will I make'!$C$5/12)^(Calculations!$B$1*12-Calculations!$A185))</f>
        <v>184742.365692984</v>
      </c>
      <c r="F185" s="3">
        <f t="shared" si="11"/>
        <v>11439508.1897016</v>
      </c>
      <c r="G185" s="3">
        <f t="shared" si="1"/>
        <v>131790.543687808</v>
      </c>
      <c r="H185" s="3">
        <f t="shared" si="12"/>
        <v>14899146.9205211</v>
      </c>
      <c r="I185" s="3">
        <f>G185/((1+'How much will I make'!$C$5/12)^(Calculations!$B$1*12-Calculations!$A185))</f>
        <v>158499.732872024</v>
      </c>
      <c r="J185" s="3">
        <f t="shared" si="13"/>
        <v>12585113.1206992</v>
      </c>
      <c r="K185" s="3">
        <f t="shared" si="2"/>
        <v>113141.170590914</v>
      </c>
      <c r="L185" s="3">
        <f t="shared" si="14"/>
        <v>17990815.0642552</v>
      </c>
      <c r="M185" s="3">
        <f>K185/((1+'How much will I make'!$C$5/12)^(Calculations!$B$1*12-Calculations!$A185))</f>
        <v>136070.80457888</v>
      </c>
      <c r="N185" s="3">
        <f t="shared" si="15"/>
        <v>14404656.9202356</v>
      </c>
      <c r="O185" s="3">
        <f t="shared" si="3"/>
        <v>97191.7084685582</v>
      </c>
      <c r="P185" s="3">
        <f t="shared" si="16"/>
        <v>22727539.6363328</v>
      </c>
      <c r="Q185" s="3">
        <f>O185/((1+'How much will I make'!$C$5/12)^(Calculations!$B$1*12-Calculations!$A185))</f>
        <v>116888.961822132</v>
      </c>
      <c r="R185" s="3">
        <f t="shared" si="17"/>
        <v>17214044.6921681</v>
      </c>
      <c r="S185" s="3">
        <f t="shared" si="4"/>
        <v>83542.5388718875</v>
      </c>
      <c r="T185" s="3">
        <f t="shared" si="18"/>
        <v>29996238.5026486</v>
      </c>
      <c r="U185" s="3">
        <f>S185/((1+'How much will I make'!$C$5/12)^(Calculations!$B$1*12-Calculations!$A185))</f>
        <v>100473.597908602</v>
      </c>
      <c r="V185" s="3">
        <f t="shared" si="19"/>
        <v>21511500.7448909</v>
      </c>
      <c r="W185" s="3">
        <f t="shared" si="5"/>
        <v>71854.4762386872</v>
      </c>
      <c r="X185" s="3">
        <f t="shared" si="20"/>
        <v>41215059.0961841</v>
      </c>
      <c r="Y185" s="3">
        <f>W185/((1+'How much will I make'!$C$5/12)^(Calculations!$B$1*12-Calculations!$A185))</f>
        <v>86416.7865979049</v>
      </c>
      <c r="Z185" s="3">
        <f t="shared" si="21"/>
        <v>28086711.7657996</v>
      </c>
      <c r="AA185" s="3">
        <f t="shared" si="6"/>
        <v>61839.4360428309</v>
      </c>
      <c r="AB185" s="3">
        <f t="shared" si="22"/>
        <v>58663062.9192963</v>
      </c>
      <c r="AC185" s="3">
        <f>AA185/((1+'How much will I make'!$C$5/12)^(Calculations!$B$1*12-Calculations!$A185))</f>
        <v>74372.0590224115</v>
      </c>
      <c r="AD185" s="3">
        <f t="shared" si="23"/>
        <v>38197959.5148062</v>
      </c>
      <c r="AE185" s="3">
        <f t="shared" si="7"/>
        <v>53252.5734835066</v>
      </c>
      <c r="AF185" s="3">
        <f t="shared" si="24"/>
        <v>86019703.1704292</v>
      </c>
      <c r="AG185" s="3">
        <f>AE185/((1+'How much will I make'!$C$5/12)^(Calculations!$B$1*12-Calculations!$A185))</f>
        <v>64044.9491723623</v>
      </c>
      <c r="AH185" s="3">
        <f t="shared" si="25"/>
        <v>53860413.4616175</v>
      </c>
    </row>
    <row r="186" ht="15.75" customHeight="1" spans="1:34">
      <c r="A186" s="1">
        <f t="shared" si="8"/>
        <v>182</v>
      </c>
      <c r="B186" s="1">
        <f t="shared" ref="B186:B196" si="40">B185</f>
        <v>179158.264819094</v>
      </c>
      <c r="C186" s="3">
        <f t="shared" si="0"/>
        <v>152973.574463727</v>
      </c>
      <c r="D186" s="3">
        <f t="shared" si="10"/>
        <v>13047865.2556547</v>
      </c>
      <c r="E186" s="3">
        <f>$C186/((1+'How much will I make'!$C$5/12)^(Calculations!$B$1*12-Calculations!$A186))</f>
        <v>184895.678859534</v>
      </c>
      <c r="F186" s="3">
        <f t="shared" si="11"/>
        <v>11624403.8685612</v>
      </c>
      <c r="G186" s="3">
        <f t="shared" si="1"/>
        <v>130701.365640801</v>
      </c>
      <c r="H186" s="3">
        <f t="shared" si="12"/>
        <v>15029848.2861619</v>
      </c>
      <c r="I186" s="3">
        <f>G186/((1+'How much will I make'!$C$5/12)^(Calculations!$B$1*12-Calculations!$A186))</f>
        <v>157975.766812943</v>
      </c>
      <c r="J186" s="3">
        <f t="shared" si="13"/>
        <v>12743088.8875121</v>
      </c>
      <c r="K186" s="3">
        <f t="shared" si="2"/>
        <v>111744.366015717</v>
      </c>
      <c r="L186" s="3">
        <f t="shared" si="14"/>
        <v>18102559.4302709</v>
      </c>
      <c r="M186" s="3">
        <f>K186/((1+'How much will I make'!$C$5/12)^(Calculations!$B$1*12-Calculations!$A186))</f>
        <v>135062.87269311</v>
      </c>
      <c r="N186" s="3">
        <f t="shared" si="15"/>
        <v>14539719.7929287</v>
      </c>
      <c r="O186" s="3">
        <f t="shared" si="3"/>
        <v>95598.4017723523</v>
      </c>
      <c r="P186" s="3">
        <f t="shared" si="16"/>
        <v>22823138.0381052</v>
      </c>
      <c r="Q186" s="3">
        <f>O186/((1+'How much will I make'!$C$5/12)^(Calculations!$B$1*12-Calculations!$A186))</f>
        <v>115547.613079911</v>
      </c>
      <c r="R186" s="3">
        <f t="shared" si="17"/>
        <v>17329592.305248</v>
      </c>
      <c r="S186" s="3">
        <f t="shared" si="4"/>
        <v>81837.5890989918</v>
      </c>
      <c r="T186" s="3">
        <f t="shared" si="18"/>
        <v>30078076.0917476</v>
      </c>
      <c r="U186" s="3">
        <f>S186/((1+'How much will I make'!$C$5/12)^(Calculations!$B$1*12-Calculations!$A186))</f>
        <v>98915.231900224</v>
      </c>
      <c r="V186" s="3">
        <f t="shared" si="19"/>
        <v>21610415.9767911</v>
      </c>
      <c r="W186" s="3">
        <f t="shared" si="5"/>
        <v>70101.9280377436</v>
      </c>
      <c r="X186" s="3">
        <f t="shared" si="20"/>
        <v>41285161.0242218</v>
      </c>
      <c r="Y186" s="3">
        <f>W186/((1+'How much will I make'!$C$5/12)^(Calculations!$B$1*12-Calculations!$A186))</f>
        <v>84730.6053959946</v>
      </c>
      <c r="Z186" s="3">
        <f t="shared" si="21"/>
        <v>28171442.3711956</v>
      </c>
      <c r="AA186" s="3">
        <f t="shared" si="6"/>
        <v>60086.9014181353</v>
      </c>
      <c r="AB186" s="3">
        <f t="shared" si="22"/>
        <v>58723149.8207144</v>
      </c>
      <c r="AC186" s="3">
        <f>AA186/((1+'How much will I make'!$C$5/12)^(Calculations!$B$1*12-Calculations!$A186))</f>
        <v>72625.6705919257</v>
      </c>
      <c r="AD186" s="3">
        <f t="shared" si="23"/>
        <v>38270585.1853982</v>
      </c>
      <c r="AE186" s="3">
        <f t="shared" si="7"/>
        <v>51534.7485324257</v>
      </c>
      <c r="AF186" s="3">
        <f t="shared" si="24"/>
        <v>86071237.9189617</v>
      </c>
      <c r="AG186" s="3">
        <f>AE186/((1+'How much will I make'!$C$5/12)^(Calculations!$B$1*12-Calculations!$A186))</f>
        <v>62288.8779853782</v>
      </c>
      <c r="AH186" s="3">
        <f t="shared" si="25"/>
        <v>53922702.3396028</v>
      </c>
    </row>
    <row r="187" ht="15.75" customHeight="1" spans="1:34">
      <c r="A187" s="1">
        <f t="shared" si="8"/>
        <v>183</v>
      </c>
      <c r="B187" s="1">
        <f t="shared" si="40"/>
        <v>179158.264819094</v>
      </c>
      <c r="C187" s="3">
        <f t="shared" si="0"/>
        <v>152338.82934147</v>
      </c>
      <c r="D187" s="3">
        <f t="shared" si="10"/>
        <v>13200204.0849961</v>
      </c>
      <c r="E187" s="3">
        <f>$C187/((1+'How much will I make'!$C$5/12)^(Calculations!$B$1*12-Calculations!$A187))</f>
        <v>185049.119256928</v>
      </c>
      <c r="F187" s="3">
        <f t="shared" si="11"/>
        <v>11809452.9878181</v>
      </c>
      <c r="G187" s="3">
        <f t="shared" si="1"/>
        <v>129621.189065257</v>
      </c>
      <c r="H187" s="3">
        <f t="shared" si="12"/>
        <v>15159469.4752271</v>
      </c>
      <c r="I187" s="3">
        <f>G187/((1+'How much will I make'!$C$5/12)^(Calculations!$B$1*12-Calculations!$A187))</f>
        <v>157453.532873066</v>
      </c>
      <c r="J187" s="3">
        <f t="shared" si="13"/>
        <v>12900542.4203852</v>
      </c>
      <c r="K187" s="3">
        <f t="shared" si="2"/>
        <v>110364.805941449</v>
      </c>
      <c r="L187" s="3">
        <f t="shared" si="14"/>
        <v>18212924.2362124</v>
      </c>
      <c r="M187" s="3">
        <f>K187/((1+'How much will I make'!$C$5/12)^(Calculations!$B$1*12-Calculations!$A187))</f>
        <v>134062.406969458</v>
      </c>
      <c r="N187" s="3">
        <f t="shared" si="15"/>
        <v>14673782.1998982</v>
      </c>
      <c r="O187" s="3">
        <f t="shared" si="3"/>
        <v>94031.2148580515</v>
      </c>
      <c r="P187" s="3">
        <f t="shared" si="16"/>
        <v>22917169.2529632</v>
      </c>
      <c r="Q187" s="3">
        <f>O187/((1+'How much will I make'!$C$5/12)^(Calculations!$B$1*12-Calculations!$A187))</f>
        <v>114221.656864239</v>
      </c>
      <c r="R187" s="3">
        <f t="shared" si="17"/>
        <v>17443813.9621122</v>
      </c>
      <c r="S187" s="3">
        <f t="shared" si="4"/>
        <v>80167.4342194206</v>
      </c>
      <c r="T187" s="3">
        <f t="shared" si="18"/>
        <v>30158243.525967</v>
      </c>
      <c r="U187" s="3">
        <f>S187/((1+'How much will I make'!$C$5/12)^(Calculations!$B$1*12-Calculations!$A187))</f>
        <v>97381.0364666695</v>
      </c>
      <c r="V187" s="3">
        <f t="shared" si="19"/>
        <v>21707797.0132578</v>
      </c>
      <c r="W187" s="3">
        <f t="shared" si="5"/>
        <v>68392.1249148718</v>
      </c>
      <c r="X187" s="3">
        <f t="shared" si="20"/>
        <v>41353553.1491367</v>
      </c>
      <c r="Y187" s="3">
        <f>W187/((1+'How much will I make'!$C$5/12)^(Calculations!$B$1*12-Calculations!$A187))</f>
        <v>83077.3252907069</v>
      </c>
      <c r="Z187" s="3">
        <f t="shared" si="21"/>
        <v>28254519.6964863</v>
      </c>
      <c r="AA187" s="3">
        <f t="shared" si="6"/>
        <v>58384.0337666092</v>
      </c>
      <c r="AB187" s="3">
        <f t="shared" si="22"/>
        <v>58781533.854481</v>
      </c>
      <c r="AC187" s="3">
        <f>AA187/((1+'How much will I make'!$C$5/12)^(Calculations!$B$1*12-Calculations!$A187))</f>
        <v>70920.2904727631</v>
      </c>
      <c r="AD187" s="3">
        <f t="shared" si="23"/>
        <v>38341505.4758709</v>
      </c>
      <c r="AE187" s="3">
        <f t="shared" si="7"/>
        <v>49872.3372894443</v>
      </c>
      <c r="AF187" s="3">
        <f t="shared" si="24"/>
        <v>86121110.2562511</v>
      </c>
      <c r="AG187" s="3">
        <f>AE187/((1+'How much will I make'!$C$5/12)^(Calculations!$B$1*12-Calculations!$A187))</f>
        <v>60580.957137392</v>
      </c>
      <c r="AH187" s="3">
        <f t="shared" si="25"/>
        <v>53983283.2967402</v>
      </c>
    </row>
    <row r="188" ht="15.75" customHeight="1" spans="1:34">
      <c r="A188" s="1">
        <f t="shared" si="8"/>
        <v>184</v>
      </c>
      <c r="B188" s="1">
        <f t="shared" si="40"/>
        <v>179158.264819094</v>
      </c>
      <c r="C188" s="3">
        <f t="shared" si="0"/>
        <v>151706.718016402</v>
      </c>
      <c r="D188" s="3">
        <f t="shared" si="10"/>
        <v>13351910.8030125</v>
      </c>
      <c r="E188" s="3">
        <f>$C188/((1+'How much will I make'!$C$5/12)^(Calculations!$B$1*12-Calculations!$A188))</f>
        <v>185202.686990751</v>
      </c>
      <c r="F188" s="3">
        <f t="shared" si="11"/>
        <v>11994655.6748088</v>
      </c>
      <c r="G188" s="3">
        <f t="shared" si="1"/>
        <v>128549.93956885</v>
      </c>
      <c r="H188" s="3">
        <f t="shared" si="12"/>
        <v>15288019.414796</v>
      </c>
      <c r="I188" s="3">
        <f>G188/((1+'How much will I make'!$C$5/12)^(Calculations!$B$1*12-Calculations!$A188))</f>
        <v>156933.025326378</v>
      </c>
      <c r="J188" s="3">
        <f t="shared" si="13"/>
        <v>13057475.4457116</v>
      </c>
      <c r="K188" s="3">
        <f t="shared" si="2"/>
        <v>109002.277473036</v>
      </c>
      <c r="L188" s="3">
        <f t="shared" si="14"/>
        <v>18321926.5136854</v>
      </c>
      <c r="M188" s="3">
        <f>K188/((1+'How much will I make'!$C$5/12)^(Calculations!$B$1*12-Calculations!$A188))</f>
        <v>133069.352103017</v>
      </c>
      <c r="N188" s="3">
        <f t="shared" si="15"/>
        <v>14806851.5520012</v>
      </c>
      <c r="O188" s="3">
        <f t="shared" si="3"/>
        <v>92489.7195325097</v>
      </c>
      <c r="P188" s="3">
        <f t="shared" si="16"/>
        <v>23009658.9724957</v>
      </c>
      <c r="Q188" s="3">
        <f>O188/((1+'How much will I make'!$C$5/12)^(Calculations!$B$1*12-Calculations!$A188))</f>
        <v>112910.916539568</v>
      </c>
      <c r="R188" s="3">
        <f t="shared" si="17"/>
        <v>17556724.8786518</v>
      </c>
      <c r="S188" s="3">
        <f t="shared" si="4"/>
        <v>78531.3641333099</v>
      </c>
      <c r="T188" s="3">
        <f t="shared" si="18"/>
        <v>30236774.8901003</v>
      </c>
      <c r="U188" s="3">
        <f>S188/((1+'How much will I make'!$C$5/12)^(Calculations!$B$1*12-Calculations!$A188))</f>
        <v>95870.6367173905</v>
      </c>
      <c r="V188" s="3">
        <f t="shared" si="19"/>
        <v>21803667.6499752</v>
      </c>
      <c r="W188" s="3">
        <f t="shared" si="5"/>
        <v>66724.024307192</v>
      </c>
      <c r="X188" s="3">
        <f t="shared" si="20"/>
        <v>41420277.1734439</v>
      </c>
      <c r="Y188" s="3">
        <f>W188/((1+'How much will I make'!$C$5/12)^(Calculations!$B$1*12-Calculations!$A188))</f>
        <v>81456.3043094248</v>
      </c>
      <c r="Z188" s="3">
        <f t="shared" si="21"/>
        <v>28335976.0007957</v>
      </c>
      <c r="AA188" s="3">
        <f t="shared" si="6"/>
        <v>56729.4255222114</v>
      </c>
      <c r="AB188" s="3">
        <f t="shared" si="22"/>
        <v>58838263.2800032</v>
      </c>
      <c r="AC188" s="3">
        <f>AA188/((1+'How much will I make'!$C$5/12)^(Calculations!$B$1*12-Calculations!$A188))</f>
        <v>69254.9557167225</v>
      </c>
      <c r="AD188" s="3">
        <f t="shared" si="23"/>
        <v>38410760.4315877</v>
      </c>
      <c r="AE188" s="3">
        <f t="shared" si="7"/>
        <v>48263.5522155912</v>
      </c>
      <c r="AF188" s="3">
        <f t="shared" si="24"/>
        <v>86169373.8084667</v>
      </c>
      <c r="AG188" s="3">
        <f>AE188/((1+'How much will I make'!$C$5/12)^(Calculations!$B$1*12-Calculations!$A188))</f>
        <v>58919.8663771732</v>
      </c>
      <c r="AH188" s="3">
        <f t="shared" si="25"/>
        <v>54042203.1631174</v>
      </c>
    </row>
    <row r="189" ht="15.75" customHeight="1" spans="1:34">
      <c r="A189" s="1">
        <f t="shared" si="8"/>
        <v>185</v>
      </c>
      <c r="B189" s="1">
        <f t="shared" si="40"/>
        <v>179158.264819094</v>
      </c>
      <c r="C189" s="3">
        <f t="shared" si="0"/>
        <v>151077.229559902</v>
      </c>
      <c r="D189" s="3">
        <f t="shared" si="10"/>
        <v>13502988.0325724</v>
      </c>
      <c r="E189" s="3">
        <f>$C189/((1+'How much will I make'!$C$5/12)^(Calculations!$B$1*12-Calculations!$A189))</f>
        <v>185356.382166677</v>
      </c>
      <c r="F189" s="3">
        <f t="shared" si="11"/>
        <v>12180012.0569755</v>
      </c>
      <c r="G189" s="3">
        <f t="shared" si="1"/>
        <v>127487.543374066</v>
      </c>
      <c r="H189" s="3">
        <f t="shared" si="12"/>
        <v>15415506.95817</v>
      </c>
      <c r="I189" s="3">
        <f>G189/((1+'How much will I make'!$C$5/12)^(Calculations!$B$1*12-Calculations!$A189))</f>
        <v>156414.238465795</v>
      </c>
      <c r="J189" s="3">
        <f t="shared" si="13"/>
        <v>13213889.6841774</v>
      </c>
      <c r="K189" s="3">
        <f t="shared" si="2"/>
        <v>107656.57034374</v>
      </c>
      <c r="L189" s="3">
        <f t="shared" si="14"/>
        <v>18429583.0840291</v>
      </c>
      <c r="M189" s="3">
        <f>K189/((1+'How much will I make'!$C$5/12)^(Calculations!$B$1*12-Calculations!$A189))</f>
        <v>132083.65319855</v>
      </c>
      <c r="N189" s="3">
        <f t="shared" si="15"/>
        <v>14938935.2051997</v>
      </c>
      <c r="O189" s="3">
        <f t="shared" si="3"/>
        <v>90973.4946221407</v>
      </c>
      <c r="P189" s="3">
        <f t="shared" si="16"/>
        <v>23100632.4671179</v>
      </c>
      <c r="Q189" s="3">
        <f>O189/((1+'How much will I make'!$C$5/12)^(Calculations!$B$1*12-Calculations!$A189))</f>
        <v>111615.21749731</v>
      </c>
      <c r="R189" s="3">
        <f t="shared" si="17"/>
        <v>17668340.0961491</v>
      </c>
      <c r="S189" s="3">
        <f t="shared" si="4"/>
        <v>76928.6832326302</v>
      </c>
      <c r="T189" s="3">
        <f t="shared" si="18"/>
        <v>30313703.5733329</v>
      </c>
      <c r="U189" s="3">
        <f>S189/((1+'How much will I make'!$C$5/12)^(Calculations!$B$1*12-Calculations!$A189))</f>
        <v>94383.6635764677</v>
      </c>
      <c r="V189" s="3">
        <f t="shared" si="19"/>
        <v>21898051.3135517</v>
      </c>
      <c r="W189" s="3">
        <f t="shared" si="5"/>
        <v>65096.6090801874</v>
      </c>
      <c r="X189" s="3">
        <f t="shared" si="20"/>
        <v>41485373.7825241</v>
      </c>
      <c r="Y189" s="3">
        <f>W189/((1+'How much will I make'!$C$5/12)^(Calculations!$B$1*12-Calculations!$A189))</f>
        <v>79866.9130058263</v>
      </c>
      <c r="Z189" s="3">
        <f t="shared" si="21"/>
        <v>28415842.9138015</v>
      </c>
      <c r="AA189" s="3">
        <f t="shared" si="6"/>
        <v>55121.7090094362</v>
      </c>
      <c r="AB189" s="3">
        <f t="shared" si="22"/>
        <v>58893384.9890127</v>
      </c>
      <c r="AC189" s="3">
        <f>AA189/((1+'How much will I make'!$C$5/12)^(Calculations!$B$1*12-Calculations!$A189))</f>
        <v>67628.7259873419</v>
      </c>
      <c r="AD189" s="3">
        <f t="shared" si="23"/>
        <v>38478389.157575</v>
      </c>
      <c r="AE189" s="3">
        <f t="shared" si="7"/>
        <v>46706.6634344431</v>
      </c>
      <c r="AF189" s="3">
        <f t="shared" si="24"/>
        <v>86216080.4719011</v>
      </c>
      <c r="AG189" s="3">
        <f>AE189/((1+'How much will I make'!$C$5/12)^(Calculations!$B$1*12-Calculations!$A189))</f>
        <v>57304.3216539281</v>
      </c>
      <c r="AH189" s="3">
        <f t="shared" si="25"/>
        <v>54099507.4847713</v>
      </c>
    </row>
    <row r="190" ht="15.75" customHeight="1" spans="1:34">
      <c r="A190" s="1">
        <f t="shared" si="8"/>
        <v>186</v>
      </c>
      <c r="B190" s="1">
        <f t="shared" si="40"/>
        <v>179158.264819094</v>
      </c>
      <c r="C190" s="3">
        <f t="shared" si="0"/>
        <v>150450.3530887</v>
      </c>
      <c r="D190" s="3">
        <f t="shared" si="10"/>
        <v>13653438.3856611</v>
      </c>
      <c r="E190" s="3">
        <f>$C190/((1+'How much will I make'!$C$5/12)^(Calculations!$B$1*12-Calculations!$A190))</f>
        <v>185510.204890467</v>
      </c>
      <c r="F190" s="3">
        <f t="shared" si="11"/>
        <v>12365522.261866</v>
      </c>
      <c r="G190" s="3">
        <f t="shared" si="1"/>
        <v>126433.927313124</v>
      </c>
      <c r="H190" s="3">
        <f t="shared" si="12"/>
        <v>15541940.8854831</v>
      </c>
      <c r="I190" s="3">
        <f>G190/((1+'How much will I make'!$C$5/12)^(Calculations!$B$1*12-Calculations!$A190))</f>
        <v>155897.166603098</v>
      </c>
      <c r="J190" s="3">
        <f t="shared" si="13"/>
        <v>13369786.8507805</v>
      </c>
      <c r="K190" s="3">
        <f t="shared" si="2"/>
        <v>106327.476882706</v>
      </c>
      <c r="L190" s="3">
        <f t="shared" si="14"/>
        <v>18535910.5609118</v>
      </c>
      <c r="M190" s="3">
        <f>K190/((1+'How much will I make'!$C$5/12)^(Calculations!$B$1*12-Calculations!$A190))</f>
        <v>131105.25576745</v>
      </c>
      <c r="N190" s="3">
        <f t="shared" si="15"/>
        <v>15070040.4609672</v>
      </c>
      <c r="O190" s="3">
        <f t="shared" si="3"/>
        <v>89482.1258578433</v>
      </c>
      <c r="P190" s="3">
        <f t="shared" si="16"/>
        <v>23190114.5929757</v>
      </c>
      <c r="Q190" s="3">
        <f>O190/((1+'How much will I make'!$C$5/12)^(Calculations!$B$1*12-Calculations!$A190))</f>
        <v>110334.387132587</v>
      </c>
      <c r="R190" s="3">
        <f t="shared" si="17"/>
        <v>17778674.4832817</v>
      </c>
      <c r="S190" s="3">
        <f t="shared" si="4"/>
        <v>75358.7101054336</v>
      </c>
      <c r="T190" s="3">
        <f t="shared" si="18"/>
        <v>30389062.2834384</v>
      </c>
      <c r="U190" s="3">
        <f>S190/((1+'How much will I make'!$C$5/12)^(Calculations!$B$1*12-Calculations!$A190))</f>
        <v>92919.7536924245</v>
      </c>
      <c r="V190" s="3">
        <f t="shared" si="19"/>
        <v>21990971.0672441</v>
      </c>
      <c r="W190" s="3">
        <f t="shared" si="5"/>
        <v>63508.8869074999</v>
      </c>
      <c r="X190" s="3">
        <f t="shared" si="20"/>
        <v>41548882.6694316</v>
      </c>
      <c r="Y190" s="3">
        <f>W190/((1+'How much will I make'!$C$5/12)^(Calculations!$B$1*12-Calculations!$A190))</f>
        <v>78308.5342154687</v>
      </c>
      <c r="Z190" s="3">
        <f t="shared" si="21"/>
        <v>28494151.448017</v>
      </c>
      <c r="AA190" s="3">
        <f t="shared" si="6"/>
        <v>53559.5553128125</v>
      </c>
      <c r="AB190" s="3">
        <f t="shared" si="22"/>
        <v>58946944.5443255</v>
      </c>
      <c r="AC190" s="3">
        <f>AA190/((1+'How much will I make'!$C$5/12)^(Calculations!$B$1*12-Calculations!$A190))</f>
        <v>66040.6830289347</v>
      </c>
      <c r="AD190" s="3">
        <f t="shared" si="23"/>
        <v>38544429.8406039</v>
      </c>
      <c r="AE190" s="3">
        <f t="shared" si="7"/>
        <v>45199.9968720417</v>
      </c>
      <c r="AF190" s="3">
        <f t="shared" si="24"/>
        <v>86261280.4687732</v>
      </c>
      <c r="AG190" s="3">
        <f>AE190/((1+'How much will I make'!$C$5/12)^(Calculations!$B$1*12-Calculations!$A190))</f>
        <v>55733.0741247075</v>
      </c>
      <c r="AH190" s="3">
        <f t="shared" si="25"/>
        <v>54155240.558896</v>
      </c>
    </row>
    <row r="191" ht="15.75" customHeight="1" spans="1:34">
      <c r="A191" s="1">
        <f t="shared" si="8"/>
        <v>187</v>
      </c>
      <c r="B191" s="1">
        <f t="shared" si="40"/>
        <v>179158.264819094</v>
      </c>
      <c r="C191" s="3">
        <f t="shared" si="0"/>
        <v>149826.07776468</v>
      </c>
      <c r="D191" s="3">
        <f t="shared" si="10"/>
        <v>13803264.4634258</v>
      </c>
      <c r="E191" s="3">
        <f>$C191/((1+'How much will I make'!$C$5/12)^(Calculations!$B$1*12-Calculations!$A191))</f>
        <v>185664.155267969</v>
      </c>
      <c r="F191" s="3">
        <f t="shared" si="11"/>
        <v>12551186.417134</v>
      </c>
      <c r="G191" s="3">
        <f t="shared" si="1"/>
        <v>125389.018822932</v>
      </c>
      <c r="H191" s="3">
        <f t="shared" si="12"/>
        <v>15667329.9043061</v>
      </c>
      <c r="I191" s="3">
        <f>G191/((1+'How much will I make'!$C$5/12)^(Calculations!$B$1*12-Calculations!$A191))</f>
        <v>155381.804068873</v>
      </c>
      <c r="J191" s="3">
        <f t="shared" si="13"/>
        <v>13525168.6548494</v>
      </c>
      <c r="K191" s="3">
        <f t="shared" si="2"/>
        <v>105014.791982919</v>
      </c>
      <c r="L191" s="3">
        <f t="shared" si="14"/>
        <v>18640925.3528948</v>
      </c>
      <c r="M191" s="3">
        <f>K191/((1+'How much will I make'!$C$5/12)^(Calculations!$B$1*12-Calculations!$A191))</f>
        <v>130134.105724728</v>
      </c>
      <c r="N191" s="3">
        <f t="shared" si="15"/>
        <v>15200174.5666919</v>
      </c>
      <c r="O191" s="3">
        <f t="shared" si="3"/>
        <v>88015.2057618131</v>
      </c>
      <c r="P191" s="3">
        <f t="shared" si="16"/>
        <v>23278129.7987375</v>
      </c>
      <c r="Q191" s="3">
        <f>O191/((1+'How much will I make'!$C$5/12)^(Calculations!$B$1*12-Calculations!$A191))</f>
        <v>109068.25482123</v>
      </c>
      <c r="R191" s="3">
        <f t="shared" si="17"/>
        <v>17887742.7381029</v>
      </c>
      <c r="S191" s="3">
        <f t="shared" si="4"/>
        <v>73820.7772461391</v>
      </c>
      <c r="T191" s="3">
        <f t="shared" si="18"/>
        <v>30462883.0606845</v>
      </c>
      <c r="U191" s="3">
        <f>S191/((1+'How much will I make'!$C$5/12)^(Calculations!$B$1*12-Calculations!$A191))</f>
        <v>91478.54934944</v>
      </c>
      <c r="V191" s="3">
        <f t="shared" si="19"/>
        <v>22082449.6165935</v>
      </c>
      <c r="W191" s="3">
        <f t="shared" si="5"/>
        <v>61959.8896658535</v>
      </c>
      <c r="X191" s="3">
        <f t="shared" si="20"/>
        <v>41610842.5590974</v>
      </c>
      <c r="Y191" s="3">
        <f>W191/((1+'How much will I make'!$C$5/12)^(Calculations!$B$1*12-Calculations!$A191))</f>
        <v>76780.5628161424</v>
      </c>
      <c r="Z191" s="3">
        <f t="shared" si="21"/>
        <v>28570932.0108332</v>
      </c>
      <c r="AA191" s="3">
        <f t="shared" si="6"/>
        <v>52041.6731784413</v>
      </c>
      <c r="AB191" s="3">
        <f t="shared" si="22"/>
        <v>58998986.2175039</v>
      </c>
      <c r="AC191" s="3">
        <f>AA191/((1+'How much will I make'!$C$5/12)^(Calculations!$B$1*12-Calculations!$A191))</f>
        <v>64489.9301480933</v>
      </c>
      <c r="AD191" s="3">
        <f t="shared" si="23"/>
        <v>38608919.770752</v>
      </c>
      <c r="AE191" s="3">
        <f t="shared" si="7"/>
        <v>43741.9324568145</v>
      </c>
      <c r="AF191" s="3">
        <f t="shared" si="24"/>
        <v>86305022.40123</v>
      </c>
      <c r="AG191" s="3">
        <f>AE191/((1+'How much will I make'!$C$5/12)^(Calculations!$B$1*12-Calculations!$A191))</f>
        <v>54204.90918903</v>
      </c>
      <c r="AH191" s="3">
        <f t="shared" si="25"/>
        <v>54209445.4680851</v>
      </c>
    </row>
    <row r="192" ht="15.75" customHeight="1" spans="1:34">
      <c r="A192" s="1">
        <f t="shared" si="8"/>
        <v>188</v>
      </c>
      <c r="B192" s="1">
        <f t="shared" si="40"/>
        <v>179158.264819094</v>
      </c>
      <c r="C192" s="3">
        <f t="shared" si="0"/>
        <v>149204.392794702</v>
      </c>
      <c r="D192" s="3">
        <f t="shared" si="10"/>
        <v>13952468.8562205</v>
      </c>
      <c r="E192" s="3">
        <f>$C192/((1+'How much will I make'!$C$5/12)^(Calculations!$B$1*12-Calculations!$A192))</f>
        <v>185818.233405121</v>
      </c>
      <c r="F192" s="3">
        <f t="shared" si="11"/>
        <v>12737004.6505391</v>
      </c>
      <c r="G192" s="3">
        <f t="shared" si="1"/>
        <v>124352.745940098</v>
      </c>
      <c r="H192" s="3">
        <f t="shared" si="12"/>
        <v>15791682.6502462</v>
      </c>
      <c r="I192" s="3">
        <f>G192/((1+'How much will I make'!$C$5/12)^(Calculations!$B$1*12-Calculations!$A192))</f>
        <v>154868.145212447</v>
      </c>
      <c r="J192" s="3">
        <f t="shared" si="13"/>
        <v>13680036.8000618</v>
      </c>
      <c r="K192" s="3">
        <f t="shared" si="2"/>
        <v>103718.31306955</v>
      </c>
      <c r="L192" s="3">
        <f t="shared" si="14"/>
        <v>18744643.6659643</v>
      </c>
      <c r="M192" s="3">
        <f>K192/((1+'How much will I make'!$C$5/12)^(Calculations!$B$1*12-Calculations!$A192))</f>
        <v>129170.149386026</v>
      </c>
      <c r="N192" s="3">
        <f t="shared" si="15"/>
        <v>15329344.7160779</v>
      </c>
      <c r="O192" s="3">
        <f t="shared" si="3"/>
        <v>86572.3335362096</v>
      </c>
      <c r="P192" s="3">
        <f t="shared" si="16"/>
        <v>23364702.1322737</v>
      </c>
      <c r="Q192" s="3">
        <f>O192/((1+'How much will I make'!$C$5/12)^(Calculations!$B$1*12-Calculations!$A192))</f>
        <v>107816.651897052</v>
      </c>
      <c r="R192" s="3">
        <f t="shared" si="17"/>
        <v>17995559.39</v>
      </c>
      <c r="S192" s="3">
        <f t="shared" si="4"/>
        <v>72314.2307717281</v>
      </c>
      <c r="T192" s="3">
        <f t="shared" si="18"/>
        <v>30535197.2914562</v>
      </c>
      <c r="U192" s="3">
        <f>S192/((1+'How much will I make'!$C$5/12)^(Calculations!$B$1*12-Calculations!$A192))</f>
        <v>90059.6983799385</v>
      </c>
      <c r="V192" s="3">
        <f t="shared" si="19"/>
        <v>22172509.3149735</v>
      </c>
      <c r="W192" s="3">
        <f t="shared" si="5"/>
        <v>60448.6728447352</v>
      </c>
      <c r="X192" s="3">
        <f t="shared" si="20"/>
        <v>41671291.2319422</v>
      </c>
      <c r="Y192" s="3">
        <f>W192/((1+'How much will I make'!$C$5/12)^(Calculations!$B$1*12-Calculations!$A192))</f>
        <v>75282.4054929006</v>
      </c>
      <c r="Z192" s="3">
        <f t="shared" si="21"/>
        <v>28646214.4163261</v>
      </c>
      <c r="AA192" s="3">
        <f t="shared" si="6"/>
        <v>50566.8079466636</v>
      </c>
      <c r="AB192" s="3">
        <f t="shared" si="22"/>
        <v>59049553.0254506</v>
      </c>
      <c r="AC192" s="3">
        <f>AA192/((1+'How much will I make'!$C$5/12)^(Calculations!$B$1*12-Calculations!$A192))</f>
        <v>62975.5917073689</v>
      </c>
      <c r="AD192" s="3">
        <f t="shared" si="23"/>
        <v>38671895.3624594</v>
      </c>
      <c r="AE192" s="3">
        <f t="shared" si="7"/>
        <v>42330.9023775625</v>
      </c>
      <c r="AF192" s="3">
        <f t="shared" si="24"/>
        <v>86347353.3036076</v>
      </c>
      <c r="AG192" s="3">
        <f>AE192/((1+'How much will I make'!$C$5/12)^(Calculations!$B$1*12-Calculations!$A192))</f>
        <v>52718.6455499759</v>
      </c>
      <c r="AH192" s="3">
        <f t="shared" si="25"/>
        <v>54262164.113635</v>
      </c>
    </row>
    <row r="193" ht="15.75" customHeight="1" spans="1:34">
      <c r="A193" s="1">
        <f t="shared" si="8"/>
        <v>189</v>
      </c>
      <c r="B193" s="1">
        <f t="shared" si="40"/>
        <v>179158.264819094</v>
      </c>
      <c r="C193" s="3">
        <f t="shared" si="0"/>
        <v>148585.287430409</v>
      </c>
      <c r="D193" s="3">
        <f t="shared" si="10"/>
        <v>14101054.1436509</v>
      </c>
      <c r="E193" s="3">
        <f>$C193/((1+'How much will I make'!$C$5/12)^(Calculations!$B$1*12-Calculations!$A193))</f>
        <v>185972.439407947</v>
      </c>
      <c r="F193" s="3">
        <f t="shared" si="11"/>
        <v>12922977.089947</v>
      </c>
      <c r="G193" s="3">
        <f t="shared" si="1"/>
        <v>123325.037295965</v>
      </c>
      <c r="H193" s="3">
        <f t="shared" si="12"/>
        <v>15915007.6875421</v>
      </c>
      <c r="I193" s="3">
        <f>G193/((1+'How much will I make'!$C$5/12)^(Calculations!$B$1*12-Calculations!$A193))</f>
        <v>154356.184401827</v>
      </c>
      <c r="J193" s="3">
        <f t="shared" si="13"/>
        <v>13834392.9844636</v>
      </c>
      <c r="K193" s="3">
        <f t="shared" si="2"/>
        <v>102437.840068691</v>
      </c>
      <c r="L193" s="3">
        <f t="shared" si="14"/>
        <v>18847081.506033</v>
      </c>
      <c r="M193" s="3">
        <f>K193/((1+'How much will I make'!$C$5/12)^(Calculations!$B$1*12-Calculations!$A193))</f>
        <v>128213.333464648</v>
      </c>
      <c r="N193" s="3">
        <f t="shared" si="15"/>
        <v>15457558.0495426</v>
      </c>
      <c r="O193" s="3">
        <f t="shared" si="3"/>
        <v>85153.1149536488</v>
      </c>
      <c r="P193" s="3">
        <f t="shared" si="16"/>
        <v>23449855.2472274</v>
      </c>
      <c r="Q193" s="3">
        <f>O193/((1+'How much will I make'!$C$5/12)^(Calculations!$B$1*12-Calculations!$A193))</f>
        <v>106579.411629381</v>
      </c>
      <c r="R193" s="3">
        <f t="shared" si="17"/>
        <v>18102138.8016293</v>
      </c>
      <c r="S193" s="3">
        <f t="shared" si="4"/>
        <v>70838.4301437336</v>
      </c>
      <c r="T193" s="3">
        <f t="shared" si="18"/>
        <v>30606035.7216</v>
      </c>
      <c r="U193" s="3">
        <f>S193/((1+'How much will I make'!$C$5/12)^(Calculations!$B$1*12-Calculations!$A193))</f>
        <v>88662.8540785353</v>
      </c>
      <c r="V193" s="3">
        <f t="shared" si="19"/>
        <v>22261172.169052</v>
      </c>
      <c r="W193" s="3">
        <f t="shared" si="5"/>
        <v>58974.3149704733</v>
      </c>
      <c r="X193" s="3">
        <f t="shared" si="20"/>
        <v>41730265.5469126</v>
      </c>
      <c r="Y193" s="3">
        <f>W193/((1+'How much will I make'!$C$5/12)^(Calculations!$B$1*12-Calculations!$A193))</f>
        <v>73813.4805076733</v>
      </c>
      <c r="Z193" s="3">
        <f t="shared" si="21"/>
        <v>28720027.8968337</v>
      </c>
      <c r="AA193" s="3">
        <f t="shared" si="6"/>
        <v>49133.7405149768</v>
      </c>
      <c r="AB193" s="3">
        <f t="shared" si="22"/>
        <v>59098686.7659656</v>
      </c>
      <c r="AC193" s="3">
        <f>AA193/((1+'How much will I make'!$C$5/12)^(Calculations!$B$1*12-Calculations!$A193))</f>
        <v>61496.8126308396</v>
      </c>
      <c r="AD193" s="3">
        <f t="shared" si="23"/>
        <v>38733392.1750902</v>
      </c>
      <c r="AE193" s="3">
        <f t="shared" si="7"/>
        <v>40965.3893976411</v>
      </c>
      <c r="AF193" s="3">
        <f t="shared" si="24"/>
        <v>86388318.6930052</v>
      </c>
      <c r="AG193" s="3">
        <f>AE193/((1+'How much will I make'!$C$5/12)^(Calculations!$B$1*12-Calculations!$A193))</f>
        <v>51273.134301025</v>
      </c>
      <c r="AH193" s="3">
        <f t="shared" si="25"/>
        <v>54313437.2479361</v>
      </c>
    </row>
    <row r="194" ht="15.75" customHeight="1" spans="1:34">
      <c r="A194" s="1">
        <f t="shared" si="8"/>
        <v>190</v>
      </c>
      <c r="B194" s="1">
        <f t="shared" si="40"/>
        <v>179158.264819094</v>
      </c>
      <c r="C194" s="3">
        <f t="shared" si="0"/>
        <v>147968.750968042</v>
      </c>
      <c r="D194" s="3">
        <f t="shared" si="10"/>
        <v>14249022.894619</v>
      </c>
      <c r="E194" s="3">
        <f>$C194/((1+'How much will I make'!$C$5/12)^(Calculations!$B$1*12-Calculations!$A194))</f>
        <v>186126.773382559</v>
      </c>
      <c r="F194" s="3">
        <f t="shared" si="11"/>
        <v>13109103.8633296</v>
      </c>
      <c r="G194" s="3">
        <f t="shared" si="1"/>
        <v>122305.822111701</v>
      </c>
      <c r="H194" s="3">
        <f t="shared" si="12"/>
        <v>16037313.5096538</v>
      </c>
      <c r="I194" s="3">
        <f>G194/((1+'How much will I make'!$C$5/12)^(Calculations!$B$1*12-Calculations!$A194))</f>
        <v>153845.916023639</v>
      </c>
      <c r="J194" s="3">
        <f t="shared" si="13"/>
        <v>13988238.9004873</v>
      </c>
      <c r="K194" s="3">
        <f t="shared" si="2"/>
        <v>101173.175376485</v>
      </c>
      <c r="L194" s="3">
        <f t="shared" si="14"/>
        <v>18948254.6814095</v>
      </c>
      <c r="M194" s="3">
        <f>K194/((1+'How much will I make'!$C$5/12)^(Calculations!$B$1*12-Calculations!$A194))</f>
        <v>127263.605068614</v>
      </c>
      <c r="N194" s="3">
        <f t="shared" si="15"/>
        <v>15584821.6546112</v>
      </c>
      <c r="O194" s="3">
        <f t="shared" si="3"/>
        <v>83757.1622494906</v>
      </c>
      <c r="P194" s="3">
        <f t="shared" si="16"/>
        <v>23533612.4094769</v>
      </c>
      <c r="Q194" s="3">
        <f>O194/((1+'How much will I make'!$C$5/12)^(Calculations!$B$1*12-Calculations!$A194))</f>
        <v>105356.369200847</v>
      </c>
      <c r="R194" s="3">
        <f t="shared" si="17"/>
        <v>18207495.1708302</v>
      </c>
      <c r="S194" s="3">
        <f t="shared" si="4"/>
        <v>69392.7478959023</v>
      </c>
      <c r="T194" s="3">
        <f t="shared" si="18"/>
        <v>30675428.4694959</v>
      </c>
      <c r="U194" s="3">
        <f>S194/((1+'How much will I make'!$C$5/12)^(Calculations!$B$1*12-Calculations!$A194))</f>
        <v>87287.6751173172</v>
      </c>
      <c r="V194" s="3">
        <f t="shared" si="19"/>
        <v>22348459.8441693</v>
      </c>
      <c r="W194" s="3">
        <f t="shared" si="5"/>
        <v>57535.9170443642</v>
      </c>
      <c r="X194" s="3">
        <f t="shared" si="20"/>
        <v>41787801.463957</v>
      </c>
      <c r="Y194" s="3">
        <f>W194/((1+'How much will I make'!$C$5/12)^(Calculations!$B$1*12-Calculations!$A194))</f>
        <v>72373.2174733772</v>
      </c>
      <c r="Z194" s="3">
        <f t="shared" si="21"/>
        <v>28792401.1143071</v>
      </c>
      <c r="AA194" s="3">
        <f t="shared" si="6"/>
        <v>47741.2863303418</v>
      </c>
      <c r="AB194" s="3">
        <f t="shared" si="22"/>
        <v>59146428.0522959</v>
      </c>
      <c r="AC194" s="3">
        <f>AA194/((1+'How much will I make'!$C$5/12)^(Calculations!$B$1*12-Calculations!$A194))</f>
        <v>60052.7579212895</v>
      </c>
      <c r="AD194" s="3">
        <f t="shared" si="23"/>
        <v>38793444.9330115</v>
      </c>
      <c r="AE194" s="3">
        <f t="shared" si="7"/>
        <v>39643.9252235236</v>
      </c>
      <c r="AF194" s="3">
        <f t="shared" si="24"/>
        <v>86427962.6182287</v>
      </c>
      <c r="AG194" s="3">
        <f>AE194/((1+'How much will I make'!$C$5/12)^(Calculations!$B$1*12-Calculations!$A194))</f>
        <v>49867.2580379323</v>
      </c>
      <c r="AH194" s="3">
        <f t="shared" si="25"/>
        <v>54363304.505974</v>
      </c>
    </row>
    <row r="195" ht="15.75" customHeight="1" spans="1:34">
      <c r="A195" s="1">
        <f t="shared" si="8"/>
        <v>191</v>
      </c>
      <c r="B195" s="1">
        <f t="shared" si="40"/>
        <v>179158.264819094</v>
      </c>
      <c r="C195" s="3">
        <f t="shared" si="0"/>
        <v>147354.772748258</v>
      </c>
      <c r="D195" s="3">
        <f t="shared" si="10"/>
        <v>14396377.6673672</v>
      </c>
      <c r="E195" s="3">
        <f>$C195/((1+'How much will I make'!$C$5/12)^(Calculations!$B$1*12-Calculations!$A195))</f>
        <v>186281.235435159</v>
      </c>
      <c r="F195" s="3">
        <f t="shared" si="11"/>
        <v>13295385.0987647</v>
      </c>
      <c r="G195" s="3">
        <f t="shared" si="1"/>
        <v>121295.030193423</v>
      </c>
      <c r="H195" s="3">
        <f t="shared" si="12"/>
        <v>16158608.5398473</v>
      </c>
      <c r="I195" s="3">
        <f>G195/((1+'How much will I make'!$C$5/12)^(Calculations!$B$1*12-Calculations!$A195))</f>
        <v>153337.334483065</v>
      </c>
      <c r="J195" s="3">
        <f t="shared" si="13"/>
        <v>14141576.2349703</v>
      </c>
      <c r="K195" s="3">
        <f t="shared" si="2"/>
        <v>99924.1238286274</v>
      </c>
      <c r="L195" s="3">
        <f t="shared" si="14"/>
        <v>19048178.8052381</v>
      </c>
      <c r="M195" s="3">
        <f>K195/((1+'How much will I make'!$C$5/12)^(Calculations!$B$1*12-Calculations!$A195))</f>
        <v>126320.911697735</v>
      </c>
      <c r="N195" s="3">
        <f t="shared" si="15"/>
        <v>15711142.5663089</v>
      </c>
      <c r="O195" s="3">
        <f t="shared" si="3"/>
        <v>82384.0940158924</v>
      </c>
      <c r="P195" s="3">
        <f t="shared" si="16"/>
        <v>23615996.5034928</v>
      </c>
      <c r="Q195" s="3">
        <f>O195/((1+'How much will I make'!$C$5/12)^(Calculations!$B$1*12-Calculations!$A195))</f>
        <v>104147.361685427</v>
      </c>
      <c r="R195" s="3">
        <f t="shared" si="17"/>
        <v>18311642.5325156</v>
      </c>
      <c r="S195" s="3">
        <f t="shared" si="4"/>
        <v>67976.5693674145</v>
      </c>
      <c r="T195" s="3">
        <f t="shared" si="18"/>
        <v>30743405.0388633</v>
      </c>
      <c r="U195" s="3">
        <f>S195/((1+'How much will I make'!$C$5/12)^(Calculations!$B$1*12-Calculations!$A195))</f>
        <v>85933.8254624364</v>
      </c>
      <c r="V195" s="3">
        <f t="shared" si="19"/>
        <v>22434393.6696318</v>
      </c>
      <c r="W195" s="3">
        <f t="shared" si="5"/>
        <v>56132.6019945017</v>
      </c>
      <c r="X195" s="3">
        <f t="shared" si="20"/>
        <v>41843934.0659515</v>
      </c>
      <c r="Y195" s="3">
        <f>W195/((1+'How much will I make'!$C$5/12)^(Calculations!$B$1*12-Calculations!$A195))</f>
        <v>70961.0571324333</v>
      </c>
      <c r="Z195" s="3">
        <f t="shared" si="21"/>
        <v>28863362.1714395</v>
      </c>
      <c r="AA195" s="3">
        <f t="shared" si="6"/>
        <v>46388.2944100487</v>
      </c>
      <c r="AB195" s="3">
        <f t="shared" si="22"/>
        <v>59192816.346706</v>
      </c>
      <c r="AC195" s="3">
        <f>AA195/((1+'How much will I make'!$C$5/12)^(Calculations!$B$1*12-Calculations!$A195))</f>
        <v>58642.6121887248</v>
      </c>
      <c r="AD195" s="3">
        <f t="shared" si="23"/>
        <v>38852087.5452003</v>
      </c>
      <c r="AE195" s="3">
        <f t="shared" si="7"/>
        <v>38365.0889259906</v>
      </c>
      <c r="AF195" s="3">
        <f t="shared" si="24"/>
        <v>86466327.7071547</v>
      </c>
      <c r="AG195" s="3">
        <f>AE195/((1+'How much will I make'!$C$5/12)^(Calculations!$B$1*12-Calculations!$A195))</f>
        <v>48499.9299949568</v>
      </c>
      <c r="AH195" s="3">
        <f t="shared" si="25"/>
        <v>54411804.435969</v>
      </c>
    </row>
    <row r="196" ht="15.75" customHeight="1" spans="1:34">
      <c r="A196" s="1">
        <f t="shared" si="8"/>
        <v>192</v>
      </c>
      <c r="B196" s="1">
        <f t="shared" si="40"/>
        <v>179158.264819094</v>
      </c>
      <c r="C196" s="3">
        <f t="shared" si="0"/>
        <v>146743.342155941</v>
      </c>
      <c r="D196" s="3">
        <f t="shared" si="10"/>
        <v>14543121.0095232</v>
      </c>
      <c r="E196" s="3">
        <f>$C196/((1+'How much will I make'!$C$5/12)^(Calculations!$B$1*12-Calculations!$A196))</f>
        <v>186435.825672034</v>
      </c>
      <c r="F196" s="3">
        <f t="shared" si="11"/>
        <v>13481820.9244368</v>
      </c>
      <c r="G196" s="3">
        <f t="shared" si="1"/>
        <v>120292.591927361</v>
      </c>
      <c r="H196" s="3">
        <f t="shared" si="12"/>
        <v>16278901.1317746</v>
      </c>
      <c r="I196" s="3">
        <f>G196/((1+'How much will I make'!$C$5/12)^(Calculations!$B$1*12-Calculations!$A196))</f>
        <v>152830.434203782</v>
      </c>
      <c r="J196" s="3">
        <f t="shared" si="13"/>
        <v>14294406.6691741</v>
      </c>
      <c r="K196" s="3">
        <f t="shared" si="2"/>
        <v>98690.4926702493</v>
      </c>
      <c r="L196" s="3">
        <f t="shared" si="14"/>
        <v>19146869.2979084</v>
      </c>
      <c r="M196" s="3">
        <f>K196/((1+'How much will I make'!$C$5/12)^(Calculations!$B$1*12-Calculations!$A196))</f>
        <v>125385.201240715</v>
      </c>
      <c r="N196" s="3">
        <f t="shared" si="15"/>
        <v>15836527.7675496</v>
      </c>
      <c r="O196" s="3">
        <f t="shared" si="3"/>
        <v>81033.5350975991</v>
      </c>
      <c r="P196" s="3">
        <f t="shared" si="16"/>
        <v>23697030.0385904</v>
      </c>
      <c r="Q196" s="3">
        <f>O196/((1+'How much will I make'!$C$5/12)^(Calculations!$B$1*12-Calculations!$A196))</f>
        <v>102952.228026742</v>
      </c>
      <c r="R196" s="3">
        <f t="shared" si="17"/>
        <v>18414594.7605424</v>
      </c>
      <c r="S196" s="3">
        <f t="shared" si="4"/>
        <v>66589.2924415489</v>
      </c>
      <c r="T196" s="3">
        <f t="shared" si="18"/>
        <v>30809994.3313048</v>
      </c>
      <c r="U196" s="3">
        <f>S196/((1+'How much will I make'!$C$5/12)^(Calculations!$B$1*12-Calculations!$A196))</f>
        <v>84600.9742919986</v>
      </c>
      <c r="V196" s="3">
        <f t="shared" si="19"/>
        <v>22518994.6439238</v>
      </c>
      <c r="W196" s="3">
        <f t="shared" si="5"/>
        <v>54763.5141409773</v>
      </c>
      <c r="X196" s="3">
        <f t="shared" si="20"/>
        <v>41898697.5800925</v>
      </c>
      <c r="Y196" s="3">
        <f>W196/((1+'How much will I make'!$C$5/12)^(Calculations!$B$1*12-Calculations!$A196))</f>
        <v>69576.4511396053</v>
      </c>
      <c r="Z196" s="3">
        <f t="shared" si="21"/>
        <v>28932938.6225791</v>
      </c>
      <c r="AA196" s="3">
        <f t="shared" si="6"/>
        <v>45073.6463903307</v>
      </c>
      <c r="AB196" s="3">
        <f t="shared" si="22"/>
        <v>59237889.9930963</v>
      </c>
      <c r="AC196" s="3">
        <f>AA196/((1+'How much will I make'!$C$5/12)^(Calculations!$B$1*12-Calculations!$A196))</f>
        <v>57265.5791899612</v>
      </c>
      <c r="AD196" s="3">
        <f t="shared" si="23"/>
        <v>38909353.1243902</v>
      </c>
      <c r="AE196" s="3">
        <f t="shared" si="7"/>
        <v>37127.505412249</v>
      </c>
      <c r="AF196" s="3">
        <f t="shared" si="24"/>
        <v>86503455.212567</v>
      </c>
      <c r="AG196" s="3">
        <f>AE196/((1+'How much will I make'!$C$5/12)^(Calculations!$B$1*12-Calculations!$A196))</f>
        <v>47170.0932047725</v>
      </c>
      <c r="AH196" s="3">
        <f t="shared" si="25"/>
        <v>54458974.5291737</v>
      </c>
    </row>
    <row r="197" ht="15.75" customHeight="1" spans="1:34">
      <c r="A197" s="1">
        <f t="shared" si="8"/>
        <v>193</v>
      </c>
      <c r="B197" s="1">
        <f>B196*(1+'How much will I make'!$C$4)</f>
        <v>209615.16983834</v>
      </c>
      <c r="C197" s="3">
        <f t="shared" si="0"/>
        <v>170977.304885429</v>
      </c>
      <c r="D197" s="3">
        <f t="shared" si="10"/>
        <v>14714098.3144086</v>
      </c>
      <c r="E197" s="3">
        <f>$C197/((1+'How much will I make'!$C$5/12)^(Calculations!$B$1*12-Calculations!$A197))</f>
        <v>218310.936713489</v>
      </c>
      <c r="F197" s="3">
        <f t="shared" si="11"/>
        <v>13700131.8611503</v>
      </c>
      <c r="G197" s="3">
        <f t="shared" si="1"/>
        <v>139579.172781831</v>
      </c>
      <c r="H197" s="3">
        <f t="shared" si="12"/>
        <v>16418480.3045565</v>
      </c>
      <c r="I197" s="3">
        <f>G197/((1+'How much will I make'!$C$5/12)^(Calculations!$B$1*12-Calculations!$A197))</f>
        <v>178220.495264645</v>
      </c>
      <c r="J197" s="3">
        <f t="shared" si="13"/>
        <v>14472627.1644388</v>
      </c>
      <c r="K197" s="3">
        <f t="shared" si="2"/>
        <v>114042.347085621</v>
      </c>
      <c r="L197" s="3">
        <f t="shared" si="14"/>
        <v>19260911.644994</v>
      </c>
      <c r="M197" s="3">
        <f>K197/((1+'How much will I make'!$C$5/12)^(Calculations!$B$1*12-Calculations!$A197))</f>
        <v>145614.01370755</v>
      </c>
      <c r="N197" s="3">
        <f t="shared" si="15"/>
        <v>15982141.7812572</v>
      </c>
      <c r="O197" s="3">
        <f t="shared" si="3"/>
        <v>93254.9862926468</v>
      </c>
      <c r="P197" s="3">
        <f t="shared" si="16"/>
        <v>23790285.024883</v>
      </c>
      <c r="Q197" s="3">
        <f>O197/((1+'How much will I make'!$C$5/12)^(Calculations!$B$1*12-Calculations!$A197))</f>
        <v>119071.846549421</v>
      </c>
      <c r="R197" s="3">
        <f t="shared" si="17"/>
        <v>18533666.6070918</v>
      </c>
      <c r="S197" s="3">
        <f t="shared" si="4"/>
        <v>76319.4829289263</v>
      </c>
      <c r="T197" s="3">
        <f t="shared" si="18"/>
        <v>30886313.8142338</v>
      </c>
      <c r="U197" s="3">
        <f>S197/((1+'How much will I make'!$C$5/12)^(Calculations!$B$1*12-Calculations!$A197))</f>
        <v>97447.8912208129</v>
      </c>
      <c r="V197" s="3">
        <f t="shared" si="19"/>
        <v>22616442.5351446</v>
      </c>
      <c r="W197" s="3">
        <f t="shared" si="5"/>
        <v>62510.5478487253</v>
      </c>
      <c r="X197" s="3">
        <f t="shared" si="20"/>
        <v>41961208.1279412</v>
      </c>
      <c r="Y197" s="3">
        <f>W197/((1+'How much will I make'!$C$5/12)^(Calculations!$B$1*12-Calculations!$A197))</f>
        <v>79816.0683634194</v>
      </c>
      <c r="Z197" s="3">
        <f t="shared" si="21"/>
        <v>29012754.6909426</v>
      </c>
      <c r="AA197" s="3">
        <f t="shared" si="6"/>
        <v>51241.6190542707</v>
      </c>
      <c r="AB197" s="3">
        <f t="shared" si="22"/>
        <v>59289131.6121506</v>
      </c>
      <c r="AC197" s="3">
        <f>AA197/((1+'How much will I make'!$C$5/12)^(Calculations!$B$1*12-Calculations!$A197))</f>
        <v>65427.4312134567</v>
      </c>
      <c r="AD197" s="3">
        <f t="shared" si="23"/>
        <v>38974780.5556037</v>
      </c>
      <c r="AE197" s="3">
        <f t="shared" si="7"/>
        <v>42037.9174183851</v>
      </c>
      <c r="AF197" s="3">
        <f t="shared" si="24"/>
        <v>86545493.1299854</v>
      </c>
      <c r="AG197" s="3">
        <f>AE197/((1+'How much will I make'!$C$5/12)^(Calculations!$B$1*12-Calculations!$A197))</f>
        <v>53675.7620272565</v>
      </c>
      <c r="AH197" s="3">
        <f t="shared" si="25"/>
        <v>54512650.291201</v>
      </c>
    </row>
    <row r="198" ht="15.75" customHeight="1" spans="1:34">
      <c r="A198" s="1">
        <f t="shared" si="8"/>
        <v>194</v>
      </c>
      <c r="B198" s="1">
        <f t="shared" ref="B198:B208" si="41">B197</f>
        <v>209615.16983834</v>
      </c>
      <c r="C198" s="3">
        <f t="shared" si="0"/>
        <v>170267.855487564</v>
      </c>
      <c r="D198" s="3">
        <f t="shared" si="10"/>
        <v>14884366.1698962</v>
      </c>
      <c r="E198" s="3">
        <f>$C198/((1+'How much will I make'!$C$5/12)^(Calculations!$B$1*12-Calculations!$A198))</f>
        <v>218492.107615326</v>
      </c>
      <c r="F198" s="3">
        <f t="shared" si="11"/>
        <v>13918623.9687656</v>
      </c>
      <c r="G198" s="3">
        <f t="shared" si="1"/>
        <v>138425.625899336</v>
      </c>
      <c r="H198" s="3">
        <f t="shared" si="12"/>
        <v>16556905.9304558</v>
      </c>
      <c r="I198" s="3">
        <f>G198/((1+'How much will I make'!$C$5/12)^(Calculations!$B$1*12-Calculations!$A198))</f>
        <v>177631.336602614</v>
      </c>
      <c r="J198" s="3">
        <f t="shared" si="13"/>
        <v>14650258.5010414</v>
      </c>
      <c r="K198" s="3">
        <f t="shared" si="2"/>
        <v>112634.416874688</v>
      </c>
      <c r="L198" s="3">
        <f t="shared" si="14"/>
        <v>19373546.0618687</v>
      </c>
      <c r="M198" s="3">
        <f>K198/((1+'How much will I make'!$C$5/12)^(Calculations!$B$1*12-Calculations!$A198))</f>
        <v>144535.391383791</v>
      </c>
      <c r="N198" s="3">
        <f t="shared" si="15"/>
        <v>16126677.172641</v>
      </c>
      <c r="O198" s="3">
        <f t="shared" si="3"/>
        <v>91726.2160255542</v>
      </c>
      <c r="P198" s="3">
        <f t="shared" si="16"/>
        <v>23882011.2409086</v>
      </c>
      <c r="Q198" s="3">
        <f>O198/((1+'How much will I make'!$C$5/12)^(Calculations!$B$1*12-Calculations!$A198))</f>
        <v>117705.448310329</v>
      </c>
      <c r="R198" s="3">
        <f t="shared" si="17"/>
        <v>18651372.0554021</v>
      </c>
      <c r="S198" s="3">
        <f t="shared" si="4"/>
        <v>74761.942460989</v>
      </c>
      <c r="T198" s="3">
        <f t="shared" si="18"/>
        <v>30961075.7566948</v>
      </c>
      <c r="U198" s="3">
        <f>S198/((1+'How much will I make'!$C$5/12)^(Calculations!$B$1*12-Calculations!$A198))</f>
        <v>95936.4545406534</v>
      </c>
      <c r="V198" s="3">
        <f t="shared" si="19"/>
        <v>22712378.9896852</v>
      </c>
      <c r="W198" s="3">
        <f t="shared" si="5"/>
        <v>60985.9003402198</v>
      </c>
      <c r="X198" s="3">
        <f t="shared" si="20"/>
        <v>42022194.0282814</v>
      </c>
      <c r="Y198" s="3">
        <f>W198/((1+'How much will I make'!$C$5/12)^(Calculations!$B$1*12-Calculations!$A198))</f>
        <v>78258.6816636454</v>
      </c>
      <c r="Z198" s="3">
        <f t="shared" si="21"/>
        <v>29091013.3726062</v>
      </c>
      <c r="AA198" s="3">
        <f t="shared" si="6"/>
        <v>49789.4274211538</v>
      </c>
      <c r="AB198" s="3">
        <f t="shared" si="22"/>
        <v>59338921.0395717</v>
      </c>
      <c r="AC198" s="3">
        <f>AA198/((1+'How much will I make'!$C$5/12)^(Calculations!$B$1*12-Calculations!$A198))</f>
        <v>63891.0785776752</v>
      </c>
      <c r="AD198" s="3">
        <f t="shared" si="23"/>
        <v>39038671.6341813</v>
      </c>
      <c r="AE198" s="3">
        <f t="shared" si="7"/>
        <v>40681.8555661791</v>
      </c>
      <c r="AF198" s="3">
        <f t="shared" si="24"/>
        <v>86586174.9855515</v>
      </c>
      <c r="AG198" s="3">
        <f>AE198/((1+'How much will I make'!$C$5/12)^(Calculations!$B$1*12-Calculations!$A198))</f>
        <v>52204.007261993</v>
      </c>
      <c r="AH198" s="3">
        <f t="shared" si="25"/>
        <v>54564854.298463</v>
      </c>
    </row>
    <row r="199" ht="15.75" customHeight="1" spans="1:34">
      <c r="A199" s="1">
        <f t="shared" si="8"/>
        <v>195</v>
      </c>
      <c r="B199" s="1">
        <f t="shared" si="41"/>
        <v>209615.16983834</v>
      </c>
      <c r="C199" s="3">
        <f t="shared" si="0"/>
        <v>169561.349863134</v>
      </c>
      <c r="D199" s="3">
        <f t="shared" si="10"/>
        <v>15053927.5197593</v>
      </c>
      <c r="E199" s="3">
        <f>$C199/((1+'How much will I make'!$C$5/12)^(Calculations!$B$1*12-Calculations!$A199))</f>
        <v>218673.428866459</v>
      </c>
      <c r="F199" s="3">
        <f t="shared" si="11"/>
        <v>14137297.3976321</v>
      </c>
      <c r="G199" s="3">
        <f t="shared" si="1"/>
        <v>137281.612462152</v>
      </c>
      <c r="H199" s="3">
        <f t="shared" si="12"/>
        <v>16694187.5429179</v>
      </c>
      <c r="I199" s="3">
        <f>G199/((1+'How much will I make'!$C$5/12)^(Calculations!$B$1*12-Calculations!$A199))</f>
        <v>177044.125572522</v>
      </c>
      <c r="J199" s="3">
        <f t="shared" si="13"/>
        <v>14827302.6266139</v>
      </c>
      <c r="K199" s="3">
        <f t="shared" si="2"/>
        <v>111243.86851821</v>
      </c>
      <c r="L199" s="3">
        <f t="shared" si="14"/>
        <v>19484789.9303869</v>
      </c>
      <c r="M199" s="3">
        <f>K199/((1+'How much will I make'!$C$5/12)^(Calculations!$B$1*12-Calculations!$A199))</f>
        <v>143464.758855022</v>
      </c>
      <c r="N199" s="3">
        <f t="shared" si="15"/>
        <v>16270141.931496</v>
      </c>
      <c r="O199" s="3">
        <f t="shared" si="3"/>
        <v>90222.5075661189</v>
      </c>
      <c r="P199" s="3">
        <f t="shared" si="16"/>
        <v>23972233.7484747</v>
      </c>
      <c r="Q199" s="3">
        <f>O199/((1+'How much will I make'!$C$5/12)^(Calculations!$B$1*12-Calculations!$A199))</f>
        <v>116354.73005103</v>
      </c>
      <c r="R199" s="3">
        <f t="shared" si="17"/>
        <v>18767726.7854531</v>
      </c>
      <c r="S199" s="3">
        <f t="shared" si="4"/>
        <v>73236.1885332137</v>
      </c>
      <c r="T199" s="3">
        <f t="shared" si="18"/>
        <v>31034311.945228</v>
      </c>
      <c r="U199" s="3">
        <f>S199/((1+'How much will I make'!$C$5/12)^(Calculations!$B$1*12-Calculations!$A199))</f>
        <v>94448.4605518596</v>
      </c>
      <c r="V199" s="3">
        <f t="shared" si="19"/>
        <v>22806827.4502371</v>
      </c>
      <c r="W199" s="3">
        <f t="shared" si="5"/>
        <v>59498.439356312</v>
      </c>
      <c r="X199" s="3">
        <f t="shared" si="20"/>
        <v>42081692.4676377</v>
      </c>
      <c r="Y199" s="3">
        <f>W199/((1+'How much will I make'!$C$5/12)^(Calculations!$B$1*12-Calculations!$A199))</f>
        <v>76731.6829970377</v>
      </c>
      <c r="Z199" s="3">
        <f t="shared" si="21"/>
        <v>29167745.0556033</v>
      </c>
      <c r="AA199" s="3">
        <f t="shared" si="6"/>
        <v>48378.3910165057</v>
      </c>
      <c r="AB199" s="3">
        <f t="shared" si="22"/>
        <v>59387299.4305882</v>
      </c>
      <c r="AC199" s="3">
        <f>AA199/((1+'How much will I make'!$C$5/12)^(Calculations!$B$1*12-Calculations!$A199))</f>
        <v>62390.8022386042</v>
      </c>
      <c r="AD199" s="3">
        <f t="shared" si="23"/>
        <v>39101062.4364199</v>
      </c>
      <c r="AE199" s="3">
        <f t="shared" si="7"/>
        <v>39369.5376446895</v>
      </c>
      <c r="AF199" s="3">
        <f t="shared" si="24"/>
        <v>86625544.5231962</v>
      </c>
      <c r="AG199" s="3">
        <f>AE199/((1+'How much will I make'!$C$5/12)^(Calculations!$B$1*12-Calculations!$A199))</f>
        <v>50772.6070628738</v>
      </c>
      <c r="AH199" s="3">
        <f t="shared" si="25"/>
        <v>54615626.9055259</v>
      </c>
    </row>
    <row r="200" ht="15.75" customHeight="1" spans="1:34">
      <c r="A200" s="1">
        <f t="shared" si="8"/>
        <v>196</v>
      </c>
      <c r="B200" s="1">
        <f t="shared" si="41"/>
        <v>209615.16983834</v>
      </c>
      <c r="C200" s="3">
        <f t="shared" si="0"/>
        <v>168857.775797312</v>
      </c>
      <c r="D200" s="3">
        <f t="shared" si="10"/>
        <v>15222785.2955566</v>
      </c>
      <c r="E200" s="3">
        <f>$C200/((1+'How much will I make'!$C$5/12)^(Calculations!$B$1*12-Calculations!$A200))</f>
        <v>218854.900591659</v>
      </c>
      <c r="F200" s="3">
        <f t="shared" si="11"/>
        <v>14356152.2982237</v>
      </c>
      <c r="G200" s="3">
        <f t="shared" si="1"/>
        <v>136147.053681473</v>
      </c>
      <c r="H200" s="3">
        <f t="shared" si="12"/>
        <v>16830334.5965994</v>
      </c>
      <c r="I200" s="3">
        <f>G200/((1+'How much will I make'!$C$5/12)^(Calculations!$B$1*12-Calculations!$A200))</f>
        <v>176458.855735919</v>
      </c>
      <c r="J200" s="3">
        <f t="shared" si="13"/>
        <v>15003761.4823498</v>
      </c>
      <c r="K200" s="3">
        <f t="shared" si="2"/>
        <v>109870.487425393</v>
      </c>
      <c r="L200" s="3">
        <f t="shared" si="14"/>
        <v>19594660.4178123</v>
      </c>
      <c r="M200" s="3">
        <f>K200/((1+'How much will I make'!$C$5/12)^(Calculations!$B$1*12-Calculations!$A200))</f>
        <v>142402.056937577</v>
      </c>
      <c r="N200" s="3">
        <f t="shared" si="15"/>
        <v>16412543.9884336</v>
      </c>
      <c r="O200" s="3">
        <f t="shared" si="3"/>
        <v>88743.450065035</v>
      </c>
      <c r="P200" s="3">
        <f t="shared" si="16"/>
        <v>24060977.1985397</v>
      </c>
      <c r="Q200" s="3">
        <f>O200/((1+'How much will I make'!$C$5/12)^(Calculations!$B$1*12-Calculations!$A200))</f>
        <v>115019.51183733</v>
      </c>
      <c r="R200" s="3">
        <f t="shared" si="17"/>
        <v>18882746.2972905</v>
      </c>
      <c r="S200" s="3">
        <f t="shared" si="4"/>
        <v>71741.5724406992</v>
      </c>
      <c r="T200" s="3">
        <f t="shared" si="18"/>
        <v>31106053.5176687</v>
      </c>
      <c r="U200" s="3">
        <f>S200/((1+'How much will I make'!$C$5/12)^(Calculations!$B$1*12-Calculations!$A200))</f>
        <v>92983.5456535042</v>
      </c>
      <c r="V200" s="3">
        <f t="shared" si="19"/>
        <v>22899810.9958906</v>
      </c>
      <c r="W200" s="3">
        <f t="shared" si="5"/>
        <v>58047.2579085971</v>
      </c>
      <c r="X200" s="3">
        <f t="shared" si="20"/>
        <v>42139739.7255463</v>
      </c>
      <c r="Y200" s="3">
        <f>W200/((1+'How much will I make'!$C$5/12)^(Calculations!$B$1*12-Calculations!$A200))</f>
        <v>75234.4794263638</v>
      </c>
      <c r="Z200" s="3">
        <f t="shared" si="21"/>
        <v>29242979.5350296</v>
      </c>
      <c r="AA200" s="3">
        <f t="shared" si="6"/>
        <v>47007.3434978193</v>
      </c>
      <c r="AB200" s="3">
        <f t="shared" si="22"/>
        <v>59434306.7740861</v>
      </c>
      <c r="AC200" s="3">
        <f>AA200/((1+'How much will I make'!$C$5/12)^(Calculations!$B$1*12-Calculations!$A200))</f>
        <v>60925.7550605318</v>
      </c>
      <c r="AD200" s="3">
        <f t="shared" si="23"/>
        <v>39161988.1914805</v>
      </c>
      <c r="AE200" s="3">
        <f t="shared" si="7"/>
        <v>38099.5525593769</v>
      </c>
      <c r="AF200" s="3">
        <f t="shared" si="24"/>
        <v>86663644.0757556</v>
      </c>
      <c r="AG200" s="3">
        <f>AE200/((1+'How much will I make'!$C$5/12)^(Calculations!$B$1*12-Calculations!$A200))</f>
        <v>49380.4549337305</v>
      </c>
      <c r="AH200" s="3">
        <f t="shared" si="25"/>
        <v>54665007.3604596</v>
      </c>
    </row>
    <row r="201" ht="15.75" customHeight="1" spans="1:34">
      <c r="A201" s="1">
        <f t="shared" si="8"/>
        <v>197</v>
      </c>
      <c r="B201" s="1">
        <f t="shared" si="41"/>
        <v>209615.16983834</v>
      </c>
      <c r="C201" s="3">
        <f t="shared" si="0"/>
        <v>168157.121125954</v>
      </c>
      <c r="D201" s="3">
        <f t="shared" si="10"/>
        <v>15390942.4166826</v>
      </c>
      <c r="E201" s="3">
        <f>$C201/((1+'How much will I make'!$C$5/12)^(Calculations!$B$1*12-Calculations!$A201))</f>
        <v>219036.522915801</v>
      </c>
      <c r="F201" s="3">
        <f t="shared" si="11"/>
        <v>14575188.8211395</v>
      </c>
      <c r="G201" s="3">
        <f t="shared" si="1"/>
        <v>135021.871419642</v>
      </c>
      <c r="H201" s="3">
        <f t="shared" si="12"/>
        <v>16965356.4680191</v>
      </c>
      <c r="I201" s="3">
        <f>G201/((1+'How much will I make'!$C$5/12)^(Calculations!$B$1*12-Calculations!$A201))</f>
        <v>175875.520675635</v>
      </c>
      <c r="J201" s="3">
        <f t="shared" si="13"/>
        <v>15179637.0030255</v>
      </c>
      <c r="K201" s="3">
        <f t="shared" si="2"/>
        <v>108514.061654709</v>
      </c>
      <c r="L201" s="3">
        <f t="shared" si="14"/>
        <v>19703174.479467</v>
      </c>
      <c r="M201" s="3">
        <f>K201/((1+'How much will I make'!$C$5/12)^(Calculations!$B$1*12-Calculations!$A201))</f>
        <v>141347.226886188</v>
      </c>
      <c r="N201" s="3">
        <f t="shared" si="15"/>
        <v>16553891.2153198</v>
      </c>
      <c r="O201" s="3">
        <f t="shared" si="3"/>
        <v>87288.6394082312</v>
      </c>
      <c r="P201" s="3">
        <f t="shared" si="16"/>
        <v>24148265.8379479</v>
      </c>
      <c r="Q201" s="3">
        <f>O201/((1+'How much will I make'!$C$5/12)^(Calculations!$B$1*12-Calculations!$A201))</f>
        <v>113699.615799852</v>
      </c>
      <c r="R201" s="3">
        <f t="shared" si="17"/>
        <v>18996445.9130903</v>
      </c>
      <c r="S201" s="3">
        <f t="shared" si="4"/>
        <v>70277.4587174196</v>
      </c>
      <c r="T201" s="3">
        <f t="shared" si="18"/>
        <v>31176330.9763861</v>
      </c>
      <c r="U201" s="3">
        <f>S201/((1+'How much will I make'!$C$5/12)^(Calculations!$B$1*12-Calculations!$A201))</f>
        <v>91541.3518841845</v>
      </c>
      <c r="V201" s="3">
        <f t="shared" si="19"/>
        <v>22991352.3477748</v>
      </c>
      <c r="W201" s="3">
        <f t="shared" si="5"/>
        <v>56631.4711303386</v>
      </c>
      <c r="X201" s="3">
        <f t="shared" si="20"/>
        <v>42196371.1966767</v>
      </c>
      <c r="Y201" s="3">
        <f>W201/((1+'How much will I make'!$C$5/12)^(Calculations!$B$1*12-Calculations!$A201))</f>
        <v>73766.4895838981</v>
      </c>
      <c r="Z201" s="3">
        <f t="shared" si="21"/>
        <v>29316746.0246135</v>
      </c>
      <c r="AA201" s="3">
        <f t="shared" si="6"/>
        <v>45675.1515768285</v>
      </c>
      <c r="AB201" s="3">
        <f t="shared" si="22"/>
        <v>59479981.9256629</v>
      </c>
      <c r="AC201" s="3">
        <f>AA201/((1+'How much will I make'!$C$5/12)^(Calculations!$B$1*12-Calculations!$A201))</f>
        <v>59495.1098000011</v>
      </c>
      <c r="AD201" s="3">
        <f t="shared" si="23"/>
        <v>39221483.3012805</v>
      </c>
      <c r="AE201" s="3">
        <f t="shared" si="7"/>
        <v>36870.5347348809</v>
      </c>
      <c r="AF201" s="3">
        <f t="shared" si="24"/>
        <v>86700514.6104905</v>
      </c>
      <c r="AG201" s="3">
        <f>AE201/((1+'How much will I make'!$C$5/12)^(Calculations!$B$1*12-Calculations!$A201))</f>
        <v>48026.4747178056</v>
      </c>
      <c r="AH201" s="3">
        <f t="shared" si="25"/>
        <v>54713033.8351774</v>
      </c>
    </row>
    <row r="202" ht="15.75" customHeight="1" spans="1:34">
      <c r="A202" s="1">
        <f t="shared" si="8"/>
        <v>198</v>
      </c>
      <c r="B202" s="1">
        <f t="shared" si="41"/>
        <v>209615.16983834</v>
      </c>
      <c r="C202" s="3">
        <f t="shared" si="0"/>
        <v>167459.37373539</v>
      </c>
      <c r="D202" s="3">
        <f t="shared" si="10"/>
        <v>15558401.790418</v>
      </c>
      <c r="E202" s="3">
        <f>$C202/((1+'How much will I make'!$C$5/12)^(Calculations!$B$1*12-Calculations!$A202))</f>
        <v>219218.295963864</v>
      </c>
      <c r="F202" s="3">
        <f t="shared" si="11"/>
        <v>14794407.1171034</v>
      </c>
      <c r="G202" s="3">
        <f t="shared" si="1"/>
        <v>133905.988184769</v>
      </c>
      <c r="H202" s="3">
        <f t="shared" si="12"/>
        <v>17099262.4562038</v>
      </c>
      <c r="I202" s="3">
        <f>G202/((1+'How much will I make'!$C$5/12)^(Calculations!$B$1*12-Calculations!$A202))</f>
        <v>175294.113995715</v>
      </c>
      <c r="J202" s="3">
        <f t="shared" si="13"/>
        <v>15354931.1170212</v>
      </c>
      <c r="K202" s="3">
        <f t="shared" si="2"/>
        <v>107174.381881194</v>
      </c>
      <c r="L202" s="3">
        <f t="shared" si="14"/>
        <v>19810348.8613482</v>
      </c>
      <c r="M202" s="3">
        <f>K202/((1+'How much will I make'!$C$5/12)^(Calculations!$B$1*12-Calculations!$A202))</f>
        <v>140300.210390735</v>
      </c>
      <c r="N202" s="3">
        <f t="shared" si="15"/>
        <v>16694191.4257105</v>
      </c>
      <c r="O202" s="3">
        <f t="shared" si="3"/>
        <v>85857.6781064569</v>
      </c>
      <c r="P202" s="3">
        <f t="shared" si="16"/>
        <v>24234123.5160544</v>
      </c>
      <c r="Q202" s="3">
        <f>O202/((1+'How much will I make'!$C$5/12)^(Calculations!$B$1*12-Calculations!$A202))</f>
        <v>112394.866110346</v>
      </c>
      <c r="R202" s="3">
        <f t="shared" si="17"/>
        <v>19108840.7792007</v>
      </c>
      <c r="S202" s="3">
        <f t="shared" si="4"/>
        <v>68843.2248660437</v>
      </c>
      <c r="T202" s="3">
        <f t="shared" si="18"/>
        <v>31245174.2012521</v>
      </c>
      <c r="U202" s="3">
        <f>S202/((1+'How much will I make'!$C$5/12)^(Calculations!$B$1*12-Calculations!$A202))</f>
        <v>90121.5268345523</v>
      </c>
      <c r="V202" s="3">
        <f t="shared" si="19"/>
        <v>23081473.8746093</v>
      </c>
      <c r="W202" s="3">
        <f t="shared" si="5"/>
        <v>55250.2157369157</v>
      </c>
      <c r="X202" s="3">
        <f t="shared" si="20"/>
        <v>42251621.4124136</v>
      </c>
      <c r="Y202" s="3">
        <f>W202/((1+'How much will I make'!$C$5/12)^(Calculations!$B$1*12-Calculations!$A202))</f>
        <v>72327.1434456757</v>
      </c>
      <c r="Z202" s="3">
        <f t="shared" si="21"/>
        <v>29389073.1680592</v>
      </c>
      <c r="AA202" s="3">
        <f t="shared" si="6"/>
        <v>44380.7140827483</v>
      </c>
      <c r="AB202" s="3">
        <f t="shared" si="22"/>
        <v>59524362.6397456</v>
      </c>
      <c r="AC202" s="3">
        <f>AA202/((1+'How much will I make'!$C$5/12)^(Calculations!$B$1*12-Calculations!$A202))</f>
        <v>58098.0586387055</v>
      </c>
      <c r="AD202" s="3">
        <f t="shared" si="23"/>
        <v>39279581.3599192</v>
      </c>
      <c r="AE202" s="3">
        <f t="shared" si="7"/>
        <v>35681.1626466589</v>
      </c>
      <c r="AF202" s="3">
        <f t="shared" si="24"/>
        <v>86736195.7731371</v>
      </c>
      <c r="AG202" s="3">
        <f>AE202/((1+'How much will I make'!$C$5/12)^(Calculations!$B$1*12-Calculations!$A202))</f>
        <v>46709.6197658658</v>
      </c>
      <c r="AH202" s="3">
        <f t="shared" si="25"/>
        <v>54759743.4549433</v>
      </c>
    </row>
    <row r="203" ht="15.75" customHeight="1" spans="1:34">
      <c r="A203" s="1">
        <f t="shared" si="8"/>
        <v>199</v>
      </c>
      <c r="B203" s="1">
        <f t="shared" si="41"/>
        <v>209615.16983834</v>
      </c>
      <c r="C203" s="3">
        <f t="shared" si="0"/>
        <v>166764.521562214</v>
      </c>
      <c r="D203" s="3">
        <f t="shared" si="10"/>
        <v>15725166.3119802</v>
      </c>
      <c r="E203" s="3">
        <f>$C203/((1+'How much will I make'!$C$5/12)^(Calculations!$B$1*12-Calculations!$A203))</f>
        <v>219400.21986093</v>
      </c>
      <c r="F203" s="3">
        <f t="shared" si="11"/>
        <v>15013807.3369643</v>
      </c>
      <c r="G203" s="3">
        <f t="shared" si="1"/>
        <v>132799.327125391</v>
      </c>
      <c r="H203" s="3">
        <f t="shared" si="12"/>
        <v>17232061.7833292</v>
      </c>
      <c r="I203" s="3">
        <f>G203/((1+'How much will I make'!$C$5/12)^(Calculations!$B$1*12-Calculations!$A203))</f>
        <v>174714.629321349</v>
      </c>
      <c r="J203" s="3">
        <f t="shared" si="13"/>
        <v>15529645.7463425</v>
      </c>
      <c r="K203" s="3">
        <f t="shared" si="2"/>
        <v>105851.241364142</v>
      </c>
      <c r="L203" s="3">
        <f t="shared" si="14"/>
        <v>19916200.1027123</v>
      </c>
      <c r="M203" s="3">
        <f>K203/((1+'How much will I make'!$C$5/12)^(Calculations!$B$1*12-Calculations!$A203))</f>
        <v>139260.949573025</v>
      </c>
      <c r="N203" s="3">
        <f t="shared" si="15"/>
        <v>16833452.3752835</v>
      </c>
      <c r="O203" s="3">
        <f t="shared" si="3"/>
        <v>84450.1751866789</v>
      </c>
      <c r="P203" s="3">
        <f t="shared" si="16"/>
        <v>24318573.6912411</v>
      </c>
      <c r="Q203" s="3">
        <f>O203/((1+'How much will I make'!$C$5/12)^(Calculations!$B$1*12-Calculations!$A203))</f>
        <v>111105.08895826</v>
      </c>
      <c r="R203" s="3">
        <f t="shared" si="17"/>
        <v>19219945.8681589</v>
      </c>
      <c r="S203" s="3">
        <f t="shared" si="4"/>
        <v>67438.2610932673</v>
      </c>
      <c r="T203" s="3">
        <f t="shared" si="18"/>
        <v>31312612.4623454</v>
      </c>
      <c r="U203" s="3">
        <f>S203/((1+'How much will I make'!$C$5/12)^(Calculations!$B$1*12-Calculations!$A203))</f>
        <v>88723.7235612</v>
      </c>
      <c r="V203" s="3">
        <f t="shared" si="19"/>
        <v>23170197.5981705</v>
      </c>
      <c r="W203" s="3">
        <f t="shared" si="5"/>
        <v>53902.64949943</v>
      </c>
      <c r="X203" s="3">
        <f t="shared" si="20"/>
        <v>42305524.061913</v>
      </c>
      <c r="Y203" s="3">
        <f>W203/((1+'How much will I make'!$C$5/12)^(Calculations!$B$1*12-Calculations!$A203))</f>
        <v>70915.8821101503</v>
      </c>
      <c r="Z203" s="3">
        <f t="shared" si="21"/>
        <v>29459989.0501693</v>
      </c>
      <c r="AA203" s="3">
        <f t="shared" si="6"/>
        <v>43122.9610520631</v>
      </c>
      <c r="AB203" s="3">
        <f t="shared" si="22"/>
        <v>59567485.6007977</v>
      </c>
      <c r="AC203" s="3">
        <f>AA203/((1+'How much will I make'!$C$5/12)^(Calculations!$B$1*12-Calculations!$A203))</f>
        <v>56733.8127273513</v>
      </c>
      <c r="AD203" s="3">
        <f t="shared" si="23"/>
        <v>39336315.1726465</v>
      </c>
      <c r="AE203" s="3">
        <f t="shared" si="7"/>
        <v>34530.1573999925</v>
      </c>
      <c r="AF203" s="3">
        <f t="shared" si="24"/>
        <v>86770725.9305371</v>
      </c>
      <c r="AG203" s="3">
        <f>AE203/((1+'How much will I make'!$C$5/12)^(Calculations!$B$1*12-Calculations!$A203))</f>
        <v>45428.8721271243</v>
      </c>
      <c r="AH203" s="3">
        <f t="shared" si="25"/>
        <v>54805172.3270704</v>
      </c>
    </row>
    <row r="204" ht="15.75" customHeight="1" spans="1:34">
      <c r="A204" s="1">
        <f t="shared" si="8"/>
        <v>200</v>
      </c>
      <c r="B204" s="1">
        <f t="shared" si="41"/>
        <v>209615.16983834</v>
      </c>
      <c r="C204" s="3">
        <f t="shared" si="0"/>
        <v>166072.552593076</v>
      </c>
      <c r="D204" s="3">
        <f t="shared" si="10"/>
        <v>15891238.8645732</v>
      </c>
      <c r="E204" s="3">
        <f>$C204/((1+'How much will I make'!$C$5/12)^(Calculations!$B$1*12-Calculations!$A204))</f>
        <v>219582.294732183</v>
      </c>
      <c r="F204" s="3">
        <f t="shared" si="11"/>
        <v>15233389.6316965</v>
      </c>
      <c r="G204" s="3">
        <f t="shared" si="1"/>
        <v>131701.812025181</v>
      </c>
      <c r="H204" s="3">
        <f t="shared" si="12"/>
        <v>17363763.5953544</v>
      </c>
      <c r="I204" s="3">
        <f>G204/((1+'How much will I make'!$C$5/12)^(Calculations!$B$1*12-Calculations!$A204))</f>
        <v>174137.060298799</v>
      </c>
      <c r="J204" s="3">
        <f t="shared" si="13"/>
        <v>15703782.8066413</v>
      </c>
      <c r="K204" s="3">
        <f t="shared" si="2"/>
        <v>104544.435915202</v>
      </c>
      <c r="L204" s="3">
        <f t="shared" si="14"/>
        <v>20020744.5386275</v>
      </c>
      <c r="M204" s="3">
        <f>K204/((1+'How much will I make'!$C$5/12)^(Calculations!$B$1*12-Calculations!$A204))</f>
        <v>138229.386983596</v>
      </c>
      <c r="N204" s="3">
        <f t="shared" si="15"/>
        <v>16971681.7622671</v>
      </c>
      <c r="O204" s="3">
        <f t="shared" si="3"/>
        <v>83065.746085258</v>
      </c>
      <c r="P204" s="3">
        <f t="shared" si="16"/>
        <v>24401639.4373263</v>
      </c>
      <c r="Q204" s="3">
        <f>O204/((1+'How much will I make'!$C$5/12)^(Calculations!$B$1*12-Calculations!$A204))</f>
        <v>109830.112527591</v>
      </c>
      <c r="R204" s="3">
        <f t="shared" si="17"/>
        <v>19329775.9806865</v>
      </c>
      <c r="S204" s="3">
        <f t="shared" si="4"/>
        <v>66061.9700505476</v>
      </c>
      <c r="T204" s="3">
        <f t="shared" si="18"/>
        <v>31378674.4323959</v>
      </c>
      <c r="U204" s="3">
        <f>S204/((1+'How much will I make'!$C$5/12)^(Calculations!$B$1*12-Calculations!$A204))</f>
        <v>87347.6005018835</v>
      </c>
      <c r="V204" s="3">
        <f t="shared" si="19"/>
        <v>23257545.1986724</v>
      </c>
      <c r="W204" s="3">
        <f t="shared" si="5"/>
        <v>52587.9507311512</v>
      </c>
      <c r="X204" s="3">
        <f t="shared" si="20"/>
        <v>42358112.0126442</v>
      </c>
      <c r="Y204" s="3">
        <f>W204/((1+'How much will I make'!$C$5/12)^(Calculations!$B$1*12-Calculations!$A204))</f>
        <v>69532.1575811718</v>
      </c>
      <c r="Z204" s="3">
        <f t="shared" si="21"/>
        <v>29529521.2077505</v>
      </c>
      <c r="AA204" s="3">
        <f t="shared" si="6"/>
        <v>41900.8528441099</v>
      </c>
      <c r="AB204" s="3">
        <f t="shared" si="22"/>
        <v>59609386.4536418</v>
      </c>
      <c r="AC204" s="3">
        <f>AA204/((1+'How much will I make'!$C$5/12)^(Calculations!$B$1*12-Calculations!$A204))</f>
        <v>55401.6017402313</v>
      </c>
      <c r="AD204" s="3">
        <f t="shared" si="23"/>
        <v>39391716.7743868</v>
      </c>
      <c r="AE204" s="3">
        <f t="shared" si="7"/>
        <v>33416.2813548314</v>
      </c>
      <c r="AF204" s="3">
        <f t="shared" si="24"/>
        <v>86804142.211892</v>
      </c>
      <c r="AG204" s="3">
        <f>AE204/((1+'How much will I make'!$C$5/12)^(Calculations!$B$1*12-Calculations!$A204))</f>
        <v>44183.2417623483</v>
      </c>
      <c r="AH204" s="3">
        <f t="shared" si="25"/>
        <v>54849355.5688327</v>
      </c>
    </row>
    <row r="205" ht="15.75" customHeight="1" spans="1:34">
      <c r="A205" s="1">
        <f t="shared" si="8"/>
        <v>201</v>
      </c>
      <c r="B205" s="1">
        <f t="shared" si="41"/>
        <v>209615.16983834</v>
      </c>
      <c r="C205" s="3">
        <f t="shared" si="0"/>
        <v>165383.454864474</v>
      </c>
      <c r="D205" s="3">
        <f t="shared" si="10"/>
        <v>16056622.3194377</v>
      </c>
      <c r="E205" s="3">
        <f>$C205/((1+'How much will I make'!$C$5/12)^(Calculations!$B$1*12-Calculations!$A205))</f>
        <v>219764.520702916</v>
      </c>
      <c r="F205" s="3">
        <f t="shared" si="11"/>
        <v>15453154.1523994</v>
      </c>
      <c r="G205" s="3">
        <f t="shared" si="1"/>
        <v>130613.3672977</v>
      </c>
      <c r="H205" s="3">
        <f t="shared" si="12"/>
        <v>17494376.9626521</v>
      </c>
      <c r="I205" s="3">
        <f>G205/((1+'How much will I make'!$C$5/12)^(Calculations!$B$1*12-Calculations!$A205))</f>
        <v>173561.400595332</v>
      </c>
      <c r="J205" s="3">
        <f t="shared" si="13"/>
        <v>15877344.2072366</v>
      </c>
      <c r="K205" s="3">
        <f t="shared" si="2"/>
        <v>103253.763866866</v>
      </c>
      <c r="L205" s="3">
        <f t="shared" si="14"/>
        <v>20123998.3024944</v>
      </c>
      <c r="M205" s="3">
        <f>K205/((1+'How much will I make'!$C$5/12)^(Calculations!$B$1*12-Calculations!$A205))</f>
        <v>137205.465598532</v>
      </c>
      <c r="N205" s="3">
        <f t="shared" si="15"/>
        <v>17108887.2278657</v>
      </c>
      <c r="O205" s="3">
        <f t="shared" si="3"/>
        <v>81704.0125428767</v>
      </c>
      <c r="P205" s="3">
        <f t="shared" si="16"/>
        <v>24483343.4498692</v>
      </c>
      <c r="Q205" s="3">
        <f>O205/((1+'How much will I make'!$C$5/12)^(Calculations!$B$1*12-Calculations!$A205))</f>
        <v>108569.766973996</v>
      </c>
      <c r="R205" s="3">
        <f t="shared" si="17"/>
        <v>19438345.7476605</v>
      </c>
      <c r="S205" s="3">
        <f t="shared" si="4"/>
        <v>64713.7665801282</v>
      </c>
      <c r="T205" s="3">
        <f t="shared" si="18"/>
        <v>31443388.1989761</v>
      </c>
      <c r="U205" s="3">
        <f>S205/((1+'How much will I make'!$C$5/12)^(Calculations!$B$1*12-Calculations!$A205))</f>
        <v>85992.8213920583</v>
      </c>
      <c r="V205" s="3">
        <f t="shared" si="19"/>
        <v>23343538.0200645</v>
      </c>
      <c r="W205" s="3">
        <f t="shared" si="5"/>
        <v>51305.317786489</v>
      </c>
      <c r="X205" s="3">
        <f t="shared" si="20"/>
        <v>42409417.3304307</v>
      </c>
      <c r="Y205" s="3">
        <f>W205/((1+'How much will I make'!$C$5/12)^(Calculations!$B$1*12-Calculations!$A205))</f>
        <v>68175.4325551977</v>
      </c>
      <c r="Z205" s="3">
        <f t="shared" si="21"/>
        <v>29597696.6403057</v>
      </c>
      <c r="AA205" s="3">
        <f t="shared" si="6"/>
        <v>40713.3792817263</v>
      </c>
      <c r="AB205" s="3">
        <f t="shared" si="22"/>
        <v>59650099.8329235</v>
      </c>
      <c r="AC205" s="3">
        <f>AA205/((1+'How much will I make'!$C$5/12)^(Calculations!$B$1*12-Calculations!$A205))</f>
        <v>54100.6734402582</v>
      </c>
      <c r="AD205" s="3">
        <f t="shared" si="23"/>
        <v>39445817.447827</v>
      </c>
      <c r="AE205" s="3">
        <f t="shared" si="7"/>
        <v>32338.3367949982</v>
      </c>
      <c r="AF205" s="3">
        <f t="shared" si="24"/>
        <v>86836480.548687</v>
      </c>
      <c r="AG205" s="3">
        <f>AE205/((1+'How much will I make'!$C$5/12)^(Calculations!$B$1*12-Calculations!$A205))</f>
        <v>42971.7657785419</v>
      </c>
      <c r="AH205" s="3">
        <f t="shared" si="25"/>
        <v>54892327.3346113</v>
      </c>
    </row>
    <row r="206" ht="15.75" customHeight="1" spans="1:34">
      <c r="A206" s="1">
        <f t="shared" si="8"/>
        <v>202</v>
      </c>
      <c r="B206" s="1">
        <f t="shared" si="41"/>
        <v>209615.16983834</v>
      </c>
      <c r="C206" s="3">
        <f t="shared" si="0"/>
        <v>164697.216462547</v>
      </c>
      <c r="D206" s="3">
        <f t="shared" si="10"/>
        <v>16221319.5359003</v>
      </c>
      <c r="E206" s="3">
        <f>$C206/((1+'How much will I make'!$C$5/12)^(Calculations!$B$1*12-Calculations!$A206))</f>
        <v>219946.89789852</v>
      </c>
      <c r="F206" s="3">
        <f t="shared" si="11"/>
        <v>15673101.0502979</v>
      </c>
      <c r="G206" s="3">
        <f t="shared" si="1"/>
        <v>129533.917981191</v>
      </c>
      <c r="H206" s="3">
        <f t="shared" si="12"/>
        <v>17623910.8806333</v>
      </c>
      <c r="I206" s="3">
        <f>G206/((1+'How much will I make'!$C$5/12)^(Calculations!$B$1*12-Calculations!$A206))</f>
        <v>172987.643899149</v>
      </c>
      <c r="J206" s="3">
        <f t="shared" si="13"/>
        <v>16050331.8511358</v>
      </c>
      <c r="K206" s="3">
        <f t="shared" si="2"/>
        <v>101979.02604135</v>
      </c>
      <c r="L206" s="3">
        <f t="shared" si="14"/>
        <v>20225977.3285358</v>
      </c>
      <c r="M206" s="3">
        <f>K206/((1+'How much will I make'!$C$5/12)^(Calculations!$B$1*12-Calculations!$A206))</f>
        <v>136189.128816321</v>
      </c>
      <c r="N206" s="3">
        <f t="shared" si="15"/>
        <v>17245076.356682</v>
      </c>
      <c r="O206" s="3">
        <f t="shared" si="3"/>
        <v>80364.6025011902</v>
      </c>
      <c r="P206" s="3">
        <f t="shared" si="16"/>
        <v>24563708.0523704</v>
      </c>
      <c r="Q206" s="3">
        <f>O206/((1+'How much will I make'!$C$5/12)^(Calculations!$B$1*12-Calculations!$A206))</f>
        <v>107323.884402163</v>
      </c>
      <c r="R206" s="3">
        <f t="shared" si="17"/>
        <v>19545669.6320627</v>
      </c>
      <c r="S206" s="3">
        <f t="shared" si="4"/>
        <v>63393.0774662481</v>
      </c>
      <c r="T206" s="3">
        <f t="shared" si="18"/>
        <v>31506781.2764423</v>
      </c>
      <c r="U206" s="3">
        <f>S206/((1+'How much will I make'!$C$5/12)^(Calculations!$B$1*12-Calculations!$A206))</f>
        <v>84659.0551827121</v>
      </c>
      <c r="V206" s="3">
        <f t="shared" si="19"/>
        <v>23428197.0752472</v>
      </c>
      <c r="W206" s="3">
        <f t="shared" si="5"/>
        <v>50053.9685721844</v>
      </c>
      <c r="X206" s="3">
        <f t="shared" si="20"/>
        <v>42459471.2990028</v>
      </c>
      <c r="Y206" s="3">
        <f>W206/((1+'How much will I make'!$C$5/12)^(Calculations!$B$1*12-Calculations!$A206))</f>
        <v>66845.1802126573</v>
      </c>
      <c r="Z206" s="3">
        <f t="shared" si="21"/>
        <v>29664541.8205184</v>
      </c>
      <c r="AA206" s="3">
        <f t="shared" si="6"/>
        <v>39559.5588162522</v>
      </c>
      <c r="AB206" s="3">
        <f t="shared" si="22"/>
        <v>59689659.3917398</v>
      </c>
      <c r="AC206" s="3">
        <f>AA206/((1+'How much will I make'!$C$5/12)^(Calculations!$B$1*12-Calculations!$A206))</f>
        <v>52830.2932542117</v>
      </c>
      <c r="AD206" s="3">
        <f t="shared" si="23"/>
        <v>39498647.7410812</v>
      </c>
      <c r="AE206" s="3">
        <f t="shared" si="7"/>
        <v>31295.1646403208</v>
      </c>
      <c r="AF206" s="3">
        <f t="shared" si="24"/>
        <v>86867775.7133273</v>
      </c>
      <c r="AG206" s="3">
        <f>AE206/((1+'How much will I make'!$C$5/12)^(Calculations!$B$1*12-Calculations!$A206))</f>
        <v>41793.5076846142</v>
      </c>
      <c r="AH206" s="3">
        <f t="shared" si="25"/>
        <v>54934120.8422959</v>
      </c>
    </row>
    <row r="207" ht="15.75" customHeight="1" spans="1:34">
      <c r="A207" s="1">
        <f t="shared" si="8"/>
        <v>203</v>
      </c>
      <c r="B207" s="1">
        <f t="shared" si="41"/>
        <v>209615.16983834</v>
      </c>
      <c r="C207" s="3">
        <f t="shared" si="0"/>
        <v>164013.825522868</v>
      </c>
      <c r="D207" s="3">
        <f t="shared" si="10"/>
        <v>16385333.3614231</v>
      </c>
      <c r="E207" s="3">
        <f>$C207/((1+'How much will I make'!$C$5/12)^(Calculations!$B$1*12-Calculations!$A207))</f>
        <v>220129.426444493</v>
      </c>
      <c r="F207" s="3">
        <f t="shared" si="11"/>
        <v>15893230.4767424</v>
      </c>
      <c r="G207" s="3">
        <f t="shared" si="1"/>
        <v>128463.389733412</v>
      </c>
      <c r="H207" s="3">
        <f t="shared" si="12"/>
        <v>17752374.2703667</v>
      </c>
      <c r="I207" s="3">
        <f>G207/((1+'How much will I make'!$C$5/12)^(Calculations!$B$1*12-Calculations!$A207))</f>
        <v>172415.783919317</v>
      </c>
      <c r="J207" s="3">
        <f t="shared" si="13"/>
        <v>16222747.6350551</v>
      </c>
      <c r="K207" s="3">
        <f t="shared" si="2"/>
        <v>100720.025719851</v>
      </c>
      <c r="L207" s="3">
        <f t="shared" si="14"/>
        <v>20326697.3542556</v>
      </c>
      <c r="M207" s="3">
        <f>K207/((1+'How much will I make'!$C$5/12)^(Calculations!$B$1*12-Calculations!$A207))</f>
        <v>135180.320454718</v>
      </c>
      <c r="N207" s="3">
        <f t="shared" si="15"/>
        <v>17380256.6771367</v>
      </c>
      <c r="O207" s="3">
        <f t="shared" si="3"/>
        <v>79047.1500011707</v>
      </c>
      <c r="P207" s="3">
        <f t="shared" si="16"/>
        <v>24642755.2023716</v>
      </c>
      <c r="Q207" s="3">
        <f>O207/((1+'How much will I make'!$C$5/12)^(Calculations!$B$1*12-Calculations!$A207))</f>
        <v>106092.29884345</v>
      </c>
      <c r="R207" s="3">
        <f t="shared" si="17"/>
        <v>19651761.9309061</v>
      </c>
      <c r="S207" s="3">
        <f t="shared" si="4"/>
        <v>62099.3411914267</v>
      </c>
      <c r="T207" s="3">
        <f t="shared" si="18"/>
        <v>31568880.6176337</v>
      </c>
      <c r="U207" s="3">
        <f>S207/((1+'How much will I make'!$C$5/12)^(Calculations!$B$1*12-Calculations!$A207))</f>
        <v>83345.97595947</v>
      </c>
      <c r="V207" s="3">
        <f t="shared" si="19"/>
        <v>23511543.0512066</v>
      </c>
      <c r="W207" s="3">
        <f t="shared" si="5"/>
        <v>48833.1400704238</v>
      </c>
      <c r="X207" s="3">
        <f t="shared" si="20"/>
        <v>42508304.4390733</v>
      </c>
      <c r="Y207" s="3">
        <f>W207/((1+'How much will I make'!$C$5/12)^(Calculations!$B$1*12-Calculations!$A207))</f>
        <v>65540.8840133859</v>
      </c>
      <c r="Z207" s="3">
        <f t="shared" si="21"/>
        <v>29730082.7045318</v>
      </c>
      <c r="AA207" s="3">
        <f t="shared" si="6"/>
        <v>38438.4377161965</v>
      </c>
      <c r="AB207" s="3">
        <f t="shared" si="22"/>
        <v>59728097.829456</v>
      </c>
      <c r="AC207" s="3">
        <f>AA207/((1+'How much will I make'!$C$5/12)^(Calculations!$B$1*12-Calculations!$A207))</f>
        <v>51589.7438579589</v>
      </c>
      <c r="AD207" s="3">
        <f t="shared" si="23"/>
        <v>39550237.4849392</v>
      </c>
      <c r="AE207" s="3">
        <f t="shared" si="7"/>
        <v>30285.6432003105</v>
      </c>
      <c r="AF207" s="3">
        <f t="shared" si="24"/>
        <v>86898061.3565276</v>
      </c>
      <c r="AG207" s="3">
        <f>AE207/((1+'How much will I make'!$C$5/12)^(Calculations!$B$1*12-Calculations!$A207))</f>
        <v>40647.5566674554</v>
      </c>
      <c r="AH207" s="3">
        <f t="shared" si="25"/>
        <v>54974768.3989633</v>
      </c>
    </row>
    <row r="208" ht="15.75" customHeight="1" spans="1:34">
      <c r="A208" s="1">
        <f t="shared" si="8"/>
        <v>204</v>
      </c>
      <c r="B208" s="1">
        <f t="shared" si="41"/>
        <v>209615.16983834</v>
      </c>
      <c r="C208" s="3">
        <f t="shared" si="0"/>
        <v>163333.270230242</v>
      </c>
      <c r="D208" s="3">
        <f t="shared" si="10"/>
        <v>16548666.6316534</v>
      </c>
      <c r="E208" s="3">
        <f>$C208/((1+'How much will I make'!$C$5/12)^(Calculations!$B$1*12-Calculations!$A208))</f>
        <v>220312.106466439</v>
      </c>
      <c r="F208" s="3">
        <f t="shared" si="11"/>
        <v>16113542.5832089</v>
      </c>
      <c r="G208" s="3">
        <f t="shared" si="1"/>
        <v>127401.708826524</v>
      </c>
      <c r="H208" s="3">
        <f t="shared" si="12"/>
        <v>17879775.9791932</v>
      </c>
      <c r="I208" s="3">
        <f>G208/((1+'How much will I make'!$C$5/12)^(Calculations!$B$1*12-Calculations!$A208))</f>
        <v>171845.8143857</v>
      </c>
      <c r="J208" s="3">
        <f t="shared" si="13"/>
        <v>16394593.4494408</v>
      </c>
      <c r="K208" s="3">
        <f t="shared" si="2"/>
        <v>99476.5686121989</v>
      </c>
      <c r="L208" s="3">
        <f t="shared" si="14"/>
        <v>20426173.9228678</v>
      </c>
      <c r="M208" s="3">
        <f>K208/((1+'How much will I make'!$C$5/12)^(Calculations!$B$1*12-Calculations!$A208))</f>
        <v>134178.984747646</v>
      </c>
      <c r="N208" s="3">
        <f t="shared" si="15"/>
        <v>17514435.6618843</v>
      </c>
      <c r="O208" s="3">
        <f t="shared" si="3"/>
        <v>77751.2950831187</v>
      </c>
      <c r="P208" s="3">
        <f t="shared" si="16"/>
        <v>24720506.4974547</v>
      </c>
      <c r="Q208" s="3">
        <f>O208/((1+'How much will I make'!$C$5/12)^(Calculations!$B$1*12-Calculations!$A208))</f>
        <v>104874.846233771</v>
      </c>
      <c r="R208" s="3">
        <f t="shared" si="17"/>
        <v>19756636.7771399</v>
      </c>
      <c r="S208" s="3">
        <f t="shared" si="4"/>
        <v>60832.0076977241</v>
      </c>
      <c r="T208" s="3">
        <f t="shared" si="18"/>
        <v>31629712.6253315</v>
      </c>
      <c r="U208" s="3">
        <f>S208/((1+'How much will I make'!$C$5/12)^(Calculations!$B$1*12-Calculations!$A208))</f>
        <v>82053.2628629558</v>
      </c>
      <c r="V208" s="3">
        <f t="shared" si="19"/>
        <v>23593596.3140696</v>
      </c>
      <c r="W208" s="3">
        <f t="shared" si="5"/>
        <v>47642.0878735842</v>
      </c>
      <c r="X208" s="3">
        <f t="shared" si="20"/>
        <v>42555946.5269469</v>
      </c>
      <c r="Y208" s="3">
        <f>W208/((1+'How much will I make'!$C$5/12)^(Calculations!$B$1*12-Calculations!$A208))</f>
        <v>64262.0374960515</v>
      </c>
      <c r="Z208" s="3">
        <f t="shared" si="21"/>
        <v>29794344.7420278</v>
      </c>
      <c r="AA208" s="3">
        <f t="shared" si="6"/>
        <v>37349.0892788954</v>
      </c>
      <c r="AB208" s="3">
        <f t="shared" si="22"/>
        <v>59765446.9187349</v>
      </c>
      <c r="AC208" s="3">
        <f>AA208/((1+'How much will I make'!$C$5/12)^(Calculations!$B$1*12-Calculations!$A208))</f>
        <v>50378.3247714158</v>
      </c>
      <c r="AD208" s="3">
        <f t="shared" si="23"/>
        <v>39600615.8097106</v>
      </c>
      <c r="AE208" s="3">
        <f t="shared" si="7"/>
        <v>29308.6869680424</v>
      </c>
      <c r="AF208" s="3">
        <f t="shared" si="24"/>
        <v>86927370.0434956</v>
      </c>
      <c r="AG208" s="3">
        <f>AE208/((1+'How much will I make'!$C$5/12)^(Calculations!$B$1*12-Calculations!$A208))</f>
        <v>39533.0268878638</v>
      </c>
      <c r="AH208" s="3">
        <f t="shared" si="25"/>
        <v>55014301.4258512</v>
      </c>
    </row>
    <row r="209" ht="15.75" customHeight="1" spans="1:34">
      <c r="A209" s="1">
        <f t="shared" si="8"/>
        <v>205</v>
      </c>
      <c r="B209" s="1">
        <f>B208*(1+'How much will I make'!$C$4)</f>
        <v>245249.748710858</v>
      </c>
      <c r="C209" s="3">
        <f t="shared" si="0"/>
        <v>190306.980417643</v>
      </c>
      <c r="D209" s="3">
        <f t="shared" si="10"/>
        <v>16738973.612071</v>
      </c>
      <c r="E209" s="3">
        <f>$C209/((1+'How much will I make'!$C$5/12)^(Calculations!$B$1*12-Calculations!$A209))</f>
        <v>257979.077565373</v>
      </c>
      <c r="F209" s="3">
        <f t="shared" si="11"/>
        <v>16371521.6607742</v>
      </c>
      <c r="G209" s="3">
        <f t="shared" si="1"/>
        <v>147828.098506149</v>
      </c>
      <c r="H209" s="3">
        <f t="shared" si="12"/>
        <v>18027604.0776994</v>
      </c>
      <c r="I209" s="3">
        <f>G209/((1+'How much will I make'!$C$5/12)^(Calculations!$B$1*12-Calculations!$A209))</f>
        <v>200394.942987198</v>
      </c>
      <c r="J209" s="3">
        <f t="shared" si="13"/>
        <v>16594988.392428</v>
      </c>
      <c r="K209" s="3">
        <f t="shared" si="2"/>
        <v>114950.70150743</v>
      </c>
      <c r="L209" s="3">
        <f t="shared" si="14"/>
        <v>20541124.6243752</v>
      </c>
      <c r="M209" s="3">
        <f>K209/((1+'How much will I make'!$C$5/12)^(Calculations!$B$1*12-Calculations!$A209))</f>
        <v>155826.527620266</v>
      </c>
      <c r="N209" s="3">
        <f t="shared" si="15"/>
        <v>17670262.1895046</v>
      </c>
      <c r="O209" s="3">
        <f t="shared" si="3"/>
        <v>89477.7199153268</v>
      </c>
      <c r="P209" s="3">
        <f t="shared" si="16"/>
        <v>24809984.21737</v>
      </c>
      <c r="Q209" s="3">
        <f>O209/((1+'How much will I make'!$C$5/12)^(Calculations!$B$1*12-Calculations!$A209))</f>
        <v>121295.49633834</v>
      </c>
      <c r="R209" s="3">
        <f t="shared" si="17"/>
        <v>19877932.2734782</v>
      </c>
      <c r="S209" s="3">
        <f t="shared" si="4"/>
        <v>69720.9296388609</v>
      </c>
      <c r="T209" s="3">
        <f t="shared" si="18"/>
        <v>31699433.5549703</v>
      </c>
      <c r="U209" s="3">
        <f>S209/((1+'How much will I make'!$C$5/12)^(Calculations!$B$1*12-Calculations!$A209))</f>
        <v>94513.3020121534</v>
      </c>
      <c r="V209" s="3">
        <f t="shared" si="19"/>
        <v>23688109.6160818</v>
      </c>
      <c r="W209" s="3">
        <f t="shared" si="5"/>
        <v>54381.7003044815</v>
      </c>
      <c r="X209" s="3">
        <f t="shared" si="20"/>
        <v>42610328.2272513</v>
      </c>
      <c r="Y209" s="3">
        <f>W209/((1+'How much will I make'!$C$5/12)^(Calculations!$B$1*12-Calculations!$A209))</f>
        <v>73719.5285753485</v>
      </c>
      <c r="Z209" s="3">
        <f t="shared" si="21"/>
        <v>29868064.2706032</v>
      </c>
      <c r="AA209" s="3">
        <f t="shared" si="6"/>
        <v>42460.0172854811</v>
      </c>
      <c r="AB209" s="3">
        <f t="shared" si="22"/>
        <v>59807906.9360204</v>
      </c>
      <c r="AC209" s="3">
        <f>AA209/((1+'How much will I make'!$C$5/12)^(Calculations!$B$1*12-Calculations!$A209))</f>
        <v>57558.5617967312</v>
      </c>
      <c r="AD209" s="3">
        <f t="shared" si="23"/>
        <v>39658174.3715074</v>
      </c>
      <c r="AE209" s="3">
        <f t="shared" si="7"/>
        <v>33184.9971799447</v>
      </c>
      <c r="AF209" s="3">
        <f t="shared" si="24"/>
        <v>86960555.0406756</v>
      </c>
      <c r="AG209" s="3">
        <f>AE209/((1+'How much will I make'!$C$5/12)^(Calculations!$B$1*12-Calculations!$A209))</f>
        <v>44985.3964510594</v>
      </c>
      <c r="AH209" s="3">
        <f t="shared" si="25"/>
        <v>55059286.8223023</v>
      </c>
    </row>
    <row r="210" ht="15.75" customHeight="1" spans="1:34">
      <c r="A210" s="1">
        <f t="shared" si="8"/>
        <v>206</v>
      </c>
      <c r="B210" s="1">
        <f t="shared" ref="B210:B220" si="42">B209</f>
        <v>245249.748710858</v>
      </c>
      <c r="C210" s="3">
        <f t="shared" si="0"/>
        <v>189517.324897238</v>
      </c>
      <c r="D210" s="3">
        <f t="shared" si="10"/>
        <v>16928490.9369683</v>
      </c>
      <c r="E210" s="3">
        <f>$C210/((1+'How much will I make'!$C$5/12)^(Calculations!$B$1*12-Calculations!$A210))</f>
        <v>258193.168086174</v>
      </c>
      <c r="F210" s="3">
        <f t="shared" si="11"/>
        <v>16629714.8288604</v>
      </c>
      <c r="G210" s="3">
        <f t="shared" si="1"/>
        <v>146606.378683784</v>
      </c>
      <c r="H210" s="3">
        <f t="shared" si="12"/>
        <v>18174210.4563832</v>
      </c>
      <c r="I210" s="3">
        <f>G210/((1+'How much will I make'!$C$5/12)^(Calculations!$B$1*12-Calculations!$A210))</f>
        <v>199732.480365753</v>
      </c>
      <c r="J210" s="3">
        <f t="shared" si="13"/>
        <v>16794720.8727938</v>
      </c>
      <c r="K210" s="3">
        <f t="shared" si="2"/>
        <v>113531.557044375</v>
      </c>
      <c r="L210" s="3">
        <f t="shared" si="14"/>
        <v>20654656.1814196</v>
      </c>
      <c r="M210" s="3">
        <f>K210/((1+'How much will I make'!$C$5/12)^(Calculations!$B$1*12-Calculations!$A210))</f>
        <v>154672.257045301</v>
      </c>
      <c r="N210" s="3">
        <f t="shared" si="15"/>
        <v>17824934.4465499</v>
      </c>
      <c r="O210" s="3">
        <f t="shared" si="3"/>
        <v>88010.8720478624</v>
      </c>
      <c r="P210" s="3">
        <f t="shared" si="16"/>
        <v>24897995.0894179</v>
      </c>
      <c r="Q210" s="3">
        <f>O210/((1+'How much will I make'!$C$5/12)^(Calculations!$B$1*12-Calculations!$A210))</f>
        <v>119903.580806589</v>
      </c>
      <c r="R210" s="3">
        <f t="shared" si="17"/>
        <v>19997835.8542848</v>
      </c>
      <c r="S210" s="3">
        <f t="shared" si="4"/>
        <v>68298.0535237821</v>
      </c>
      <c r="T210" s="3">
        <f t="shared" si="18"/>
        <v>31767731.6084941</v>
      </c>
      <c r="U210" s="3">
        <f>S210/((1+'How much will I make'!$C$5/12)^(Calculations!$B$1*12-Calculations!$A210))</f>
        <v>93047.3814095159</v>
      </c>
      <c r="V210" s="3">
        <f t="shared" si="19"/>
        <v>23781156.9974913</v>
      </c>
      <c r="W210" s="3">
        <f t="shared" si="5"/>
        <v>53055.3173702258</v>
      </c>
      <c r="X210" s="3">
        <f t="shared" si="20"/>
        <v>42663383.5446216</v>
      </c>
      <c r="Y210" s="3">
        <f>W210/((1+'How much will I make'!$C$5/12)^(Calculations!$B$1*12-Calculations!$A210))</f>
        <v>72281.098749488</v>
      </c>
      <c r="Z210" s="3">
        <f t="shared" si="21"/>
        <v>29940345.3693526</v>
      </c>
      <c r="AA210" s="3">
        <f t="shared" si="6"/>
        <v>41256.6969575525</v>
      </c>
      <c r="AB210" s="3">
        <f t="shared" si="22"/>
        <v>59849163.6329779</v>
      </c>
      <c r="AC210" s="3">
        <f>AA210/((1+'How much will I make'!$C$5/12)^(Calculations!$B$1*12-Calculations!$A210))</f>
        <v>56206.9842322736</v>
      </c>
      <c r="AD210" s="3">
        <f t="shared" si="23"/>
        <v>39714381.3557396</v>
      </c>
      <c r="AE210" s="3">
        <f t="shared" si="7"/>
        <v>32114.5133999465</v>
      </c>
      <c r="AF210" s="3">
        <f t="shared" si="24"/>
        <v>86992669.5540755</v>
      </c>
      <c r="AG210" s="3">
        <f>AE210/((1+'How much will I make'!$C$5/12)^(Calculations!$B$1*12-Calculations!$A210))</f>
        <v>43751.9259032077</v>
      </c>
      <c r="AH210" s="3">
        <f t="shared" si="25"/>
        <v>55103038.7482055</v>
      </c>
    </row>
    <row r="211" ht="15.75" customHeight="1" spans="1:34">
      <c r="A211" s="1">
        <f t="shared" si="8"/>
        <v>207</v>
      </c>
      <c r="B211" s="1">
        <f t="shared" si="42"/>
        <v>245249.748710858</v>
      </c>
      <c r="C211" s="3">
        <f t="shared" si="0"/>
        <v>188730.945955755</v>
      </c>
      <c r="D211" s="3">
        <f t="shared" si="10"/>
        <v>17117221.882924</v>
      </c>
      <c r="E211" s="3">
        <f>$C211/((1+'How much will I make'!$C$5/12)^(Calculations!$B$1*12-Calculations!$A211))</f>
        <v>258407.436275458</v>
      </c>
      <c r="F211" s="3">
        <f t="shared" si="11"/>
        <v>16888122.2651359</v>
      </c>
      <c r="G211" s="3">
        <f t="shared" si="1"/>
        <v>145394.755719455</v>
      </c>
      <c r="H211" s="3">
        <f t="shared" si="12"/>
        <v>18319605.2121026</v>
      </c>
      <c r="I211" s="3">
        <f>G211/((1+'How much will I make'!$C$5/12)^(Calculations!$B$1*12-Calculations!$A211))</f>
        <v>199072.207703387</v>
      </c>
      <c r="J211" s="3">
        <f t="shared" si="13"/>
        <v>16993793.0804971</v>
      </c>
      <c r="K211" s="3">
        <f t="shared" si="2"/>
        <v>112129.932883334</v>
      </c>
      <c r="L211" s="3">
        <f t="shared" si="14"/>
        <v>20766786.1143029</v>
      </c>
      <c r="M211" s="3">
        <f>K211/((1+'How much will I make'!$C$5/12)^(Calculations!$B$1*12-Calculations!$A211))</f>
        <v>153526.536622744</v>
      </c>
      <c r="N211" s="3">
        <f t="shared" si="15"/>
        <v>17978460.9831727</v>
      </c>
      <c r="O211" s="3">
        <f t="shared" si="3"/>
        <v>86568.0708667499</v>
      </c>
      <c r="P211" s="3">
        <f t="shared" si="16"/>
        <v>24984563.1602846</v>
      </c>
      <c r="Q211" s="3">
        <f>O211/((1+'How much will I make'!$C$5/12)^(Calculations!$B$1*12-Calculations!$A211))</f>
        <v>118527.638076022</v>
      </c>
      <c r="R211" s="3">
        <f t="shared" si="17"/>
        <v>20116363.4923609</v>
      </c>
      <c r="S211" s="3">
        <f t="shared" si="4"/>
        <v>66904.2156967662</v>
      </c>
      <c r="T211" s="3">
        <f t="shared" si="18"/>
        <v>31834635.8241909</v>
      </c>
      <c r="U211" s="3">
        <f>S211/((1+'How much will I make'!$C$5/12)^(Calculations!$B$1*12-Calculations!$A211))</f>
        <v>91604.1975345928</v>
      </c>
      <c r="V211" s="3">
        <f t="shared" si="19"/>
        <v>23872761.1950259</v>
      </c>
      <c r="W211" s="3">
        <f t="shared" si="5"/>
        <v>51761.2852392447</v>
      </c>
      <c r="X211" s="3">
        <f t="shared" si="20"/>
        <v>42715144.8298608</v>
      </c>
      <c r="Y211" s="3">
        <f>W211/((1+'How much will I make'!$C$5/12)^(Calculations!$B$1*12-Calculations!$A211))</f>
        <v>70870.735847059</v>
      </c>
      <c r="Z211" s="3">
        <f t="shared" si="21"/>
        <v>30011216.1051997</v>
      </c>
      <c r="AA211" s="3">
        <f t="shared" si="6"/>
        <v>40087.4788251522</v>
      </c>
      <c r="AB211" s="3">
        <f t="shared" si="22"/>
        <v>59889251.1118031</v>
      </c>
      <c r="AC211" s="3">
        <f>AA211/((1+'How much will I make'!$C$5/12)^(Calculations!$B$1*12-Calculations!$A211))</f>
        <v>54887.1441166979</v>
      </c>
      <c r="AD211" s="3">
        <f t="shared" si="23"/>
        <v>39769268.4998563</v>
      </c>
      <c r="AE211" s="3">
        <f t="shared" si="7"/>
        <v>31078.561354787</v>
      </c>
      <c r="AF211" s="3">
        <f t="shared" si="24"/>
        <v>87023748.1154303</v>
      </c>
      <c r="AG211" s="3">
        <f>AE211/((1+'How much will I make'!$C$5/12)^(Calculations!$B$1*12-Calculations!$A211))</f>
        <v>42552.2763219908</v>
      </c>
      <c r="AH211" s="3">
        <f t="shared" si="25"/>
        <v>55145591.0245275</v>
      </c>
    </row>
    <row r="212" ht="15.75" customHeight="1" spans="1:34">
      <c r="A212" s="1">
        <f t="shared" si="8"/>
        <v>208</v>
      </c>
      <c r="B212" s="1">
        <f t="shared" si="42"/>
        <v>245249.748710858</v>
      </c>
      <c r="C212" s="3">
        <f t="shared" si="0"/>
        <v>187947.829997433</v>
      </c>
      <c r="D212" s="3">
        <f t="shared" si="10"/>
        <v>17305169.7129214</v>
      </c>
      <c r="E212" s="3">
        <f>$C212/((1+'How much will I make'!$C$5/12)^(Calculations!$B$1*12-Calculations!$A212))</f>
        <v>258621.882280665</v>
      </c>
      <c r="F212" s="3">
        <f t="shared" si="11"/>
        <v>17146744.1474165</v>
      </c>
      <c r="G212" s="3">
        <f t="shared" si="1"/>
        <v>144193.146168055</v>
      </c>
      <c r="H212" s="3">
        <f t="shared" si="12"/>
        <v>18463798.3582707</v>
      </c>
      <c r="I212" s="3">
        <f>G212/((1+'How much will I make'!$C$5/12)^(Calculations!$B$1*12-Calculations!$A212))</f>
        <v>198414.117760566</v>
      </c>
      <c r="J212" s="3">
        <f t="shared" si="13"/>
        <v>17192207.1982577</v>
      </c>
      <c r="K212" s="3">
        <f t="shared" si="2"/>
        <v>110745.61272428</v>
      </c>
      <c r="L212" s="3">
        <f t="shared" si="14"/>
        <v>20877531.7270272</v>
      </c>
      <c r="M212" s="3">
        <f>K212/((1+'How much will I make'!$C$5/12)^(Calculations!$B$1*12-Calculations!$A212))</f>
        <v>152389.303018131</v>
      </c>
      <c r="N212" s="3">
        <f t="shared" si="15"/>
        <v>18130850.2861908</v>
      </c>
      <c r="O212" s="3">
        <f t="shared" si="3"/>
        <v>85148.9221640163</v>
      </c>
      <c r="P212" s="3">
        <f t="shared" si="16"/>
        <v>25069712.0824487</v>
      </c>
      <c r="Q212" s="3">
        <f>O212/((1+'How much will I make'!$C$5/12)^(Calculations!$B$1*12-Calculations!$A212))</f>
        <v>117167.484852198</v>
      </c>
      <c r="R212" s="3">
        <f t="shared" si="17"/>
        <v>20233530.9772131</v>
      </c>
      <c r="S212" s="3">
        <f t="shared" si="4"/>
        <v>65538.8235396893</v>
      </c>
      <c r="T212" s="3">
        <f t="shared" si="18"/>
        <v>31900174.6477306</v>
      </c>
      <c r="U212" s="3">
        <f>S212/((1+'How much will I make'!$C$5/12)^(Calculations!$B$1*12-Calculations!$A212))</f>
        <v>90183.3977360971</v>
      </c>
      <c r="V212" s="3">
        <f t="shared" si="19"/>
        <v>23962944.592762</v>
      </c>
      <c r="W212" s="3">
        <f t="shared" si="5"/>
        <v>50498.8148675558</v>
      </c>
      <c r="X212" s="3">
        <f t="shared" si="20"/>
        <v>42765643.6447284</v>
      </c>
      <c r="Y212" s="3">
        <f>W212/((1+'How much will I make'!$C$5/12)^(Calculations!$B$1*12-Calculations!$A212))</f>
        <v>69487.8922207749</v>
      </c>
      <c r="Z212" s="3">
        <f t="shared" si="21"/>
        <v>30080703.9974205</v>
      </c>
      <c r="AA212" s="3">
        <f t="shared" si="6"/>
        <v>38951.3964292977</v>
      </c>
      <c r="AB212" s="3">
        <f t="shared" si="22"/>
        <v>59928202.5082324</v>
      </c>
      <c r="AC212" s="3">
        <f>AA212/((1+'How much will I make'!$C$5/12)^(Calculations!$B$1*12-Calculations!$A212))</f>
        <v>53598.2961981682</v>
      </c>
      <c r="AD212" s="3">
        <f t="shared" si="23"/>
        <v>39822866.7960545</v>
      </c>
      <c r="AE212" s="3">
        <f t="shared" si="7"/>
        <v>30076.0271175358</v>
      </c>
      <c r="AF212" s="3">
        <f t="shared" si="24"/>
        <v>87053824.1425478</v>
      </c>
      <c r="AG212" s="3">
        <f>AE212/((1+'How much will I make'!$C$5/12)^(Calculations!$B$1*12-Calculations!$A212))</f>
        <v>41385.5203583233</v>
      </c>
      <c r="AH212" s="3">
        <f t="shared" si="25"/>
        <v>55186976.5448858</v>
      </c>
    </row>
    <row r="213" ht="15.75" customHeight="1" spans="1:34">
      <c r="A213" s="1">
        <f t="shared" si="8"/>
        <v>209</v>
      </c>
      <c r="B213" s="1">
        <f t="shared" si="42"/>
        <v>245249.748710858</v>
      </c>
      <c r="C213" s="3">
        <f t="shared" si="0"/>
        <v>187167.963482921</v>
      </c>
      <c r="D213" s="3">
        <f t="shared" si="10"/>
        <v>17492337.6764044</v>
      </c>
      <c r="E213" s="3">
        <f>$C213/((1+'How much will I make'!$C$5/12)^(Calculations!$B$1*12-Calculations!$A213))</f>
        <v>258836.506249363</v>
      </c>
      <c r="F213" s="3">
        <f t="shared" si="11"/>
        <v>17405580.6536659</v>
      </c>
      <c r="G213" s="3">
        <f t="shared" si="1"/>
        <v>143001.467274104</v>
      </c>
      <c r="H213" s="3">
        <f t="shared" si="12"/>
        <v>18606799.8255448</v>
      </c>
      <c r="I213" s="3">
        <f>G213/((1+'How much will I make'!$C$5/12)^(Calculations!$B$1*12-Calculations!$A213))</f>
        <v>197758.203321688</v>
      </c>
      <c r="J213" s="3">
        <f t="shared" si="13"/>
        <v>17389965.4015794</v>
      </c>
      <c r="K213" s="3">
        <f t="shared" si="2"/>
        <v>109378.382937561</v>
      </c>
      <c r="L213" s="3">
        <f t="shared" si="14"/>
        <v>20986910.1099648</v>
      </c>
      <c r="M213" s="3">
        <f>K213/((1+'How much will I make'!$C$5/12)^(Calculations!$B$1*12-Calculations!$A213))</f>
        <v>151260.493366145</v>
      </c>
      <c r="N213" s="3">
        <f t="shared" si="15"/>
        <v>18282110.7795569</v>
      </c>
      <c r="O213" s="3">
        <f t="shared" si="3"/>
        <v>83753.0381941144</v>
      </c>
      <c r="P213" s="3">
        <f t="shared" si="16"/>
        <v>25153465.1206428</v>
      </c>
      <c r="Q213" s="3">
        <f>O213/((1+'How much will I make'!$C$5/12)^(Calculations!$B$1*12-Calculations!$A213))</f>
        <v>115822.939944058</v>
      </c>
      <c r="R213" s="3">
        <f t="shared" si="17"/>
        <v>20349353.9171571</v>
      </c>
      <c r="S213" s="3">
        <f t="shared" si="4"/>
        <v>64201.2965286753</v>
      </c>
      <c r="T213" s="3">
        <f t="shared" si="18"/>
        <v>31964375.9442592</v>
      </c>
      <c r="U213" s="3">
        <f>S213/((1+'How much will I make'!$C$5/12)^(Calculations!$B$1*12-Calculations!$A213))</f>
        <v>88784.6348324351</v>
      </c>
      <c r="V213" s="3">
        <f t="shared" si="19"/>
        <v>24051729.2275944</v>
      </c>
      <c r="W213" s="3">
        <f t="shared" si="5"/>
        <v>49267.136456152</v>
      </c>
      <c r="X213" s="3">
        <f t="shared" si="20"/>
        <v>42814910.7811845</v>
      </c>
      <c r="Y213" s="3">
        <f>W213/((1+'How much will I make'!$C$5/12)^(Calculations!$B$1*12-Calculations!$A213))</f>
        <v>68132.03090915</v>
      </c>
      <c r="Z213" s="3">
        <f t="shared" si="21"/>
        <v>30148836.0283296</v>
      </c>
      <c r="AA213" s="3">
        <f t="shared" si="6"/>
        <v>37847.5107005322</v>
      </c>
      <c r="AB213" s="3">
        <f t="shared" si="22"/>
        <v>59966050.0189329</v>
      </c>
      <c r="AC213" s="3">
        <f>AA213/((1+'How much will I make'!$C$5/12)^(Calculations!$B$1*12-Calculations!$A213))</f>
        <v>52339.7127246889</v>
      </c>
      <c r="AD213" s="3">
        <f t="shared" si="23"/>
        <v>39875206.5087792</v>
      </c>
      <c r="AE213" s="3">
        <f t="shared" si="7"/>
        <v>29105.8326943894</v>
      </c>
      <c r="AF213" s="3">
        <f t="shared" si="24"/>
        <v>87082929.9752422</v>
      </c>
      <c r="AG213" s="3">
        <f>AE213/((1+'How much will I make'!$C$5/12)^(Calculations!$B$1*12-Calculations!$A213))</f>
        <v>40250.7560904337</v>
      </c>
      <c r="AH213" s="3">
        <f t="shared" si="25"/>
        <v>55227227.3009762</v>
      </c>
    </row>
    <row r="214" ht="15.75" customHeight="1" spans="1:34">
      <c r="A214" s="1">
        <f t="shared" si="8"/>
        <v>210</v>
      </c>
      <c r="B214" s="1">
        <f t="shared" si="42"/>
        <v>245249.748710858</v>
      </c>
      <c r="C214" s="3">
        <f t="shared" si="0"/>
        <v>186391.33292905</v>
      </c>
      <c r="D214" s="3">
        <f t="shared" si="10"/>
        <v>17678729.0093334</v>
      </c>
      <c r="E214" s="3">
        <f>$C214/((1+'How much will I make'!$C$5/12)^(Calculations!$B$1*12-Calculations!$A214))</f>
        <v>259051.308329238</v>
      </c>
      <c r="F214" s="3">
        <f t="shared" si="11"/>
        <v>17664631.9619951</v>
      </c>
      <c r="G214" s="3">
        <f t="shared" si="1"/>
        <v>141819.636966054</v>
      </c>
      <c r="H214" s="3">
        <f t="shared" si="12"/>
        <v>18748619.4625108</v>
      </c>
      <c r="I214" s="3">
        <f>G214/((1+'How much will I make'!$C$5/12)^(Calculations!$B$1*12-Calculations!$A214))</f>
        <v>197104.457195005</v>
      </c>
      <c r="J214" s="3">
        <f t="shared" si="13"/>
        <v>17587069.8587744</v>
      </c>
      <c r="K214" s="3">
        <f t="shared" si="2"/>
        <v>108028.032530924</v>
      </c>
      <c r="L214" s="3">
        <f t="shared" si="14"/>
        <v>21094938.1424957</v>
      </c>
      <c r="M214" s="3">
        <f>K214/((1+'How much will I make'!$C$5/12)^(Calculations!$B$1*12-Calculations!$A214))</f>
        <v>150140.045267136</v>
      </c>
      <c r="N214" s="3">
        <f t="shared" si="15"/>
        <v>18432250.8248241</v>
      </c>
      <c r="O214" s="3">
        <f t="shared" si="3"/>
        <v>82380.0375679814</v>
      </c>
      <c r="P214" s="3">
        <f t="shared" si="16"/>
        <v>25235845.1582107</v>
      </c>
      <c r="Q214" s="3">
        <f>O214/((1+'How much will I make'!$C$5/12)^(Calculations!$B$1*12-Calculations!$A214))</f>
        <v>114493.824239782</v>
      </c>
      <c r="R214" s="3">
        <f t="shared" si="17"/>
        <v>20463847.7413969</v>
      </c>
      <c r="S214" s="3">
        <f t="shared" si="4"/>
        <v>62891.0659872737</v>
      </c>
      <c r="T214" s="3">
        <f t="shared" si="18"/>
        <v>32027267.0102465</v>
      </c>
      <c r="U214" s="3">
        <f>S214/((1+'How much will I make'!$C$5/12)^(Calculations!$B$1*12-Calculations!$A214))</f>
        <v>87407.5670268708</v>
      </c>
      <c r="V214" s="3">
        <f t="shared" si="19"/>
        <v>24139136.7946213</v>
      </c>
      <c r="W214" s="3">
        <f t="shared" si="5"/>
        <v>48065.4989816117</v>
      </c>
      <c r="X214" s="3">
        <f t="shared" si="20"/>
        <v>42862976.2801661</v>
      </c>
      <c r="Y214" s="3">
        <f>W214/((1+'How much will I make'!$C$5/12)^(Calculations!$B$1*12-Calculations!$A214))</f>
        <v>66802.6254279959</v>
      </c>
      <c r="Z214" s="3">
        <f t="shared" si="21"/>
        <v>30215638.6537576</v>
      </c>
      <c r="AA214" s="3">
        <f t="shared" si="6"/>
        <v>36774.9091827033</v>
      </c>
      <c r="AB214" s="3">
        <f t="shared" si="22"/>
        <v>60002824.9281156</v>
      </c>
      <c r="AC214" s="3">
        <f>AA214/((1+'How much will I make'!$C$5/12)^(Calculations!$B$1*12-Calculations!$A214))</f>
        <v>51110.683033178</v>
      </c>
      <c r="AD214" s="3">
        <f t="shared" si="23"/>
        <v>39926317.1918124</v>
      </c>
      <c r="AE214" s="3">
        <f t="shared" si="7"/>
        <v>28166.9348655382</v>
      </c>
      <c r="AF214" s="3">
        <f t="shared" si="24"/>
        <v>87111096.9101078</v>
      </c>
      <c r="AG214" s="3">
        <f>AE214/((1+'How much will I make'!$C$5/12)^(Calculations!$B$1*12-Calculations!$A214))</f>
        <v>39147.1063266638</v>
      </c>
      <c r="AH214" s="3">
        <f t="shared" si="25"/>
        <v>55266374.4073029</v>
      </c>
    </row>
    <row r="215" ht="15.75" customHeight="1" spans="1:34">
      <c r="A215" s="1">
        <f t="shared" si="8"/>
        <v>211</v>
      </c>
      <c r="B215" s="1">
        <f t="shared" si="42"/>
        <v>245249.748710858</v>
      </c>
      <c r="C215" s="3">
        <f t="shared" si="0"/>
        <v>185617.924908597</v>
      </c>
      <c r="D215" s="3">
        <f t="shared" si="10"/>
        <v>17864346.934242</v>
      </c>
      <c r="E215" s="3">
        <f>$C215/((1+'How much will I make'!$C$5/12)^(Calculations!$B$1*12-Calculations!$A215))</f>
        <v>259266.2886681</v>
      </c>
      <c r="F215" s="3">
        <f t="shared" si="11"/>
        <v>17923898.2506632</v>
      </c>
      <c r="G215" s="3">
        <f t="shared" si="1"/>
        <v>140647.573850632</v>
      </c>
      <c r="H215" s="3">
        <f t="shared" si="12"/>
        <v>18889267.0363615</v>
      </c>
      <c r="I215" s="3">
        <f>G215/((1+'How much will I make'!$C$5/12)^(Calculations!$B$1*12-Calculations!$A215))</f>
        <v>196452.872212542</v>
      </c>
      <c r="J215" s="3">
        <f t="shared" si="13"/>
        <v>17783522.7309869</v>
      </c>
      <c r="K215" s="3">
        <f t="shared" si="2"/>
        <v>106694.353116962</v>
      </c>
      <c r="L215" s="3">
        <f t="shared" si="14"/>
        <v>21201632.4956127</v>
      </c>
      <c r="M215" s="3">
        <f>K215/((1+'How much will I make'!$C$5/12)^(Calculations!$B$1*12-Calculations!$A215))</f>
        <v>149027.896783676</v>
      </c>
      <c r="N215" s="3">
        <f t="shared" si="15"/>
        <v>18581278.7216077</v>
      </c>
      <c r="O215" s="3">
        <f t="shared" si="3"/>
        <v>81029.5451488341</v>
      </c>
      <c r="P215" s="3">
        <f t="shared" si="16"/>
        <v>25316874.7033596</v>
      </c>
      <c r="Q215" s="3">
        <f>O215/((1+'How much will I make'!$C$5/12)^(Calculations!$B$1*12-Calculations!$A215))</f>
        <v>113179.960682932</v>
      </c>
      <c r="R215" s="3">
        <f t="shared" si="17"/>
        <v>20577027.7020798</v>
      </c>
      <c r="S215" s="3">
        <f t="shared" si="4"/>
        <v>61607.5748446763</v>
      </c>
      <c r="T215" s="3">
        <f t="shared" si="18"/>
        <v>32088874.5850912</v>
      </c>
      <c r="U215" s="3">
        <f>S215/((1+'How much will I make'!$C$5/12)^(Calculations!$B$1*12-Calculations!$A215))</f>
        <v>86051.8578240051</v>
      </c>
      <c r="V215" s="3">
        <f t="shared" si="19"/>
        <v>24225188.6524453</v>
      </c>
      <c r="W215" s="3">
        <f t="shared" si="5"/>
        <v>46893.1697381578</v>
      </c>
      <c r="X215" s="3">
        <f t="shared" si="20"/>
        <v>42909869.4499043</v>
      </c>
      <c r="Y215" s="3">
        <f>W215/((1+'How much will I make'!$C$5/12)^(Calculations!$B$1*12-Calculations!$A215))</f>
        <v>65499.1595659862</v>
      </c>
      <c r="Z215" s="3">
        <f t="shared" si="21"/>
        <v>30281137.8133236</v>
      </c>
      <c r="AA215" s="3">
        <f t="shared" si="6"/>
        <v>35732.7052787401</v>
      </c>
      <c r="AB215" s="3">
        <f t="shared" si="22"/>
        <v>60038557.6333944</v>
      </c>
      <c r="AC215" s="3">
        <f>AA215/((1+'How much will I make'!$C$5/12)^(Calculations!$B$1*12-Calculations!$A215))</f>
        <v>49910.5131481884</v>
      </c>
      <c r="AD215" s="3">
        <f t="shared" si="23"/>
        <v>39976227.7049605</v>
      </c>
      <c r="AE215" s="3">
        <f t="shared" si="7"/>
        <v>27258.324063424</v>
      </c>
      <c r="AF215" s="3">
        <f t="shared" si="24"/>
        <v>87138355.2341712</v>
      </c>
      <c r="AG215" s="3">
        <f>AE215/((1+'How much will I make'!$C$5/12)^(Calculations!$B$1*12-Calculations!$A215))</f>
        <v>38073.7179273843</v>
      </c>
      <c r="AH215" s="3">
        <f t="shared" si="25"/>
        <v>55304448.1252303</v>
      </c>
    </row>
    <row r="216" ht="15.75" customHeight="1" spans="1:34">
      <c r="A216" s="1">
        <f t="shared" si="8"/>
        <v>212</v>
      </c>
      <c r="B216" s="1">
        <f t="shared" si="42"/>
        <v>245249.748710858</v>
      </c>
      <c r="C216" s="3">
        <f t="shared" si="0"/>
        <v>184847.726050055</v>
      </c>
      <c r="D216" s="3">
        <f t="shared" si="10"/>
        <v>18049194.6602921</v>
      </c>
      <c r="E216" s="3">
        <f>$C216/((1+'How much will I make'!$C$5/12)^(Calculations!$B$1*12-Calculations!$A216))</f>
        <v>259481.447413883</v>
      </c>
      <c r="F216" s="3">
        <f t="shared" si="11"/>
        <v>18183379.6980771</v>
      </c>
      <c r="G216" s="3">
        <f t="shared" si="1"/>
        <v>139485.197207238</v>
      </c>
      <c r="H216" s="3">
        <f t="shared" si="12"/>
        <v>19028752.2335687</v>
      </c>
      <c r="I216" s="3">
        <f>G216/((1+'How much will I make'!$C$5/12)^(Calculations!$B$1*12-Calculations!$A216))</f>
        <v>195803.441230021</v>
      </c>
      <c r="J216" s="3">
        <f t="shared" si="13"/>
        <v>17979326.172217</v>
      </c>
      <c r="K216" s="3">
        <f t="shared" si="2"/>
        <v>105377.13888095</v>
      </c>
      <c r="L216" s="3">
        <f t="shared" si="14"/>
        <v>21307009.6344936</v>
      </c>
      <c r="M216" s="3">
        <f>K216/((1+'How much will I make'!$C$5/12)^(Calculations!$B$1*12-Calculations!$A216))</f>
        <v>147923.98643713</v>
      </c>
      <c r="N216" s="3">
        <f t="shared" si="15"/>
        <v>18729202.7080449</v>
      </c>
      <c r="O216" s="3">
        <f t="shared" si="3"/>
        <v>79701.191949673</v>
      </c>
      <c r="P216" s="3">
        <f t="shared" si="16"/>
        <v>25396575.8953093</v>
      </c>
      <c r="Q216" s="3">
        <f>O216/((1+'How much will I make'!$C$5/12)^(Calculations!$B$1*12-Calculations!$A216))</f>
        <v>111881.174248866</v>
      </c>
      <c r="R216" s="3">
        <f t="shared" si="17"/>
        <v>20688908.8763287</v>
      </c>
      <c r="S216" s="3">
        <f t="shared" si="4"/>
        <v>60350.2773988666</v>
      </c>
      <c r="T216" s="3">
        <f t="shared" si="18"/>
        <v>32149224.8624901</v>
      </c>
      <c r="U216" s="3">
        <f>S216/((1+'How much will I make'!$C$5/12)^(Calculations!$B$1*12-Calculations!$A216))</f>
        <v>84717.1759475511</v>
      </c>
      <c r="V216" s="3">
        <f t="shared" si="19"/>
        <v>24309905.8283928</v>
      </c>
      <c r="W216" s="3">
        <f t="shared" si="5"/>
        <v>45749.4338908857</v>
      </c>
      <c r="X216" s="3">
        <f t="shared" si="20"/>
        <v>42955618.8837952</v>
      </c>
      <c r="Y216" s="3">
        <f>W216/((1+'How much will I make'!$C$5/12)^(Calculations!$B$1*12-Calculations!$A216))</f>
        <v>64221.1271842109</v>
      </c>
      <c r="Z216" s="3">
        <f t="shared" si="21"/>
        <v>30345358.9405078</v>
      </c>
      <c r="AA216" s="3">
        <f t="shared" si="6"/>
        <v>34720.0375178041</v>
      </c>
      <c r="AB216" s="3">
        <f t="shared" si="22"/>
        <v>60073277.6709122</v>
      </c>
      <c r="AC216" s="3">
        <f>AA216/((1+'How much will I make'!$C$5/12)^(Calculations!$B$1*12-Calculations!$A216))</f>
        <v>48738.5253900528</v>
      </c>
      <c r="AD216" s="3">
        <f t="shared" si="23"/>
        <v>40024966.2303506</v>
      </c>
      <c r="AE216" s="3">
        <f t="shared" si="7"/>
        <v>26379.0232871845</v>
      </c>
      <c r="AF216" s="3">
        <f t="shared" si="24"/>
        <v>87164734.2574584</v>
      </c>
      <c r="AG216" s="3">
        <f>AE216/((1+'How much will I make'!$C$5/12)^(Calculations!$B$1*12-Calculations!$A216))</f>
        <v>37029.7611455044</v>
      </c>
      <c r="AH216" s="3">
        <f t="shared" si="25"/>
        <v>55341477.8863758</v>
      </c>
    </row>
    <row r="217" ht="15.75" customHeight="1" spans="1:34">
      <c r="A217" s="1">
        <f t="shared" si="8"/>
        <v>213</v>
      </c>
      <c r="B217" s="1">
        <f t="shared" si="42"/>
        <v>245249.748710858</v>
      </c>
      <c r="C217" s="3">
        <f t="shared" si="0"/>
        <v>184080.723037399</v>
      </c>
      <c r="D217" s="3">
        <f t="shared" si="10"/>
        <v>18233275.3833295</v>
      </c>
      <c r="E217" s="3">
        <f>$C217/((1+'How much will I make'!$C$5/12)^(Calculations!$B$1*12-Calculations!$A217))</f>
        <v>259696.784714641</v>
      </c>
      <c r="F217" s="3">
        <f t="shared" si="11"/>
        <v>18443076.4827918</v>
      </c>
      <c r="G217" s="3">
        <f t="shared" si="1"/>
        <v>138332.426982385</v>
      </c>
      <c r="H217" s="3">
        <f t="shared" si="12"/>
        <v>19167084.6605511</v>
      </c>
      <c r="I217" s="3">
        <f>G217/((1+'How much will I make'!$C$5/12)^(Calculations!$B$1*12-Calculations!$A217))</f>
        <v>195156.157126781</v>
      </c>
      <c r="J217" s="3">
        <f t="shared" si="13"/>
        <v>18174482.3293438</v>
      </c>
      <c r="K217" s="3">
        <f t="shared" si="2"/>
        <v>104076.186549087</v>
      </c>
      <c r="L217" s="3">
        <f t="shared" si="14"/>
        <v>21411085.8210427</v>
      </c>
      <c r="M217" s="3">
        <f>K217/((1+'How much will I make'!$C$5/12)^(Calculations!$B$1*12-Calculations!$A217))</f>
        <v>146828.253204262</v>
      </c>
      <c r="N217" s="3">
        <f t="shared" si="15"/>
        <v>18876030.9612491</v>
      </c>
      <c r="O217" s="3">
        <f t="shared" si="3"/>
        <v>78394.6150324652</v>
      </c>
      <c r="P217" s="3">
        <f t="shared" si="16"/>
        <v>25474970.5103417</v>
      </c>
      <c r="Q217" s="3">
        <f>O217/((1+'How much will I make'!$C$5/12)^(Calculations!$B$1*12-Calculations!$A217))</f>
        <v>110597.29192142</v>
      </c>
      <c r="R217" s="3">
        <f t="shared" si="17"/>
        <v>20799506.1682501</v>
      </c>
      <c r="S217" s="3">
        <f t="shared" si="4"/>
        <v>59118.639084604</v>
      </c>
      <c r="T217" s="3">
        <f t="shared" si="18"/>
        <v>32208343.5015747</v>
      </c>
      <c r="U217" s="3">
        <f>S217/((1+'How much will I make'!$C$5/12)^(Calculations!$B$1*12-Calculations!$A217))</f>
        <v>83403.195259385</v>
      </c>
      <c r="V217" s="3">
        <f t="shared" si="19"/>
        <v>24393309.0236522</v>
      </c>
      <c r="W217" s="3">
        <f t="shared" si="5"/>
        <v>44633.5940398884</v>
      </c>
      <c r="X217" s="3">
        <f t="shared" si="20"/>
        <v>43000252.4778351</v>
      </c>
      <c r="Y217" s="3">
        <f>W217/((1+'How much will I make'!$C$5/12)^(Calculations!$B$1*12-Calculations!$A217))</f>
        <v>62968.0320196409</v>
      </c>
      <c r="Z217" s="3">
        <f t="shared" si="21"/>
        <v>30408326.9725275</v>
      </c>
      <c r="AA217" s="3">
        <f t="shared" si="6"/>
        <v>33736.0688432105</v>
      </c>
      <c r="AB217" s="3">
        <f t="shared" si="22"/>
        <v>60107013.7397554</v>
      </c>
      <c r="AC217" s="3">
        <f>AA217/((1+'How much will I make'!$C$5/12)^(Calculations!$B$1*12-Calculations!$A217))</f>
        <v>47594.0579922297</v>
      </c>
      <c r="AD217" s="3">
        <f t="shared" si="23"/>
        <v>40072560.2883428</v>
      </c>
      <c r="AE217" s="3">
        <f t="shared" si="7"/>
        <v>25528.0870521141</v>
      </c>
      <c r="AF217" s="3">
        <f t="shared" si="24"/>
        <v>87190262.3445105</v>
      </c>
      <c r="AG217" s="3">
        <f>AE217/((1+'How much will I make'!$C$5/12)^(Calculations!$B$1*12-Calculations!$A217))</f>
        <v>36014.4289850631</v>
      </c>
      <c r="AH217" s="3">
        <f t="shared" si="25"/>
        <v>55377492.3153608</v>
      </c>
    </row>
    <row r="218" ht="15.75" customHeight="1" spans="1:34">
      <c r="A218" s="1">
        <f t="shared" si="8"/>
        <v>214</v>
      </c>
      <c r="B218" s="1">
        <f t="shared" si="42"/>
        <v>245249.748710858</v>
      </c>
      <c r="C218" s="3">
        <f t="shared" si="0"/>
        <v>183316.902609858</v>
      </c>
      <c r="D218" s="3">
        <f t="shared" si="10"/>
        <v>18416592.2859393</v>
      </c>
      <c r="E218" s="3">
        <f>$C218/((1+'How much will I make'!$C$5/12)^(Calculations!$B$1*12-Calculations!$A218))</f>
        <v>259912.300718554</v>
      </c>
      <c r="F218" s="3">
        <f t="shared" si="11"/>
        <v>18702988.7835103</v>
      </c>
      <c r="G218" s="3">
        <f t="shared" si="1"/>
        <v>137189.183784183</v>
      </c>
      <c r="H218" s="3">
        <f t="shared" si="12"/>
        <v>19304273.8443353</v>
      </c>
      <c r="I218" s="3">
        <f>G218/((1+'How much will I make'!$C$5/12)^(Calculations!$B$1*12-Calculations!$A218))</f>
        <v>194511.012805701</v>
      </c>
      <c r="J218" s="3">
        <f t="shared" si="13"/>
        <v>18368993.3421495</v>
      </c>
      <c r="K218" s="3">
        <f t="shared" si="2"/>
        <v>102791.295357122</v>
      </c>
      <c r="L218" s="3">
        <f t="shared" si="14"/>
        <v>21513877.1163998</v>
      </c>
      <c r="M218" s="3">
        <f>K218/((1+'How much will I make'!$C$5/12)^(Calculations!$B$1*12-Calculations!$A218))</f>
        <v>145740.63651386</v>
      </c>
      <c r="N218" s="3">
        <f t="shared" si="15"/>
        <v>19021771.597763</v>
      </c>
      <c r="O218" s="3">
        <f t="shared" si="3"/>
        <v>77109.4574089822</v>
      </c>
      <c r="P218" s="3">
        <f t="shared" si="16"/>
        <v>25552079.9677507</v>
      </c>
      <c r="Q218" s="3">
        <f>O218/((1+'How much will I make'!$C$5/12)^(Calculations!$B$1*12-Calculations!$A218))</f>
        <v>109328.142669863</v>
      </c>
      <c r="R218" s="3">
        <f t="shared" si="17"/>
        <v>20908834.31092</v>
      </c>
      <c r="S218" s="3">
        <f t="shared" si="4"/>
        <v>57912.1362461427</v>
      </c>
      <c r="T218" s="3">
        <f t="shared" si="18"/>
        <v>32266255.6378208</v>
      </c>
      <c r="U218" s="3">
        <f>S218/((1+'How much will I make'!$C$5/12)^(Calculations!$B$1*12-Calculations!$A218))</f>
        <v>82109.5946798517</v>
      </c>
      <c r="V218" s="3">
        <f t="shared" si="19"/>
        <v>24475418.6183321</v>
      </c>
      <c r="W218" s="3">
        <f t="shared" si="5"/>
        <v>43544.9697950131</v>
      </c>
      <c r="X218" s="3">
        <f t="shared" si="20"/>
        <v>43043797.4476301</v>
      </c>
      <c r="Y218" s="3">
        <f>W218/((1+'How much will I make'!$C$5/12)^(Calculations!$B$1*12-Calculations!$A218))</f>
        <v>61739.3874924284</v>
      </c>
      <c r="Z218" s="3">
        <f t="shared" si="21"/>
        <v>30470066.3600199</v>
      </c>
      <c r="AA218" s="3">
        <f t="shared" si="6"/>
        <v>32779.9859205284</v>
      </c>
      <c r="AB218" s="3">
        <f t="shared" si="22"/>
        <v>60139793.7256759</v>
      </c>
      <c r="AC218" s="3">
        <f>AA218/((1+'How much will I make'!$C$5/12)^(Calculations!$B$1*12-Calculations!$A218))</f>
        <v>46476.4647276348</v>
      </c>
      <c r="AD218" s="3">
        <f t="shared" si="23"/>
        <v>40119036.7530705</v>
      </c>
      <c r="AE218" s="3">
        <f t="shared" si="7"/>
        <v>24704.6003730136</v>
      </c>
      <c r="AF218" s="3">
        <f t="shared" si="24"/>
        <v>87214966.9448835</v>
      </c>
      <c r="AG218" s="3">
        <f>AE218/((1+'How much will I make'!$C$5/12)^(Calculations!$B$1*12-Calculations!$A218))</f>
        <v>35026.9365774082</v>
      </c>
      <c r="AH218" s="3">
        <f t="shared" si="25"/>
        <v>55412519.2519382</v>
      </c>
    </row>
    <row r="219" ht="15.75" customHeight="1" spans="1:34">
      <c r="A219" s="1">
        <f t="shared" si="8"/>
        <v>215</v>
      </c>
      <c r="B219" s="1">
        <f t="shared" si="42"/>
        <v>245249.748710858</v>
      </c>
      <c r="C219" s="3">
        <f t="shared" si="0"/>
        <v>182556.251561685</v>
      </c>
      <c r="D219" s="3">
        <f t="shared" si="10"/>
        <v>18599148.537501</v>
      </c>
      <c r="E219" s="3">
        <f>$C219/((1+'How much will I make'!$C$5/12)^(Calculations!$B$1*12-Calculations!$A219))</f>
        <v>260127.995573922</v>
      </c>
      <c r="F219" s="3">
        <f t="shared" si="11"/>
        <v>18963116.7790842</v>
      </c>
      <c r="G219" s="3">
        <f t="shared" si="1"/>
        <v>136055.388876876</v>
      </c>
      <c r="H219" s="3">
        <f t="shared" si="12"/>
        <v>19440329.2332121</v>
      </c>
      <c r="I219" s="3">
        <f>G219/((1+'How much will I make'!$C$5/12)^(Calculations!$B$1*12-Calculations!$A219))</f>
        <v>193868.00119312</v>
      </c>
      <c r="J219" s="3">
        <f t="shared" si="13"/>
        <v>18562861.3433426</v>
      </c>
      <c r="K219" s="3">
        <f t="shared" si="2"/>
        <v>101522.26701938</v>
      </c>
      <c r="L219" s="3">
        <f t="shared" si="14"/>
        <v>21615399.3834192</v>
      </c>
      <c r="M219" s="3">
        <f>K219/((1+'How much will I make'!$C$5/12)^(Calculations!$B$1*12-Calculations!$A219))</f>
        <v>144661.076243387</v>
      </c>
      <c r="N219" s="3">
        <f t="shared" si="15"/>
        <v>19166432.6740064</v>
      </c>
      <c r="O219" s="3">
        <f t="shared" si="3"/>
        <v>75845.3679432612</v>
      </c>
      <c r="P219" s="3">
        <f t="shared" si="16"/>
        <v>25627925.335694</v>
      </c>
      <c r="Q219" s="3">
        <f>O219/((1+'How much will I make'!$C$5/12)^(Calculations!$B$1*12-Calculations!$A219))</f>
        <v>108073.55742611</v>
      </c>
      <c r="R219" s="3">
        <f t="shared" si="17"/>
        <v>21016907.8683461</v>
      </c>
      <c r="S219" s="3">
        <f t="shared" si="4"/>
        <v>56730.2559145888</v>
      </c>
      <c r="T219" s="3">
        <f t="shared" si="18"/>
        <v>32322985.8937354</v>
      </c>
      <c r="U219" s="3">
        <f>S219/((1+'How much will I make'!$C$5/12)^(Calculations!$B$1*12-Calculations!$A219))</f>
        <v>80836.0581093071</v>
      </c>
      <c r="V219" s="3">
        <f t="shared" si="19"/>
        <v>24556254.6764414</v>
      </c>
      <c r="W219" s="3">
        <f t="shared" si="5"/>
        <v>42482.8973609884</v>
      </c>
      <c r="X219" s="3">
        <f t="shared" si="20"/>
        <v>43086280.3449911</v>
      </c>
      <c r="Y219" s="3">
        <f>W219/((1+'How much will I make'!$C$5/12)^(Calculations!$B$1*12-Calculations!$A219))</f>
        <v>60534.7165169664</v>
      </c>
      <c r="Z219" s="3">
        <f t="shared" si="21"/>
        <v>30530601.0765369</v>
      </c>
      <c r="AA219" s="3">
        <f t="shared" si="6"/>
        <v>31850.9984652908</v>
      </c>
      <c r="AB219" s="3">
        <f t="shared" si="22"/>
        <v>60171644.7241412</v>
      </c>
      <c r="AC219" s="3">
        <f>AA219/((1+'How much will I make'!$C$5/12)^(Calculations!$B$1*12-Calculations!$A219))</f>
        <v>45385.1145437471</v>
      </c>
      <c r="AD219" s="3">
        <f t="shared" si="23"/>
        <v>40164421.8676142</v>
      </c>
      <c r="AE219" s="3">
        <f t="shared" si="7"/>
        <v>23907.6777803358</v>
      </c>
      <c r="AF219" s="3">
        <f t="shared" si="24"/>
        <v>87238874.6226638</v>
      </c>
      <c r="AG219" s="3">
        <f>AE219/((1+'How much will I make'!$C$5/12)^(Calculations!$B$1*12-Calculations!$A219))</f>
        <v>34066.5205744792</v>
      </c>
      <c r="AH219" s="3">
        <f t="shared" si="25"/>
        <v>55446585.7725127</v>
      </c>
    </row>
    <row r="220" ht="15.75" customHeight="1" spans="1:34">
      <c r="A220" s="1">
        <f t="shared" si="8"/>
        <v>216</v>
      </c>
      <c r="B220" s="1">
        <f t="shared" si="42"/>
        <v>245249.748710858</v>
      </c>
      <c r="C220" s="3">
        <f t="shared" si="0"/>
        <v>181798.756741927</v>
      </c>
      <c r="D220" s="3">
        <f t="shared" si="10"/>
        <v>18780947.2942429</v>
      </c>
      <c r="E220" s="3">
        <f>$C220/((1+'How much will I make'!$C$5/12)^(Calculations!$B$1*12-Calculations!$A220))</f>
        <v>260343.86942917</v>
      </c>
      <c r="F220" s="3">
        <f t="shared" si="11"/>
        <v>19223460.6485134</v>
      </c>
      <c r="G220" s="3">
        <f t="shared" si="1"/>
        <v>134930.964175414</v>
      </c>
      <c r="H220" s="3">
        <f t="shared" si="12"/>
        <v>19575260.1973876</v>
      </c>
      <c r="I220" s="3">
        <f>G220/((1+'How much will I make'!$C$5/12)^(Calculations!$B$1*12-Calculations!$A220))</f>
        <v>193227.115238763</v>
      </c>
      <c r="J220" s="3">
        <f t="shared" si="13"/>
        <v>18756088.4585813</v>
      </c>
      <c r="K220" s="3">
        <f t="shared" si="2"/>
        <v>100268.905698153</v>
      </c>
      <c r="L220" s="3">
        <f t="shared" si="14"/>
        <v>21715668.2891174</v>
      </c>
      <c r="M220" s="3">
        <f>K220/((1+'How much will I make'!$C$5/12)^(Calculations!$B$1*12-Calculations!$A220))</f>
        <v>143589.512715659</v>
      </c>
      <c r="N220" s="3">
        <f t="shared" si="15"/>
        <v>19310022.186722</v>
      </c>
      <c r="O220" s="3">
        <f t="shared" si="3"/>
        <v>74602.0012556667</v>
      </c>
      <c r="P220" s="3">
        <f t="shared" si="16"/>
        <v>25702527.3369496</v>
      </c>
      <c r="Q220" s="3">
        <f>O220/((1+'How much will I make'!$C$5/12)^(Calculations!$B$1*12-Calculations!$A220))</f>
        <v>106833.369062204</v>
      </c>
      <c r="R220" s="3">
        <f t="shared" si="17"/>
        <v>21123741.2374083</v>
      </c>
      <c r="S220" s="3">
        <f t="shared" si="4"/>
        <v>55572.4955898013</v>
      </c>
      <c r="T220" s="3">
        <f t="shared" si="18"/>
        <v>32378558.3893252</v>
      </c>
      <c r="U220" s="3">
        <f>S220/((1+'How much will I make'!$C$5/12)^(Calculations!$B$1*12-Calculations!$A220))</f>
        <v>79582.274350877</v>
      </c>
      <c r="V220" s="3">
        <f t="shared" si="19"/>
        <v>24635836.9507922</v>
      </c>
      <c r="W220" s="3">
        <f t="shared" si="5"/>
        <v>41446.7291326716</v>
      </c>
      <c r="X220" s="3">
        <f t="shared" si="20"/>
        <v>43127727.0741237</v>
      </c>
      <c r="Y220" s="3">
        <f>W220/((1+'How much will I make'!$C$5/12)^(Calculations!$B$1*12-Calculations!$A220))</f>
        <v>59353.5513166353</v>
      </c>
      <c r="Z220" s="3">
        <f t="shared" si="21"/>
        <v>30589954.6278535</v>
      </c>
      <c r="AA220" s="3">
        <f t="shared" si="6"/>
        <v>30948.3385897562</v>
      </c>
      <c r="AB220" s="3">
        <f t="shared" si="22"/>
        <v>60202593.0627309</v>
      </c>
      <c r="AC220" s="3">
        <f>AA220/((1+'How much will I make'!$C$5/12)^(Calculations!$B$1*12-Calculations!$A220))</f>
        <v>44319.3912062825</v>
      </c>
      <c r="AD220" s="3">
        <f t="shared" si="23"/>
        <v>40208741.2588205</v>
      </c>
      <c r="AE220" s="3">
        <f t="shared" si="7"/>
        <v>23136.4623680669</v>
      </c>
      <c r="AF220" s="3">
        <f t="shared" si="24"/>
        <v>87262011.0850319</v>
      </c>
      <c r="AG220" s="3">
        <f>AE220/((1+'How much will I make'!$C$5/12)^(Calculations!$B$1*12-Calculations!$A220))</f>
        <v>33132.4385587274</v>
      </c>
      <c r="AH220" s="3">
        <f t="shared" si="25"/>
        <v>55479718.2110714</v>
      </c>
    </row>
    <row r="221" ht="15.75" customHeight="1" spans="1:34">
      <c r="A221" s="1">
        <f t="shared" si="8"/>
        <v>217</v>
      </c>
      <c r="B221" s="1">
        <f>B220*(1+'How much will I make'!$C$4)</f>
        <v>286942.205991704</v>
      </c>
      <c r="C221" s="3">
        <f t="shared" si="0"/>
        <v>211821.953913415</v>
      </c>
      <c r="D221" s="3">
        <f t="shared" si="10"/>
        <v>18992769.2481564</v>
      </c>
      <c r="E221" s="3">
        <f>$C221/((1+'How much will I make'!$C$5/12)^(Calculations!$B$1*12-Calculations!$A221))</f>
        <v>304855.109246429</v>
      </c>
      <c r="F221" s="3">
        <f t="shared" si="11"/>
        <v>19528315.7577598</v>
      </c>
      <c r="G221" s="3">
        <f t="shared" si="1"/>
        <v>156564.523720894</v>
      </c>
      <c r="H221" s="3">
        <f t="shared" si="12"/>
        <v>19731824.7211085</v>
      </c>
      <c r="I221" s="3">
        <f>G221/((1+'How much will I make'!$C$5/12)^(Calculations!$B$1*12-Calculations!$A221))</f>
        <v>225328.367061321</v>
      </c>
      <c r="J221" s="3">
        <f t="shared" si="13"/>
        <v>18981416.8256427</v>
      </c>
      <c r="K221" s="3">
        <f t="shared" si="2"/>
        <v>115866.291028977</v>
      </c>
      <c r="L221" s="3">
        <f t="shared" si="14"/>
        <v>21831534.5801463</v>
      </c>
      <c r="M221" s="3">
        <f>K221/((1+'How much will I make'!$C$5/12)^(Calculations!$B$1*12-Calculations!$A221))</f>
        <v>166755.287433785</v>
      </c>
      <c r="N221" s="3">
        <f t="shared" si="15"/>
        <v>19476777.4741558</v>
      </c>
      <c r="O221" s="3">
        <f t="shared" si="3"/>
        <v>85853.4506253738</v>
      </c>
      <c r="P221" s="3">
        <f t="shared" si="16"/>
        <v>25788380.787575</v>
      </c>
      <c r="Q221" s="3">
        <f>O221/((1+'How much will I make'!$C$5/12)^(Calculations!$B$1*12-Calculations!$A221))</f>
        <v>123560.672470616</v>
      </c>
      <c r="R221" s="3">
        <f t="shared" si="17"/>
        <v>21247301.9098789</v>
      </c>
      <c r="S221" s="3">
        <f t="shared" si="4"/>
        <v>63692.8847412906</v>
      </c>
      <c r="T221" s="3">
        <f t="shared" si="18"/>
        <v>32442251.2740665</v>
      </c>
      <c r="U221" s="3">
        <f>S221/((1+'How much will I make'!$C$5/12)^(Calculations!$B$1*12-Calculations!$A221))</f>
        <v>91667.0863302649</v>
      </c>
      <c r="V221" s="3">
        <f t="shared" si="19"/>
        <v>24727504.0371225</v>
      </c>
      <c r="W221" s="3">
        <f t="shared" si="5"/>
        <v>47309.9249611959</v>
      </c>
      <c r="X221" s="3">
        <f t="shared" si="20"/>
        <v>43175036.9990849</v>
      </c>
      <c r="Y221" s="3">
        <f>W221/((1+'How much will I make'!$C$5/12)^(Calculations!$B$1*12-Calculations!$A221))</f>
        <v>68088.6568933323</v>
      </c>
      <c r="Z221" s="3">
        <f t="shared" si="21"/>
        <v>30658043.2847468</v>
      </c>
      <c r="AA221" s="3">
        <f t="shared" si="6"/>
        <v>35183.3743967755</v>
      </c>
      <c r="AB221" s="3">
        <f t="shared" si="22"/>
        <v>60237776.4371277</v>
      </c>
      <c r="AC221" s="3">
        <f>AA221/((1+'How much will I make'!$C$5/12)^(Calculations!$B$1*12-Calculations!$A221))</f>
        <v>50636.0707529464</v>
      </c>
      <c r="AD221" s="3">
        <f t="shared" si="23"/>
        <v>40259377.3295734</v>
      </c>
      <c r="AE221" s="3">
        <f t="shared" si="7"/>
        <v>26196.4461006176</v>
      </c>
      <c r="AF221" s="3">
        <f t="shared" si="24"/>
        <v>87288207.5311325</v>
      </c>
      <c r="AG221" s="3">
        <f>AE221/((1+'How much will I make'!$C$5/12)^(Calculations!$B$1*12-Calculations!$A221))</f>
        <v>37702.0431089802</v>
      </c>
      <c r="AH221" s="3">
        <f t="shared" si="25"/>
        <v>55517420.2541804</v>
      </c>
    </row>
    <row r="222" ht="15.75" customHeight="1" spans="1:34">
      <c r="A222" s="1">
        <f t="shared" si="8"/>
        <v>218</v>
      </c>
      <c r="B222" s="1">
        <f t="shared" ref="B222:B232" si="43">B221</f>
        <v>286942.205991704</v>
      </c>
      <c r="C222" s="3">
        <f t="shared" si="0"/>
        <v>210943.024644065</v>
      </c>
      <c r="D222" s="3">
        <f t="shared" si="10"/>
        <v>19203712.2728004</v>
      </c>
      <c r="E222" s="3">
        <f>$C222/((1+'How much will I make'!$C$5/12)^(Calculations!$B$1*12-Calculations!$A222))</f>
        <v>305108.101038335</v>
      </c>
      <c r="F222" s="3">
        <f t="shared" si="11"/>
        <v>19833423.8587982</v>
      </c>
      <c r="G222" s="3">
        <f t="shared" si="1"/>
        <v>155270.60203725</v>
      </c>
      <c r="H222" s="3">
        <f t="shared" si="12"/>
        <v>19887095.3231457</v>
      </c>
      <c r="I222" s="3">
        <f>G222/((1+'How much will I make'!$C$5/12)^(Calculations!$B$1*12-Calculations!$A222))</f>
        <v>224583.479897482</v>
      </c>
      <c r="J222" s="3">
        <f t="shared" si="13"/>
        <v>19206000.3055401</v>
      </c>
      <c r="K222" s="3">
        <f t="shared" si="2"/>
        <v>114435.842991582</v>
      </c>
      <c r="L222" s="3">
        <f t="shared" si="14"/>
        <v>21945970.4231379</v>
      </c>
      <c r="M222" s="3">
        <f>K222/((1+'How much will I make'!$C$5/12)^(Calculations!$B$1*12-Calculations!$A222))</f>
        <v>165520.063082423</v>
      </c>
      <c r="N222" s="3">
        <f t="shared" si="15"/>
        <v>19642297.5372382</v>
      </c>
      <c r="O222" s="3">
        <f t="shared" si="3"/>
        <v>84446.0170085644</v>
      </c>
      <c r="P222" s="3">
        <f t="shared" si="16"/>
        <v>25872826.8045836</v>
      </c>
      <c r="Q222" s="3">
        <f>O222/((1+'How much will I make'!$C$5/12)^(Calculations!$B$1*12-Calculations!$A222))</f>
        <v>122142.763114395</v>
      </c>
      <c r="R222" s="3">
        <f t="shared" si="17"/>
        <v>21369444.6729933</v>
      </c>
      <c r="S222" s="3">
        <f t="shared" si="4"/>
        <v>62393.029950652</v>
      </c>
      <c r="T222" s="3">
        <f t="shared" si="18"/>
        <v>32504644.3040171</v>
      </c>
      <c r="U222" s="3">
        <f>S222/((1+'How much will I make'!$C$5/12)^(Calculations!$B$1*12-Calculations!$A222))</f>
        <v>90245.3111137138</v>
      </c>
      <c r="V222" s="3">
        <f t="shared" si="19"/>
        <v>24817749.3482362</v>
      </c>
      <c r="W222" s="3">
        <f t="shared" si="5"/>
        <v>46156.0243523863</v>
      </c>
      <c r="X222" s="3">
        <f t="shared" si="20"/>
        <v>43221193.0234373</v>
      </c>
      <c r="Y222" s="3">
        <f>W222/((1+'How much will I make'!$C$5/12)^(Calculations!$B$1*12-Calculations!$A222))</f>
        <v>66760.0977344381</v>
      </c>
      <c r="Z222" s="3">
        <f t="shared" si="21"/>
        <v>30724803.3824813</v>
      </c>
      <c r="AA222" s="3">
        <f t="shared" si="6"/>
        <v>34186.2747175147</v>
      </c>
      <c r="AB222" s="3">
        <f t="shared" si="22"/>
        <v>60271962.7118452</v>
      </c>
      <c r="AC222" s="3">
        <f>AA222/((1+'How much will I make'!$C$5/12)^(Calculations!$B$1*12-Calculations!$A222))</f>
        <v>49447.0456097598</v>
      </c>
      <c r="AD222" s="3">
        <f t="shared" si="23"/>
        <v>40308824.3751832</v>
      </c>
      <c r="AE222" s="3">
        <f t="shared" si="7"/>
        <v>25351.3994522106</v>
      </c>
      <c r="AF222" s="3">
        <f t="shared" si="24"/>
        <v>87313558.9305847</v>
      </c>
      <c r="AG222" s="3">
        <f>AE222/((1+'How much will I make'!$C$5/12)^(Calculations!$B$1*12-Calculations!$A222))</f>
        <v>36668.2774108307</v>
      </c>
      <c r="AH222" s="3">
        <f t="shared" si="25"/>
        <v>55554088.5315912</v>
      </c>
    </row>
    <row r="223" ht="15.75" customHeight="1" spans="1:34">
      <c r="A223" s="1">
        <f t="shared" si="8"/>
        <v>219</v>
      </c>
      <c r="B223" s="1">
        <f t="shared" si="43"/>
        <v>286942.205991704</v>
      </c>
      <c r="C223" s="3">
        <f t="shared" si="0"/>
        <v>210067.742384131</v>
      </c>
      <c r="D223" s="3">
        <f t="shared" si="10"/>
        <v>19413780.0151846</v>
      </c>
      <c r="E223" s="3">
        <f>$C223/((1+'How much will I make'!$C$5/12)^(Calculations!$B$1*12-Calculations!$A223))</f>
        <v>305361.302781935</v>
      </c>
      <c r="F223" s="3">
        <f t="shared" si="11"/>
        <v>20138785.1615801</v>
      </c>
      <c r="G223" s="3">
        <f t="shared" si="1"/>
        <v>153987.37392124</v>
      </c>
      <c r="H223" s="3">
        <f t="shared" si="12"/>
        <v>20041082.6970669</v>
      </c>
      <c r="I223" s="3">
        <f>G223/((1+'How much will I make'!$C$5/12)^(Calculations!$B$1*12-Calculations!$A223))</f>
        <v>223841.055170549</v>
      </c>
      <c r="J223" s="3">
        <f t="shared" si="13"/>
        <v>19429841.3607107</v>
      </c>
      <c r="K223" s="3">
        <f t="shared" si="2"/>
        <v>113023.054806501</v>
      </c>
      <c r="L223" s="3">
        <f t="shared" si="14"/>
        <v>22058993.4779444</v>
      </c>
      <c r="M223" s="3">
        <f>K223/((1+'How much will I make'!$C$5/12)^(Calculations!$B$1*12-Calculations!$A223))</f>
        <v>164293.988541072</v>
      </c>
      <c r="N223" s="3">
        <f t="shared" si="15"/>
        <v>19806591.5257793</v>
      </c>
      <c r="O223" s="3">
        <f t="shared" si="3"/>
        <v>83061.6560739978</v>
      </c>
      <c r="P223" s="3">
        <f t="shared" si="16"/>
        <v>25955888.4606576</v>
      </c>
      <c r="Q223" s="3">
        <f>O223/((1+'How much will I make'!$C$5/12)^(Calculations!$B$1*12-Calculations!$A223))</f>
        <v>120741.124849148</v>
      </c>
      <c r="R223" s="3">
        <f t="shared" si="17"/>
        <v>21490185.7978425</v>
      </c>
      <c r="S223" s="3">
        <f t="shared" si="4"/>
        <v>61119.702808802</v>
      </c>
      <c r="T223" s="3">
        <f t="shared" si="18"/>
        <v>32565764.0068259</v>
      </c>
      <c r="U223" s="3">
        <f>S223/((1+'How much will I make'!$C$5/12)^(Calculations!$B$1*12-Calculations!$A223))</f>
        <v>88845.5879209297</v>
      </c>
      <c r="V223" s="3">
        <f t="shared" si="19"/>
        <v>24906594.9361572</v>
      </c>
      <c r="W223" s="3">
        <f t="shared" si="5"/>
        <v>45030.2676608647</v>
      </c>
      <c r="X223" s="3">
        <f t="shared" si="20"/>
        <v>43266223.2910982</v>
      </c>
      <c r="Y223" s="3">
        <f>W223/((1+'How much will I make'!$C$5/12)^(Calculations!$B$1*12-Calculations!$A223))</f>
        <v>65457.4616810832</v>
      </c>
      <c r="Z223" s="3">
        <f t="shared" si="21"/>
        <v>30790260.8441623</v>
      </c>
      <c r="AA223" s="3">
        <f t="shared" si="6"/>
        <v>33217.4329239009</v>
      </c>
      <c r="AB223" s="3">
        <f t="shared" si="22"/>
        <v>60305180.1447691</v>
      </c>
      <c r="AC223" s="3">
        <f>AA223/((1+'How much will I make'!$C$5/12)^(Calculations!$B$1*12-Calculations!$A223))</f>
        <v>48285.9408950367</v>
      </c>
      <c r="AD223" s="3">
        <f t="shared" si="23"/>
        <v>40357110.3160782</v>
      </c>
      <c r="AE223" s="3">
        <f t="shared" si="7"/>
        <v>24533.612373107</v>
      </c>
      <c r="AF223" s="3">
        <f t="shared" si="24"/>
        <v>87338092.5429579</v>
      </c>
      <c r="AG223" s="3">
        <f>AE223/((1+'How much will I make'!$C$5/12)^(Calculations!$B$1*12-Calculations!$A223))</f>
        <v>35662.8569011789</v>
      </c>
      <c r="AH223" s="3">
        <f t="shared" si="25"/>
        <v>55589751.3884924</v>
      </c>
    </row>
    <row r="224" ht="15.75" customHeight="1" spans="1:34">
      <c r="A224" s="1">
        <f t="shared" si="8"/>
        <v>220</v>
      </c>
      <c r="B224" s="1">
        <f t="shared" si="43"/>
        <v>286942.205991704</v>
      </c>
      <c r="C224" s="3">
        <f t="shared" si="0"/>
        <v>209196.092000794</v>
      </c>
      <c r="D224" s="3">
        <f t="shared" si="10"/>
        <v>19622976.1071853</v>
      </c>
      <c r="E224" s="3">
        <f>$C224/((1+'How much will I make'!$C$5/12)^(Calculations!$B$1*12-Calculations!$A224))</f>
        <v>305614.714651464</v>
      </c>
      <c r="F224" s="3">
        <f t="shared" si="11"/>
        <v>20444399.8762316</v>
      </c>
      <c r="G224" s="3">
        <f t="shared" si="1"/>
        <v>152714.750996271</v>
      </c>
      <c r="H224" s="3">
        <f t="shared" si="12"/>
        <v>20193797.4480632</v>
      </c>
      <c r="I224" s="3">
        <f>G224/((1+'How much will I make'!$C$5/12)^(Calculations!$B$1*12-Calculations!$A224))</f>
        <v>223101.084740233</v>
      </c>
      <c r="J224" s="3">
        <f t="shared" si="13"/>
        <v>19652942.4454509</v>
      </c>
      <c r="K224" s="3">
        <f t="shared" si="2"/>
        <v>111627.708450865</v>
      </c>
      <c r="L224" s="3">
        <f t="shared" si="14"/>
        <v>22170621.1863953</v>
      </c>
      <c r="M224" s="3">
        <f>K224/((1+'How much will I make'!$C$5/12)^(Calculations!$B$1*12-Calculations!$A224))</f>
        <v>163076.99603336</v>
      </c>
      <c r="N224" s="3">
        <f t="shared" si="15"/>
        <v>19969668.5218127</v>
      </c>
      <c r="O224" s="3">
        <f t="shared" si="3"/>
        <v>81699.9895809814</v>
      </c>
      <c r="P224" s="3">
        <f t="shared" si="16"/>
        <v>26037588.4502385</v>
      </c>
      <c r="Q224" s="3">
        <f>O224/((1+'How much will I make'!$C$5/12)^(Calculations!$B$1*12-Calculations!$A224))</f>
        <v>119355.570957437</v>
      </c>
      <c r="R224" s="3">
        <f t="shared" si="17"/>
        <v>21609541.3687999</v>
      </c>
      <c r="S224" s="3">
        <f t="shared" si="4"/>
        <v>59872.361935153</v>
      </c>
      <c r="T224" s="3">
        <f t="shared" si="18"/>
        <v>32625636.3687611</v>
      </c>
      <c r="U224" s="3">
        <f>S224/((1+'How much will I make'!$C$5/12)^(Calculations!$B$1*12-Calculations!$A224))</f>
        <v>87467.5747205234</v>
      </c>
      <c r="V224" s="3">
        <f t="shared" si="19"/>
        <v>24994062.5108777</v>
      </c>
      <c r="W224" s="3">
        <f t="shared" si="5"/>
        <v>43931.9684496241</v>
      </c>
      <c r="X224" s="3">
        <f t="shared" si="20"/>
        <v>43310155.2595478</v>
      </c>
      <c r="Y224" s="3">
        <f>W224/((1+'How much will I make'!$C$5/12)^(Calculations!$B$1*12-Calculations!$A224))</f>
        <v>64180.2429165742</v>
      </c>
      <c r="Z224" s="3">
        <f t="shared" si="21"/>
        <v>30854441.0870789</v>
      </c>
      <c r="AA224" s="3">
        <f t="shared" si="6"/>
        <v>32276.0481851669</v>
      </c>
      <c r="AB224" s="3">
        <f t="shared" si="22"/>
        <v>60337456.1929543</v>
      </c>
      <c r="AC224" s="3">
        <f>AA224/((1+'How much will I make'!$C$5/12)^(Calculations!$B$1*12-Calculations!$A224))</f>
        <v>47152.1009873799</v>
      </c>
      <c r="AD224" s="3">
        <f t="shared" si="23"/>
        <v>40404262.4170656</v>
      </c>
      <c r="AE224" s="3">
        <f t="shared" si="7"/>
        <v>23742.2055223616</v>
      </c>
      <c r="AF224" s="3">
        <f t="shared" si="24"/>
        <v>87361834.7484802</v>
      </c>
      <c r="AG224" s="3">
        <f>AE224/((1+'How much will I make'!$C$5/12)^(Calculations!$B$1*12-Calculations!$A224))</f>
        <v>34685.0043732434</v>
      </c>
      <c r="AH224" s="3">
        <f t="shared" si="25"/>
        <v>55624436.3928657</v>
      </c>
    </row>
    <row r="225" ht="15.75" customHeight="1" spans="1:34">
      <c r="A225" s="1">
        <f t="shared" si="8"/>
        <v>221</v>
      </c>
      <c r="B225" s="1">
        <f t="shared" si="43"/>
        <v>286942.205991704</v>
      </c>
      <c r="C225" s="3">
        <f t="shared" si="0"/>
        <v>208328.058424027</v>
      </c>
      <c r="D225" s="3">
        <f t="shared" si="10"/>
        <v>19831304.1656094</v>
      </c>
      <c r="E225" s="3">
        <f>$C225/((1+'How much will I make'!$C$5/12)^(Calculations!$B$1*12-Calculations!$A225))</f>
        <v>305868.336821299</v>
      </c>
      <c r="F225" s="3">
        <f t="shared" si="11"/>
        <v>20750268.2130529</v>
      </c>
      <c r="G225" s="3">
        <f t="shared" si="1"/>
        <v>151452.645616136</v>
      </c>
      <c r="H225" s="3">
        <f t="shared" si="12"/>
        <v>20345250.0936793</v>
      </c>
      <c r="I225" s="3">
        <f>G225/((1+'How much will I make'!$C$5/12)^(Calculations!$B$1*12-Calculations!$A225))</f>
        <v>222363.560493157</v>
      </c>
      <c r="J225" s="3">
        <f t="shared" si="13"/>
        <v>19875306.0059441</v>
      </c>
      <c r="K225" s="3">
        <f t="shared" si="2"/>
        <v>110249.588593447</v>
      </c>
      <c r="L225" s="3">
        <f t="shared" si="14"/>
        <v>22280870.7749887</v>
      </c>
      <c r="M225" s="3">
        <f>K225/((1+'How much will I make'!$C$5/12)^(Calculations!$B$1*12-Calculations!$A225))</f>
        <v>161869.018284965</v>
      </c>
      <c r="N225" s="3">
        <f t="shared" si="15"/>
        <v>20131537.5400976</v>
      </c>
      <c r="O225" s="3">
        <f t="shared" si="3"/>
        <v>80360.64548949</v>
      </c>
      <c r="P225" s="3">
        <f t="shared" si="16"/>
        <v>26117949.095728</v>
      </c>
      <c r="Q225" s="3">
        <f>O225/((1+'How much will I make'!$C$5/12)^(Calculations!$B$1*12-Calculations!$A225))</f>
        <v>117985.916864482</v>
      </c>
      <c r="R225" s="3">
        <f t="shared" si="17"/>
        <v>21727527.2856644</v>
      </c>
      <c r="S225" s="3">
        <f t="shared" si="4"/>
        <v>58650.4769977009</v>
      </c>
      <c r="T225" s="3">
        <f t="shared" si="18"/>
        <v>32684286.8457588</v>
      </c>
      <c r="U225" s="3">
        <f>S225/((1+'How much will I make'!$C$5/12)^(Calculations!$B$1*12-Calculations!$A225))</f>
        <v>86110.9347860826</v>
      </c>
      <c r="V225" s="3">
        <f t="shared" si="19"/>
        <v>25080173.4456638</v>
      </c>
      <c r="W225" s="3">
        <f t="shared" si="5"/>
        <v>42860.4570240235</v>
      </c>
      <c r="X225" s="3">
        <f t="shared" si="20"/>
        <v>43353015.7165718</v>
      </c>
      <c r="Y225" s="3">
        <f>W225/((1+'How much will I make'!$C$5/12)^(Calculations!$B$1*12-Calculations!$A225))</f>
        <v>62927.9454938118</v>
      </c>
      <c r="Z225" s="3">
        <f t="shared" si="21"/>
        <v>30917369.0325727</v>
      </c>
      <c r="AA225" s="3">
        <f t="shared" si="6"/>
        <v>31361.342366154</v>
      </c>
      <c r="AB225" s="3">
        <f t="shared" si="22"/>
        <v>60368817.5353205</v>
      </c>
      <c r="AC225" s="3">
        <f>AA225/((1+'How much will I make'!$C$5/12)^(Calculations!$B$1*12-Calculations!$A225))</f>
        <v>46044.8856605508</v>
      </c>
      <c r="AD225" s="3">
        <f t="shared" si="23"/>
        <v>40450307.3027262</v>
      </c>
      <c r="AE225" s="3">
        <f t="shared" si="7"/>
        <v>22976.3279248661</v>
      </c>
      <c r="AF225" s="3">
        <f t="shared" si="24"/>
        <v>87384811.0764051</v>
      </c>
      <c r="AG225" s="3">
        <f>AE225/((1+'How much will I make'!$C$5/12)^(Calculations!$B$1*12-Calculations!$A225))</f>
        <v>33733.9639307512</v>
      </c>
      <c r="AH225" s="3">
        <f t="shared" si="25"/>
        <v>55658170.3567964</v>
      </c>
    </row>
    <row r="226" ht="15.75" customHeight="1" spans="1:34">
      <c r="A226" s="1">
        <f t="shared" si="8"/>
        <v>222</v>
      </c>
      <c r="B226" s="1">
        <f t="shared" si="43"/>
        <v>286942.205991704</v>
      </c>
      <c r="C226" s="3">
        <f t="shared" si="0"/>
        <v>207463.626646334</v>
      </c>
      <c r="D226" s="3">
        <f t="shared" si="10"/>
        <v>20038767.7922557</v>
      </c>
      <c r="E226" s="3">
        <f>$C226/((1+'How much will I make'!$C$5/12)^(Calculations!$B$1*12-Calculations!$A226))</f>
        <v>306122.169465964</v>
      </c>
      <c r="F226" s="3">
        <f t="shared" si="11"/>
        <v>21056390.3825188</v>
      </c>
      <c r="G226" s="3">
        <f t="shared" si="1"/>
        <v>150200.970858978</v>
      </c>
      <c r="H226" s="3">
        <f t="shared" si="12"/>
        <v>20495451.0645383</v>
      </c>
      <c r="I226" s="3">
        <f>G226/((1+'How much will I make'!$C$5/12)^(Calculations!$B$1*12-Calculations!$A226))</f>
        <v>221628.474342767</v>
      </c>
      <c r="J226" s="3">
        <f t="shared" si="13"/>
        <v>20096934.4802868</v>
      </c>
      <c r="K226" s="3">
        <f t="shared" si="2"/>
        <v>108888.482561429</v>
      </c>
      <c r="L226" s="3">
        <f t="shared" si="14"/>
        <v>22389759.2575502</v>
      </c>
      <c r="M226" s="3">
        <f>K226/((1+'How much will I make'!$C$5/12)^(Calculations!$B$1*12-Calculations!$A226))</f>
        <v>160669.988519891</v>
      </c>
      <c r="N226" s="3">
        <f t="shared" si="15"/>
        <v>20292207.5286175</v>
      </c>
      <c r="O226" s="3">
        <f t="shared" si="3"/>
        <v>79043.2578585147</v>
      </c>
      <c r="P226" s="3">
        <f t="shared" si="16"/>
        <v>26196992.3535866</v>
      </c>
      <c r="Q226" s="3">
        <f>O226/((1+'How much will I make'!$C$5/12)^(Calculations!$B$1*12-Calculations!$A226))</f>
        <v>116631.980113579</v>
      </c>
      <c r="R226" s="3">
        <f t="shared" si="17"/>
        <v>21844159.2657779</v>
      </c>
      <c r="S226" s="3">
        <f t="shared" si="4"/>
        <v>57453.5284875437</v>
      </c>
      <c r="T226" s="3">
        <f t="shared" si="18"/>
        <v>32741740.3742463</v>
      </c>
      <c r="U226" s="3">
        <f>S226/((1+'How much will I make'!$C$5/12)^(Calculations!$B$1*12-Calculations!$A226))</f>
        <v>84775.3366138903</v>
      </c>
      <c r="V226" s="3">
        <f t="shared" si="19"/>
        <v>25164948.7822776</v>
      </c>
      <c r="W226" s="3">
        <f t="shared" si="5"/>
        <v>41815.0800234375</v>
      </c>
      <c r="X226" s="3">
        <f t="shared" si="20"/>
        <v>43394830.7965953</v>
      </c>
      <c r="Y226" s="3">
        <f>W226/((1+'How much will I make'!$C$5/12)^(Calculations!$B$1*12-Calculations!$A226))</f>
        <v>61700.083142713</v>
      </c>
      <c r="Z226" s="3">
        <f t="shared" si="21"/>
        <v>30979069.1157154</v>
      </c>
      <c r="AA226" s="3">
        <f t="shared" si="6"/>
        <v>30472.5593841173</v>
      </c>
      <c r="AB226" s="3">
        <f t="shared" si="22"/>
        <v>60399290.0947046</v>
      </c>
      <c r="AC226" s="3">
        <f>AA226/((1+'How much will I make'!$C$5/12)^(Calculations!$B$1*12-Calculations!$A226))</f>
        <v>44963.669721963</v>
      </c>
      <c r="AD226" s="3">
        <f t="shared" si="23"/>
        <v>40495270.9724481</v>
      </c>
      <c r="AE226" s="3">
        <f t="shared" si="7"/>
        <v>22235.156056322</v>
      </c>
      <c r="AF226" s="3">
        <f t="shared" si="24"/>
        <v>87407046.2324614</v>
      </c>
      <c r="AG226" s="3">
        <f>AE226/((1+'How much will I make'!$C$5/12)^(Calculations!$B$1*12-Calculations!$A226))</f>
        <v>32809.0004036177</v>
      </c>
      <c r="AH226" s="3">
        <f t="shared" si="25"/>
        <v>55690979.3572</v>
      </c>
    </row>
    <row r="227" ht="15.75" customHeight="1" spans="1:34">
      <c r="A227" s="1">
        <f t="shared" si="8"/>
        <v>223</v>
      </c>
      <c r="B227" s="1">
        <f t="shared" si="43"/>
        <v>286942.205991704</v>
      </c>
      <c r="C227" s="3">
        <f t="shared" si="0"/>
        <v>206602.781722491</v>
      </c>
      <c r="D227" s="3">
        <f t="shared" si="10"/>
        <v>20245370.5739782</v>
      </c>
      <c r="E227" s="3">
        <f>$C227/((1+'How much will I make'!$C$5/12)^(Calculations!$B$1*12-Calculations!$A227))</f>
        <v>306376.212760127</v>
      </c>
      <c r="F227" s="3">
        <f t="shared" si="11"/>
        <v>21362766.595279</v>
      </c>
      <c r="G227" s="3">
        <f t="shared" si="1"/>
        <v>148959.640521301</v>
      </c>
      <c r="H227" s="3">
        <f t="shared" si="12"/>
        <v>20644410.7050596</v>
      </c>
      <c r="I227" s="3">
        <f>G227/((1+'How much will I make'!$C$5/12)^(Calculations!$B$1*12-Calculations!$A227))</f>
        <v>220895.818229237</v>
      </c>
      <c r="J227" s="3">
        <f t="shared" si="13"/>
        <v>20317830.2985161</v>
      </c>
      <c r="K227" s="3">
        <f t="shared" si="2"/>
        <v>107544.180307585</v>
      </c>
      <c r="L227" s="3">
        <f t="shared" si="14"/>
        <v>22497303.4378577</v>
      </c>
      <c r="M227" s="3">
        <f>K227/((1+'How much will I make'!$C$5/12)^(Calculations!$B$1*12-Calculations!$A227))</f>
        <v>159479.840456781</v>
      </c>
      <c r="N227" s="3">
        <f t="shared" si="15"/>
        <v>20451687.3690743</v>
      </c>
      <c r="O227" s="3">
        <f t="shared" si="3"/>
        <v>77747.4667460801</v>
      </c>
      <c r="P227" s="3">
        <f t="shared" si="16"/>
        <v>26274739.8203326</v>
      </c>
      <c r="Q227" s="3">
        <f>O227/((1+'How much will I make'!$C$5/12)^(Calculations!$B$1*12-Calculations!$A227))</f>
        <v>115293.580341783</v>
      </c>
      <c r="R227" s="3">
        <f t="shared" si="17"/>
        <v>21959452.8461197</v>
      </c>
      <c r="S227" s="3">
        <f t="shared" si="4"/>
        <v>56281.007498002</v>
      </c>
      <c r="T227" s="3">
        <f t="shared" si="18"/>
        <v>32798021.3817443</v>
      </c>
      <c r="U227" s="3">
        <f>S227/((1+'How much will I make'!$C$5/12)^(Calculations!$B$1*12-Calculations!$A227))</f>
        <v>83460.4538419198</v>
      </c>
      <c r="V227" s="3">
        <f t="shared" si="19"/>
        <v>25248409.2361196</v>
      </c>
      <c r="W227" s="3">
        <f t="shared" si="5"/>
        <v>40795.2000228659</v>
      </c>
      <c r="X227" s="3">
        <f t="shared" si="20"/>
        <v>43435625.9966181</v>
      </c>
      <c r="Y227" s="3">
        <f>W227/((1+'How much will I make'!$C$5/12)^(Calculations!$B$1*12-Calculations!$A227))</f>
        <v>60496.1790813918</v>
      </c>
      <c r="Z227" s="3">
        <f t="shared" si="21"/>
        <v>31039565.2947968</v>
      </c>
      <c r="AA227" s="3">
        <f t="shared" si="6"/>
        <v>29608.9645837577</v>
      </c>
      <c r="AB227" s="3">
        <f t="shared" si="22"/>
        <v>60428899.0592883</v>
      </c>
      <c r="AC227" s="3">
        <f>AA227/((1+'How much will I make'!$C$5/12)^(Calculations!$B$1*12-Calculations!$A227))</f>
        <v>43907.8426596659</v>
      </c>
      <c r="AD227" s="3">
        <f t="shared" si="23"/>
        <v>40539178.8151078</v>
      </c>
      <c r="AE227" s="3">
        <f t="shared" si="7"/>
        <v>21517.892957731</v>
      </c>
      <c r="AF227" s="3">
        <f t="shared" si="24"/>
        <v>87428564.1254191</v>
      </c>
      <c r="AG227" s="3">
        <f>AE227/((1+'How much will I make'!$C$5/12)^(Calculations!$B$1*12-Calculations!$A227))</f>
        <v>31909.3987796475</v>
      </c>
      <c r="AH227" s="3">
        <f t="shared" si="25"/>
        <v>55722888.7559797</v>
      </c>
    </row>
    <row r="228" ht="15.75" customHeight="1" spans="1:34">
      <c r="A228" s="1">
        <f t="shared" si="8"/>
        <v>224</v>
      </c>
      <c r="B228" s="1">
        <f t="shared" si="43"/>
        <v>286942.205991704</v>
      </c>
      <c r="C228" s="3">
        <f t="shared" si="0"/>
        <v>205745.508769285</v>
      </c>
      <c r="D228" s="3">
        <f t="shared" si="10"/>
        <v>20451116.0827475</v>
      </c>
      <c r="E228" s="3">
        <f>$C228/((1+'How much will I make'!$C$5/12)^(Calculations!$B$1*12-Calculations!$A228))</f>
        <v>306630.4668786</v>
      </c>
      <c r="F228" s="3">
        <f t="shared" si="11"/>
        <v>21669397.0621576</v>
      </c>
      <c r="G228" s="3">
        <f t="shared" si="1"/>
        <v>147728.569112034</v>
      </c>
      <c r="H228" s="3">
        <f t="shared" si="12"/>
        <v>20792139.2741717</v>
      </c>
      <c r="I228" s="3">
        <f>G228/((1+'How much will I make'!$C$5/12)^(Calculations!$B$1*12-Calculations!$A228))</f>
        <v>220165.584119388</v>
      </c>
      <c r="J228" s="3">
        <f t="shared" si="13"/>
        <v>20537995.8826355</v>
      </c>
      <c r="K228" s="3">
        <f t="shared" si="2"/>
        <v>106216.474377861</v>
      </c>
      <c r="L228" s="3">
        <f t="shared" si="14"/>
        <v>22603519.9122356</v>
      </c>
      <c r="M228" s="3">
        <f>K228/((1+'How much will I make'!$C$5/12)^(Calculations!$B$1*12-Calculations!$A228))</f>
        <v>158298.508305249</v>
      </c>
      <c r="N228" s="3">
        <f t="shared" si="15"/>
        <v>20609985.8773796</v>
      </c>
      <c r="O228" s="3">
        <f t="shared" si="3"/>
        <v>76472.9181108984</v>
      </c>
      <c r="P228" s="3">
        <f t="shared" si="16"/>
        <v>26351212.7384435</v>
      </c>
      <c r="Q228" s="3">
        <f>O228/((1+'How much will I make'!$C$5/12)^(Calculations!$B$1*12-Calculations!$A228))</f>
        <v>113970.539255894</v>
      </c>
      <c r="R228" s="3">
        <f t="shared" si="17"/>
        <v>22073423.3853756</v>
      </c>
      <c r="S228" s="3">
        <f t="shared" si="4"/>
        <v>55132.4155082469</v>
      </c>
      <c r="T228" s="3">
        <f t="shared" si="18"/>
        <v>32853153.7972526</v>
      </c>
      <c r="U228" s="3">
        <f>S228/((1+'How much will I make'!$C$5/12)^(Calculations!$B$1*12-Calculations!$A228))</f>
        <v>82165.9651700859</v>
      </c>
      <c r="V228" s="3">
        <f t="shared" si="19"/>
        <v>25330575.2012897</v>
      </c>
      <c r="W228" s="3">
        <f t="shared" si="5"/>
        <v>39800.1951442594</v>
      </c>
      <c r="X228" s="3">
        <f t="shared" si="20"/>
        <v>43475426.1917624</v>
      </c>
      <c r="Y228" s="3">
        <f>W228/((1+'How much will I make'!$C$5/12)^(Calculations!$B$1*12-Calculations!$A228))</f>
        <v>59315.7658310232</v>
      </c>
      <c r="Z228" s="3">
        <f t="shared" si="21"/>
        <v>31098881.0606279</v>
      </c>
      <c r="AA228" s="3">
        <f t="shared" si="6"/>
        <v>28769.844129967</v>
      </c>
      <c r="AB228" s="3">
        <f t="shared" si="22"/>
        <v>60457668.9034183</v>
      </c>
      <c r="AC228" s="3">
        <f>AA228/((1+'How much will I make'!$C$5/12)^(Calculations!$B$1*12-Calculations!$A228))</f>
        <v>42876.808297617</v>
      </c>
      <c r="AD228" s="3">
        <f t="shared" si="23"/>
        <v>40582055.6234054</v>
      </c>
      <c r="AE228" s="3">
        <f t="shared" si="7"/>
        <v>20823.7673784493</v>
      </c>
      <c r="AF228" s="3">
        <f t="shared" si="24"/>
        <v>87449387.8927976</v>
      </c>
      <c r="AG228" s="3">
        <f>AE228/((1+'How much will I make'!$C$5/12)^(Calculations!$B$1*12-Calculations!$A228))</f>
        <v>31034.4636518185</v>
      </c>
      <c r="AH228" s="3">
        <f t="shared" si="25"/>
        <v>55753923.2196315</v>
      </c>
    </row>
    <row r="229" ht="15.75" customHeight="1" spans="1:34">
      <c r="A229" s="1">
        <f t="shared" si="8"/>
        <v>225</v>
      </c>
      <c r="B229" s="1">
        <f t="shared" si="43"/>
        <v>286942.205991704</v>
      </c>
      <c r="C229" s="3">
        <f t="shared" si="0"/>
        <v>204891.792965263</v>
      </c>
      <c r="D229" s="3">
        <f t="shared" si="10"/>
        <v>20656007.8757127</v>
      </c>
      <c r="E229" s="3">
        <f>$C229/((1+'How much will I make'!$C$5/12)^(Calculations!$B$1*12-Calculations!$A229))</f>
        <v>306884.931996341</v>
      </c>
      <c r="F229" s="3">
        <f t="shared" si="11"/>
        <v>21976281.9941539</v>
      </c>
      <c r="G229" s="3">
        <f t="shared" si="1"/>
        <v>146507.671846645</v>
      </c>
      <c r="H229" s="3">
        <f t="shared" si="12"/>
        <v>20938646.9460183</v>
      </c>
      <c r="I229" s="3">
        <f>G229/((1+'How much will I make'!$C$5/12)^(Calculations!$B$1*12-Calculations!$A229))</f>
        <v>219437.764006597</v>
      </c>
      <c r="J229" s="3">
        <f t="shared" si="13"/>
        <v>20757433.6466421</v>
      </c>
      <c r="K229" s="3">
        <f t="shared" si="2"/>
        <v>104905.159879369</v>
      </c>
      <c r="L229" s="3">
        <f t="shared" si="14"/>
        <v>22708425.072115</v>
      </c>
      <c r="M229" s="3">
        <f>K229/((1+'How much will I make'!$C$5/12)^(Calculations!$B$1*12-Calculations!$A229))</f>
        <v>157125.926762248</v>
      </c>
      <c r="N229" s="3">
        <f t="shared" si="15"/>
        <v>20767111.8041418</v>
      </c>
      <c r="O229" s="3">
        <f t="shared" si="3"/>
        <v>75219.2637156378</v>
      </c>
      <c r="P229" s="3">
        <f t="shared" si="16"/>
        <v>26426432.0021592</v>
      </c>
      <c r="Q229" s="3">
        <f>O229/((1+'How much will I make'!$C$5/12)^(Calculations!$B$1*12-Calculations!$A229))</f>
        <v>112662.680608695</v>
      </c>
      <c r="R229" s="3">
        <f t="shared" si="17"/>
        <v>22186086.0659843</v>
      </c>
      <c r="S229" s="3">
        <f t="shared" si="4"/>
        <v>54007.2641713439</v>
      </c>
      <c r="T229" s="3">
        <f t="shared" si="18"/>
        <v>32907161.0614239</v>
      </c>
      <c r="U229" s="3">
        <f>S229/((1+'How much will I make'!$C$5/12)^(Calculations!$B$1*12-Calculations!$A229))</f>
        <v>80891.5542817336</v>
      </c>
      <c r="V229" s="3">
        <f t="shared" si="19"/>
        <v>25411466.7555714</v>
      </c>
      <c r="W229" s="3">
        <f t="shared" si="5"/>
        <v>38829.4586773263</v>
      </c>
      <c r="X229" s="3">
        <f t="shared" si="20"/>
        <v>43514255.6504397</v>
      </c>
      <c r="Y229" s="3">
        <f>W229/((1+'How much will I make'!$C$5/12)^(Calculations!$B$1*12-Calculations!$A229))</f>
        <v>58158.3850343203</v>
      </c>
      <c r="Z229" s="3">
        <f t="shared" si="21"/>
        <v>31157039.4456622</v>
      </c>
      <c r="AA229" s="3">
        <f t="shared" si="6"/>
        <v>27954.5044177817</v>
      </c>
      <c r="AB229" s="3">
        <f t="shared" si="22"/>
        <v>60485623.4078361</v>
      </c>
      <c r="AC229" s="3">
        <f>AA229/((1+'How much will I make'!$C$5/12)^(Calculations!$B$1*12-Calculations!$A229))</f>
        <v>41869.9844590495</v>
      </c>
      <c r="AD229" s="3">
        <f t="shared" si="23"/>
        <v>40623925.6078645</v>
      </c>
      <c r="AE229" s="3">
        <f t="shared" si="7"/>
        <v>20152.0329468865</v>
      </c>
      <c r="AF229" s="3">
        <f t="shared" si="24"/>
        <v>87469539.9257445</v>
      </c>
      <c r="AG229" s="3">
        <f>AE229/((1+'How much will I make'!$C$5/12)^(Calculations!$B$1*12-Calculations!$A229))</f>
        <v>30183.5186807202</v>
      </c>
      <c r="AH229" s="3">
        <f t="shared" si="25"/>
        <v>55784106.7383122</v>
      </c>
    </row>
    <row r="230" ht="15.75" customHeight="1" spans="1:34">
      <c r="A230" s="1">
        <f t="shared" si="8"/>
        <v>226</v>
      </c>
      <c r="B230" s="1">
        <f t="shared" si="43"/>
        <v>286942.205991704</v>
      </c>
      <c r="C230" s="3">
        <f t="shared" si="0"/>
        <v>204041.61955047</v>
      </c>
      <c r="D230" s="3">
        <f t="shared" si="10"/>
        <v>20860049.4952632</v>
      </c>
      <c r="E230" s="3">
        <f>$C230/((1+'How much will I make'!$C$5/12)^(Calculations!$B$1*12-Calculations!$A230))</f>
        <v>307139.608288455</v>
      </c>
      <c r="F230" s="3">
        <f t="shared" si="11"/>
        <v>22283421.6024424</v>
      </c>
      <c r="G230" s="3">
        <f t="shared" si="1"/>
        <v>145296.864641301</v>
      </c>
      <c r="H230" s="3">
        <f t="shared" si="12"/>
        <v>21083943.8106596</v>
      </c>
      <c r="I230" s="3">
        <f>G230/((1+'How much will I make'!$C$5/12)^(Calculations!$B$1*12-Calculations!$A230))</f>
        <v>218712.349910707</v>
      </c>
      <c r="J230" s="3">
        <f t="shared" si="13"/>
        <v>20976145.9965528</v>
      </c>
      <c r="K230" s="3">
        <f t="shared" si="2"/>
        <v>103610.03444876</v>
      </c>
      <c r="L230" s="3">
        <f t="shared" si="14"/>
        <v>22812035.1065637</v>
      </c>
      <c r="M230" s="3">
        <f>K230/((1+'How much will I make'!$C$5/12)^(Calculations!$B$1*12-Calculations!$A230))</f>
        <v>155962.031008453</v>
      </c>
      <c r="N230" s="3">
        <f t="shared" si="15"/>
        <v>20923073.8351503</v>
      </c>
      <c r="O230" s="3">
        <f t="shared" si="3"/>
        <v>73986.1610317749</v>
      </c>
      <c r="P230" s="3">
        <f t="shared" si="16"/>
        <v>26500418.1631909</v>
      </c>
      <c r="Q230" s="3">
        <f>O230/((1+'How much will I make'!$C$5/12)^(Calculations!$B$1*12-Calculations!$A230))</f>
        <v>111369.830175481</v>
      </c>
      <c r="R230" s="3">
        <f t="shared" si="17"/>
        <v>22297455.8961598</v>
      </c>
      <c r="S230" s="3">
        <f t="shared" si="4"/>
        <v>52905.0751066226</v>
      </c>
      <c r="T230" s="3">
        <f t="shared" si="18"/>
        <v>32960066.1365306</v>
      </c>
      <c r="U230" s="3">
        <f>S230/((1+'How much will I make'!$C$5/12)^(Calculations!$B$1*12-Calculations!$A230))</f>
        <v>79636.9097663434</v>
      </c>
      <c r="V230" s="3">
        <f t="shared" si="19"/>
        <v>25491103.6653377</v>
      </c>
      <c r="W230" s="3">
        <f t="shared" si="5"/>
        <v>37882.3987095866</v>
      </c>
      <c r="X230" s="3">
        <f t="shared" si="20"/>
        <v>43552138.0491493</v>
      </c>
      <c r="Y230" s="3">
        <f>W230/((1+'How much will I make'!$C$5/12)^(Calculations!$B$1*12-Calculations!$A230))</f>
        <v>57023.587277553</v>
      </c>
      <c r="Z230" s="3">
        <f t="shared" si="21"/>
        <v>31214063.0329397</v>
      </c>
      <c r="AA230" s="3">
        <f t="shared" si="6"/>
        <v>27162.2714990591</v>
      </c>
      <c r="AB230" s="3">
        <f t="shared" si="22"/>
        <v>60512785.6793351</v>
      </c>
      <c r="AC230" s="3">
        <f>AA230/((1+'How much will I make'!$C$5/12)^(Calculations!$B$1*12-Calculations!$A230))</f>
        <v>40886.8026377439</v>
      </c>
      <c r="AD230" s="3">
        <f t="shared" si="23"/>
        <v>40664812.4105022</v>
      </c>
      <c r="AE230" s="3">
        <f t="shared" si="7"/>
        <v>19501.9673679546</v>
      </c>
      <c r="AF230" s="3">
        <f t="shared" si="24"/>
        <v>87489041.8931124</v>
      </c>
      <c r="AG230" s="3">
        <f>AE230/((1+'How much will I make'!$C$5/12)^(Calculations!$B$1*12-Calculations!$A230))</f>
        <v>29355.9060717327</v>
      </c>
      <c r="AH230" s="3">
        <f t="shared" si="25"/>
        <v>55813462.644384</v>
      </c>
    </row>
    <row r="231" ht="15.75" customHeight="1" spans="1:34">
      <c r="A231" s="1">
        <f t="shared" si="8"/>
        <v>227</v>
      </c>
      <c r="B231" s="1">
        <f t="shared" si="43"/>
        <v>286942.205991704</v>
      </c>
      <c r="C231" s="3">
        <f t="shared" si="0"/>
        <v>203194.973826194</v>
      </c>
      <c r="D231" s="3">
        <f t="shared" si="10"/>
        <v>21063244.4690894</v>
      </c>
      <c r="E231" s="3">
        <f>$C231/((1+'How much will I make'!$C$5/12)^(Calculations!$B$1*12-Calculations!$A231))</f>
        <v>307394.495930188</v>
      </c>
      <c r="F231" s="3">
        <f t="shared" si="11"/>
        <v>22590816.0983725</v>
      </c>
      <c r="G231" s="3">
        <f t="shared" si="1"/>
        <v>144096.064107075</v>
      </c>
      <c r="H231" s="3">
        <f t="shared" si="12"/>
        <v>21228039.8747667</v>
      </c>
      <c r="I231" s="3">
        <f>G231/((1+'How much will I make'!$C$5/12)^(Calculations!$B$1*12-Calculations!$A231))</f>
        <v>217989.333877945</v>
      </c>
      <c r="J231" s="3">
        <f t="shared" si="13"/>
        <v>21194135.3304307</v>
      </c>
      <c r="K231" s="3">
        <f t="shared" si="2"/>
        <v>102330.898220997</v>
      </c>
      <c r="L231" s="3">
        <f t="shared" si="14"/>
        <v>22914366.0047847</v>
      </c>
      <c r="M231" s="3">
        <f>K231/((1+'How much will I make'!$C$5/12)^(Calculations!$B$1*12-Calculations!$A231))</f>
        <v>154806.756704687</v>
      </c>
      <c r="N231" s="3">
        <f t="shared" si="15"/>
        <v>21077880.591855</v>
      </c>
      <c r="O231" s="3">
        <f t="shared" si="3"/>
        <v>72773.2731460081</v>
      </c>
      <c r="P231" s="3">
        <f t="shared" si="16"/>
        <v>26573191.436337</v>
      </c>
      <c r="Q231" s="3">
        <f>O231/((1+'How much will I make'!$C$5/12)^(Calculations!$B$1*12-Calculations!$A231))</f>
        <v>110091.815730844</v>
      </c>
      <c r="R231" s="3">
        <f t="shared" si="17"/>
        <v>22407547.7118906</v>
      </c>
      <c r="S231" s="3">
        <f t="shared" si="4"/>
        <v>51825.3796962833</v>
      </c>
      <c r="T231" s="3">
        <f t="shared" si="18"/>
        <v>33011891.5162268</v>
      </c>
      <c r="U231" s="3">
        <f>S231/((1+'How much will I make'!$C$5/12)^(Calculations!$B$1*12-Calculations!$A231))</f>
        <v>78401.7250434369</v>
      </c>
      <c r="V231" s="3">
        <f t="shared" si="19"/>
        <v>25569505.3903812</v>
      </c>
      <c r="W231" s="3">
        <f t="shared" si="5"/>
        <v>36958.4377654503</v>
      </c>
      <c r="X231" s="3">
        <f t="shared" si="20"/>
        <v>43589096.4869147</v>
      </c>
      <c r="Y231" s="3">
        <f>W231/((1+'How much will I make'!$C$5/12)^(Calculations!$B$1*12-Calculations!$A231))</f>
        <v>55910.9319160398</v>
      </c>
      <c r="Z231" s="3">
        <f t="shared" si="21"/>
        <v>31269973.9648558</v>
      </c>
      <c r="AA231" s="3">
        <f t="shared" si="6"/>
        <v>26392.4905254016</v>
      </c>
      <c r="AB231" s="3">
        <f t="shared" si="22"/>
        <v>60539178.1698605</v>
      </c>
      <c r="AC231" s="3">
        <f>AA231/((1+'How much will I make'!$C$5/12)^(Calculations!$B$1*12-Calculations!$A231))</f>
        <v>39926.7076770195</v>
      </c>
      <c r="AD231" s="3">
        <f t="shared" si="23"/>
        <v>40704739.1181792</v>
      </c>
      <c r="AE231" s="3">
        <f t="shared" si="7"/>
        <v>18872.8716464077</v>
      </c>
      <c r="AF231" s="3">
        <f t="shared" si="24"/>
        <v>87507914.7647588</v>
      </c>
      <c r="AG231" s="3">
        <f>AE231/((1+'How much will I make'!$C$5/12)^(Calculations!$B$1*12-Calculations!$A231))</f>
        <v>28550.9860665401</v>
      </c>
      <c r="AH231" s="3">
        <f t="shared" si="25"/>
        <v>55842013.6304505</v>
      </c>
    </row>
    <row r="232" ht="15.75" customHeight="1" spans="1:34">
      <c r="A232" s="1">
        <f t="shared" si="8"/>
        <v>228</v>
      </c>
      <c r="B232" s="1">
        <f t="shared" si="43"/>
        <v>286942.205991704</v>
      </c>
      <c r="C232" s="3">
        <f t="shared" si="0"/>
        <v>202351.841154716</v>
      </c>
      <c r="D232" s="3">
        <f t="shared" si="10"/>
        <v>21265596.3102441</v>
      </c>
      <c r="E232" s="3">
        <f>$C232/((1+'How much will I make'!$C$5/12)^(Calculations!$B$1*12-Calculations!$A232))</f>
        <v>307649.595096935</v>
      </c>
      <c r="F232" s="3">
        <f t="shared" si="11"/>
        <v>22898465.6934695</v>
      </c>
      <c r="G232" s="3">
        <f t="shared" si="1"/>
        <v>142905.187544207</v>
      </c>
      <c r="H232" s="3">
        <f t="shared" si="12"/>
        <v>21370945.0623109</v>
      </c>
      <c r="I232" s="3">
        <f>G232/((1+'How much will I make'!$C$5/12)^(Calculations!$B$1*12-Calculations!$A232))</f>
        <v>217268.707980827</v>
      </c>
      <c r="J232" s="3">
        <f t="shared" si="13"/>
        <v>21411404.0384115</v>
      </c>
      <c r="K232" s="3">
        <f t="shared" si="2"/>
        <v>101067.553798516</v>
      </c>
      <c r="L232" s="3">
        <f t="shared" si="14"/>
        <v>23015433.5585833</v>
      </c>
      <c r="M232" s="3">
        <f>K232/((1+'How much will I make'!$C$5/12)^(Calculations!$B$1*12-Calculations!$A232))</f>
        <v>153660.039988356</v>
      </c>
      <c r="N232" s="3">
        <f t="shared" si="15"/>
        <v>21231540.6318433</v>
      </c>
      <c r="O232" s="3">
        <f t="shared" si="3"/>
        <v>71580.2686682047</v>
      </c>
      <c r="P232" s="3">
        <f t="shared" si="16"/>
        <v>26644771.7050052</v>
      </c>
      <c r="Q232" s="3">
        <f>O232/((1+'How much will I make'!$C$5/12)^(Calculations!$B$1*12-Calculations!$A232))</f>
        <v>108828.467025736</v>
      </c>
      <c r="R232" s="3">
        <f t="shared" si="17"/>
        <v>22516376.1789164</v>
      </c>
      <c r="S232" s="3">
        <f t="shared" si="4"/>
        <v>50767.7188861551</v>
      </c>
      <c r="T232" s="3">
        <f t="shared" si="18"/>
        <v>33062659.235113</v>
      </c>
      <c r="U232" s="3">
        <f>S232/((1+'How much will I make'!$C$5/12)^(Calculations!$B$1*12-Calculations!$A232))</f>
        <v>77185.6982876611</v>
      </c>
      <c r="V232" s="3">
        <f t="shared" si="19"/>
        <v>25646691.0886688</v>
      </c>
      <c r="W232" s="3">
        <f t="shared" si="5"/>
        <v>36057.0124540979</v>
      </c>
      <c r="X232" s="3">
        <f t="shared" si="20"/>
        <v>43625153.4993688</v>
      </c>
      <c r="Y232" s="3">
        <f>W232/((1+'How much will I make'!$C$5/12)^(Calculations!$B$1*12-Calculations!$A232))</f>
        <v>54819.9869030439</v>
      </c>
      <c r="Z232" s="3">
        <f t="shared" si="21"/>
        <v>31324793.9517588</v>
      </c>
      <c r="AA232" s="3">
        <f t="shared" si="6"/>
        <v>25644.525206868</v>
      </c>
      <c r="AB232" s="3">
        <f t="shared" si="22"/>
        <v>60564822.6950674</v>
      </c>
      <c r="AC232" s="3">
        <f>AA232/((1+'How much will I make'!$C$5/12)^(Calculations!$B$1*12-Calculations!$A232))</f>
        <v>38989.1574562636</v>
      </c>
      <c r="AD232" s="3">
        <f t="shared" si="23"/>
        <v>40743728.2756355</v>
      </c>
      <c r="AE232" s="3">
        <f t="shared" si="7"/>
        <v>18264.0693352333</v>
      </c>
      <c r="AF232" s="3">
        <f t="shared" si="24"/>
        <v>87526178.8340941</v>
      </c>
      <c r="AG232" s="3">
        <f>AE232/((1+'How much will I make'!$C$5/12)^(Calculations!$B$1*12-Calculations!$A232))</f>
        <v>27768.1364485865</v>
      </c>
      <c r="AH232" s="3">
        <f t="shared" si="25"/>
        <v>55869781.7668991</v>
      </c>
    </row>
    <row r="233" ht="15.75" customHeight="1" spans="1:34">
      <c r="A233" s="1">
        <f t="shared" si="8"/>
        <v>229</v>
      </c>
      <c r="B233" s="1">
        <f>B232*(1+'How much will I make'!$C$4)</f>
        <v>335722.381010294</v>
      </c>
      <c r="C233" s="3">
        <f t="shared" si="0"/>
        <v>235769.282142092</v>
      </c>
      <c r="D233" s="3">
        <f t="shared" si="10"/>
        <v>21501365.5923862</v>
      </c>
      <c r="E233" s="3">
        <f>$C233/((1+'How much will I make'!$C$5/12)^(Calculations!$B$1*12-Calculations!$A233))</f>
        <v>360248.739978155</v>
      </c>
      <c r="F233" s="3">
        <f t="shared" si="11"/>
        <v>23258714.4334476</v>
      </c>
      <c r="G233" s="3">
        <f t="shared" si="1"/>
        <v>165817.258935592</v>
      </c>
      <c r="H233" s="3">
        <f t="shared" si="12"/>
        <v>21536762.3212465</v>
      </c>
      <c r="I233" s="3">
        <f>G233/((1+'How much will I make'!$C$5/12)^(Calculations!$B$1*12-Calculations!$A233))</f>
        <v>253364.043252155</v>
      </c>
      <c r="J233" s="3">
        <f t="shared" si="13"/>
        <v>21664768.0816637</v>
      </c>
      <c r="K233" s="3">
        <f t="shared" si="2"/>
        <v>116789.173278285</v>
      </c>
      <c r="L233" s="3">
        <f t="shared" si="14"/>
        <v>23132222.7318615</v>
      </c>
      <c r="M233" s="3">
        <f>K233/((1+'How much will I make'!$C$5/12)^(Calculations!$B$1*12-Calculations!$A233))</f>
        <v>178450.52643981</v>
      </c>
      <c r="N233" s="3">
        <f t="shared" si="15"/>
        <v>21409991.1582831</v>
      </c>
      <c r="O233" s="3">
        <f t="shared" si="3"/>
        <v>82375.9813198028</v>
      </c>
      <c r="P233" s="3">
        <f t="shared" si="16"/>
        <v>26727147.686325</v>
      </c>
      <c r="Q233" s="3">
        <f>O233/((1+'How much will I make'!$C$5/12)^(Calculations!$B$1*12-Calculations!$A233))</f>
        <v>125868.150444798</v>
      </c>
      <c r="R233" s="3">
        <f t="shared" si="17"/>
        <v>22642244.3293612</v>
      </c>
      <c r="S233" s="3">
        <f t="shared" si="4"/>
        <v>58186.0222989076</v>
      </c>
      <c r="T233" s="3">
        <f t="shared" si="18"/>
        <v>33120845.2574119</v>
      </c>
      <c r="U233" s="3">
        <f>S233/((1+'How much will I make'!$C$5/12)^(Calculations!$B$1*12-Calculations!$A233))</f>
        <v>88906.5828553923</v>
      </c>
      <c r="V233" s="3">
        <f t="shared" si="19"/>
        <v>25735597.6715242</v>
      </c>
      <c r="W233" s="3">
        <f t="shared" si="5"/>
        <v>41157.7605573605</v>
      </c>
      <c r="X233" s="3">
        <f t="shared" si="20"/>
        <v>43666311.2599262</v>
      </c>
      <c r="Y233" s="3">
        <f>W233/((1+'How much will I make'!$C$5/12)^(Calculations!$B$1*12-Calculations!$A233))</f>
        <v>62887.8844877504</v>
      </c>
      <c r="Z233" s="3">
        <f t="shared" si="21"/>
        <v>31387681.8362466</v>
      </c>
      <c r="AA233" s="3">
        <f t="shared" si="6"/>
        <v>29153.7760246499</v>
      </c>
      <c r="AB233" s="3">
        <f t="shared" si="22"/>
        <v>60593976.4710921</v>
      </c>
      <c r="AC233" s="3">
        <f>AA233/((1+'How much will I make'!$C$5/12)^(Calculations!$B$1*12-Calculations!$A233))</f>
        <v>44546.1384242405</v>
      </c>
      <c r="AD233" s="3">
        <f t="shared" si="23"/>
        <v>40788274.4140597</v>
      </c>
      <c r="AE233" s="3">
        <f t="shared" si="7"/>
        <v>20679.6397956996</v>
      </c>
      <c r="AF233" s="3">
        <f t="shared" si="24"/>
        <v>87546858.4738898</v>
      </c>
      <c r="AG233" s="3">
        <f>AE233/((1+'How much will I make'!$C$5/12)^(Calculations!$B$1*12-Calculations!$A233))</f>
        <v>31597.8999126488</v>
      </c>
      <c r="AH233" s="3">
        <f t="shared" si="25"/>
        <v>55901379.6668117</v>
      </c>
    </row>
    <row r="234" ht="15.75" customHeight="1" spans="1:34">
      <c r="A234" s="1">
        <f t="shared" si="8"/>
        <v>230</v>
      </c>
      <c r="B234" s="1">
        <f t="shared" ref="B234:B244" si="44">B233</f>
        <v>335722.381010294</v>
      </c>
      <c r="C234" s="3">
        <f t="shared" si="0"/>
        <v>234790.986365569</v>
      </c>
      <c r="D234" s="3">
        <f t="shared" si="10"/>
        <v>21736156.5787518</v>
      </c>
      <c r="E234" s="3">
        <f>$C234/((1+'How much will I make'!$C$5/12)^(Calculations!$B$1*12-Calculations!$A234))</f>
        <v>360547.701588095</v>
      </c>
      <c r="F234" s="3">
        <f t="shared" si="11"/>
        <v>23619262.1350357</v>
      </c>
      <c r="G234" s="3">
        <f t="shared" si="1"/>
        <v>164446.868365876</v>
      </c>
      <c r="H234" s="3">
        <f t="shared" si="12"/>
        <v>21701209.1896124</v>
      </c>
      <c r="I234" s="3">
        <f>G234/((1+'How much will I make'!$C$5/12)^(Calculations!$B$1*12-Calculations!$A234))</f>
        <v>252526.476167023</v>
      </c>
      <c r="J234" s="3">
        <f t="shared" si="13"/>
        <v>21917294.5578307</v>
      </c>
      <c r="K234" s="3">
        <f t="shared" si="2"/>
        <v>115347.331632874</v>
      </c>
      <c r="L234" s="3">
        <f t="shared" si="14"/>
        <v>23247570.0634944</v>
      </c>
      <c r="M234" s="3">
        <f>K234/((1+'How much will I make'!$C$5/12)^(Calculations!$B$1*12-Calculations!$A234))</f>
        <v>177128.670688404</v>
      </c>
      <c r="N234" s="3">
        <f t="shared" si="15"/>
        <v>21587119.8289715</v>
      </c>
      <c r="O234" s="3">
        <f t="shared" si="3"/>
        <v>81025.5553965273</v>
      </c>
      <c r="P234" s="3">
        <f t="shared" si="16"/>
        <v>26808173.2417215</v>
      </c>
      <c r="Q234" s="3">
        <f>O234/((1+'How much will I make'!$C$5/12)^(Calculations!$B$1*12-Calculations!$A234))</f>
        <v>124423.761833137</v>
      </c>
      <c r="R234" s="3">
        <f t="shared" si="17"/>
        <v>22766668.0911943</v>
      </c>
      <c r="S234" s="3">
        <f t="shared" si="4"/>
        <v>56998.5524560727</v>
      </c>
      <c r="T234" s="3">
        <f t="shared" si="18"/>
        <v>33177843.809868</v>
      </c>
      <c r="U234" s="3">
        <f>S234/((1+'How much will I make'!$C$5/12)^(Calculations!$B$1*12-Calculations!$A234))</f>
        <v>87527.6236111046</v>
      </c>
      <c r="V234" s="3">
        <f t="shared" si="19"/>
        <v>25823125.2951353</v>
      </c>
      <c r="W234" s="3">
        <f t="shared" si="5"/>
        <v>40153.9127388883</v>
      </c>
      <c r="X234" s="3">
        <f t="shared" si="20"/>
        <v>43706465.1726651</v>
      </c>
      <c r="Y234" s="3">
        <f>W234/((1+'How much will I make'!$C$5/12)^(Calculations!$B$1*12-Calculations!$A234))</f>
        <v>61660.8038148187</v>
      </c>
      <c r="Z234" s="3">
        <f t="shared" si="21"/>
        <v>31449342.6400614</v>
      </c>
      <c r="AA234" s="3">
        <f t="shared" si="6"/>
        <v>28327.5556514817</v>
      </c>
      <c r="AB234" s="3">
        <f t="shared" si="22"/>
        <v>60622304.0267435</v>
      </c>
      <c r="AC234" s="3">
        <f>AA234/((1+'How much will I make'!$C$5/12)^(Calculations!$B$1*12-Calculations!$A234))</f>
        <v>43500.1157405944</v>
      </c>
      <c r="AD234" s="3">
        <f t="shared" si="23"/>
        <v>40831774.5298003</v>
      </c>
      <c r="AE234" s="3">
        <f t="shared" si="7"/>
        <v>20012.5546409996</v>
      </c>
      <c r="AF234" s="3">
        <f t="shared" si="24"/>
        <v>87566871.0285308</v>
      </c>
      <c r="AG234" s="3">
        <f>AE234/((1+'How much will I make'!$C$5/12)^(Calculations!$B$1*12-Calculations!$A234))</f>
        <v>30731.5058827859</v>
      </c>
      <c r="AH234" s="3">
        <f t="shared" si="25"/>
        <v>55932111.1726945</v>
      </c>
    </row>
    <row r="235" ht="15.75" customHeight="1" spans="1:34">
      <c r="A235" s="1">
        <f t="shared" si="8"/>
        <v>231</v>
      </c>
      <c r="B235" s="1">
        <f t="shared" si="44"/>
        <v>335722.381010294</v>
      </c>
      <c r="C235" s="3">
        <f t="shared" si="0"/>
        <v>233816.749907621</v>
      </c>
      <c r="D235" s="3">
        <f t="shared" si="10"/>
        <v>21969973.3286594</v>
      </c>
      <c r="E235" s="3">
        <f>$C235/((1+'How much will I make'!$C$5/12)^(Calculations!$B$1*12-Calculations!$A235))</f>
        <v>360846.911298957</v>
      </c>
      <c r="F235" s="3">
        <f t="shared" si="11"/>
        <v>23980109.0463347</v>
      </c>
      <c r="G235" s="3">
        <f t="shared" si="1"/>
        <v>163087.803338059</v>
      </c>
      <c r="H235" s="3">
        <f t="shared" si="12"/>
        <v>21864296.9929504</v>
      </c>
      <c r="I235" s="3">
        <f>G235/((1+'How much will I make'!$C$5/12)^(Calculations!$B$1*12-Calculations!$A235))</f>
        <v>251691.677898703</v>
      </c>
      <c r="J235" s="3">
        <f t="shared" si="13"/>
        <v>22168986.2357294</v>
      </c>
      <c r="K235" s="3">
        <f t="shared" si="2"/>
        <v>113923.290501604</v>
      </c>
      <c r="L235" s="3">
        <f t="shared" si="14"/>
        <v>23361493.353996</v>
      </c>
      <c r="M235" s="3">
        <f>K235/((1+'How much will I make'!$C$5/12)^(Calculations!$B$1*12-Calculations!$A235))</f>
        <v>175816.606461083</v>
      </c>
      <c r="N235" s="3">
        <f t="shared" si="15"/>
        <v>21762936.4354326</v>
      </c>
      <c r="O235" s="3">
        <f t="shared" si="3"/>
        <v>79697.2676031416</v>
      </c>
      <c r="P235" s="3">
        <f t="shared" si="16"/>
        <v>26887870.5093246</v>
      </c>
      <c r="Q235" s="3">
        <f>O235/((1+'How much will I make'!$C$5/12)^(Calculations!$B$1*12-Calculations!$A235))</f>
        <v>122995.948172756</v>
      </c>
      <c r="R235" s="3">
        <f t="shared" si="17"/>
        <v>22889664.0393671</v>
      </c>
      <c r="S235" s="3">
        <f t="shared" si="4"/>
        <v>55835.3166916631</v>
      </c>
      <c r="T235" s="3">
        <f t="shared" si="18"/>
        <v>33233679.1265596</v>
      </c>
      <c r="U235" s="3">
        <f>S235/((1+'How much will I make'!$C$5/12)^(Calculations!$B$1*12-Calculations!$A235))</f>
        <v>86170.052306116</v>
      </c>
      <c r="V235" s="3">
        <f t="shared" si="19"/>
        <v>25909295.3474414</v>
      </c>
      <c r="W235" s="3">
        <f t="shared" si="5"/>
        <v>39174.5490135496</v>
      </c>
      <c r="X235" s="3">
        <f t="shared" si="20"/>
        <v>43745639.7216786</v>
      </c>
      <c r="Y235" s="3">
        <f>W235/((1+'How much will I make'!$C$5/12)^(Calculations!$B$1*12-Calculations!$A235))</f>
        <v>60457.6661794076</v>
      </c>
      <c r="Z235" s="3">
        <f t="shared" si="21"/>
        <v>31509800.3062408</v>
      </c>
      <c r="AA235" s="3">
        <f t="shared" si="6"/>
        <v>27524.7504305895</v>
      </c>
      <c r="AB235" s="3">
        <f t="shared" si="22"/>
        <v>60649828.7771741</v>
      </c>
      <c r="AC235" s="3">
        <f>AA235/((1+'How much will I make'!$C$5/12)^(Calculations!$B$1*12-Calculations!$A235))</f>
        <v>42478.6555329205</v>
      </c>
      <c r="AD235" s="3">
        <f t="shared" si="23"/>
        <v>40874253.1853332</v>
      </c>
      <c r="AE235" s="3">
        <f t="shared" si="7"/>
        <v>19366.9883622577</v>
      </c>
      <c r="AF235" s="3">
        <f t="shared" si="24"/>
        <v>87586238.016893</v>
      </c>
      <c r="AG235" s="3">
        <f>AE235/((1+'How much will I make'!$C$5/12)^(Calculations!$B$1*12-Calculations!$A235))</f>
        <v>29888.8678182579</v>
      </c>
      <c r="AH235" s="3">
        <f t="shared" si="25"/>
        <v>55962000.0405128</v>
      </c>
    </row>
    <row r="236" ht="15.75" customHeight="1" spans="1:34">
      <c r="A236" s="1">
        <f t="shared" si="8"/>
        <v>232</v>
      </c>
      <c r="B236" s="1">
        <f t="shared" si="44"/>
        <v>335722.381010294</v>
      </c>
      <c r="C236" s="3">
        <f t="shared" si="0"/>
        <v>232846.555924601</v>
      </c>
      <c r="D236" s="3">
        <f t="shared" si="10"/>
        <v>22202819.884584</v>
      </c>
      <c r="E236" s="3">
        <f>$C236/((1+'How much will I make'!$C$5/12)^(Calculations!$B$1*12-Calculations!$A236))</f>
        <v>361146.369316632</v>
      </c>
      <c r="F236" s="3">
        <f t="shared" si="11"/>
        <v>24341255.4156513</v>
      </c>
      <c r="G236" s="3">
        <f t="shared" si="1"/>
        <v>161739.970252621</v>
      </c>
      <c r="H236" s="3">
        <f t="shared" si="12"/>
        <v>22026036.963203</v>
      </c>
      <c r="I236" s="3">
        <f>G236/((1+'How much will I make'!$C$5/12)^(Calculations!$B$1*12-Calculations!$A236))</f>
        <v>250859.639294079</v>
      </c>
      <c r="J236" s="3">
        <f t="shared" si="13"/>
        <v>22419845.8750235</v>
      </c>
      <c r="K236" s="3">
        <f t="shared" si="2"/>
        <v>112516.830125041</v>
      </c>
      <c r="L236" s="3">
        <f t="shared" si="14"/>
        <v>23474010.1841211</v>
      </c>
      <c r="M236" s="3">
        <f>K236/((1+'How much will I make'!$C$5/12)^(Calculations!$B$1*12-Calculations!$A236))</f>
        <v>174514.261228038</v>
      </c>
      <c r="N236" s="3">
        <f t="shared" si="15"/>
        <v>21937450.6966606</v>
      </c>
      <c r="O236" s="3">
        <f t="shared" si="3"/>
        <v>78390.7550194835</v>
      </c>
      <c r="P236" s="3">
        <f t="shared" si="16"/>
        <v>26966261.2643441</v>
      </c>
      <c r="Q236" s="3">
        <f>O236/((1+'How much will I make'!$C$5/12)^(Calculations!$B$1*12-Calculations!$A236))</f>
        <v>121584.519259299</v>
      </c>
      <c r="R236" s="3">
        <f t="shared" si="17"/>
        <v>23011248.5586264</v>
      </c>
      <c r="S236" s="3">
        <f t="shared" si="4"/>
        <v>54695.8204326496</v>
      </c>
      <c r="T236" s="3">
        <f t="shared" si="18"/>
        <v>33288374.9469923</v>
      </c>
      <c r="U236" s="3">
        <f>S236/((1+'How much will I make'!$C$5/12)^(Calculations!$B$1*12-Calculations!$A236))</f>
        <v>84833.5372091232</v>
      </c>
      <c r="V236" s="3">
        <f t="shared" si="19"/>
        <v>25994128.8846506</v>
      </c>
      <c r="W236" s="3">
        <f t="shared" si="5"/>
        <v>38219.0722083411</v>
      </c>
      <c r="X236" s="3">
        <f t="shared" si="20"/>
        <v>43783858.793887</v>
      </c>
      <c r="Y236" s="3">
        <f>W236/((1+'How much will I make'!$C$5/12)^(Calculations!$B$1*12-Calculations!$A236))</f>
        <v>59278.0044002972</v>
      </c>
      <c r="Z236" s="3">
        <f t="shared" si="21"/>
        <v>31569078.3106411</v>
      </c>
      <c r="AA236" s="3">
        <f t="shared" si="6"/>
        <v>26744.6967746618</v>
      </c>
      <c r="AB236" s="3">
        <f t="shared" si="22"/>
        <v>60676573.4739488</v>
      </c>
      <c r="AC236" s="3">
        <f>AA236/((1+'How much will I make'!$C$5/12)^(Calculations!$B$1*12-Calculations!$A236))</f>
        <v>41481.1810305281</v>
      </c>
      <c r="AD236" s="3">
        <f t="shared" si="23"/>
        <v>40915734.3663638</v>
      </c>
      <c r="AE236" s="3">
        <f t="shared" si="7"/>
        <v>18742.2468021849</v>
      </c>
      <c r="AF236" s="3">
        <f t="shared" si="24"/>
        <v>87604980.2636952</v>
      </c>
      <c r="AG236" s="3">
        <f>AE236/((1+'How much will I make'!$C$5/12)^(Calculations!$B$1*12-Calculations!$A236))</f>
        <v>29069.3343458218</v>
      </c>
      <c r="AH236" s="3">
        <f t="shared" si="25"/>
        <v>55991069.3748586</v>
      </c>
    </row>
    <row r="237" ht="15.75" customHeight="1" spans="1:34">
      <c r="A237" s="1">
        <f t="shared" si="8"/>
        <v>233</v>
      </c>
      <c r="B237" s="1">
        <f t="shared" si="44"/>
        <v>335722.381010294</v>
      </c>
      <c r="C237" s="3">
        <f t="shared" si="0"/>
        <v>231880.387642757</v>
      </c>
      <c r="D237" s="3">
        <f t="shared" si="10"/>
        <v>22434700.2722268</v>
      </c>
      <c r="E237" s="3">
        <f>$C237/((1+'How much will I make'!$C$5/12)^(Calculations!$B$1*12-Calculations!$A237))</f>
        <v>361446.075847185</v>
      </c>
      <c r="F237" s="3">
        <f t="shared" si="11"/>
        <v>24702701.4914985</v>
      </c>
      <c r="G237" s="3">
        <f t="shared" si="1"/>
        <v>160403.276283591</v>
      </c>
      <c r="H237" s="3">
        <f t="shared" si="12"/>
        <v>22186440.2394866</v>
      </c>
      <c r="I237" s="3">
        <f>G237/((1+'How much will I make'!$C$5/12)^(Calculations!$B$1*12-Calculations!$A237))</f>
        <v>250030.351230297</v>
      </c>
      <c r="J237" s="3">
        <f t="shared" si="13"/>
        <v>22669876.2262538</v>
      </c>
      <c r="K237" s="3">
        <f t="shared" si="2"/>
        <v>111127.733456831</v>
      </c>
      <c r="L237" s="3">
        <f t="shared" si="14"/>
        <v>23585137.9175779</v>
      </c>
      <c r="M237" s="3">
        <f>K237/((1+'How much will I make'!$C$5/12)^(Calculations!$B$1*12-Calculations!$A237))</f>
        <v>173221.562996719</v>
      </c>
      <c r="N237" s="3">
        <f t="shared" si="15"/>
        <v>22110672.2596574</v>
      </c>
      <c r="O237" s="3">
        <f t="shared" si="3"/>
        <v>77105.6606749019</v>
      </c>
      <c r="P237" s="3">
        <f t="shared" si="16"/>
        <v>27043366.925019</v>
      </c>
      <c r="Q237" s="3">
        <f>O237/((1+'How much will I make'!$C$5/12)^(Calculations!$B$1*12-Calculations!$A237))</f>
        <v>120189.287071077</v>
      </c>
      <c r="R237" s="3">
        <f t="shared" si="17"/>
        <v>23131437.8456974</v>
      </c>
      <c r="S237" s="3">
        <f t="shared" si="4"/>
        <v>53579.5791993302</v>
      </c>
      <c r="T237" s="3">
        <f t="shared" si="18"/>
        <v>33341954.5261916</v>
      </c>
      <c r="U237" s="3">
        <f>S237/((1+'How much will I make'!$C$5/12)^(Calculations!$B$1*12-Calculations!$A237))</f>
        <v>83517.7517340429</v>
      </c>
      <c r="V237" s="3">
        <f t="shared" si="19"/>
        <v>26077646.6363846</v>
      </c>
      <c r="W237" s="3">
        <f t="shared" si="5"/>
        <v>37286.8997154547</v>
      </c>
      <c r="X237" s="3">
        <f t="shared" si="20"/>
        <v>43821145.6936024</v>
      </c>
      <c r="Y237" s="3">
        <f>W237/((1+'How much will I make'!$C$5/12)^(Calculations!$B$1*12-Calculations!$A237))</f>
        <v>58121.3604119987</v>
      </c>
      <c r="Z237" s="3">
        <f t="shared" si="21"/>
        <v>31627199.6710531</v>
      </c>
      <c r="AA237" s="3">
        <f t="shared" si="6"/>
        <v>25986.7499025054</v>
      </c>
      <c r="AB237" s="3">
        <f t="shared" si="22"/>
        <v>60702560.2238513</v>
      </c>
      <c r="AC237" s="3">
        <f>AA237/((1+'How much will I make'!$C$5/12)^(Calculations!$B$1*12-Calculations!$A237))</f>
        <v>40507.1290063294</v>
      </c>
      <c r="AD237" s="3">
        <f t="shared" si="23"/>
        <v>40956241.4953701</v>
      </c>
      <c r="AE237" s="3">
        <f t="shared" si="7"/>
        <v>18137.6581956628</v>
      </c>
      <c r="AF237" s="3">
        <f t="shared" si="24"/>
        <v>87623117.9218909</v>
      </c>
      <c r="AG237" s="3">
        <f>AE237/((1+'How much will I make'!$C$5/12)^(Calculations!$B$1*12-Calculations!$A237))</f>
        <v>28272.2719524686</v>
      </c>
      <c r="AH237" s="3">
        <f t="shared" si="25"/>
        <v>56019341.6468111</v>
      </c>
    </row>
    <row r="238" ht="15.75" customHeight="1" spans="1:34">
      <c r="A238" s="1">
        <f t="shared" si="8"/>
        <v>234</v>
      </c>
      <c r="B238" s="1">
        <f t="shared" si="44"/>
        <v>335722.381010294</v>
      </c>
      <c r="C238" s="3">
        <f t="shared" si="0"/>
        <v>230918.228357932</v>
      </c>
      <c r="D238" s="3">
        <f t="shared" si="10"/>
        <v>22665618.5005847</v>
      </c>
      <c r="E238" s="3">
        <f>$C238/((1+'How much will I make'!$C$5/12)^(Calculations!$B$1*12-Calculations!$A238))</f>
        <v>361746.031096851</v>
      </c>
      <c r="F238" s="3">
        <f t="shared" si="11"/>
        <v>25064447.5225954</v>
      </c>
      <c r="G238" s="3">
        <f t="shared" si="1"/>
        <v>159077.629372156</v>
      </c>
      <c r="H238" s="3">
        <f t="shared" si="12"/>
        <v>22345517.8688588</v>
      </c>
      <c r="I238" s="3">
        <f>G238/((1+'How much will I make'!$C$5/12)^(Calculations!$B$1*12-Calculations!$A238))</f>
        <v>249203.804614659</v>
      </c>
      <c r="J238" s="3">
        <f t="shared" si="13"/>
        <v>22919080.0308685</v>
      </c>
      <c r="K238" s="3">
        <f t="shared" si="2"/>
        <v>109755.786130203</v>
      </c>
      <c r="L238" s="3">
        <f t="shared" si="14"/>
        <v>23694893.7037081</v>
      </c>
      <c r="M238" s="3">
        <f>K238/((1+'How much will I make'!$C$5/12)^(Calculations!$B$1*12-Calculations!$A238))</f>
        <v>171938.440307854</v>
      </c>
      <c r="N238" s="3">
        <f t="shared" si="15"/>
        <v>22282610.6999652</v>
      </c>
      <c r="O238" s="3">
        <f t="shared" si="3"/>
        <v>75841.6334507232</v>
      </c>
      <c r="P238" s="3">
        <f t="shared" si="16"/>
        <v>27119208.5584697</v>
      </c>
      <c r="Q238" s="3">
        <f>O238/((1+'How much will I make'!$C$5/12)^(Calculations!$B$1*12-Calculations!$A238))</f>
        <v>118810.065744032</v>
      </c>
      <c r="R238" s="3">
        <f t="shared" si="17"/>
        <v>23250247.9114415</v>
      </c>
      <c r="S238" s="3">
        <f t="shared" si="4"/>
        <v>52486.1183993439</v>
      </c>
      <c r="T238" s="3">
        <f t="shared" si="18"/>
        <v>33394440.644591</v>
      </c>
      <c r="U238" s="3">
        <f>S238/((1+'How much will I make'!$C$5/12)^(Calculations!$B$1*12-Calculations!$A238))</f>
        <v>82222.3743602088</v>
      </c>
      <c r="V238" s="3">
        <f t="shared" si="19"/>
        <v>26159869.0107448</v>
      </c>
      <c r="W238" s="3">
        <f t="shared" si="5"/>
        <v>36377.463137029</v>
      </c>
      <c r="X238" s="3">
        <f t="shared" si="20"/>
        <v>43857523.1567395</v>
      </c>
      <c r="Y238" s="3">
        <f>W238/((1+'How much will I make'!$C$5/12)^(Calculations!$B$1*12-Calculations!$A238))</f>
        <v>56987.2850868866</v>
      </c>
      <c r="Z238" s="3">
        <f t="shared" si="21"/>
        <v>31684186.95614</v>
      </c>
      <c r="AA238" s="3">
        <f t="shared" si="6"/>
        <v>25250.2833060782</v>
      </c>
      <c r="AB238" s="3">
        <f t="shared" si="22"/>
        <v>60727810.5071574</v>
      </c>
      <c r="AC238" s="3">
        <f>AA238/((1+'How much will I make'!$C$5/12)^(Calculations!$B$1*12-Calculations!$A238))</f>
        <v>39555.9494588124</v>
      </c>
      <c r="AD238" s="3">
        <f t="shared" si="23"/>
        <v>40995797.4448289</v>
      </c>
      <c r="AE238" s="3">
        <f t="shared" si="7"/>
        <v>17552.5724474156</v>
      </c>
      <c r="AF238" s="3">
        <f t="shared" si="24"/>
        <v>87640670.4943383</v>
      </c>
      <c r="AG238" s="3">
        <f>AE238/((1+'How much will I make'!$C$5/12)^(Calculations!$B$1*12-Calculations!$A238))</f>
        <v>27497.0644957073</v>
      </c>
      <c r="AH238" s="3">
        <f t="shared" si="25"/>
        <v>56046838.7113068</v>
      </c>
    </row>
    <row r="239" ht="15.75" customHeight="1" spans="1:34">
      <c r="A239" s="1">
        <f t="shared" si="8"/>
        <v>235</v>
      </c>
      <c r="B239" s="1">
        <f t="shared" si="44"/>
        <v>335722.381010294</v>
      </c>
      <c r="C239" s="3">
        <f t="shared" si="0"/>
        <v>229960.061435285</v>
      </c>
      <c r="D239" s="3">
        <f t="shared" si="10"/>
        <v>22895578.56202</v>
      </c>
      <c r="E239" s="3">
        <f>$C239/((1+'How much will I make'!$C$5/12)^(Calculations!$B$1*12-Calculations!$A239))</f>
        <v>362046.235272035</v>
      </c>
      <c r="F239" s="3">
        <f t="shared" si="11"/>
        <v>25426493.7578674</v>
      </c>
      <c r="G239" s="3">
        <f t="shared" si="1"/>
        <v>157762.93822032</v>
      </c>
      <c r="H239" s="3">
        <f t="shared" si="12"/>
        <v>22503280.8070791</v>
      </c>
      <c r="I239" s="3">
        <f>G239/((1+'How much will I make'!$C$5/12)^(Calculations!$B$1*12-Calculations!$A239))</f>
        <v>248379.990384528</v>
      </c>
      <c r="J239" s="3">
        <f t="shared" si="13"/>
        <v>23167460.021253</v>
      </c>
      <c r="K239" s="3">
        <f t="shared" si="2"/>
        <v>108400.776424892</v>
      </c>
      <c r="L239" s="3">
        <f t="shared" si="14"/>
        <v>23803294.480133</v>
      </c>
      <c r="M239" s="3">
        <f>K239/((1+'How much will I make'!$C$5/12)^(Calculations!$B$1*12-Calculations!$A239))</f>
        <v>170664.8222315</v>
      </c>
      <c r="N239" s="3">
        <f t="shared" si="15"/>
        <v>22453275.5221967</v>
      </c>
      <c r="O239" s="3">
        <f t="shared" si="3"/>
        <v>74598.3279843179</v>
      </c>
      <c r="P239" s="3">
        <f t="shared" si="16"/>
        <v>27193806.8864541</v>
      </c>
      <c r="Q239" s="3">
        <f>O239/((1+'How much will I make'!$C$5/12)^(Calculations!$B$1*12-Calculations!$A239))</f>
        <v>117446.671546969</v>
      </c>
      <c r="R239" s="3">
        <f t="shared" si="17"/>
        <v>23367694.5829884</v>
      </c>
      <c r="S239" s="3">
        <f t="shared" si="4"/>
        <v>51414.9731258879</v>
      </c>
      <c r="T239" s="3">
        <f t="shared" si="18"/>
        <v>33445855.6177168</v>
      </c>
      <c r="U239" s="3">
        <f>S239/((1+'How much will I make'!$C$5/12)^(Calculations!$B$1*12-Calculations!$A239))</f>
        <v>80947.0885538055</v>
      </c>
      <c r="V239" s="3">
        <f t="shared" si="19"/>
        <v>26240816.0992986</v>
      </c>
      <c r="W239" s="3">
        <f t="shared" si="5"/>
        <v>35490.2079385649</v>
      </c>
      <c r="X239" s="3">
        <f t="shared" si="20"/>
        <v>43893013.364678</v>
      </c>
      <c r="Y239" s="3">
        <f>W239/((1+'How much will I make'!$C$5/12)^(Calculations!$B$1*12-Calculations!$A239))</f>
        <v>55875.338060801</v>
      </c>
      <c r="Z239" s="3">
        <f t="shared" si="21"/>
        <v>31740062.2942008</v>
      </c>
      <c r="AA239" s="3">
        <f t="shared" si="6"/>
        <v>24534.6882326266</v>
      </c>
      <c r="AB239" s="3">
        <f t="shared" si="22"/>
        <v>60752345.19539</v>
      </c>
      <c r="AC239" s="3">
        <f>AA239/((1+'How much will I make'!$C$5/12)^(Calculations!$B$1*12-Calculations!$A239))</f>
        <v>38627.1053014799</v>
      </c>
      <c r="AD239" s="3">
        <f t="shared" si="23"/>
        <v>41034424.5501304</v>
      </c>
      <c r="AE239" s="3">
        <f t="shared" si="7"/>
        <v>16986.3604329828</v>
      </c>
      <c r="AF239" s="3">
        <f t="shared" si="24"/>
        <v>87657656.8547713</v>
      </c>
      <c r="AG239" s="3">
        <f>AE239/((1+'How much will I make'!$C$5/12)^(Calculations!$B$1*12-Calculations!$A239))</f>
        <v>26743.1127272766</v>
      </c>
      <c r="AH239" s="3">
        <f t="shared" si="25"/>
        <v>56073581.824034</v>
      </c>
    </row>
    <row r="240" ht="15.75" customHeight="1" spans="1:34">
      <c r="A240" s="1">
        <f t="shared" si="8"/>
        <v>236</v>
      </c>
      <c r="B240" s="1">
        <f t="shared" si="44"/>
        <v>335722.381010294</v>
      </c>
      <c r="C240" s="3">
        <f t="shared" si="0"/>
        <v>229005.870308997</v>
      </c>
      <c r="D240" s="3">
        <f t="shared" si="10"/>
        <v>23124584.432329</v>
      </c>
      <c r="E240" s="3">
        <f>$C240/((1+'How much will I make'!$C$5/12)^(Calculations!$B$1*12-Calculations!$A240))</f>
        <v>362346.688579315</v>
      </c>
      <c r="F240" s="3">
        <f t="shared" si="11"/>
        <v>25788840.4464467</v>
      </c>
      <c r="G240" s="3">
        <f t="shared" si="1"/>
        <v>156459.112284615</v>
      </c>
      <c r="H240" s="3">
        <f t="shared" si="12"/>
        <v>22659739.9193637</v>
      </c>
      <c r="I240" s="3">
        <f>G240/((1+'How much will I make'!$C$5/12)^(Calculations!$B$1*12-Calculations!$A240))</f>
        <v>247558.899507224</v>
      </c>
      <c r="J240" s="3">
        <f t="shared" si="13"/>
        <v>23415018.9207602</v>
      </c>
      <c r="K240" s="3">
        <f t="shared" si="2"/>
        <v>107062.495234461</v>
      </c>
      <c r="L240" s="3">
        <f t="shared" si="14"/>
        <v>23910356.9753674</v>
      </c>
      <c r="M240" s="3">
        <f>K240/((1+'How much will I make'!$C$5/12)^(Calculations!$B$1*12-Calculations!$A240))</f>
        <v>169400.638363118</v>
      </c>
      <c r="N240" s="3">
        <f t="shared" si="15"/>
        <v>22622676.1605598</v>
      </c>
      <c r="O240" s="3">
        <f t="shared" si="3"/>
        <v>73375.4045747389</v>
      </c>
      <c r="P240" s="3">
        <f t="shared" si="16"/>
        <v>27267182.2910288</v>
      </c>
      <c r="Q240" s="3">
        <f>O240/((1+'How much will I make'!$C$5/12)^(Calculations!$B$1*12-Calculations!$A240))</f>
        <v>116098.922857086</v>
      </c>
      <c r="R240" s="3">
        <f t="shared" si="17"/>
        <v>23483793.5058455</v>
      </c>
      <c r="S240" s="3">
        <f t="shared" si="4"/>
        <v>50365.6879600534</v>
      </c>
      <c r="T240" s="3">
        <f t="shared" si="18"/>
        <v>33496221.3056769</v>
      </c>
      <c r="U240" s="3">
        <f>S240/((1+'How much will I make'!$C$5/12)^(Calculations!$B$1*12-Calculations!$A240))</f>
        <v>79691.582690522</v>
      </c>
      <c r="V240" s="3">
        <f t="shared" si="19"/>
        <v>26320507.6819891</v>
      </c>
      <c r="W240" s="3">
        <f t="shared" si="5"/>
        <v>34624.593110795</v>
      </c>
      <c r="X240" s="3">
        <f t="shared" si="20"/>
        <v>43927637.9577888</v>
      </c>
      <c r="Y240" s="3">
        <f>W240/((1+'How much will I make'!$C$5/12)^(Calculations!$B$1*12-Calculations!$A240))</f>
        <v>54785.0875620536</v>
      </c>
      <c r="Z240" s="3">
        <f t="shared" si="21"/>
        <v>31794847.3817628</v>
      </c>
      <c r="AA240" s="3">
        <f t="shared" si="6"/>
        <v>23839.3731814995</v>
      </c>
      <c r="AB240" s="3">
        <f t="shared" si="22"/>
        <v>60776184.5685715</v>
      </c>
      <c r="AC240" s="3">
        <f>AA240/((1+'How much will I make'!$C$5/12)^(Calculations!$B$1*12-Calculations!$A240))</f>
        <v>37720.0720595828</v>
      </c>
      <c r="AD240" s="3">
        <f t="shared" si="23"/>
        <v>41072144.62219</v>
      </c>
      <c r="AE240" s="3">
        <f t="shared" si="7"/>
        <v>16438.4133222414</v>
      </c>
      <c r="AF240" s="3">
        <f t="shared" si="24"/>
        <v>87674095.2680935</v>
      </c>
      <c r="AG240" s="3">
        <f>AE240/((1+'How much will I make'!$C$5/12)^(Calculations!$B$1*12-Calculations!$A240))</f>
        <v>26009.8338299158</v>
      </c>
      <c r="AH240" s="3">
        <f t="shared" si="25"/>
        <v>56099591.657864</v>
      </c>
    </row>
    <row r="241" ht="15.75" customHeight="1" spans="1:34">
      <c r="A241" s="1">
        <f t="shared" si="8"/>
        <v>237</v>
      </c>
      <c r="B241" s="1">
        <f t="shared" si="44"/>
        <v>335722.381010294</v>
      </c>
      <c r="C241" s="3">
        <f t="shared" si="0"/>
        <v>228055.638481989</v>
      </c>
      <c r="D241" s="3">
        <f t="shared" si="10"/>
        <v>23352640.070811</v>
      </c>
      <c r="E241" s="3">
        <f>$C241/((1+'How much will I make'!$C$5/12)^(Calculations!$B$1*12-Calculations!$A241))</f>
        <v>362647.391225439</v>
      </c>
      <c r="F241" s="3">
        <f t="shared" si="11"/>
        <v>26151487.8376721</v>
      </c>
      <c r="G241" s="3">
        <f t="shared" si="1"/>
        <v>155166.061769866</v>
      </c>
      <c r="H241" s="3">
        <f t="shared" si="12"/>
        <v>22814905.9811336</v>
      </c>
      <c r="I241" s="3">
        <f>G241/((1+'How much will I make'!$C$5/12)^(Calculations!$B$1*12-Calculations!$A241))</f>
        <v>246740.522979927</v>
      </c>
      <c r="J241" s="3">
        <f t="shared" si="13"/>
        <v>23661759.4437401</v>
      </c>
      <c r="K241" s="3">
        <f t="shared" si="2"/>
        <v>105740.736034036</v>
      </c>
      <c r="L241" s="3">
        <f t="shared" si="14"/>
        <v>24016097.7114015</v>
      </c>
      <c r="M241" s="3">
        <f>K241/((1+'How much will I make'!$C$5/12)^(Calculations!$B$1*12-Calculations!$A241))</f>
        <v>168145.818819688</v>
      </c>
      <c r="N241" s="3">
        <f t="shared" si="15"/>
        <v>22790821.9793795</v>
      </c>
      <c r="O241" s="3">
        <f t="shared" si="3"/>
        <v>72172.5290899071</v>
      </c>
      <c r="P241" s="3">
        <f t="shared" si="16"/>
        <v>27339354.8201187</v>
      </c>
      <c r="Q241" s="3">
        <f>O241/((1+'How much will I make'!$C$5/12)^(Calculations!$B$1*12-Calculations!$A241))</f>
        <v>114766.640135775</v>
      </c>
      <c r="R241" s="3">
        <f t="shared" si="17"/>
        <v>23598560.1459813</v>
      </c>
      <c r="S241" s="3">
        <f t="shared" si="4"/>
        <v>49337.8167771952</v>
      </c>
      <c r="T241" s="3">
        <f t="shared" si="18"/>
        <v>33545559.1224541</v>
      </c>
      <c r="U241" s="3">
        <f>S241/((1+'How much will I make'!$C$5/12)^(Calculations!$B$1*12-Calculations!$A241))</f>
        <v>78455.5499794037</v>
      </c>
      <c r="V241" s="3">
        <f t="shared" si="19"/>
        <v>26398963.2319685</v>
      </c>
      <c r="W241" s="3">
        <f t="shared" si="5"/>
        <v>33780.0908398</v>
      </c>
      <c r="X241" s="3">
        <f t="shared" si="20"/>
        <v>43961418.0486286</v>
      </c>
      <c r="Y241" s="3">
        <f>W241/((1+'How much will I make'!$C$5/12)^(Calculations!$B$1*12-Calculations!$A241))</f>
        <v>53716.1102437697</v>
      </c>
      <c r="Z241" s="3">
        <f t="shared" si="21"/>
        <v>31848563.4920066</v>
      </c>
      <c r="AA241" s="3">
        <f t="shared" si="6"/>
        <v>23163.7634152222</v>
      </c>
      <c r="AB241" s="3">
        <f t="shared" si="22"/>
        <v>60799348.3319867</v>
      </c>
      <c r="AC241" s="3">
        <f>AA241/((1+'How much will I make'!$C$5/12)^(Calculations!$B$1*12-Calculations!$A241))</f>
        <v>36834.3375739732</v>
      </c>
      <c r="AD241" s="3">
        <f t="shared" si="23"/>
        <v>41108978.9597639</v>
      </c>
      <c r="AE241" s="3">
        <f t="shared" si="7"/>
        <v>15908.1419247498</v>
      </c>
      <c r="AF241" s="3">
        <f t="shared" si="24"/>
        <v>87690003.4100183</v>
      </c>
      <c r="AG241" s="3">
        <f>AE241/((1+'How much will I make'!$C$5/12)^(Calculations!$B$1*12-Calculations!$A241))</f>
        <v>25296.6609668375</v>
      </c>
      <c r="AH241" s="3">
        <f t="shared" si="25"/>
        <v>56124888.3188308</v>
      </c>
    </row>
    <row r="242" ht="15.75" customHeight="1" spans="1:34">
      <c r="A242" s="1">
        <f t="shared" si="8"/>
        <v>238</v>
      </c>
      <c r="B242" s="1">
        <f t="shared" si="44"/>
        <v>335722.381010294</v>
      </c>
      <c r="C242" s="3">
        <f t="shared" si="0"/>
        <v>227109.349525632</v>
      </c>
      <c r="D242" s="3">
        <f t="shared" si="10"/>
        <v>23579749.4203366</v>
      </c>
      <c r="E242" s="3">
        <f>$C242/((1+'How much will I make'!$C$5/12)^(Calculations!$B$1*12-Calculations!$A242))</f>
        <v>362948.343417327</v>
      </c>
      <c r="F242" s="3">
        <f t="shared" si="11"/>
        <v>26514436.1810895</v>
      </c>
      <c r="G242" s="3">
        <f t="shared" si="1"/>
        <v>153883.697623008</v>
      </c>
      <c r="H242" s="3">
        <f t="shared" si="12"/>
        <v>22968789.6787566</v>
      </c>
      <c r="I242" s="3">
        <f>G242/((1+'How much will I make'!$C$5/12)^(Calculations!$B$1*12-Calculations!$A242))</f>
        <v>245924.851829581</v>
      </c>
      <c r="J242" s="3">
        <f t="shared" si="13"/>
        <v>23907684.2955697</v>
      </c>
      <c r="K242" s="3">
        <f t="shared" si="2"/>
        <v>104435.29484843</v>
      </c>
      <c r="L242" s="3">
        <f t="shared" si="14"/>
        <v>24120533.0062499</v>
      </c>
      <c r="M242" s="3">
        <f>K242/((1+'How much will I make'!$C$5/12)^(Calculations!$B$1*12-Calculations!$A242))</f>
        <v>166900.294235838</v>
      </c>
      <c r="N242" s="3">
        <f t="shared" si="15"/>
        <v>22957722.2736154</v>
      </c>
      <c r="O242" s="3">
        <f t="shared" si="3"/>
        <v>70989.3728753185</v>
      </c>
      <c r="P242" s="3">
        <f t="shared" si="16"/>
        <v>27410344.192994</v>
      </c>
      <c r="Q242" s="3">
        <f>O242/((1+'How much will I make'!$C$5/12)^(Calculations!$B$1*12-Calculations!$A242))</f>
        <v>113449.645904709</v>
      </c>
      <c r="R242" s="3">
        <f t="shared" si="17"/>
        <v>23712009.791886</v>
      </c>
      <c r="S242" s="3">
        <f t="shared" si="4"/>
        <v>48330.9225572524</v>
      </c>
      <c r="T242" s="3">
        <f t="shared" si="18"/>
        <v>33593890.0450113</v>
      </c>
      <c r="U242" s="3">
        <f>S242/((1+'How much will I make'!$C$5/12)^(Calculations!$B$1*12-Calculations!$A242))</f>
        <v>77238.6883878864</v>
      </c>
      <c r="V242" s="3">
        <f t="shared" si="19"/>
        <v>26476201.9203564</v>
      </c>
      <c r="W242" s="3">
        <f t="shared" si="5"/>
        <v>32956.1861851707</v>
      </c>
      <c r="X242" s="3">
        <f t="shared" si="20"/>
        <v>43994374.2348138</v>
      </c>
      <c r="Y242" s="3">
        <f>W242/((1+'How much will I make'!$C$5/12)^(Calculations!$B$1*12-Calculations!$A242))</f>
        <v>52667.991019501</v>
      </c>
      <c r="Z242" s="3">
        <f t="shared" si="21"/>
        <v>31901231.4830261</v>
      </c>
      <c r="AA242" s="3">
        <f t="shared" si="6"/>
        <v>22507.3004844264</v>
      </c>
      <c r="AB242" s="3">
        <f t="shared" si="22"/>
        <v>60821855.6324711</v>
      </c>
      <c r="AC242" s="3">
        <f>AA242/((1+'How much will I make'!$C$5/12)^(Calculations!$B$1*12-Calculations!$A242))</f>
        <v>35969.4017119123</v>
      </c>
      <c r="AD242" s="3">
        <f t="shared" si="23"/>
        <v>41144948.3614758</v>
      </c>
      <c r="AE242" s="3">
        <f t="shared" si="7"/>
        <v>15394.9760562095</v>
      </c>
      <c r="AF242" s="3">
        <f t="shared" si="24"/>
        <v>87705398.3860745</v>
      </c>
      <c r="AG242" s="3">
        <f>AE242/((1+'How much will I make'!$C$5/12)^(Calculations!$B$1*12-Calculations!$A242))</f>
        <v>24603.0428435532</v>
      </c>
      <c r="AH242" s="3">
        <f t="shared" si="25"/>
        <v>56149491.3616743</v>
      </c>
    </row>
    <row r="243" ht="15.75" customHeight="1" spans="1:34">
      <c r="A243" s="1">
        <f t="shared" si="8"/>
        <v>239</v>
      </c>
      <c r="B243" s="1">
        <f t="shared" si="44"/>
        <v>335722.381010294</v>
      </c>
      <c r="C243" s="3">
        <f t="shared" si="0"/>
        <v>226166.987079468</v>
      </c>
      <c r="D243" s="3">
        <f t="shared" si="10"/>
        <v>23805916.4074161</v>
      </c>
      <c r="E243" s="3">
        <f>$C243/((1+'How much will I make'!$C$5/12)^(Calculations!$B$1*12-Calculations!$A243))</f>
        <v>363249.545362072</v>
      </c>
      <c r="F243" s="3">
        <f t="shared" si="11"/>
        <v>26877685.7264515</v>
      </c>
      <c r="G243" s="3">
        <f t="shared" si="1"/>
        <v>152611.93152695</v>
      </c>
      <c r="H243" s="3">
        <f t="shared" si="12"/>
        <v>23121401.6102835</v>
      </c>
      <c r="I243" s="3">
        <f>G243/((1+'How much will I make'!$C$5/12)^(Calculations!$B$1*12-Calculations!$A243))</f>
        <v>245111.877112789</v>
      </c>
      <c r="J243" s="3">
        <f t="shared" si="13"/>
        <v>24152796.1726825</v>
      </c>
      <c r="K243" s="3">
        <f t="shared" si="2"/>
        <v>103145.970220672</v>
      </c>
      <c r="L243" s="3">
        <f t="shared" si="14"/>
        <v>24223678.9764706</v>
      </c>
      <c r="M243" s="3">
        <f>K243/((1+'How much will I make'!$C$5/12)^(Calculations!$B$1*12-Calculations!$A243))</f>
        <v>165663.995760017</v>
      </c>
      <c r="N243" s="3">
        <f t="shared" si="15"/>
        <v>23123386.2693754</v>
      </c>
      <c r="O243" s="3">
        <f t="shared" si="3"/>
        <v>69825.6126642477</v>
      </c>
      <c r="P243" s="3">
        <f t="shared" si="16"/>
        <v>27480169.8056583</v>
      </c>
      <c r="Q243" s="3">
        <f>O243/((1+'How much will I make'!$C$5/12)^(Calculations!$B$1*12-Calculations!$A243))</f>
        <v>112147.764722196</v>
      </c>
      <c r="R243" s="3">
        <f t="shared" si="17"/>
        <v>23824157.5566082</v>
      </c>
      <c r="S243" s="3">
        <f t="shared" si="4"/>
        <v>47344.5771989412</v>
      </c>
      <c r="T243" s="3">
        <f t="shared" si="18"/>
        <v>33641234.6222103</v>
      </c>
      <c r="U243" s="3">
        <f>S243/((1+'How much will I make'!$C$5/12)^(Calculations!$B$1*12-Calculations!$A243))</f>
        <v>76040.7005679927</v>
      </c>
      <c r="V243" s="3">
        <f t="shared" si="19"/>
        <v>26552242.6209244</v>
      </c>
      <c r="W243" s="3">
        <f t="shared" si="5"/>
        <v>32152.3767660202</v>
      </c>
      <c r="X243" s="3">
        <f t="shared" si="20"/>
        <v>44026526.6115798</v>
      </c>
      <c r="Y243" s="3">
        <f>W243/((1+'How much will I make'!$C$5/12)^(Calculations!$B$1*12-Calculations!$A243))</f>
        <v>51640.3229020473</v>
      </c>
      <c r="Z243" s="3">
        <f t="shared" si="21"/>
        <v>31952871.8059281</v>
      </c>
      <c r="AA243" s="3">
        <f t="shared" si="6"/>
        <v>21869.4417662443</v>
      </c>
      <c r="AB243" s="3">
        <f t="shared" si="22"/>
        <v>60843725.0742374</v>
      </c>
      <c r="AC243" s="3">
        <f>AA243/((1+'How much will I make'!$C$5/12)^(Calculations!$B$1*12-Calculations!$A243))</f>
        <v>35124.776084669</v>
      </c>
      <c r="AD243" s="3">
        <f t="shared" si="23"/>
        <v>41180073.1375605</v>
      </c>
      <c r="AE243" s="3">
        <f t="shared" si="7"/>
        <v>14898.363925364</v>
      </c>
      <c r="AF243" s="3">
        <f t="shared" si="24"/>
        <v>87720296.7499998</v>
      </c>
      <c r="AG243" s="3">
        <f>AE243/((1+'How much will I make'!$C$5/12)^(Calculations!$B$1*12-Calculations!$A243))</f>
        <v>23928.4432817139</v>
      </c>
      <c r="AH243" s="3">
        <f t="shared" si="25"/>
        <v>56173419.8049561</v>
      </c>
    </row>
    <row r="244" ht="15.75" customHeight="1" spans="1:34">
      <c r="A244" s="1">
        <f t="shared" si="8"/>
        <v>240</v>
      </c>
      <c r="B244" s="1">
        <f t="shared" si="44"/>
        <v>335722.381010294</v>
      </c>
      <c r="C244" s="3">
        <f t="shared" si="0"/>
        <v>225228.534850922</v>
      </c>
      <c r="D244" s="3">
        <f t="shared" si="10"/>
        <v>24031144.942267</v>
      </c>
      <c r="E244" s="3">
        <f>$C244/((1+'How much will I make'!$C$5/12)^(Calculations!$B$1*12-Calculations!$A244))</f>
        <v>363550.997266936</v>
      </c>
      <c r="F244" s="3">
        <f t="shared" si="11"/>
        <v>27241236.7237185</v>
      </c>
      <c r="G244" s="3">
        <f t="shared" si="1"/>
        <v>151350.675894496</v>
      </c>
      <c r="H244" s="3">
        <f t="shared" si="12"/>
        <v>23272752.286178</v>
      </c>
      <c r="I244" s="3">
        <f>G244/((1+'How much will I make'!$C$5/12)^(Calculations!$B$1*12-Calculations!$A244))</f>
        <v>244301.589915721</v>
      </c>
      <c r="J244" s="3">
        <f t="shared" si="13"/>
        <v>24397097.7625982</v>
      </c>
      <c r="K244" s="3">
        <f t="shared" si="2"/>
        <v>101872.563180911</v>
      </c>
      <c r="L244" s="3">
        <f t="shared" si="14"/>
        <v>24325551.5396515</v>
      </c>
      <c r="M244" s="3">
        <f>K244/((1+'How much will I make'!$C$5/12)^(Calculations!$B$1*12-Calculations!$A244))</f>
        <v>164436.855050684</v>
      </c>
      <c r="N244" s="3">
        <f t="shared" si="15"/>
        <v>23287823.1244261</v>
      </c>
      <c r="O244" s="3">
        <f t="shared" si="3"/>
        <v>68680.9304894239</v>
      </c>
      <c r="P244" s="3">
        <f t="shared" si="16"/>
        <v>27548850.7361477</v>
      </c>
      <c r="Q244" s="3">
        <f>O244/((1+'How much will I make'!$C$5/12)^(Calculations!$B$1*12-Calculations!$A244))</f>
        <v>110860.82315981</v>
      </c>
      <c r="R244" s="3">
        <f t="shared" si="17"/>
        <v>23935018.379768</v>
      </c>
      <c r="S244" s="3">
        <f t="shared" si="4"/>
        <v>46378.3613377383</v>
      </c>
      <c r="T244" s="3">
        <f t="shared" si="18"/>
        <v>33687612.983548</v>
      </c>
      <c r="U244" s="3">
        <f>S244/((1+'How much will I make'!$C$5/12)^(Calculations!$B$1*12-Calculations!$A244))</f>
        <v>74861.2937836728</v>
      </c>
      <c r="V244" s="3">
        <f t="shared" si="19"/>
        <v>26627103.9147081</v>
      </c>
      <c r="W244" s="3">
        <f t="shared" si="5"/>
        <v>31368.1724546539</v>
      </c>
      <c r="X244" s="3">
        <f t="shared" si="20"/>
        <v>44057894.7840345</v>
      </c>
      <c r="Y244" s="3">
        <f>W244/((1+'How much will I make'!$C$5/12)^(Calculations!$B$1*12-Calculations!$A244))</f>
        <v>50632.706845422</v>
      </c>
      <c r="Z244" s="3">
        <f t="shared" si="21"/>
        <v>32003504.5127736</v>
      </c>
      <c r="AA244" s="3">
        <f t="shared" si="6"/>
        <v>21249.6600157839</v>
      </c>
      <c r="AB244" s="3">
        <f t="shared" si="22"/>
        <v>60864974.7342532</v>
      </c>
      <c r="AC244" s="3">
        <f>AA244/((1+'How much will I make'!$C$5/12)^(Calculations!$B$1*12-Calculations!$A244))</f>
        <v>34299.9837717497</v>
      </c>
      <c r="AD244" s="3">
        <f t="shared" si="23"/>
        <v>41214373.1213323</v>
      </c>
      <c r="AE244" s="3">
        <f t="shared" si="7"/>
        <v>14417.7715406748</v>
      </c>
      <c r="AF244" s="3">
        <f t="shared" si="24"/>
        <v>87734714.5215405</v>
      </c>
      <c r="AG244" s="3">
        <f>AE244/((1+'How much will I make'!$C$5/12)^(Calculations!$B$1*12-Calculations!$A244))</f>
        <v>23272.3408046346</v>
      </c>
      <c r="AH244" s="3">
        <f t="shared" si="25"/>
        <v>56196692.1457607</v>
      </c>
    </row>
    <row r="245" ht="15.75" customHeight="1" spans="1:34">
      <c r="A245" s="1">
        <f t="shared" si="8"/>
        <v>241</v>
      </c>
      <c r="B245" s="1">
        <f>B244*(1+'How much will I make'!$C$4)</f>
        <v>392795.185782044</v>
      </c>
      <c r="C245" s="3">
        <f t="shared" si="0"/>
        <v>262423.952639581</v>
      </c>
      <c r="D245" s="3">
        <f t="shared" si="10"/>
        <v>24293568.8949066</v>
      </c>
      <c r="E245" s="3">
        <f>$C245/((1+'How much will I make'!$C$5/12)^(Calculations!$B$1*12-Calculations!$A245))</f>
        <v>425707.658227048</v>
      </c>
      <c r="F245" s="3">
        <f t="shared" si="11"/>
        <v>27666944.3819455</v>
      </c>
      <c r="G245" s="3">
        <f t="shared" si="1"/>
        <v>175616.817318903</v>
      </c>
      <c r="H245" s="3">
        <f t="shared" si="12"/>
        <v>23448369.1034969</v>
      </c>
      <c r="I245" s="3">
        <f>G245/((1+'How much will I make'!$C$5/12)^(Calculations!$B$1*12-Calculations!$A245))</f>
        <v>284887.958184199</v>
      </c>
      <c r="J245" s="3">
        <f t="shared" si="13"/>
        <v>24681985.7207824</v>
      </c>
      <c r="K245" s="3">
        <f t="shared" si="2"/>
        <v>117719.406342386</v>
      </c>
      <c r="L245" s="3">
        <f t="shared" si="14"/>
        <v>24443270.9459939</v>
      </c>
      <c r="M245" s="3">
        <f>K245/((1+'How much will I make'!$C$5/12)^(Calculations!$B$1*12-Calculations!$A245))</f>
        <v>190966.000998861</v>
      </c>
      <c r="N245" s="3">
        <f t="shared" si="15"/>
        <v>23478789.1254249</v>
      </c>
      <c r="O245" s="3">
        <f t="shared" si="3"/>
        <v>79039.365907501</v>
      </c>
      <c r="P245" s="3">
        <f t="shared" si="16"/>
        <v>27627890.1020552</v>
      </c>
      <c r="Q245" s="3">
        <f>O245/((1+'How much will I make'!$C$5/12)^(Calculations!$B$1*12-Calculations!$A245))</f>
        <v>128218.720241766</v>
      </c>
      <c r="R245" s="3">
        <f t="shared" si="17"/>
        <v>24063237.1000098</v>
      </c>
      <c r="S245" s="3">
        <f t="shared" si="4"/>
        <v>53155.281076069</v>
      </c>
      <c r="T245" s="3">
        <f t="shared" si="18"/>
        <v>33740768.2646241</v>
      </c>
      <c r="U245" s="3">
        <f>S245/((1+'How much will I make'!$C$5/12)^(Calculations!$B$1*12-Calculations!$A245))</f>
        <v>86229.2104119493</v>
      </c>
      <c r="V245" s="3">
        <f t="shared" si="19"/>
        <v>26713333.1251201</v>
      </c>
      <c r="W245" s="3">
        <f t="shared" si="5"/>
        <v>35805.621240922</v>
      </c>
      <c r="X245" s="3">
        <f t="shared" si="20"/>
        <v>44093700.4052754</v>
      </c>
      <c r="Y245" s="3">
        <f>W245/((1+'How much will I make'!$C$5/12)^(Calculations!$B$1*12-Calculations!$A245))</f>
        <v>58084.3593601848</v>
      </c>
      <c r="Z245" s="3">
        <f t="shared" si="21"/>
        <v>32061588.8721338</v>
      </c>
      <c r="AA245" s="3">
        <f t="shared" si="6"/>
        <v>24157.5082284701</v>
      </c>
      <c r="AB245" s="3">
        <f t="shared" si="22"/>
        <v>60889132.2424816</v>
      </c>
      <c r="AC245" s="3">
        <f>AA245/((1+'How much will I make'!$C$5/12)^(Calculations!$B$1*12-Calculations!$A245))</f>
        <v>39188.6340903759</v>
      </c>
      <c r="AD245" s="3">
        <f t="shared" si="23"/>
        <v>41253561.7554226</v>
      </c>
      <c r="AE245" s="3">
        <f t="shared" si="7"/>
        <v>16324.6380992802</v>
      </c>
      <c r="AF245" s="3">
        <f t="shared" si="24"/>
        <v>87751039.1596398</v>
      </c>
      <c r="AG245" s="3">
        <f>AE245/((1+'How much will I make'!$C$5/12)^(Calculations!$B$1*12-Calculations!$A245))</f>
        <v>26482.0470339964</v>
      </c>
      <c r="AH245" s="3">
        <f t="shared" si="25"/>
        <v>56223174.1927947</v>
      </c>
    </row>
    <row r="246" ht="15.75" customHeight="1" spans="1:34">
      <c r="A246" s="1">
        <f t="shared" si="8"/>
        <v>242</v>
      </c>
      <c r="B246" s="1">
        <f t="shared" ref="B246:B256" si="45">B245</f>
        <v>392795.185782044</v>
      </c>
      <c r="C246" s="3">
        <f t="shared" si="0"/>
        <v>261335.056570537</v>
      </c>
      <c r="D246" s="3">
        <f t="shared" si="10"/>
        <v>24554903.9514771</v>
      </c>
      <c r="E246" s="3">
        <f>$C246/((1+'How much will I make'!$C$5/12)^(Calculations!$B$1*12-Calculations!$A246))</f>
        <v>426060.942590721</v>
      </c>
      <c r="F246" s="3">
        <f t="shared" si="11"/>
        <v>28093005.3245362</v>
      </c>
      <c r="G246" s="3">
        <f t="shared" si="1"/>
        <v>174165.438663374</v>
      </c>
      <c r="H246" s="3">
        <f t="shared" si="12"/>
        <v>23622534.5421603</v>
      </c>
      <c r="I246" s="3">
        <f>G246/((1+'How much will I make'!$C$5/12)^(Calculations!$B$1*12-Calculations!$A246))</f>
        <v>283946.179810037</v>
      </c>
      <c r="J246" s="3">
        <f t="shared" si="13"/>
        <v>24965931.9005925</v>
      </c>
      <c r="K246" s="3">
        <f t="shared" si="2"/>
        <v>116266.080338159</v>
      </c>
      <c r="L246" s="3">
        <f t="shared" si="14"/>
        <v>24559537.026332</v>
      </c>
      <c r="M246" s="3">
        <f>K246/((1+'How much will I make'!$C$5/12)^(Calculations!$B$1*12-Calculations!$A246))</f>
        <v>189551.438028499</v>
      </c>
      <c r="N246" s="3">
        <f t="shared" si="15"/>
        <v>23668340.5634534</v>
      </c>
      <c r="O246" s="3">
        <f t="shared" si="3"/>
        <v>77743.638597542</v>
      </c>
      <c r="P246" s="3">
        <f t="shared" si="16"/>
        <v>27705633.7406527</v>
      </c>
      <c r="Q246" s="3">
        <f>O246/((1+'How much will I make'!$C$5/12)^(Calculations!$B$1*12-Calculations!$A246))</f>
        <v>126747.357878336</v>
      </c>
      <c r="R246" s="3">
        <f t="shared" si="17"/>
        <v>24189984.4578881</v>
      </c>
      <c r="S246" s="3">
        <f t="shared" si="4"/>
        <v>52070.4794214554</v>
      </c>
      <c r="T246" s="3">
        <f t="shared" si="18"/>
        <v>33792838.7440455</v>
      </c>
      <c r="U246" s="3">
        <f>S246/((1+'How much will I make'!$C$5/12)^(Calculations!$B$1*12-Calculations!$A246))</f>
        <v>84891.777760662</v>
      </c>
      <c r="V246" s="3">
        <f t="shared" si="19"/>
        <v>26798224.9028807</v>
      </c>
      <c r="W246" s="3">
        <f t="shared" si="5"/>
        <v>34932.3134057776</v>
      </c>
      <c r="X246" s="3">
        <f t="shared" si="20"/>
        <v>44128632.7186812</v>
      </c>
      <c r="Y246" s="3">
        <f>W246/((1+'How much will I make'!$C$5/12)^(Calculations!$B$1*12-Calculations!$A246))</f>
        <v>56951.0060068154</v>
      </c>
      <c r="Z246" s="3">
        <f t="shared" si="21"/>
        <v>32118539.8781406</v>
      </c>
      <c r="AA246" s="3">
        <f t="shared" si="6"/>
        <v>23472.8824892018</v>
      </c>
      <c r="AB246" s="3">
        <f t="shared" si="22"/>
        <v>60912605.1249709</v>
      </c>
      <c r="AC246" s="3">
        <f>AA246/((1+'How much will I make'!$C$5/12)^(Calculations!$B$1*12-Calculations!$A246))</f>
        <v>38268.4151522213</v>
      </c>
      <c r="AD246" s="3">
        <f t="shared" si="23"/>
        <v>41291830.1705749</v>
      </c>
      <c r="AE246" s="3">
        <f t="shared" si="7"/>
        <v>15798.0368702712</v>
      </c>
      <c r="AF246" s="3">
        <f t="shared" si="24"/>
        <v>87766837.19651</v>
      </c>
      <c r="AG246" s="3">
        <f>AE246/((1+'How much will I make'!$C$5/12)^(Calculations!$B$1*12-Calculations!$A246))</f>
        <v>25755.9263895158</v>
      </c>
      <c r="AH246" s="3">
        <f t="shared" si="25"/>
        <v>56248930.1191842</v>
      </c>
    </row>
    <row r="247" ht="15.75" customHeight="1" spans="1:34">
      <c r="A247" s="1">
        <f t="shared" si="8"/>
        <v>243</v>
      </c>
      <c r="B247" s="1">
        <f t="shared" si="45"/>
        <v>392795.185782044</v>
      </c>
      <c r="C247" s="3">
        <f t="shared" si="0"/>
        <v>260250.678742443</v>
      </c>
      <c r="D247" s="3">
        <f t="shared" si="10"/>
        <v>24815154.6302195</v>
      </c>
      <c r="E247" s="3">
        <f>$C247/((1+'How much will I make'!$C$5/12)^(Calculations!$B$1*12-Calculations!$A247))</f>
        <v>426414.52013644</v>
      </c>
      <c r="F247" s="3">
        <f t="shared" si="11"/>
        <v>28519419.8446727</v>
      </c>
      <c r="G247" s="3">
        <f t="shared" si="1"/>
        <v>172726.054872768</v>
      </c>
      <c r="H247" s="3">
        <f t="shared" si="12"/>
        <v>23795260.5970331</v>
      </c>
      <c r="I247" s="3">
        <f>G247/((1+'How much will I make'!$C$5/12)^(Calculations!$B$1*12-Calculations!$A247))</f>
        <v>283007.514752813</v>
      </c>
      <c r="J247" s="3">
        <f t="shared" si="13"/>
        <v>25248939.4153453</v>
      </c>
      <c r="K247" s="3">
        <f t="shared" si="2"/>
        <v>114830.69663028</v>
      </c>
      <c r="L247" s="3">
        <f t="shared" si="14"/>
        <v>24674367.7229623</v>
      </c>
      <c r="M247" s="3">
        <f>K247/((1+'How much will I make'!$C$5/12)^(Calculations!$B$1*12-Calculations!$A247))</f>
        <v>188147.353302362</v>
      </c>
      <c r="N247" s="3">
        <f t="shared" si="15"/>
        <v>23856487.9167558</v>
      </c>
      <c r="O247" s="3">
        <f t="shared" si="3"/>
        <v>76469.1527188937</v>
      </c>
      <c r="P247" s="3">
        <f t="shared" si="16"/>
        <v>27782102.8933716</v>
      </c>
      <c r="Q247" s="3">
        <f>O247/((1+'How much will I make'!$C$5/12)^(Calculations!$B$1*12-Calculations!$A247))</f>
        <v>125292.880001044</v>
      </c>
      <c r="R247" s="3">
        <f t="shared" si="17"/>
        <v>24315277.3378892</v>
      </c>
      <c r="S247" s="3">
        <f t="shared" si="4"/>
        <v>51007.8165761196</v>
      </c>
      <c r="T247" s="3">
        <f t="shared" si="18"/>
        <v>33843846.5606217</v>
      </c>
      <c r="U247" s="3">
        <f>S247/((1+'How much will I make'!$C$5/12)^(Calculations!$B$1*12-Calculations!$A247))</f>
        <v>83575.0889627415</v>
      </c>
      <c r="V247" s="3">
        <f t="shared" si="19"/>
        <v>26881799.9918435</v>
      </c>
      <c r="W247" s="3">
        <f t="shared" si="5"/>
        <v>34080.3057617342</v>
      </c>
      <c r="X247" s="3">
        <f t="shared" si="20"/>
        <v>44162713.0244429</v>
      </c>
      <c r="Y247" s="3">
        <f>W247/((1+'How much will I make'!$C$5/12)^(Calculations!$B$1*12-Calculations!$A247))</f>
        <v>55839.766865219</v>
      </c>
      <c r="Z247" s="3">
        <f t="shared" si="21"/>
        <v>32174379.6450058</v>
      </c>
      <c r="AA247" s="3">
        <f t="shared" si="6"/>
        <v>22807.6590988195</v>
      </c>
      <c r="AB247" s="3">
        <f t="shared" si="22"/>
        <v>60935412.7840697</v>
      </c>
      <c r="AC247" s="3">
        <f>AA247/((1+'How much will I make'!$C$5/12)^(Calculations!$B$1*12-Calculations!$A247))</f>
        <v>37369.804593991</v>
      </c>
      <c r="AD247" s="3">
        <f t="shared" si="23"/>
        <v>41329199.9751689</v>
      </c>
      <c r="AE247" s="3">
        <f t="shared" si="7"/>
        <v>15288.4227776818</v>
      </c>
      <c r="AF247" s="3">
        <f t="shared" si="24"/>
        <v>87782125.6192877</v>
      </c>
      <c r="AG247" s="3">
        <f>AE247/((1+'How much will I make'!$C$5/12)^(Calculations!$B$1*12-Calculations!$A247))</f>
        <v>25049.715504642</v>
      </c>
      <c r="AH247" s="3">
        <f t="shared" si="25"/>
        <v>56273979.8346888</v>
      </c>
    </row>
    <row r="248" ht="15.75" customHeight="1" spans="1:34">
      <c r="A248" s="1">
        <f t="shared" si="8"/>
        <v>244</v>
      </c>
      <c r="B248" s="1">
        <f t="shared" si="45"/>
        <v>392795.185782044</v>
      </c>
      <c r="C248" s="3">
        <f t="shared" si="0"/>
        <v>259170.800407413</v>
      </c>
      <c r="D248" s="3">
        <f t="shared" si="10"/>
        <v>25074325.430627</v>
      </c>
      <c r="E248" s="3">
        <f>$C248/((1+'How much will I make'!$C$5/12)^(Calculations!$B$1*12-Calculations!$A248))</f>
        <v>426768.391107507</v>
      </c>
      <c r="F248" s="3">
        <f t="shared" si="11"/>
        <v>28946188.2357802</v>
      </c>
      <c r="G248" s="3">
        <f t="shared" si="1"/>
        <v>171298.566815968</v>
      </c>
      <c r="H248" s="3">
        <f t="shared" si="12"/>
        <v>23966559.1638491</v>
      </c>
      <c r="I248" s="3">
        <f>G248/((1+'How much will I make'!$C$5/12)^(Calculations!$B$1*12-Calculations!$A248))</f>
        <v>282071.952720573</v>
      </c>
      <c r="J248" s="3">
        <f t="shared" si="13"/>
        <v>25531011.3680658</v>
      </c>
      <c r="K248" s="3">
        <f t="shared" si="2"/>
        <v>113413.033708919</v>
      </c>
      <c r="L248" s="3">
        <f t="shared" si="14"/>
        <v>24787780.7566712</v>
      </c>
      <c r="M248" s="3">
        <f>K248/((1+'How much will I make'!$C$5/12)^(Calculations!$B$1*12-Calculations!$A248))</f>
        <v>186753.669203826</v>
      </c>
      <c r="N248" s="3">
        <f t="shared" si="15"/>
        <v>24043241.5859596</v>
      </c>
      <c r="O248" s="3">
        <f t="shared" si="3"/>
        <v>75215.5600513709</v>
      </c>
      <c r="P248" s="3">
        <f t="shared" si="16"/>
        <v>27857318.453423</v>
      </c>
      <c r="Q248" s="3">
        <f>O248/((1+'How much will I make'!$C$5/12)^(Calculations!$B$1*12-Calculations!$A248))</f>
        <v>123855.092853491</v>
      </c>
      <c r="R248" s="3">
        <f t="shared" si="17"/>
        <v>24439132.4307427</v>
      </c>
      <c r="S248" s="3">
        <f t="shared" si="4"/>
        <v>49966.8407276273</v>
      </c>
      <c r="T248" s="3">
        <f t="shared" si="18"/>
        <v>33893813.4013493</v>
      </c>
      <c r="U248" s="3">
        <f>S248/((1+'How much will I make'!$C$5/12)^(Calculations!$B$1*12-Calculations!$A248))</f>
        <v>82278.8222767888</v>
      </c>
      <c r="V248" s="3">
        <f t="shared" si="19"/>
        <v>26964078.8141202</v>
      </c>
      <c r="W248" s="3">
        <f t="shared" si="5"/>
        <v>33249.0787919358</v>
      </c>
      <c r="X248" s="3">
        <f t="shared" si="20"/>
        <v>44195962.1032348</v>
      </c>
      <c r="Y248" s="3">
        <f>W248/((1+'How much will I make'!$C$5/12)^(Calculations!$B$1*12-Calculations!$A248))</f>
        <v>54750.2104385805</v>
      </c>
      <c r="Z248" s="3">
        <f t="shared" si="21"/>
        <v>32229129.8554444</v>
      </c>
      <c r="AA248" s="3">
        <f t="shared" si="6"/>
        <v>22161.288193185</v>
      </c>
      <c r="AB248" s="3">
        <f t="shared" si="22"/>
        <v>60957574.0722629</v>
      </c>
      <c r="AC248" s="3">
        <f>AA248/((1+'How much will I make'!$C$5/12)^(Calculations!$B$1*12-Calculations!$A248))</f>
        <v>36492.2950124317</v>
      </c>
      <c r="AD248" s="3">
        <f t="shared" si="23"/>
        <v>41365692.2701813</v>
      </c>
      <c r="AE248" s="3">
        <f t="shared" si="7"/>
        <v>14795.2478493695</v>
      </c>
      <c r="AF248" s="3">
        <f t="shared" si="24"/>
        <v>87796920.8671371</v>
      </c>
      <c r="AG248" s="3">
        <f>AE248/((1+'How much will I make'!$C$5/12)^(Calculations!$B$1*12-Calculations!$A248))</f>
        <v>24362.8684666115</v>
      </c>
      <c r="AH248" s="3">
        <f t="shared" si="25"/>
        <v>56298342.7031555</v>
      </c>
    </row>
    <row r="249" ht="15.75" customHeight="1" spans="1:34">
      <c r="A249" s="1">
        <f t="shared" si="8"/>
        <v>245</v>
      </c>
      <c r="B249" s="1">
        <f t="shared" si="45"/>
        <v>392795.185782044</v>
      </c>
      <c r="C249" s="3">
        <f t="shared" si="0"/>
        <v>258095.402895349</v>
      </c>
      <c r="D249" s="3">
        <f t="shared" si="10"/>
        <v>25332420.8335223</v>
      </c>
      <c r="E249" s="3">
        <f>$C249/((1+'How much will I make'!$C$5/12)^(Calculations!$B$1*12-Calculations!$A249))</f>
        <v>427122.555747431</v>
      </c>
      <c r="F249" s="3">
        <f t="shared" si="11"/>
        <v>29373310.7915276</v>
      </c>
      <c r="G249" s="3">
        <f t="shared" si="1"/>
        <v>169882.876181126</v>
      </c>
      <c r="H249" s="3">
        <f t="shared" si="12"/>
        <v>24136442.0400302</v>
      </c>
      <c r="I249" s="3">
        <f>G249/((1+'How much will I make'!$C$5/12)^(Calculations!$B$1*12-Calculations!$A249))</f>
        <v>281139.483455381</v>
      </c>
      <c r="J249" s="3">
        <f t="shared" si="13"/>
        <v>25812150.8515212</v>
      </c>
      <c r="K249" s="3">
        <f t="shared" si="2"/>
        <v>112012.872798932</v>
      </c>
      <c r="L249" s="3">
        <f t="shared" si="14"/>
        <v>24899793.6294702</v>
      </c>
      <c r="M249" s="3">
        <f>K249/((1+'How much will I make'!$C$5/12)^(Calculations!$B$1*12-Calculations!$A249))</f>
        <v>185370.308691205</v>
      </c>
      <c r="N249" s="3">
        <f t="shared" si="15"/>
        <v>24228611.8946508</v>
      </c>
      <c r="O249" s="3">
        <f t="shared" si="3"/>
        <v>73982.5180833156</v>
      </c>
      <c r="P249" s="3">
        <f t="shared" si="16"/>
        <v>27931300.9715063</v>
      </c>
      <c r="Q249" s="3">
        <f>O249/((1+'How much will I make'!$C$5/12)^(Calculations!$B$1*12-Calculations!$A249))</f>
        <v>122433.804902713</v>
      </c>
      <c r="R249" s="3">
        <f t="shared" si="17"/>
        <v>24561566.2356454</v>
      </c>
      <c r="S249" s="3">
        <f t="shared" si="4"/>
        <v>48947.1092842064</v>
      </c>
      <c r="T249" s="3">
        <f t="shared" si="18"/>
        <v>33942760.5106335</v>
      </c>
      <c r="U249" s="3">
        <f>S249/((1+'How much will I make'!$C$5/12)^(Calculations!$B$1*12-Calculations!$A249))</f>
        <v>81002.6609516794</v>
      </c>
      <c r="V249" s="3">
        <f t="shared" si="19"/>
        <v>27045081.4750719</v>
      </c>
      <c r="W249" s="3">
        <f t="shared" si="5"/>
        <v>32438.1256506691</v>
      </c>
      <c r="X249" s="3">
        <f t="shared" si="20"/>
        <v>44228400.2288855</v>
      </c>
      <c r="Y249" s="3">
        <f>W249/((1+'How much will I make'!$C$5/12)^(Calculations!$B$1*12-Calculations!$A249))</f>
        <v>53681.9136495351</v>
      </c>
      <c r="Z249" s="3">
        <f t="shared" si="21"/>
        <v>32282811.7690939</v>
      </c>
      <c r="AA249" s="3">
        <f t="shared" si="6"/>
        <v>21533.2354913538</v>
      </c>
      <c r="AB249" s="3">
        <f t="shared" si="22"/>
        <v>60979107.3077542</v>
      </c>
      <c r="AC249" s="3">
        <f>AA249/((1+'How much will I make'!$C$5/12)^(Calculations!$B$1*12-Calculations!$A249))</f>
        <v>35635.3909190224</v>
      </c>
      <c r="AD249" s="3">
        <f t="shared" si="23"/>
        <v>41401327.6611003</v>
      </c>
      <c r="AE249" s="3">
        <f t="shared" si="7"/>
        <v>14317.9817897124</v>
      </c>
      <c r="AF249" s="3">
        <f t="shared" si="24"/>
        <v>87811238.8489268</v>
      </c>
      <c r="AG249" s="3">
        <f>AE249/((1+'How much will I make'!$C$5/12)^(Calculations!$B$1*12-Calculations!$A249))</f>
        <v>23694.8543312367</v>
      </c>
      <c r="AH249" s="3">
        <f t="shared" si="25"/>
        <v>56322037.5574867</v>
      </c>
    </row>
    <row r="250" ht="15.75" customHeight="1" spans="1:34">
      <c r="A250" s="1">
        <f t="shared" si="8"/>
        <v>246</v>
      </c>
      <c r="B250" s="1">
        <f t="shared" si="45"/>
        <v>392795.185782044</v>
      </c>
      <c r="C250" s="3">
        <f t="shared" si="0"/>
        <v>257024.467613625</v>
      </c>
      <c r="D250" s="3">
        <f t="shared" si="10"/>
        <v>25589445.3011359</v>
      </c>
      <c r="E250" s="3">
        <f>$C250/((1+'How much will I make'!$C$5/12)^(Calculations!$B$1*12-Calculations!$A250))</f>
        <v>427477.014299918</v>
      </c>
      <c r="F250" s="3">
        <f t="shared" si="11"/>
        <v>29800787.8058275</v>
      </c>
      <c r="G250" s="3">
        <f t="shared" si="1"/>
        <v>168478.885468885</v>
      </c>
      <c r="H250" s="3">
        <f t="shared" si="12"/>
        <v>24304920.9254991</v>
      </c>
      <c r="I250" s="3">
        <f>G250/((1+'How much will I make'!$C$5/12)^(Calculations!$B$1*12-Calculations!$A250))</f>
        <v>280210.096733214</v>
      </c>
      <c r="J250" s="3">
        <f t="shared" si="13"/>
        <v>26092360.9482544</v>
      </c>
      <c r="K250" s="3">
        <f t="shared" si="2"/>
        <v>110629.997826106</v>
      </c>
      <c r="L250" s="3">
        <f t="shared" si="14"/>
        <v>25010423.6272963</v>
      </c>
      <c r="M250" s="3">
        <f>K250/((1+'How much will I make'!$C$5/12)^(Calculations!$B$1*12-Calculations!$A250))</f>
        <v>183997.195293492</v>
      </c>
      <c r="N250" s="3">
        <f t="shared" si="15"/>
        <v>24412609.0899443</v>
      </c>
      <c r="O250" s="3">
        <f t="shared" si="3"/>
        <v>72769.6899180154</v>
      </c>
      <c r="P250" s="3">
        <f t="shared" si="16"/>
        <v>28004070.6614243</v>
      </c>
      <c r="Q250" s="3">
        <f>O250/((1+'How much will I make'!$C$5/12)^(Calculations!$B$1*12-Calculations!$A250))</f>
        <v>121028.826813666</v>
      </c>
      <c r="R250" s="3">
        <f t="shared" si="17"/>
        <v>24682595.062459</v>
      </c>
      <c r="S250" s="3">
        <f t="shared" si="4"/>
        <v>47948.1886865695</v>
      </c>
      <c r="T250" s="3">
        <f t="shared" si="18"/>
        <v>33990708.6993201</v>
      </c>
      <c r="U250" s="3">
        <f>S250/((1+'How much will I make'!$C$5/12)^(Calculations!$B$1*12-Calculations!$A250))</f>
        <v>79746.2931491635</v>
      </c>
      <c r="V250" s="3">
        <f t="shared" si="19"/>
        <v>27124827.7682211</v>
      </c>
      <c r="W250" s="3">
        <f t="shared" si="5"/>
        <v>31646.9518543113</v>
      </c>
      <c r="X250" s="3">
        <f t="shared" si="20"/>
        <v>44260047.1807398</v>
      </c>
      <c r="Y250" s="3">
        <f>W250/((1+'How much will I make'!$C$5/12)^(Calculations!$B$1*12-Calculations!$A250))</f>
        <v>52634.4616758856</v>
      </c>
      <c r="Z250" s="3">
        <f t="shared" si="21"/>
        <v>32335446.2307698</v>
      </c>
      <c r="AA250" s="3">
        <f t="shared" si="6"/>
        <v>20922.981853947</v>
      </c>
      <c r="AB250" s="3">
        <f t="shared" si="22"/>
        <v>61000030.2896082</v>
      </c>
      <c r="AC250" s="3">
        <f>AA250/((1+'How much will I make'!$C$5/12)^(Calculations!$B$1*12-Calculations!$A250))</f>
        <v>34798.6084601951</v>
      </c>
      <c r="AD250" s="3">
        <f t="shared" si="23"/>
        <v>41436126.2695605</v>
      </c>
      <c r="AE250" s="3">
        <f t="shared" si="7"/>
        <v>13856.1114093991</v>
      </c>
      <c r="AF250" s="3">
        <f t="shared" si="24"/>
        <v>87825094.9603362</v>
      </c>
      <c r="AG250" s="3">
        <f>AE250/((1+'How much will I make'!$C$5/12)^(Calculations!$B$1*12-Calculations!$A250))</f>
        <v>23045.1567124769</v>
      </c>
      <c r="AH250" s="3">
        <f t="shared" si="25"/>
        <v>56345082.7141992</v>
      </c>
    </row>
    <row r="251" ht="15.75" customHeight="1" spans="1:34">
      <c r="A251" s="1">
        <f t="shared" si="8"/>
        <v>247</v>
      </c>
      <c r="B251" s="1">
        <f t="shared" si="45"/>
        <v>392795.185782044</v>
      </c>
      <c r="C251" s="3">
        <f t="shared" si="0"/>
        <v>255957.976046764</v>
      </c>
      <c r="D251" s="3">
        <f t="shared" si="10"/>
        <v>25845403.2771827</v>
      </c>
      <c r="E251" s="3">
        <f>$C251/((1+'How much will I make'!$C$5/12)^(Calculations!$B$1*12-Calculations!$A251))</f>
        <v>427831.767008881</v>
      </c>
      <c r="F251" s="3">
        <f t="shared" si="11"/>
        <v>30228619.5728364</v>
      </c>
      <c r="G251" s="3">
        <f t="shared" si="1"/>
        <v>167086.497985671</v>
      </c>
      <c r="H251" s="3">
        <f t="shared" si="12"/>
        <v>24472007.4234847</v>
      </c>
      <c r="I251" s="3">
        <f>G251/((1+'How much will I make'!$C$5/12)^(Calculations!$B$1*12-Calculations!$A251))</f>
        <v>279283.782363848</v>
      </c>
      <c r="J251" s="3">
        <f t="shared" si="13"/>
        <v>26371644.7306183</v>
      </c>
      <c r="K251" s="3">
        <f t="shared" si="2"/>
        <v>109264.195383808</v>
      </c>
      <c r="L251" s="3">
        <f t="shared" si="14"/>
        <v>25119687.8226801</v>
      </c>
      <c r="M251" s="3">
        <f>K251/((1+'How much will I make'!$C$5/12)^(Calculations!$B$1*12-Calculations!$A251))</f>
        <v>182634.253106133</v>
      </c>
      <c r="N251" s="3">
        <f t="shared" si="15"/>
        <v>24595243.3430504</v>
      </c>
      <c r="O251" s="3">
        <f t="shared" si="3"/>
        <v>71576.7441816545</v>
      </c>
      <c r="P251" s="3">
        <f t="shared" si="16"/>
        <v>28075647.405606</v>
      </c>
      <c r="Q251" s="3">
        <f>O251/((1+'How much will I make'!$C$5/12)^(Calculations!$B$1*12-Calculations!$A251))</f>
        <v>119639.971424001</v>
      </c>
      <c r="R251" s="3">
        <f t="shared" si="17"/>
        <v>24802235.033883</v>
      </c>
      <c r="S251" s="3">
        <f t="shared" si="4"/>
        <v>46969.6542235783</v>
      </c>
      <c r="T251" s="3">
        <f t="shared" si="18"/>
        <v>34037678.3535436</v>
      </c>
      <c r="U251" s="3">
        <f>S251/((1+'How much will I make'!$C$5/12)^(Calculations!$B$1*12-Calculations!$A251))</f>
        <v>78509.4118676663</v>
      </c>
      <c r="V251" s="3">
        <f t="shared" si="19"/>
        <v>27203337.1800888</v>
      </c>
      <c r="W251" s="3">
        <f t="shared" si="5"/>
        <v>30875.0749798159</v>
      </c>
      <c r="X251" s="3">
        <f t="shared" si="20"/>
        <v>44290922.2557196</v>
      </c>
      <c r="Y251" s="3">
        <f>W251/((1+'How much will I make'!$C$5/12)^(Calculations!$B$1*12-Calculations!$A251))</f>
        <v>51607.4477895269</v>
      </c>
      <c r="Z251" s="3">
        <f t="shared" si="21"/>
        <v>32387053.6785593</v>
      </c>
      <c r="AA251" s="3">
        <f t="shared" si="6"/>
        <v>20330.0228540376</v>
      </c>
      <c r="AB251" s="3">
        <f t="shared" si="22"/>
        <v>61020360.3124622</v>
      </c>
      <c r="AC251" s="3">
        <f>AA251/((1+'How much will I make'!$C$5/12)^(Calculations!$B$1*12-Calculations!$A251))</f>
        <v>33981.4751441258</v>
      </c>
      <c r="AD251" s="3">
        <f t="shared" si="23"/>
        <v>41470107.7447046</v>
      </c>
      <c r="AE251" s="3">
        <f t="shared" si="7"/>
        <v>13409.140073612</v>
      </c>
      <c r="AF251" s="3">
        <f t="shared" si="24"/>
        <v>87838504.1004098</v>
      </c>
      <c r="AG251" s="3">
        <f>AE251/((1+'How much will I make'!$C$5/12)^(Calculations!$B$1*12-Calculations!$A251))</f>
        <v>22413.2733832638</v>
      </c>
      <c r="AH251" s="3">
        <f t="shared" si="25"/>
        <v>56367495.9875824</v>
      </c>
    </row>
    <row r="252" ht="15.75" customHeight="1" spans="1:34">
      <c r="A252" s="1">
        <f t="shared" si="8"/>
        <v>248</v>
      </c>
      <c r="B252" s="1">
        <f t="shared" si="45"/>
        <v>392795.185782044</v>
      </c>
      <c r="C252" s="3">
        <f t="shared" si="0"/>
        <v>254895.909756113</v>
      </c>
      <c r="D252" s="3">
        <f t="shared" si="10"/>
        <v>26100299.1869388</v>
      </c>
      <c r="E252" s="3">
        <f>$C252/((1+'How much will I make'!$C$5/12)^(Calculations!$B$1*12-Calculations!$A252))</f>
        <v>428186.814118432</v>
      </c>
      <c r="F252" s="3">
        <f t="shared" si="11"/>
        <v>30656806.3869549</v>
      </c>
      <c r="G252" s="3">
        <f t="shared" si="1"/>
        <v>165705.617837029</v>
      </c>
      <c r="H252" s="3">
        <f t="shared" si="12"/>
        <v>24637713.0413218</v>
      </c>
      <c r="I252" s="3">
        <f>G252/((1+'How much will I make'!$C$5/12)^(Calculations!$B$1*12-Calculations!$A252))</f>
        <v>278360.530190744</v>
      </c>
      <c r="J252" s="3">
        <f t="shared" si="13"/>
        <v>26650005.260809</v>
      </c>
      <c r="K252" s="3">
        <f t="shared" si="2"/>
        <v>107915.254700057</v>
      </c>
      <c r="L252" s="3">
        <f t="shared" si="14"/>
        <v>25227603.0773801</v>
      </c>
      <c r="M252" s="3">
        <f>K252/((1+'How much will I make'!$C$5/12)^(Calculations!$B$1*12-Calculations!$A252))</f>
        <v>181281.406786828</v>
      </c>
      <c r="N252" s="3">
        <f t="shared" si="15"/>
        <v>24776524.7498373</v>
      </c>
      <c r="O252" s="3">
        <f t="shared" si="3"/>
        <v>70403.3549327749</v>
      </c>
      <c r="P252" s="3">
        <f t="shared" si="16"/>
        <v>28146050.7605388</v>
      </c>
      <c r="Q252" s="3">
        <f>O252/((1+'How much will I make'!$C$5/12)^(Calculations!$B$1*12-Calculations!$A252))</f>
        <v>118267.053719135</v>
      </c>
      <c r="R252" s="3">
        <f t="shared" si="17"/>
        <v>24920502.0876022</v>
      </c>
      <c r="S252" s="3">
        <f t="shared" si="4"/>
        <v>46011.0898516685</v>
      </c>
      <c r="T252" s="3">
        <f t="shared" si="18"/>
        <v>34083689.4433953</v>
      </c>
      <c r="U252" s="3">
        <f>S252/((1+'How much will I make'!$C$5/12)^(Calculations!$B$1*12-Calculations!$A252))</f>
        <v>77291.7148672698</v>
      </c>
      <c r="V252" s="3">
        <f t="shared" si="19"/>
        <v>27280628.894956</v>
      </c>
      <c r="W252" s="3">
        <f t="shared" si="5"/>
        <v>30122.0243705521</v>
      </c>
      <c r="X252" s="3">
        <f t="shared" si="20"/>
        <v>44321044.2800902</v>
      </c>
      <c r="Y252" s="3">
        <f>W252/((1+'How much will I make'!$C$5/12)^(Calculations!$B$1*12-Calculations!$A252))</f>
        <v>50600.4731985117</v>
      </c>
      <c r="Z252" s="3">
        <f t="shared" si="21"/>
        <v>32437654.1517578</v>
      </c>
      <c r="AA252" s="3">
        <f t="shared" si="6"/>
        <v>19753.8683601985</v>
      </c>
      <c r="AB252" s="3">
        <f t="shared" si="22"/>
        <v>61040114.1808224</v>
      </c>
      <c r="AC252" s="3">
        <f>AA252/((1+'How much will I make'!$C$5/12)^(Calculations!$B$1*12-Calculations!$A252))</f>
        <v>33183.5295739398</v>
      </c>
      <c r="AD252" s="3">
        <f t="shared" si="23"/>
        <v>41503291.2742786</v>
      </c>
      <c r="AE252" s="3">
        <f t="shared" si="7"/>
        <v>12976.5871680116</v>
      </c>
      <c r="AF252" s="3">
        <f t="shared" si="24"/>
        <v>87851480.6875778</v>
      </c>
      <c r="AG252" s="3">
        <f>AE252/((1+'How much will I make'!$C$5/12)^(Calculations!$B$1*12-Calculations!$A252))</f>
        <v>21798.7158872711</v>
      </c>
      <c r="AH252" s="3">
        <f t="shared" si="25"/>
        <v>56389294.7034697</v>
      </c>
    </row>
    <row r="253" ht="15.75" customHeight="1" spans="1:34">
      <c r="A253" s="1">
        <f t="shared" si="8"/>
        <v>249</v>
      </c>
      <c r="B253" s="1">
        <f t="shared" si="45"/>
        <v>392795.185782044</v>
      </c>
      <c r="C253" s="3">
        <f t="shared" si="0"/>
        <v>253838.250379532</v>
      </c>
      <c r="D253" s="3">
        <f t="shared" si="10"/>
        <v>26354137.4373183</v>
      </c>
      <c r="E253" s="3">
        <f>$C253/((1+'How much will I make'!$C$5/12)^(Calculations!$B$1*12-Calculations!$A253))</f>
        <v>428542.155872887</v>
      </c>
      <c r="F253" s="3">
        <f t="shared" si="11"/>
        <v>31085348.5428277</v>
      </c>
      <c r="G253" s="3">
        <f t="shared" si="1"/>
        <v>164336.149921021</v>
      </c>
      <c r="H253" s="3">
        <f t="shared" si="12"/>
        <v>24802049.1912428</v>
      </c>
      <c r="I253" s="3">
        <f>G253/((1+'How much will I make'!$C$5/12)^(Calculations!$B$1*12-Calculations!$A253))</f>
        <v>277440.33009094</v>
      </c>
      <c r="J253" s="3">
        <f t="shared" si="13"/>
        <v>26927445.5909</v>
      </c>
      <c r="K253" s="3">
        <f t="shared" si="2"/>
        <v>106582.967604995</v>
      </c>
      <c r="L253" s="3">
        <f t="shared" si="14"/>
        <v>25334186.0449851</v>
      </c>
      <c r="M253" s="3">
        <f>K253/((1+'How much will I make'!$C$5/12)^(Calculations!$B$1*12-Calculations!$A253))</f>
        <v>179938.58155137</v>
      </c>
      <c r="N253" s="3">
        <f t="shared" si="15"/>
        <v>24956463.3313886</v>
      </c>
      <c r="O253" s="3">
        <f t="shared" si="3"/>
        <v>69249.2015732212</v>
      </c>
      <c r="P253" s="3">
        <f t="shared" si="16"/>
        <v>28215299.962112</v>
      </c>
      <c r="Q253" s="3">
        <f>O253/((1+'How much will I make'!$C$5/12)^(Calculations!$B$1*12-Calculations!$A253))</f>
        <v>116909.890807604</v>
      </c>
      <c r="R253" s="3">
        <f t="shared" si="17"/>
        <v>25037411.9784098</v>
      </c>
      <c r="S253" s="3">
        <f t="shared" si="4"/>
        <v>45072.088017961</v>
      </c>
      <c r="T253" s="3">
        <f t="shared" si="18"/>
        <v>34128761.5314133</v>
      </c>
      <c r="U253" s="3">
        <f>S253/((1+'How much will I make'!$C$5/12)^(Calculations!$B$1*12-Calculations!$A253))</f>
        <v>76092.9045958591</v>
      </c>
      <c r="V253" s="3">
        <f t="shared" si="19"/>
        <v>27356721.7995519</v>
      </c>
      <c r="W253" s="3">
        <f t="shared" si="5"/>
        <v>29387.3408493191</v>
      </c>
      <c r="X253" s="3">
        <f t="shared" si="20"/>
        <v>44350431.6209395</v>
      </c>
      <c r="Y253" s="3">
        <f>W253/((1+'How much will I make'!$C$5/12)^(Calculations!$B$1*12-Calculations!$A253))</f>
        <v>49613.1468921993</v>
      </c>
      <c r="Z253" s="3">
        <f t="shared" si="21"/>
        <v>32487267.29865</v>
      </c>
      <c r="AA253" s="3">
        <f t="shared" si="6"/>
        <v>19194.042131367</v>
      </c>
      <c r="AB253" s="3">
        <f t="shared" si="22"/>
        <v>61059308.2229538</v>
      </c>
      <c r="AC253" s="3">
        <f>AA253/((1+'How much will I make'!$C$5/12)^(Calculations!$B$1*12-Calculations!$A253))</f>
        <v>32404.3211871833</v>
      </c>
      <c r="AD253" s="3">
        <f t="shared" si="23"/>
        <v>41535695.5954657</v>
      </c>
      <c r="AE253" s="3">
        <f t="shared" si="7"/>
        <v>12557.9875819467</v>
      </c>
      <c r="AF253" s="3">
        <f t="shared" si="24"/>
        <v>87864038.6751598</v>
      </c>
      <c r="AG253" s="3">
        <f>AE253/((1+'How much will I make'!$C$5/12)^(Calculations!$B$1*12-Calculations!$A253))</f>
        <v>21201.0091613298</v>
      </c>
      <c r="AH253" s="3">
        <f t="shared" si="25"/>
        <v>56410495.712631</v>
      </c>
    </row>
    <row r="254" ht="15.75" customHeight="1" spans="1:34">
      <c r="A254" s="1">
        <f t="shared" si="8"/>
        <v>250</v>
      </c>
      <c r="B254" s="1">
        <f t="shared" si="45"/>
        <v>392795.185782044</v>
      </c>
      <c r="C254" s="3">
        <f t="shared" si="0"/>
        <v>252784.979631069</v>
      </c>
      <c r="D254" s="3">
        <f t="shared" si="10"/>
        <v>26606922.4169494</v>
      </c>
      <c r="E254" s="3">
        <f>$C254/((1+'How much will I make'!$C$5/12)^(Calculations!$B$1*12-Calculations!$A254))</f>
        <v>428897.792516765</v>
      </c>
      <c r="F254" s="3">
        <f t="shared" si="11"/>
        <v>31514246.3353445</v>
      </c>
      <c r="G254" s="3">
        <f t="shared" si="1"/>
        <v>162977.999921673</v>
      </c>
      <c r="H254" s="3">
        <f t="shared" si="12"/>
        <v>24965027.1911645</v>
      </c>
      <c r="I254" s="3">
        <f>G254/((1+'How much will I make'!$C$5/12)^(Calculations!$B$1*12-Calculations!$A254))</f>
        <v>276523.171974937</v>
      </c>
      <c r="J254" s="3">
        <f t="shared" si="13"/>
        <v>27203968.7628749</v>
      </c>
      <c r="K254" s="3">
        <f t="shared" si="2"/>
        <v>105267.12849876</v>
      </c>
      <c r="L254" s="3">
        <f t="shared" si="14"/>
        <v>25439453.1734839</v>
      </c>
      <c r="M254" s="3">
        <f>K254/((1+'How much will I make'!$C$5/12)^(Calculations!$B$1*12-Calculations!$A254))</f>
        <v>178605.703169508</v>
      </c>
      <c r="N254" s="3">
        <f t="shared" si="15"/>
        <v>25135069.0345582</v>
      </c>
      <c r="O254" s="3">
        <f t="shared" si="3"/>
        <v>68113.9687605455</v>
      </c>
      <c r="P254" s="3">
        <f t="shared" si="16"/>
        <v>28283413.9308725</v>
      </c>
      <c r="Q254" s="3">
        <f>O254/((1+'How much will I make'!$C$5/12)^(Calculations!$B$1*12-Calculations!$A254))</f>
        <v>115568.301896697</v>
      </c>
      <c r="R254" s="3">
        <f t="shared" si="17"/>
        <v>25152980.2803065</v>
      </c>
      <c r="S254" s="3">
        <f t="shared" si="4"/>
        <v>44152.2494869822</v>
      </c>
      <c r="T254" s="3">
        <f t="shared" si="18"/>
        <v>34172913.7809003</v>
      </c>
      <c r="U254" s="3">
        <f>S254/((1+'How much will I make'!$C$5/12)^(Calculations!$B$1*12-Calculations!$A254))</f>
        <v>74912.6881164131</v>
      </c>
      <c r="V254" s="3">
        <f t="shared" si="19"/>
        <v>27431634.4876683</v>
      </c>
      <c r="W254" s="3">
        <f t="shared" si="5"/>
        <v>28670.5764383601</v>
      </c>
      <c r="X254" s="3">
        <f t="shared" si="20"/>
        <v>44379102.1973779</v>
      </c>
      <c r="Y254" s="3">
        <f>W254/((1+'How much will I make'!$C$5/12)^(Calculations!$B$1*12-Calculations!$A254))</f>
        <v>48645.0854894247</v>
      </c>
      <c r="Z254" s="3">
        <f t="shared" si="21"/>
        <v>32535912.3841395</v>
      </c>
      <c r="AA254" s="3">
        <f t="shared" si="6"/>
        <v>18650.0814231906</v>
      </c>
      <c r="AB254" s="3">
        <f t="shared" si="22"/>
        <v>61077958.304377</v>
      </c>
      <c r="AC254" s="3">
        <f>AA254/((1+'How much will I make'!$C$5/12)^(Calculations!$B$1*12-Calculations!$A254))</f>
        <v>31643.4100014114</v>
      </c>
      <c r="AD254" s="3">
        <f t="shared" si="23"/>
        <v>41567339.0054672</v>
      </c>
      <c r="AE254" s="3">
        <f t="shared" si="7"/>
        <v>12152.8912083355</v>
      </c>
      <c r="AF254" s="3">
        <f t="shared" si="24"/>
        <v>87876191.5663681</v>
      </c>
      <c r="AG254" s="3">
        <f>AE254/((1+'How much will I make'!$C$5/12)^(Calculations!$B$1*12-Calculations!$A254))</f>
        <v>20619.6911681966</v>
      </c>
      <c r="AH254" s="3">
        <f t="shared" si="25"/>
        <v>56431115.4037992</v>
      </c>
    </row>
    <row r="255" ht="15.75" customHeight="1" spans="1:34">
      <c r="A255" s="1">
        <f t="shared" si="8"/>
        <v>251</v>
      </c>
      <c r="B255" s="1">
        <f t="shared" si="45"/>
        <v>392795.185782044</v>
      </c>
      <c r="C255" s="3">
        <f t="shared" si="0"/>
        <v>251736.07930065</v>
      </c>
      <c r="D255" s="3">
        <f t="shared" si="10"/>
        <v>26858658.4962501</v>
      </c>
      <c r="E255" s="3">
        <f>$C255/((1+'How much will I make'!$C$5/12)^(Calculations!$B$1*12-Calculations!$A255))</f>
        <v>429253.724294787</v>
      </c>
      <c r="F255" s="3">
        <f t="shared" si="11"/>
        <v>31943500.0596393</v>
      </c>
      <c r="G255" s="3">
        <f t="shared" si="1"/>
        <v>161631.074302486</v>
      </c>
      <c r="H255" s="3">
        <f t="shared" si="12"/>
        <v>25126658.265467</v>
      </c>
      <c r="I255" s="3">
        <f>G255/((1+'How much will I make'!$C$5/12)^(Calculations!$B$1*12-Calculations!$A255))</f>
        <v>275609.04578659</v>
      </c>
      <c r="J255" s="3">
        <f t="shared" si="13"/>
        <v>27479577.8086615</v>
      </c>
      <c r="K255" s="3">
        <f t="shared" si="2"/>
        <v>103967.534319763</v>
      </c>
      <c r="L255" s="3">
        <f t="shared" si="14"/>
        <v>25543420.7078037</v>
      </c>
      <c r="M255" s="3">
        <f>K255/((1+'How much will I make'!$C$5/12)^(Calculations!$B$1*12-Calculations!$A255))</f>
        <v>177282.697960845</v>
      </c>
      <c r="N255" s="3">
        <f t="shared" si="15"/>
        <v>25312351.732519</v>
      </c>
      <c r="O255" s="3">
        <f t="shared" si="3"/>
        <v>66997.346321848</v>
      </c>
      <c r="P255" s="3">
        <f t="shared" si="16"/>
        <v>28350411.2771944</v>
      </c>
      <c r="Q255" s="3">
        <f>O255/((1+'How much will I make'!$C$5/12)^(Calculations!$B$1*12-Calculations!$A255))</f>
        <v>114242.108268374</v>
      </c>
      <c r="R255" s="3">
        <f t="shared" si="17"/>
        <v>25267222.3885748</v>
      </c>
      <c r="S255" s="3">
        <f t="shared" si="4"/>
        <v>43251.1831709214</v>
      </c>
      <c r="T255" s="3">
        <f t="shared" si="18"/>
        <v>34216164.9640712</v>
      </c>
      <c r="U255" s="3">
        <f>S255/((1+'How much will I make'!$C$5/12)^(Calculations!$B$1*12-Calculations!$A255))</f>
        <v>73750.7770354239</v>
      </c>
      <c r="V255" s="3">
        <f t="shared" si="19"/>
        <v>27505385.2647037</v>
      </c>
      <c r="W255" s="3">
        <f t="shared" si="5"/>
        <v>27971.294086205</v>
      </c>
      <c r="X255" s="3">
        <f t="shared" si="20"/>
        <v>44407073.4914641</v>
      </c>
      <c r="Y255" s="3">
        <f>W255/((1+'How much will I make'!$C$5/12)^(Calculations!$B$1*12-Calculations!$A255))</f>
        <v>47695.913089631</v>
      </c>
      <c r="Z255" s="3">
        <f t="shared" si="21"/>
        <v>32583608.2972291</v>
      </c>
      <c r="AA255" s="3">
        <f t="shared" si="6"/>
        <v>18121.5366055293</v>
      </c>
      <c r="AB255" s="3">
        <f t="shared" si="22"/>
        <v>61096079.8409825</v>
      </c>
      <c r="AC255" s="3">
        <f>AA255/((1+'How much will I make'!$C$5/12)^(Calculations!$B$1*12-Calculations!$A255))</f>
        <v>30900.3663657507</v>
      </c>
      <c r="AD255" s="3">
        <f t="shared" si="23"/>
        <v>41598239.3718329</v>
      </c>
      <c r="AE255" s="3">
        <f t="shared" si="7"/>
        <v>11760.8624596795</v>
      </c>
      <c r="AF255" s="3">
        <f t="shared" si="24"/>
        <v>87887952.4288278</v>
      </c>
      <c r="AG255" s="3">
        <f>AE255/((1+'How much will I make'!$C$5/12)^(Calculations!$B$1*12-Calculations!$A255))</f>
        <v>20054.3125393912</v>
      </c>
      <c r="AH255" s="3">
        <f t="shared" si="25"/>
        <v>56451169.7163386</v>
      </c>
    </row>
    <row r="256" ht="15.75" customHeight="1" spans="1:34">
      <c r="A256" s="1">
        <f t="shared" si="8"/>
        <v>252</v>
      </c>
      <c r="B256" s="1">
        <f t="shared" si="45"/>
        <v>392795.185782044</v>
      </c>
      <c r="C256" s="3">
        <f t="shared" si="0"/>
        <v>250691.531253759</v>
      </c>
      <c r="D256" s="3">
        <f t="shared" si="10"/>
        <v>27109350.0275038</v>
      </c>
      <c r="E256" s="3">
        <f>$C256/((1+'How much will I make'!$C$5/12)^(Calculations!$B$1*12-Calculations!$A256))</f>
        <v>429609.951451878</v>
      </c>
      <c r="F256" s="3">
        <f t="shared" si="11"/>
        <v>32373110.0110912</v>
      </c>
      <c r="G256" s="3">
        <f t="shared" si="1"/>
        <v>160295.280299986</v>
      </c>
      <c r="H256" s="3">
        <f t="shared" si="12"/>
        <v>25286953.5457669</v>
      </c>
      <c r="I256" s="3">
        <f>G256/((1+'How much will I make'!$C$5/12)^(Calculations!$B$1*12-Calculations!$A256))</f>
        <v>274697.941502998</v>
      </c>
      <c r="J256" s="3">
        <f t="shared" si="13"/>
        <v>27754275.7501645</v>
      </c>
      <c r="K256" s="3">
        <f t="shared" si="2"/>
        <v>102683.984513346</v>
      </c>
      <c r="L256" s="3">
        <f t="shared" si="14"/>
        <v>25646104.692317</v>
      </c>
      <c r="M256" s="3">
        <f>K256/((1+'How much will I make'!$C$5/12)^(Calculations!$B$1*12-Calculations!$A256))</f>
        <v>175969.492790765</v>
      </c>
      <c r="N256" s="3">
        <f t="shared" si="15"/>
        <v>25488321.2253098</v>
      </c>
      <c r="O256" s="3">
        <f t="shared" si="3"/>
        <v>65899.0291690308</v>
      </c>
      <c r="P256" s="3">
        <f t="shared" si="16"/>
        <v>28416310.3063634</v>
      </c>
      <c r="Q256" s="3">
        <f>O256/((1+'How much will I make'!$C$5/12)^(Calculations!$B$1*12-Calculations!$A256))</f>
        <v>112931.133255459</v>
      </c>
      <c r="R256" s="3">
        <f t="shared" si="17"/>
        <v>25380153.5218303</v>
      </c>
      <c r="S256" s="3">
        <f t="shared" si="4"/>
        <v>42368.5059633515</v>
      </c>
      <c r="T256" s="3">
        <f t="shared" si="18"/>
        <v>34258533.4700345</v>
      </c>
      <c r="U256" s="3">
        <f>S256/((1+'How much will I make'!$C$5/12)^(Calculations!$B$1*12-Calculations!$A256))</f>
        <v>72606.8874324255</v>
      </c>
      <c r="V256" s="3">
        <f t="shared" si="19"/>
        <v>27577992.1521361</v>
      </c>
      <c r="W256" s="3">
        <f t="shared" si="5"/>
        <v>27289.0674011756</v>
      </c>
      <c r="X256" s="3">
        <f t="shared" si="20"/>
        <v>44434362.5588652</v>
      </c>
      <c r="Y256" s="3">
        <f>W256/((1+'How much will I make'!$C$5/12)^(Calculations!$B$1*12-Calculations!$A256))</f>
        <v>46765.2611269065</v>
      </c>
      <c r="Z256" s="3">
        <f t="shared" si="21"/>
        <v>32630373.558356</v>
      </c>
      <c r="AA256" s="3">
        <f t="shared" si="6"/>
        <v>17607.9707907977</v>
      </c>
      <c r="AB256" s="3">
        <f t="shared" si="22"/>
        <v>61113687.8117733</v>
      </c>
      <c r="AC256" s="3">
        <f>AA256/((1+'How much will I make'!$C$5/12)^(Calculations!$B$1*12-Calculations!$A256))</f>
        <v>30174.7707182959</v>
      </c>
      <c r="AD256" s="3">
        <f t="shared" si="23"/>
        <v>41628414.1425512</v>
      </c>
      <c r="AE256" s="3">
        <f t="shared" si="7"/>
        <v>11381.4797996899</v>
      </c>
      <c r="AF256" s="3">
        <f t="shared" si="24"/>
        <v>87899333.9086275</v>
      </c>
      <c r="AG256" s="3">
        <f>AE256/((1+'How much will I make'!$C$5/12)^(Calculations!$B$1*12-Calculations!$A256))</f>
        <v>19504.4362278272</v>
      </c>
      <c r="AH256" s="3">
        <f t="shared" si="25"/>
        <v>56470674.1525665</v>
      </c>
    </row>
    <row r="257" ht="15.75" customHeight="1" spans="1:34">
      <c r="A257" s="1">
        <f t="shared" si="8"/>
        <v>253</v>
      </c>
      <c r="B257" s="1">
        <f>B256*(1+'How much will I make'!$C$4)</f>
        <v>459570.367364991</v>
      </c>
      <c r="C257" s="3">
        <f t="shared" si="0"/>
        <v>292092.041394421</v>
      </c>
      <c r="D257" s="3">
        <f t="shared" si="10"/>
        <v>27401442.0688982</v>
      </c>
      <c r="E257" s="3">
        <f>$C257/((1+'How much will I make'!$C$5/12)^(Calculations!$B$1*12-Calculations!$A257))</f>
        <v>503060.774852804</v>
      </c>
      <c r="F257" s="3">
        <f t="shared" si="11"/>
        <v>32876170.785944</v>
      </c>
      <c r="G257" s="3">
        <f t="shared" si="1"/>
        <v>185995.51532329</v>
      </c>
      <c r="H257" s="3">
        <f t="shared" si="12"/>
        <v>25472949.0610902</v>
      </c>
      <c r="I257" s="3">
        <f>G257/((1+'How much will I make'!$C$5/12)^(Calculations!$B$1*12-Calculations!$A257))</f>
        <v>320334.12348724</v>
      </c>
      <c r="J257" s="3">
        <f t="shared" si="13"/>
        <v>28074609.8736517</v>
      </c>
      <c r="K257" s="3">
        <f t="shared" si="2"/>
        <v>118657.048770978</v>
      </c>
      <c r="L257" s="3">
        <f t="shared" si="14"/>
        <v>25764761.741088</v>
      </c>
      <c r="M257" s="3">
        <f>K257/((1+'How much will I make'!$C$5/12)^(Calculations!$B$1*12-Calculations!$A257))</f>
        <v>204359.237627675</v>
      </c>
      <c r="N257" s="3">
        <f t="shared" si="15"/>
        <v>25692680.4629374</v>
      </c>
      <c r="O257" s="3">
        <f t="shared" si="3"/>
        <v>75837.899142065</v>
      </c>
      <c r="P257" s="3">
        <f t="shared" si="16"/>
        <v>28492148.2055055</v>
      </c>
      <c r="Q257" s="3">
        <f>O257/((1+'How much will I make'!$C$5/12)^(Calculations!$B$1*12-Calculations!$A257))</f>
        <v>130613.186595178</v>
      </c>
      <c r="R257" s="3">
        <f t="shared" si="17"/>
        <v>25510766.7084255</v>
      </c>
      <c r="S257" s="3">
        <f t="shared" si="4"/>
        <v>48559.4958143229</v>
      </c>
      <c r="T257" s="3">
        <f t="shared" si="18"/>
        <v>34307092.9658489</v>
      </c>
      <c r="U257" s="3">
        <f>S257/((1+'How much will I make'!$C$5/12)^(Calculations!$B$1*12-Calculations!$A257))</f>
        <v>83632.4655550212</v>
      </c>
      <c r="V257" s="3">
        <f t="shared" si="19"/>
        <v>27661624.6176912</v>
      </c>
      <c r="W257" s="3">
        <f t="shared" si="5"/>
        <v>31149.4720579273</v>
      </c>
      <c r="X257" s="3">
        <f t="shared" si="20"/>
        <v>44465512.0309232</v>
      </c>
      <c r="Y257" s="3">
        <f>W257/((1+'How much will I make'!$C$5/12)^(Calculations!$B$1*12-Calculations!$A257))</f>
        <v>53647.7388254371</v>
      </c>
      <c r="Z257" s="3">
        <f t="shared" si="21"/>
        <v>32684021.2971814</v>
      </c>
      <c r="AA257" s="3">
        <f t="shared" si="6"/>
        <v>20017.4825832226</v>
      </c>
      <c r="AB257" s="3">
        <f t="shared" si="22"/>
        <v>61133705.2943565</v>
      </c>
      <c r="AC257" s="3">
        <f>AA257/((1+'How much will I make'!$C$5/12)^(Calculations!$B$1*12-Calculations!$A257))</f>
        <v>34475.4696185667</v>
      </c>
      <c r="AD257" s="3">
        <f t="shared" si="23"/>
        <v>41662889.6121698</v>
      </c>
      <c r="AE257" s="3">
        <f t="shared" si="7"/>
        <v>12886.7722893263</v>
      </c>
      <c r="AF257" s="3">
        <f t="shared" si="24"/>
        <v>87912220.6809168</v>
      </c>
      <c r="AG257" s="3">
        <f>AE257/((1+'How much will I make'!$C$5/12)^(Calculations!$B$1*12-Calculations!$A257))</f>
        <v>22194.4754888619</v>
      </c>
      <c r="AH257" s="3">
        <f t="shared" si="25"/>
        <v>56492868.6280553</v>
      </c>
    </row>
    <row r="258" ht="15.75" customHeight="1" spans="1:34">
      <c r="A258" s="1">
        <f t="shared" si="8"/>
        <v>254</v>
      </c>
      <c r="B258" s="1">
        <f t="shared" ref="B258:B268" si="46">B257</f>
        <v>459570.367364991</v>
      </c>
      <c r="C258" s="3">
        <f t="shared" si="0"/>
        <v>290880.04122266</v>
      </c>
      <c r="D258" s="3">
        <f t="shared" si="10"/>
        <v>27692322.1101209</v>
      </c>
      <c r="E258" s="3">
        <f>$C258/((1+'How much will I make'!$C$5/12)^(Calculations!$B$1*12-Calculations!$A258))</f>
        <v>503478.252674258</v>
      </c>
      <c r="F258" s="3">
        <f t="shared" si="11"/>
        <v>33379649.0386182</v>
      </c>
      <c r="G258" s="3">
        <f t="shared" si="1"/>
        <v>184458.362304089</v>
      </c>
      <c r="H258" s="3">
        <f t="shared" si="12"/>
        <v>25657407.4233943</v>
      </c>
      <c r="I258" s="3">
        <f>G258/((1+'How much will I make'!$C$5/12)^(Calculations!$B$1*12-Calculations!$A258))</f>
        <v>319275.167707117</v>
      </c>
      <c r="J258" s="3">
        <f t="shared" si="13"/>
        <v>28393885.0413588</v>
      </c>
      <c r="K258" s="3">
        <f t="shared" si="2"/>
        <v>117192.146934299</v>
      </c>
      <c r="L258" s="3">
        <f t="shared" si="14"/>
        <v>25881953.8880223</v>
      </c>
      <c r="M258" s="3">
        <f>K258/((1+'How much will I make'!$C$5/12)^(Calculations!$B$1*12-Calculations!$A258))</f>
        <v>202845.4654971</v>
      </c>
      <c r="N258" s="3">
        <f t="shared" si="15"/>
        <v>25895525.9284345</v>
      </c>
      <c r="O258" s="3">
        <f t="shared" si="3"/>
        <v>74594.6548938344</v>
      </c>
      <c r="P258" s="3">
        <f t="shared" si="16"/>
        <v>28566742.8603993</v>
      </c>
      <c r="Q258" s="3">
        <f>O258/((1+'How much will I make'!$C$5/12)^(Calculations!$B$1*12-Calculations!$A258))</f>
        <v>129114.346749004</v>
      </c>
      <c r="R258" s="3">
        <f t="shared" si="17"/>
        <v>25639881.0551745</v>
      </c>
      <c r="S258" s="3">
        <f t="shared" si="4"/>
        <v>47568.4856956633</v>
      </c>
      <c r="T258" s="3">
        <f t="shared" si="18"/>
        <v>34354661.4515445</v>
      </c>
      <c r="U258" s="3">
        <f>S258/((1+'How much will I make'!$C$5/12)^(Calculations!$B$1*12-Calculations!$A258))</f>
        <v>82335.3089464127</v>
      </c>
      <c r="V258" s="3">
        <f t="shared" si="19"/>
        <v>27743959.9266376</v>
      </c>
      <c r="W258" s="3">
        <f t="shared" si="5"/>
        <v>30389.7288370022</v>
      </c>
      <c r="X258" s="3">
        <f t="shared" si="20"/>
        <v>44495901.7597602</v>
      </c>
      <c r="Y258" s="3">
        <f>W258/((1+'How much will I make'!$C$5/12)^(Calculations!$B$1*12-Calculations!$A258))</f>
        <v>52600.9536776237</v>
      </c>
      <c r="Z258" s="3">
        <f t="shared" si="21"/>
        <v>32736622.250859</v>
      </c>
      <c r="AA258" s="3">
        <f t="shared" si="6"/>
        <v>19450.1855059653</v>
      </c>
      <c r="AB258" s="3">
        <f t="shared" si="22"/>
        <v>61153155.4798625</v>
      </c>
      <c r="AC258" s="3">
        <f>AA258/((1+'How much will I make'!$C$5/12)^(Calculations!$B$1*12-Calculations!$A258))</f>
        <v>33665.9241781307</v>
      </c>
      <c r="AD258" s="3">
        <f t="shared" si="23"/>
        <v>41696555.5363479</v>
      </c>
      <c r="AE258" s="3">
        <f t="shared" si="7"/>
        <v>12471.0699574125</v>
      </c>
      <c r="AF258" s="3">
        <f t="shared" si="24"/>
        <v>87924691.7508742</v>
      </c>
      <c r="AG258" s="3">
        <f>AE258/((1+'How much will I make'!$C$5/12)^(Calculations!$B$1*12-Calculations!$A258))</f>
        <v>21585.9172899737</v>
      </c>
      <c r="AH258" s="3">
        <f t="shared" si="25"/>
        <v>56514454.5453453</v>
      </c>
    </row>
    <row r="259" ht="15.75" customHeight="1" spans="1:34">
      <c r="A259" s="1">
        <f t="shared" si="8"/>
        <v>255</v>
      </c>
      <c r="B259" s="1">
        <f t="shared" si="46"/>
        <v>459570.367364991</v>
      </c>
      <c r="C259" s="3">
        <f t="shared" si="0"/>
        <v>289673.070097255</v>
      </c>
      <c r="D259" s="3">
        <f t="shared" si="10"/>
        <v>27981995.1802182</v>
      </c>
      <c r="E259" s="3">
        <f>$C259/((1+'How much will I make'!$C$5/12)^(Calculations!$B$1*12-Calculations!$A259))</f>
        <v>503896.076950337</v>
      </c>
      <c r="F259" s="3">
        <f t="shared" si="11"/>
        <v>33883545.1155686</v>
      </c>
      <c r="G259" s="3">
        <f t="shared" si="1"/>
        <v>182933.913028848</v>
      </c>
      <c r="H259" s="3">
        <f t="shared" si="12"/>
        <v>25840341.3364232</v>
      </c>
      <c r="I259" s="3">
        <f>G259/((1+'How much will I make'!$C$5/12)^(Calculations!$B$1*12-Calculations!$A259))</f>
        <v>318219.712607259</v>
      </c>
      <c r="J259" s="3">
        <f t="shared" si="13"/>
        <v>28712104.7539661</v>
      </c>
      <c r="K259" s="3">
        <f t="shared" si="2"/>
        <v>115745.330305481</v>
      </c>
      <c r="L259" s="3">
        <f t="shared" si="14"/>
        <v>25997699.2183278</v>
      </c>
      <c r="M259" s="3">
        <f>K259/((1+'How much will I make'!$C$5/12)^(Calculations!$B$1*12-Calculations!$A259))</f>
        <v>201342.906493417</v>
      </c>
      <c r="N259" s="3">
        <f t="shared" si="15"/>
        <v>26096868.834928</v>
      </c>
      <c r="O259" s="3">
        <f t="shared" si="3"/>
        <v>73371.7916988535</v>
      </c>
      <c r="P259" s="3">
        <f t="shared" si="16"/>
        <v>28640114.6520982</v>
      </c>
      <c r="Q259" s="3">
        <f>O259/((1+'How much will I make'!$C$5/12)^(Calculations!$B$1*12-Calculations!$A259))</f>
        <v>127632.706704343</v>
      </c>
      <c r="R259" s="3">
        <f t="shared" si="17"/>
        <v>25767513.7618788</v>
      </c>
      <c r="S259" s="3">
        <f t="shared" si="4"/>
        <v>46597.7002733028</v>
      </c>
      <c r="T259" s="3">
        <f t="shared" si="18"/>
        <v>34401259.1518178</v>
      </c>
      <c r="U259" s="3">
        <f>S259/((1+'How much will I make'!$C$5/12)^(Calculations!$B$1*12-Calculations!$A259))</f>
        <v>81058.2715015296</v>
      </c>
      <c r="V259" s="3">
        <f t="shared" si="19"/>
        <v>27825018.1981391</v>
      </c>
      <c r="W259" s="3">
        <f t="shared" si="5"/>
        <v>29648.5159385388</v>
      </c>
      <c r="X259" s="3">
        <f t="shared" si="20"/>
        <v>44525550.2756987</v>
      </c>
      <c r="Y259" s="3">
        <f>W259/((1+'How much will I make'!$C$5/12)^(Calculations!$B$1*12-Calculations!$A259))</f>
        <v>51574.5936058651</v>
      </c>
      <c r="Z259" s="3">
        <f t="shared" si="21"/>
        <v>32788196.8444649</v>
      </c>
      <c r="AA259" s="3">
        <f t="shared" si="6"/>
        <v>18898.9656738125</v>
      </c>
      <c r="AB259" s="3">
        <f t="shared" si="22"/>
        <v>61172054.4455363</v>
      </c>
      <c r="AC259" s="3">
        <f>AA259/((1+'How much will I make'!$C$5/12)^(Calculations!$B$1*12-Calculations!$A259))</f>
        <v>32875.3883067414</v>
      </c>
      <c r="AD259" s="3">
        <f t="shared" si="23"/>
        <v>41729430.9246547</v>
      </c>
      <c r="AE259" s="3">
        <f t="shared" si="7"/>
        <v>12068.7773781412</v>
      </c>
      <c r="AF259" s="3">
        <f t="shared" si="24"/>
        <v>87936760.5282523</v>
      </c>
      <c r="AG259" s="3">
        <f>AE259/((1+'How much will I make'!$C$5/12)^(Calculations!$B$1*12-Calculations!$A259))</f>
        <v>20994.0453642809</v>
      </c>
      <c r="AH259" s="3">
        <f t="shared" si="25"/>
        <v>56535448.5907096</v>
      </c>
    </row>
    <row r="260" ht="15.75" customHeight="1" spans="1:34">
      <c r="A260" s="1">
        <f t="shared" si="8"/>
        <v>256</v>
      </c>
      <c r="B260" s="1">
        <f t="shared" si="46"/>
        <v>459570.367364991</v>
      </c>
      <c r="C260" s="3">
        <f t="shared" si="0"/>
        <v>288471.107150793</v>
      </c>
      <c r="D260" s="3">
        <f t="shared" si="10"/>
        <v>28270466.287369</v>
      </c>
      <c r="E260" s="3">
        <f>$C260/((1+'How much will I make'!$C$5/12)^(Calculations!$B$1*12-Calculations!$A260))</f>
        <v>504314.247968552</v>
      </c>
      <c r="F260" s="3">
        <f t="shared" si="11"/>
        <v>34387859.3635371</v>
      </c>
      <c r="G260" s="3">
        <f t="shared" si="1"/>
        <v>181422.062507949</v>
      </c>
      <c r="H260" s="3">
        <f t="shared" si="12"/>
        <v>26021763.3989311</v>
      </c>
      <c r="I260" s="3">
        <f>G260/((1+'How much will I make'!$C$5/12)^(Calculations!$B$1*12-Calculations!$A260))</f>
        <v>317167.746615169</v>
      </c>
      <c r="J260" s="3">
        <f t="shared" si="13"/>
        <v>29029272.5005813</v>
      </c>
      <c r="K260" s="3">
        <f t="shared" si="2"/>
        <v>114316.375610352</v>
      </c>
      <c r="L260" s="3">
        <f t="shared" si="14"/>
        <v>26112015.5939381</v>
      </c>
      <c r="M260" s="3">
        <f>K260/((1+'How much will I make'!$C$5/12)^(Calculations!$B$1*12-Calculations!$A260))</f>
        <v>199851.477556429</v>
      </c>
      <c r="N260" s="3">
        <f t="shared" si="15"/>
        <v>26296720.3124844</v>
      </c>
      <c r="O260" s="3">
        <f t="shared" si="3"/>
        <v>72168.9754414953</v>
      </c>
      <c r="P260" s="3">
        <f t="shared" si="16"/>
        <v>28712283.6275397</v>
      </c>
      <c r="Q260" s="3">
        <f>O260/((1+'How much will I make'!$C$5/12)^(Calculations!$B$1*12-Calculations!$A260))</f>
        <v>126168.069086424</v>
      </c>
      <c r="R260" s="3">
        <f t="shared" si="17"/>
        <v>25893681.8309653</v>
      </c>
      <c r="S260" s="3">
        <f t="shared" si="4"/>
        <v>45646.7267983374</v>
      </c>
      <c r="T260" s="3">
        <f t="shared" si="18"/>
        <v>34446905.8786162</v>
      </c>
      <c r="U260" s="3">
        <f>S260/((1+'How much will I make'!$C$5/12)^(Calculations!$B$1*12-Calculations!$A260))</f>
        <v>79801.0411680365</v>
      </c>
      <c r="V260" s="3">
        <f t="shared" si="19"/>
        <v>27904819.2393071</v>
      </c>
      <c r="W260" s="3">
        <f t="shared" si="5"/>
        <v>28925.3814034525</v>
      </c>
      <c r="X260" s="3">
        <f t="shared" si="20"/>
        <v>44554475.6571022</v>
      </c>
      <c r="Y260" s="3">
        <f>W260/((1+'How much will I make'!$C$5/12)^(Calculations!$B$1*12-Calculations!$A260))</f>
        <v>50568.2600720922</v>
      </c>
      <c r="Z260" s="3">
        <f t="shared" si="21"/>
        <v>32838765.104537</v>
      </c>
      <c r="AA260" s="3">
        <f t="shared" si="6"/>
        <v>18363.367456336</v>
      </c>
      <c r="AB260" s="3">
        <f t="shared" si="22"/>
        <v>61190417.8129926</v>
      </c>
      <c r="AC260" s="3">
        <f>AA260/((1+'How much will I make'!$C$5/12)^(Calculations!$B$1*12-Calculations!$A260))</f>
        <v>32103.4156258543</v>
      </c>
      <c r="AD260" s="3">
        <f t="shared" si="23"/>
        <v>41761534.3402805</v>
      </c>
      <c r="AE260" s="3">
        <f t="shared" si="7"/>
        <v>11679.4619788463</v>
      </c>
      <c r="AF260" s="3">
        <f t="shared" si="24"/>
        <v>87948439.9902312</v>
      </c>
      <c r="AG260" s="3">
        <f>AE260/((1+'How much will I make'!$C$5/12)^(Calculations!$B$1*12-Calculations!$A260))</f>
        <v>20418.4021849377</v>
      </c>
      <c r="AH260" s="3">
        <f t="shared" si="25"/>
        <v>56555866.9928945</v>
      </c>
    </row>
    <row r="261" ht="15.75" customHeight="1" spans="1:34">
      <c r="A261" s="1">
        <f t="shared" si="8"/>
        <v>257</v>
      </c>
      <c r="B261" s="1">
        <f t="shared" si="46"/>
        <v>459570.367364991</v>
      </c>
      <c r="C261" s="3">
        <f t="shared" si="0"/>
        <v>287274.13160245</v>
      </c>
      <c r="D261" s="3">
        <f t="shared" si="10"/>
        <v>28557740.4189714</v>
      </c>
      <c r="E261" s="3">
        <f>$C261/((1+'How much will I make'!$C$5/12)^(Calculations!$B$1*12-Calculations!$A261))</f>
        <v>504732.766016659</v>
      </c>
      <c r="F261" s="3">
        <f t="shared" si="11"/>
        <v>34892592.1295538</v>
      </c>
      <c r="G261" s="3">
        <f t="shared" si="1"/>
        <v>179922.706619453</v>
      </c>
      <c r="H261" s="3">
        <f t="shared" si="12"/>
        <v>26201686.1055506</v>
      </c>
      <c r="I261" s="3">
        <f>G261/((1+'How much will I make'!$C$5/12)^(Calculations!$B$1*12-Calculations!$A261))</f>
        <v>316119.258196606</v>
      </c>
      <c r="J261" s="3">
        <f t="shared" si="13"/>
        <v>29345391.7587779</v>
      </c>
      <c r="K261" s="3">
        <f t="shared" si="2"/>
        <v>112905.062331211</v>
      </c>
      <c r="L261" s="3">
        <f t="shared" si="14"/>
        <v>26224920.6562693</v>
      </c>
      <c r="M261" s="3">
        <f>K261/((1+'How much will I make'!$C$5/12)^(Calculations!$B$1*12-Calculations!$A261))</f>
        <v>198371.096241196</v>
      </c>
      <c r="N261" s="3">
        <f t="shared" si="15"/>
        <v>26495091.4087256</v>
      </c>
      <c r="O261" s="3">
        <f t="shared" si="3"/>
        <v>70985.877483438</v>
      </c>
      <c r="P261" s="3">
        <f t="shared" si="16"/>
        <v>28783269.5050231</v>
      </c>
      <c r="Q261" s="3">
        <f>O261/((1+'How much will I make'!$C$5/12)^(Calculations!$B$1*12-Calculations!$A261))</f>
        <v>124720.238785433</v>
      </c>
      <c r="R261" s="3">
        <f t="shared" si="17"/>
        <v>26018402.0697507</v>
      </c>
      <c r="S261" s="3">
        <f t="shared" si="4"/>
        <v>44715.1609453101</v>
      </c>
      <c r="T261" s="3">
        <f t="shared" si="18"/>
        <v>34491621.0395615</v>
      </c>
      <c r="U261" s="3">
        <f>S261/((1+'How much will I make'!$C$5/12)^(Calculations!$B$1*12-Calculations!$A261))</f>
        <v>78563.3107335934</v>
      </c>
      <c r="V261" s="3">
        <f t="shared" si="19"/>
        <v>27983382.5500407</v>
      </c>
      <c r="W261" s="3">
        <f t="shared" si="5"/>
        <v>28219.8842960512</v>
      </c>
      <c r="X261" s="3">
        <f t="shared" si="20"/>
        <v>44582695.5413982</v>
      </c>
      <c r="Y261" s="3">
        <f>W261/((1+'How much will I make'!$C$5/12)^(Calculations!$B$1*12-Calculations!$A261))</f>
        <v>49581.5623145879</v>
      </c>
      <c r="Z261" s="3">
        <f t="shared" si="21"/>
        <v>32888346.6668516</v>
      </c>
      <c r="AA261" s="3">
        <f t="shared" si="6"/>
        <v>17842.9481357111</v>
      </c>
      <c r="AB261" s="3">
        <f t="shared" si="22"/>
        <v>61208260.7611283</v>
      </c>
      <c r="AC261" s="3">
        <f>AA261/((1+'How much will I make'!$C$5/12)^(Calculations!$B$1*12-Calculations!$A261))</f>
        <v>31349.5702386885</v>
      </c>
      <c r="AD261" s="3">
        <f t="shared" si="23"/>
        <v>41792883.9105192</v>
      </c>
      <c r="AE261" s="3">
        <f t="shared" si="7"/>
        <v>11302.705140819</v>
      </c>
      <c r="AF261" s="3">
        <f t="shared" si="24"/>
        <v>87959742.695372</v>
      </c>
      <c r="AG261" s="3">
        <f>AE261/((1+'How much will I make'!$C$5/12)^(Calculations!$B$1*12-Calculations!$A261))</f>
        <v>19858.5427701894</v>
      </c>
      <c r="AH261" s="3">
        <f t="shared" si="25"/>
        <v>56575725.5356647</v>
      </c>
    </row>
    <row r="262" ht="15.75" customHeight="1" spans="1:34">
      <c r="A262" s="1">
        <f t="shared" si="8"/>
        <v>258</v>
      </c>
      <c r="B262" s="1">
        <f t="shared" si="46"/>
        <v>459570.367364991</v>
      </c>
      <c r="C262" s="3">
        <f t="shared" si="0"/>
        <v>286082.122757626</v>
      </c>
      <c r="D262" s="3">
        <f t="shared" si="10"/>
        <v>28843822.541729</v>
      </c>
      <c r="E262" s="3">
        <f>$C262/((1+'How much will I make'!$C$5/12)^(Calculations!$B$1*12-Calculations!$A262))</f>
        <v>505151.631382648</v>
      </c>
      <c r="F262" s="3">
        <f t="shared" si="11"/>
        <v>35397743.7609364</v>
      </c>
      <c r="G262" s="3">
        <f t="shared" si="1"/>
        <v>178435.742101937</v>
      </c>
      <c r="H262" s="3">
        <f t="shared" si="12"/>
        <v>26380121.8476525</v>
      </c>
      <c r="I262" s="3">
        <f>G262/((1+'How much will I make'!$C$5/12)^(Calculations!$B$1*12-Calculations!$A262))</f>
        <v>315074.23585546</v>
      </c>
      <c r="J262" s="3">
        <f t="shared" si="13"/>
        <v>29660465.9946333</v>
      </c>
      <c r="K262" s="3">
        <f t="shared" si="2"/>
        <v>111511.172672801</v>
      </c>
      <c r="L262" s="3">
        <f t="shared" si="14"/>
        <v>26336431.8289421</v>
      </c>
      <c r="M262" s="3">
        <f>K262/((1+'How much will I make'!$C$5/12)^(Calculations!$B$1*12-Calculations!$A262))</f>
        <v>196901.680713484</v>
      </c>
      <c r="N262" s="3">
        <f t="shared" si="15"/>
        <v>26691993.0894391</v>
      </c>
      <c r="O262" s="3">
        <f t="shared" si="3"/>
        <v>69822.1745738734</v>
      </c>
      <c r="P262" s="3">
        <f t="shared" si="16"/>
        <v>28853091.679597</v>
      </c>
      <c r="Q262" s="3">
        <f>O262/((1+'How much will I make'!$C$5/12)^(Calculations!$B$1*12-Calculations!$A262))</f>
        <v>123289.022930518</v>
      </c>
      <c r="R262" s="3">
        <f t="shared" si="17"/>
        <v>26141691.0926812</v>
      </c>
      <c r="S262" s="3">
        <f t="shared" si="4"/>
        <v>43802.6066403038</v>
      </c>
      <c r="T262" s="3">
        <f t="shared" si="18"/>
        <v>34535423.6462018</v>
      </c>
      <c r="U262" s="3">
        <f>S262/((1+'How much will I make'!$C$5/12)^(Calculations!$B$1*12-Calculations!$A262))</f>
        <v>77344.7777507867</v>
      </c>
      <c r="V262" s="3">
        <f t="shared" si="19"/>
        <v>28060727.3277915</v>
      </c>
      <c r="W262" s="3">
        <f t="shared" si="5"/>
        <v>27531.5944351719</v>
      </c>
      <c r="X262" s="3">
        <f t="shared" si="20"/>
        <v>44610227.1358334</v>
      </c>
      <c r="Y262" s="3">
        <f>W262/((1+'How much will I make'!$C$5/12)^(Calculations!$B$1*12-Calculations!$A262))</f>
        <v>48614.1171962545</v>
      </c>
      <c r="Z262" s="3">
        <f t="shared" si="21"/>
        <v>32936960.7840478</v>
      </c>
      <c r="AA262" s="3">
        <f t="shared" si="6"/>
        <v>17337.2775407719</v>
      </c>
      <c r="AB262" s="3">
        <f t="shared" si="22"/>
        <v>61225598.0386691</v>
      </c>
      <c r="AC262" s="3">
        <f>AA262/((1+'How much will I make'!$C$5/12)^(Calculations!$B$1*12-Calculations!$A262))</f>
        <v>30613.4264840958</v>
      </c>
      <c r="AD262" s="3">
        <f t="shared" si="23"/>
        <v>41823497.3370033</v>
      </c>
      <c r="AE262" s="3">
        <f t="shared" si="7"/>
        <v>10938.1017491797</v>
      </c>
      <c r="AF262" s="3">
        <f t="shared" si="24"/>
        <v>87970680.7971212</v>
      </c>
      <c r="AG262" s="3">
        <f>AE262/((1+'How much will I make'!$C$5/12)^(Calculations!$B$1*12-Calculations!$A262))</f>
        <v>19314.0343393939</v>
      </c>
      <c r="AH262" s="3">
        <f t="shared" si="25"/>
        <v>56595039.5700041</v>
      </c>
    </row>
    <row r="263" ht="15.75" customHeight="1" spans="1:34">
      <c r="A263" s="1">
        <f t="shared" si="8"/>
        <v>259</v>
      </c>
      <c r="B263" s="1">
        <f t="shared" si="46"/>
        <v>459570.367364991</v>
      </c>
      <c r="C263" s="3">
        <f t="shared" si="0"/>
        <v>284895.060007595</v>
      </c>
      <c r="D263" s="3">
        <f t="shared" si="10"/>
        <v>29128717.6017366</v>
      </c>
      <c r="E263" s="3">
        <f>$C263/((1+'How much will I make'!$C$5/12)^(Calculations!$B$1*12-Calculations!$A263))</f>
        <v>505570.84435475</v>
      </c>
      <c r="F263" s="3">
        <f t="shared" si="11"/>
        <v>35903314.6052912</v>
      </c>
      <c r="G263" s="3">
        <f t="shared" si="1"/>
        <v>176961.066547376</v>
      </c>
      <c r="H263" s="3">
        <f t="shared" si="12"/>
        <v>26557082.9141999</v>
      </c>
      <c r="I263" s="3">
        <f>G263/((1+'How much will I make'!$C$5/12)^(Calculations!$B$1*12-Calculations!$A263))</f>
        <v>314032.668133624</v>
      </c>
      <c r="J263" s="3">
        <f t="shared" si="13"/>
        <v>29974498.662767</v>
      </c>
      <c r="K263" s="3">
        <f t="shared" si="2"/>
        <v>110134.491528693</v>
      </c>
      <c r="L263" s="3">
        <f t="shared" si="14"/>
        <v>26446566.3204708</v>
      </c>
      <c r="M263" s="3">
        <f>K263/((1+'How much will I make'!$C$5/12)^(Calculations!$B$1*12-Calculations!$A263))</f>
        <v>195443.149745236</v>
      </c>
      <c r="N263" s="3">
        <f t="shared" si="15"/>
        <v>26887436.2391843</v>
      </c>
      <c r="O263" s="3">
        <f t="shared" si="3"/>
        <v>68677.548761187</v>
      </c>
      <c r="P263" s="3">
        <f t="shared" si="16"/>
        <v>28921769.2283582</v>
      </c>
      <c r="Q263" s="3">
        <f>O263/((1+'How much will I make'!$C$5/12)^(Calculations!$B$1*12-Calculations!$A263))</f>
        <v>121874.230864102</v>
      </c>
      <c r="R263" s="3">
        <f t="shared" si="17"/>
        <v>26263565.3235453</v>
      </c>
      <c r="S263" s="3">
        <f t="shared" si="4"/>
        <v>42908.6758925425</v>
      </c>
      <c r="T263" s="3">
        <f t="shared" si="18"/>
        <v>34578332.3220943</v>
      </c>
      <c r="U263" s="3">
        <f>S263/((1+'How much will I make'!$C$5/12)^(Calculations!$B$1*12-Calculations!$A263))</f>
        <v>76145.1444632235</v>
      </c>
      <c r="V263" s="3">
        <f t="shared" si="19"/>
        <v>28136872.4722547</v>
      </c>
      <c r="W263" s="3">
        <f t="shared" si="5"/>
        <v>26860.092131875</v>
      </c>
      <c r="X263" s="3">
        <f t="shared" si="20"/>
        <v>44637087.2279653</v>
      </c>
      <c r="Y263" s="3">
        <f>W263/((1+'How much will I make'!$C$5/12)^(Calculations!$B$1*12-Calculations!$A263))</f>
        <v>47665.5490558398</v>
      </c>
      <c r="Z263" s="3">
        <f t="shared" si="21"/>
        <v>32984626.3331037</v>
      </c>
      <c r="AA263" s="3">
        <f t="shared" si="6"/>
        <v>16845.9376914383</v>
      </c>
      <c r="AB263" s="3">
        <f t="shared" si="22"/>
        <v>61242443.9763605</v>
      </c>
      <c r="AC263" s="3">
        <f>AA263/((1+'How much will I make'!$C$5/12)^(Calculations!$B$1*12-Calculations!$A263))</f>
        <v>29894.5686962102</v>
      </c>
      <c r="AD263" s="3">
        <f t="shared" si="23"/>
        <v>41853391.9056995</v>
      </c>
      <c r="AE263" s="3">
        <f t="shared" si="7"/>
        <v>10585.2597572706</v>
      </c>
      <c r="AF263" s="3">
        <f t="shared" si="24"/>
        <v>87981266.0568785</v>
      </c>
      <c r="AG263" s="3">
        <f>AE263/((1+'How much will I make'!$C$5/12)^(Calculations!$B$1*12-Calculations!$A263))</f>
        <v>18784.455978475</v>
      </c>
      <c r="AH263" s="3">
        <f t="shared" si="25"/>
        <v>56613824.0259826</v>
      </c>
    </row>
    <row r="264" ht="15.75" customHeight="1" spans="1:34">
      <c r="A264" s="1">
        <f t="shared" si="8"/>
        <v>260</v>
      </c>
      <c r="B264" s="1">
        <f t="shared" si="46"/>
        <v>459570.367364991</v>
      </c>
      <c r="C264" s="3">
        <f t="shared" si="0"/>
        <v>283712.92282914</v>
      </c>
      <c r="D264" s="3">
        <f t="shared" si="10"/>
        <v>29412430.5245658</v>
      </c>
      <c r="E264" s="3">
        <f>$C264/((1+'How much will I make'!$C$5/12)^(Calculations!$B$1*12-Calculations!$A264))</f>
        <v>505990.405221434</v>
      </c>
      <c r="F264" s="3">
        <f t="shared" si="11"/>
        <v>36409305.0105126</v>
      </c>
      <c r="G264" s="3">
        <f t="shared" si="1"/>
        <v>175498.578394092</v>
      </c>
      <c r="H264" s="3">
        <f t="shared" si="12"/>
        <v>26732581.492594</v>
      </c>
      <c r="I264" s="3">
        <f>G264/((1+'How much will I make'!$C$5/12)^(Calculations!$B$1*12-Calculations!$A264))</f>
        <v>312994.543610868</v>
      </c>
      <c r="J264" s="3">
        <f t="shared" si="13"/>
        <v>30287493.2063778</v>
      </c>
      <c r="K264" s="3">
        <f t="shared" si="2"/>
        <v>108774.806448092</v>
      </c>
      <c r="L264" s="3">
        <f t="shared" si="14"/>
        <v>26555341.1269189</v>
      </c>
      <c r="M264" s="3">
        <f>K264/((1+'How much will I make'!$C$5/12)^(Calculations!$B$1*12-Calculations!$A264))</f>
        <v>193995.422710086</v>
      </c>
      <c r="N264" s="3">
        <f t="shared" si="15"/>
        <v>27081431.6618944</v>
      </c>
      <c r="O264" s="3">
        <f t="shared" si="3"/>
        <v>67551.6873060856</v>
      </c>
      <c r="P264" s="3">
        <f t="shared" si="16"/>
        <v>28989320.9156642</v>
      </c>
      <c r="Q264" s="3">
        <f>O264/((1+'How much will I make'!$C$5/12)^(Calculations!$B$1*12-Calculations!$A264))</f>
        <v>120475.674116481</v>
      </c>
      <c r="R264" s="3">
        <f t="shared" si="17"/>
        <v>26384040.9976618</v>
      </c>
      <c r="S264" s="3">
        <f t="shared" si="4"/>
        <v>42032.9886294294</v>
      </c>
      <c r="T264" s="3">
        <f t="shared" si="18"/>
        <v>34620365.3107237</v>
      </c>
      <c r="U264" s="3">
        <f>S264/((1+'How much will I make'!$C$5/12)^(Calculations!$B$1*12-Calculations!$A264))</f>
        <v>74964.1177327734</v>
      </c>
      <c r="V264" s="3">
        <f t="shared" si="19"/>
        <v>28211836.5899875</v>
      </c>
      <c r="W264" s="3">
        <f t="shared" si="5"/>
        <v>26204.9679335366</v>
      </c>
      <c r="X264" s="3">
        <f t="shared" si="20"/>
        <v>44663292.1958988</v>
      </c>
      <c r="Y264" s="3">
        <f>W264/((1+'How much will I make'!$C$5/12)^(Calculations!$B$1*12-Calculations!$A264))</f>
        <v>46735.4895620673</v>
      </c>
      <c r="Z264" s="3">
        <f t="shared" si="21"/>
        <v>33031361.8226658</v>
      </c>
      <c r="AA264" s="3">
        <f t="shared" si="6"/>
        <v>16368.5224532194</v>
      </c>
      <c r="AB264" s="3">
        <f t="shared" si="22"/>
        <v>61258812.4988138</v>
      </c>
      <c r="AC264" s="3">
        <f>AA264/((1+'How much will I make'!$C$5/12)^(Calculations!$B$1*12-Calculations!$A264))</f>
        <v>29192.5909697405</v>
      </c>
      <c r="AD264" s="3">
        <f t="shared" si="23"/>
        <v>41882584.4966692</v>
      </c>
      <c r="AE264" s="3">
        <f t="shared" si="7"/>
        <v>10243.7997651006</v>
      </c>
      <c r="AF264" s="3">
        <f t="shared" si="24"/>
        <v>87991509.8566436</v>
      </c>
      <c r="AG264" s="3">
        <f>AE264/((1+'How much will I make'!$C$5/12)^(Calculations!$B$1*12-Calculations!$A264))</f>
        <v>18269.3983145491</v>
      </c>
      <c r="AH264" s="3">
        <f t="shared" si="25"/>
        <v>56632093.4242971</v>
      </c>
    </row>
    <row r="265" ht="15.75" customHeight="1" spans="1:34">
      <c r="A265" s="1">
        <f t="shared" si="8"/>
        <v>261</v>
      </c>
      <c r="B265" s="1">
        <f t="shared" si="46"/>
        <v>459570.367364991</v>
      </c>
      <c r="C265" s="3">
        <f t="shared" si="0"/>
        <v>282535.690784206</v>
      </c>
      <c r="D265" s="3">
        <f t="shared" si="10"/>
        <v>29694966.21535</v>
      </c>
      <c r="E265" s="3">
        <f>$C265/((1+'How much will I make'!$C$5/12)^(Calculations!$B$1*12-Calculations!$A265))</f>
        <v>506410.31427141</v>
      </c>
      <c r="F265" s="3">
        <f t="shared" si="11"/>
        <v>36915715.324784</v>
      </c>
      <c r="G265" s="3">
        <f t="shared" si="1"/>
        <v>174048.17691976</v>
      </c>
      <c r="H265" s="3">
        <f t="shared" si="12"/>
        <v>26906629.6695137</v>
      </c>
      <c r="I265" s="3">
        <f>G265/((1+'How much will I make'!$C$5/12)^(Calculations!$B$1*12-Calculations!$A265))</f>
        <v>311959.850904716</v>
      </c>
      <c r="J265" s="3">
        <f t="shared" si="13"/>
        <v>30599453.0572825</v>
      </c>
      <c r="K265" s="3">
        <f t="shared" si="2"/>
        <v>107431.907603053</v>
      </c>
      <c r="L265" s="3">
        <f t="shared" si="14"/>
        <v>26662773.034522</v>
      </c>
      <c r="M265" s="3">
        <f>K265/((1+'How much will I make'!$C$5/12)^(Calculations!$B$1*12-Calculations!$A265))</f>
        <v>192558.4195789</v>
      </c>
      <c r="N265" s="3">
        <f t="shared" si="15"/>
        <v>27273990.0814733</v>
      </c>
      <c r="O265" s="3">
        <f t="shared" si="3"/>
        <v>66444.2825961497</v>
      </c>
      <c r="P265" s="3">
        <f t="shared" si="16"/>
        <v>29055765.1982604</v>
      </c>
      <c r="Q265" s="3">
        <f>O265/((1+'How much will I make'!$C$5/12)^(Calculations!$B$1*12-Calculations!$A265))</f>
        <v>119093.166380718</v>
      </c>
      <c r="R265" s="3">
        <f t="shared" si="17"/>
        <v>26503134.1640425</v>
      </c>
      <c r="S265" s="3">
        <f t="shared" si="4"/>
        <v>41175.1725349513</v>
      </c>
      <c r="T265" s="3">
        <f t="shared" si="18"/>
        <v>34661540.4832587</v>
      </c>
      <c r="U265" s="3">
        <f>S265/((1+'How much will I make'!$C$5/12)^(Calculations!$B$1*12-Calculations!$A265))</f>
        <v>73801.4089679386</v>
      </c>
      <c r="V265" s="3">
        <f t="shared" si="19"/>
        <v>28285637.9989555</v>
      </c>
      <c r="W265" s="3">
        <f t="shared" si="5"/>
        <v>25565.8223741821</v>
      </c>
      <c r="X265" s="3">
        <f t="shared" si="20"/>
        <v>44688858.018273</v>
      </c>
      <c r="Y265" s="3">
        <f>W265/((1+'How much will I make'!$C$5/12)^(Calculations!$B$1*12-Calculations!$A265))</f>
        <v>45823.5775706123</v>
      </c>
      <c r="Z265" s="3">
        <f t="shared" si="21"/>
        <v>33077185.4002364</v>
      </c>
      <c r="AA265" s="3">
        <f t="shared" si="6"/>
        <v>15904.6372015087</v>
      </c>
      <c r="AB265" s="3">
        <f t="shared" si="22"/>
        <v>61274717.1360153</v>
      </c>
      <c r="AC265" s="3">
        <f>AA265/((1+'How much will I make'!$C$5/12)^(Calculations!$B$1*12-Calculations!$A265))</f>
        <v>28507.0969307749</v>
      </c>
      <c r="AD265" s="3">
        <f t="shared" si="23"/>
        <v>41911091.5936</v>
      </c>
      <c r="AE265" s="3">
        <f t="shared" si="7"/>
        <v>9913.35461138769</v>
      </c>
      <c r="AF265" s="3">
        <f t="shared" si="24"/>
        <v>88001423.2112549</v>
      </c>
      <c r="AG265" s="3">
        <f>AE265/((1+'How much will I make'!$C$5/12)^(Calculations!$B$1*12-Calculations!$A265))</f>
        <v>17768.4631994728</v>
      </c>
      <c r="AH265" s="3">
        <f t="shared" si="25"/>
        <v>56649861.8874966</v>
      </c>
    </row>
    <row r="266" ht="15.75" customHeight="1" spans="1:34">
      <c r="A266" s="1">
        <f t="shared" si="8"/>
        <v>262</v>
      </c>
      <c r="B266" s="1">
        <f t="shared" si="46"/>
        <v>459570.367364991</v>
      </c>
      <c r="C266" s="3">
        <f t="shared" si="0"/>
        <v>281363.343519541</v>
      </c>
      <c r="D266" s="3">
        <f t="shared" si="10"/>
        <v>29976329.5588695</v>
      </c>
      <c r="E266" s="3">
        <f>$C266/((1+'How much will I make'!$C$5/12)^(Calculations!$B$1*12-Calculations!$A266))</f>
        <v>506830.571793627</v>
      </c>
      <c r="F266" s="3">
        <f t="shared" si="11"/>
        <v>37422545.8965777</v>
      </c>
      <c r="G266" s="3">
        <f t="shared" si="1"/>
        <v>172609.762234473</v>
      </c>
      <c r="H266" s="3">
        <f t="shared" si="12"/>
        <v>27079239.4317482</v>
      </c>
      <c r="I266" s="3">
        <f>G266/((1+'How much will I make'!$C$5/12)^(Calculations!$B$1*12-Calculations!$A266))</f>
        <v>310928.578670321</v>
      </c>
      <c r="J266" s="3">
        <f t="shared" si="13"/>
        <v>30910381.6359529</v>
      </c>
      <c r="K266" s="3">
        <f t="shared" si="2"/>
        <v>106105.587756102</v>
      </c>
      <c r="L266" s="3">
        <f t="shared" si="14"/>
        <v>26768878.6222781</v>
      </c>
      <c r="M266" s="3">
        <f>K266/((1+'How much will I make'!$C$5/12)^(Calculations!$B$1*12-Calculations!$A266))</f>
        <v>191132.060915352</v>
      </c>
      <c r="N266" s="3">
        <f t="shared" si="15"/>
        <v>27465122.1423886</v>
      </c>
      <c r="O266" s="3">
        <f t="shared" si="3"/>
        <v>65355.0320617866</v>
      </c>
      <c r="P266" s="3">
        <f t="shared" si="16"/>
        <v>29121120.2303222</v>
      </c>
      <c r="Q266" s="3">
        <f>O266/((1+'How much will I make'!$C$5/12)^(Calculations!$B$1*12-Calculations!$A266))</f>
        <v>117726.523487825</v>
      </c>
      <c r="R266" s="3">
        <f t="shared" si="17"/>
        <v>26620860.6875303</v>
      </c>
      <c r="S266" s="3">
        <f t="shared" si="4"/>
        <v>40334.8628913808</v>
      </c>
      <c r="T266" s="3">
        <f t="shared" si="18"/>
        <v>34701875.3461501</v>
      </c>
      <c r="U266" s="3">
        <f>S266/((1+'How much will I make'!$C$5/12)^(Calculations!$B$1*12-Calculations!$A266))</f>
        <v>72656.7340533338</v>
      </c>
      <c r="V266" s="3">
        <f t="shared" si="19"/>
        <v>28358294.7330088</v>
      </c>
      <c r="W266" s="3">
        <f t="shared" si="5"/>
        <v>24942.2657309093</v>
      </c>
      <c r="X266" s="3">
        <f t="shared" si="20"/>
        <v>44713800.2840039</v>
      </c>
      <c r="Y266" s="3">
        <f>W266/((1+'How much will I make'!$C$5/12)^(Calculations!$B$1*12-Calculations!$A266))</f>
        <v>44929.4589838687</v>
      </c>
      <c r="Z266" s="3">
        <f t="shared" si="21"/>
        <v>33122114.8592202</v>
      </c>
      <c r="AA266" s="3">
        <f t="shared" si="6"/>
        <v>15453.8984953931</v>
      </c>
      <c r="AB266" s="3">
        <f t="shared" si="22"/>
        <v>61290171.0345107</v>
      </c>
      <c r="AC266" s="3">
        <f>AA266/((1+'How much will I make'!$C$5/12)^(Calculations!$B$1*12-Calculations!$A266))</f>
        <v>27837.6995129672</v>
      </c>
      <c r="AD266" s="3">
        <f t="shared" si="23"/>
        <v>41938929.293113</v>
      </c>
      <c r="AE266" s="3">
        <f t="shared" si="7"/>
        <v>9593.56897876228</v>
      </c>
      <c r="AF266" s="3">
        <f t="shared" si="24"/>
        <v>88011016.7802337</v>
      </c>
      <c r="AG266" s="3">
        <f>AE266/((1+'How much will I make'!$C$5/12)^(Calculations!$B$1*12-Calculations!$A266))</f>
        <v>17281.2634020679</v>
      </c>
      <c r="AH266" s="3">
        <f t="shared" si="25"/>
        <v>56667143.1508987</v>
      </c>
    </row>
    <row r="267" ht="15.75" customHeight="1" spans="1:34">
      <c r="A267" s="1">
        <f t="shared" si="8"/>
        <v>263</v>
      </c>
      <c r="B267" s="1">
        <f t="shared" si="46"/>
        <v>459570.367364991</v>
      </c>
      <c r="C267" s="3">
        <f t="shared" si="0"/>
        <v>280195.860766348</v>
      </c>
      <c r="D267" s="3">
        <f t="shared" si="10"/>
        <v>30256525.4196359</v>
      </c>
      <c r="E267" s="3">
        <f>$C267/((1+'How much will I make'!$C$5/12)^(Calculations!$B$1*12-Calculations!$A267))</f>
        <v>507251.178077273</v>
      </c>
      <c r="F267" s="3">
        <f t="shared" si="11"/>
        <v>37929797.0746549</v>
      </c>
      <c r="G267" s="3">
        <f t="shared" si="1"/>
        <v>171183.235273858</v>
      </c>
      <c r="H267" s="3">
        <f t="shared" si="12"/>
        <v>27250422.6670221</v>
      </c>
      <c r="I267" s="3">
        <f>G267/((1+'How much will I make'!$C$5/12)^(Calculations!$B$1*12-Calculations!$A267))</f>
        <v>309900.715600336</v>
      </c>
      <c r="J267" s="3">
        <f t="shared" si="13"/>
        <v>31220282.3515532</v>
      </c>
      <c r="K267" s="3">
        <f t="shared" si="2"/>
        <v>104795.642228249</v>
      </c>
      <c r="L267" s="3">
        <f t="shared" si="14"/>
        <v>26873674.2645063</v>
      </c>
      <c r="M267" s="3">
        <f>K267/((1+'How much will I make'!$C$5/12)^(Calculations!$B$1*12-Calculations!$A267))</f>
        <v>189716.267871535</v>
      </c>
      <c r="N267" s="3">
        <f t="shared" si="15"/>
        <v>27654838.4102602</v>
      </c>
      <c r="O267" s="3">
        <f t="shared" si="3"/>
        <v>64283.6380935606</v>
      </c>
      <c r="P267" s="3">
        <f t="shared" si="16"/>
        <v>29185403.8684157</v>
      </c>
      <c r="Q267" s="3">
        <f>O267/((1+'How much will I make'!$C$5/12)^(Calculations!$B$1*12-Calculations!$A267))</f>
        <v>116375.563382227</v>
      </c>
      <c r="R267" s="3">
        <f t="shared" si="17"/>
        <v>26737236.2509126</v>
      </c>
      <c r="S267" s="3">
        <f t="shared" si="4"/>
        <v>39511.7024242098</v>
      </c>
      <c r="T267" s="3">
        <f t="shared" si="18"/>
        <v>34741387.0485743</v>
      </c>
      <c r="U267" s="3">
        <f>S267/((1+'How much will I make'!$C$5/12)^(Calculations!$B$1*12-Calculations!$A267))</f>
        <v>71529.8132802617</v>
      </c>
      <c r="V267" s="3">
        <f t="shared" si="19"/>
        <v>28429824.5462891</v>
      </c>
      <c r="W267" s="3">
        <f t="shared" si="5"/>
        <v>24333.917786253</v>
      </c>
      <c r="X267" s="3">
        <f t="shared" si="20"/>
        <v>44738134.2017901</v>
      </c>
      <c r="Y267" s="3">
        <f>W267/((1+'How much will I make'!$C$5/12)^(Calculations!$B$1*12-Calculations!$A267))</f>
        <v>44052.7866134517</v>
      </c>
      <c r="Z267" s="3">
        <f t="shared" si="21"/>
        <v>33166167.6458337</v>
      </c>
      <c r="AA267" s="3">
        <f t="shared" si="6"/>
        <v>15015.9337607058</v>
      </c>
      <c r="AB267" s="3">
        <f t="shared" si="22"/>
        <v>61305186.9682714</v>
      </c>
      <c r="AC267" s="3">
        <f>AA267/((1+'How much will I make'!$C$5/12)^(Calculations!$B$1*12-Calculations!$A267))</f>
        <v>27184.0207389785</v>
      </c>
      <c r="AD267" s="3">
        <f t="shared" si="23"/>
        <v>41966113.313852</v>
      </c>
      <c r="AE267" s="3">
        <f t="shared" si="7"/>
        <v>9284.09901170543</v>
      </c>
      <c r="AF267" s="3">
        <f t="shared" si="24"/>
        <v>88020300.8792454</v>
      </c>
      <c r="AG267" s="3">
        <f>AE267/((1+'How much will I make'!$C$5/12)^(Calculations!$B$1*12-Calculations!$A267))</f>
        <v>16807.4223087853</v>
      </c>
      <c r="AH267" s="3">
        <f t="shared" si="25"/>
        <v>56683950.5732075</v>
      </c>
    </row>
    <row r="268" ht="15.75" customHeight="1" spans="1:34">
      <c r="A268" s="1">
        <f t="shared" si="8"/>
        <v>264</v>
      </c>
      <c r="B268" s="1">
        <f t="shared" si="46"/>
        <v>459570.367364991</v>
      </c>
      <c r="C268" s="3">
        <f t="shared" si="0"/>
        <v>279033.222339932</v>
      </c>
      <c r="D268" s="3">
        <f t="shared" si="10"/>
        <v>30535558.6419758</v>
      </c>
      <c r="E268" s="3">
        <f>$C268/((1+'How much will I make'!$C$5/12)^(Calculations!$B$1*12-Calculations!$A268))</f>
        <v>507672.133411777</v>
      </c>
      <c r="F268" s="3">
        <f t="shared" si="11"/>
        <v>38437469.2080667</v>
      </c>
      <c r="G268" s="3">
        <f t="shared" si="1"/>
        <v>169768.497792256</v>
      </c>
      <c r="H268" s="3">
        <f t="shared" si="12"/>
        <v>27420191.1648143</v>
      </c>
      <c r="I268" s="3">
        <f>G268/((1+'How much will I make'!$C$5/12)^(Calculations!$B$1*12-Calculations!$A268))</f>
        <v>308876.250424798</v>
      </c>
      <c r="J268" s="3">
        <f t="shared" si="13"/>
        <v>31529158.601978</v>
      </c>
      <c r="K268" s="3">
        <f t="shared" si="2"/>
        <v>103501.868867406</v>
      </c>
      <c r="L268" s="3">
        <f t="shared" si="14"/>
        <v>26977176.1333737</v>
      </c>
      <c r="M268" s="3">
        <f>K268/((1+'How much will I make'!$C$5/12)^(Calculations!$B$1*12-Calculations!$A268))</f>
        <v>188310.962183598</v>
      </c>
      <c r="N268" s="3">
        <f t="shared" si="15"/>
        <v>27843149.3724438</v>
      </c>
      <c r="O268" s="3">
        <f t="shared" si="3"/>
        <v>63229.8079608793</v>
      </c>
      <c r="P268" s="3">
        <f t="shared" si="16"/>
        <v>29248633.6763766</v>
      </c>
      <c r="Q268" s="3">
        <f>O268/((1+'How much will I make'!$C$5/12)^(Calculations!$B$1*12-Calculations!$A268))</f>
        <v>115040.106097513</v>
      </c>
      <c r="R268" s="3">
        <f t="shared" si="17"/>
        <v>26852276.3570101</v>
      </c>
      <c r="S268" s="3">
        <f t="shared" si="4"/>
        <v>38705.3411502463</v>
      </c>
      <c r="T268" s="3">
        <f t="shared" si="18"/>
        <v>34780092.3897245</v>
      </c>
      <c r="U268" s="3">
        <f>S268/((1+'How much will I make'!$C$5/12)^(Calculations!$B$1*12-Calculations!$A268))</f>
        <v>70420.3712783638</v>
      </c>
      <c r="V268" s="3">
        <f t="shared" si="19"/>
        <v>28500244.9175674</v>
      </c>
      <c r="W268" s="3">
        <f t="shared" si="5"/>
        <v>23740.4075963444</v>
      </c>
      <c r="X268" s="3">
        <f t="shared" si="20"/>
        <v>44761874.6093865</v>
      </c>
      <c r="Y268" s="3">
        <f>W268/((1+'How much will I make'!$C$5/12)^(Calculations!$B$1*12-Calculations!$A268))</f>
        <v>43193.2200453844</v>
      </c>
      <c r="Z268" s="3">
        <f t="shared" si="21"/>
        <v>33209360.8658791</v>
      </c>
      <c r="AA268" s="3">
        <f t="shared" si="6"/>
        <v>14590.3809820624</v>
      </c>
      <c r="AB268" s="3">
        <f t="shared" si="22"/>
        <v>61319777.3492534</v>
      </c>
      <c r="AC268" s="3">
        <f>AA268/((1+'How much will I make'!$C$5/12)^(Calculations!$B$1*12-Calculations!$A268))</f>
        <v>26545.6915070511</v>
      </c>
      <c r="AD268" s="3">
        <f t="shared" si="23"/>
        <v>41992659.005359</v>
      </c>
      <c r="AE268" s="3">
        <f t="shared" si="7"/>
        <v>8984.61194681171</v>
      </c>
      <c r="AF268" s="3">
        <f t="shared" si="24"/>
        <v>88029285.4911922</v>
      </c>
      <c r="AG268" s="3">
        <f>AE268/((1+'How much will I make'!$C$5/12)^(Calculations!$B$1*12-Calculations!$A268))</f>
        <v>16346.5736325767</v>
      </c>
      <c r="AH268" s="3">
        <f t="shared" si="25"/>
        <v>56700297.14684</v>
      </c>
    </row>
    <row r="269" ht="15.75" customHeight="1" spans="1:34">
      <c r="A269" s="1">
        <f t="shared" si="8"/>
        <v>265</v>
      </c>
      <c r="B269" s="1">
        <f>B268*(1+'How much will I make'!$C$4)</f>
        <v>537697.329817039</v>
      </c>
      <c r="C269" s="3">
        <f t="shared" si="0"/>
        <v>325114.227523041</v>
      </c>
      <c r="D269" s="3">
        <f t="shared" si="10"/>
        <v>30860672.8694988</v>
      </c>
      <c r="E269" s="3">
        <f>$C269/((1+'How much will I make'!$C$5/12)^(Calculations!$B$1*12-Calculations!$A269))</f>
        <v>594469.322561565</v>
      </c>
      <c r="F269" s="3">
        <f t="shared" si="11"/>
        <v>39031938.5306283</v>
      </c>
      <c r="G269" s="3">
        <f t="shared" si="1"/>
        <v>196987.579256468</v>
      </c>
      <c r="H269" s="3">
        <f t="shared" si="12"/>
        <v>27617178.7440708</v>
      </c>
      <c r="I269" s="3">
        <f>G269/((1+'How much will I make'!$C$5/12)^(Calculations!$B$1*12-Calculations!$A269))</f>
        <v>360190.551135866</v>
      </c>
      <c r="J269" s="3">
        <f t="shared" si="13"/>
        <v>31889349.1531139</v>
      </c>
      <c r="K269" s="3">
        <f t="shared" si="2"/>
        <v>119602.159580114</v>
      </c>
      <c r="L269" s="3">
        <f t="shared" si="14"/>
        <v>27096778.2929538</v>
      </c>
      <c r="M269" s="3">
        <f>K269/((1+'How much will I make'!$C$5/12)^(Calculations!$B$1*12-Calculations!$A269))</f>
        <v>218691.797415885</v>
      </c>
      <c r="N269" s="3">
        <f t="shared" si="15"/>
        <v>28061841.1698597</v>
      </c>
      <c r="O269" s="3">
        <f t="shared" si="3"/>
        <v>72766.1068664545</v>
      </c>
      <c r="P269" s="3">
        <f t="shared" si="16"/>
        <v>29321399.7832431</v>
      </c>
      <c r="Q269" s="3">
        <f>O269/((1+'How much will I make'!$C$5/12)^(Calculations!$B$1*12-Calculations!$A269))</f>
        <v>133052.369266977</v>
      </c>
      <c r="R269" s="3">
        <f t="shared" si="17"/>
        <v>26985328.726277</v>
      </c>
      <c r="S269" s="3">
        <f t="shared" si="4"/>
        <v>44361.0603877109</v>
      </c>
      <c r="T269" s="3">
        <f t="shared" si="18"/>
        <v>34824453.4501122</v>
      </c>
      <c r="U269" s="3">
        <f>S269/((1+'How much will I make'!$C$5/12)^(Calculations!$B$1*12-Calculations!$A269))</f>
        <v>81113.9202295484</v>
      </c>
      <c r="V269" s="3">
        <f t="shared" si="19"/>
        <v>28581358.837797</v>
      </c>
      <c r="W269" s="3">
        <f t="shared" si="5"/>
        <v>27098.8067197297</v>
      </c>
      <c r="X269" s="3">
        <f t="shared" si="20"/>
        <v>44788973.4161062</v>
      </c>
      <c r="Y269" s="3">
        <f>W269/((1+'How much will I make'!$C$5/12)^(Calculations!$B$1*12-Calculations!$A269))</f>
        <v>49549.9978442587</v>
      </c>
      <c r="Z269" s="3">
        <f t="shared" si="21"/>
        <v>33258910.8637233</v>
      </c>
      <c r="AA269" s="3">
        <f t="shared" si="6"/>
        <v>16586.9594322393</v>
      </c>
      <c r="AB269" s="3">
        <f t="shared" si="22"/>
        <v>61336364.3086857</v>
      </c>
      <c r="AC269" s="3">
        <f>AA269/((1+'How much will I make'!$C$5/12)^(Calculations!$B$1*12-Calculations!$A269))</f>
        <v>30329.151117635</v>
      </c>
      <c r="AD269" s="3">
        <f t="shared" si="23"/>
        <v>42022988.1564766</v>
      </c>
      <c r="AE269" s="3">
        <f t="shared" si="7"/>
        <v>10172.8993333255</v>
      </c>
      <c r="AF269" s="3">
        <f t="shared" si="24"/>
        <v>88039458.3905255</v>
      </c>
      <c r="AG269" s="3">
        <f>AE269/((1+'How much will I make'!$C$5/12)^(Calculations!$B$1*12-Calculations!$A269))</f>
        <v>18601.0825218052</v>
      </c>
      <c r="AH269" s="3">
        <f t="shared" si="25"/>
        <v>56718898.2293618</v>
      </c>
    </row>
    <row r="270" ht="15.75" customHeight="1" spans="1:34">
      <c r="A270" s="1">
        <f t="shared" si="8"/>
        <v>266</v>
      </c>
      <c r="B270" s="1">
        <f t="shared" ref="B270:B280" si="47">B269</f>
        <v>537697.329817039</v>
      </c>
      <c r="C270" s="3">
        <f t="shared" si="0"/>
        <v>323765.205832074</v>
      </c>
      <c r="D270" s="3">
        <f t="shared" si="10"/>
        <v>31184438.0753309</v>
      </c>
      <c r="E270" s="3">
        <f>$C270/((1+'How much will I make'!$C$5/12)^(Calculations!$B$1*12-Calculations!$A270))</f>
        <v>594962.658098961</v>
      </c>
      <c r="F270" s="3">
        <f t="shared" si="11"/>
        <v>39626901.1887272</v>
      </c>
      <c r="G270" s="3">
        <f t="shared" si="1"/>
        <v>195359.582733688</v>
      </c>
      <c r="H270" s="3">
        <f t="shared" si="12"/>
        <v>27812538.3268045</v>
      </c>
      <c r="I270" s="3">
        <f>G270/((1+'How much will I make'!$C$5/12)^(Calculations!$B$1*12-Calculations!$A270))</f>
        <v>358999.838570128</v>
      </c>
      <c r="J270" s="3">
        <f t="shared" si="13"/>
        <v>32248348.991684</v>
      </c>
      <c r="K270" s="3">
        <f t="shared" si="2"/>
        <v>118125.589708755</v>
      </c>
      <c r="L270" s="3">
        <f t="shared" si="14"/>
        <v>27214903.8826626</v>
      </c>
      <c r="M270" s="3">
        <f>K270/((1+'How much will I make'!$C$5/12)^(Calculations!$B$1*12-Calculations!$A270))</f>
        <v>217071.858175767</v>
      </c>
      <c r="N270" s="3">
        <f t="shared" si="15"/>
        <v>28278913.0280354</v>
      </c>
      <c r="O270" s="3">
        <f t="shared" si="3"/>
        <v>71573.2198686438</v>
      </c>
      <c r="P270" s="3">
        <f t="shared" si="16"/>
        <v>29392973.0031117</v>
      </c>
      <c r="Q270" s="3">
        <f>O270/((1+'How much will I make'!$C$5/12)^(Calculations!$B$1*12-Calculations!$A270))</f>
        <v>131525.538799979</v>
      </c>
      <c r="R270" s="3">
        <f t="shared" si="17"/>
        <v>27116854.265077</v>
      </c>
      <c r="S270" s="3">
        <f t="shared" si="4"/>
        <v>43455.7326246964</v>
      </c>
      <c r="T270" s="3">
        <f t="shared" si="18"/>
        <v>34867909.1827369</v>
      </c>
      <c r="U270" s="3">
        <f>S270/((1+'How much will I make'!$C$5/12)^(Calculations!$B$1*12-Calculations!$A270))</f>
        <v>79855.8267729269</v>
      </c>
      <c r="V270" s="3">
        <f t="shared" si="19"/>
        <v>28661214.6645699</v>
      </c>
      <c r="W270" s="3">
        <f t="shared" si="5"/>
        <v>26437.8602143704</v>
      </c>
      <c r="X270" s="3">
        <f t="shared" si="20"/>
        <v>44815411.2763206</v>
      </c>
      <c r="Y270" s="3">
        <f>W270/((1+'How much will I make'!$C$5/12)^(Calculations!$B$1*12-Calculations!$A270))</f>
        <v>48583.1686180293</v>
      </c>
      <c r="Z270" s="3">
        <f t="shared" si="21"/>
        <v>33307494.0323414</v>
      </c>
      <c r="AA270" s="3">
        <f t="shared" si="6"/>
        <v>16116.883658856</v>
      </c>
      <c r="AB270" s="3">
        <f t="shared" si="22"/>
        <v>61352481.1923445</v>
      </c>
      <c r="AC270" s="3">
        <f>AA270/((1+'How much will I make'!$C$5/12)^(Calculations!$B$1*12-Calculations!$A270))</f>
        <v>29616.9686217553</v>
      </c>
      <c r="AD270" s="3">
        <f t="shared" si="23"/>
        <v>42052605.1250984</v>
      </c>
      <c r="AE270" s="3">
        <f t="shared" si="7"/>
        <v>9844.74129031501</v>
      </c>
      <c r="AF270" s="3">
        <f t="shared" si="24"/>
        <v>88049303.1318159</v>
      </c>
      <c r="AG270" s="3">
        <f>AE270/((1+'How much will I make'!$C$5/12)^(Calculations!$B$1*12-Calculations!$A270))</f>
        <v>18091.0528397557</v>
      </c>
      <c r="AH270" s="3">
        <f t="shared" si="25"/>
        <v>56736989.2822016</v>
      </c>
    </row>
    <row r="271" ht="15.75" customHeight="1" spans="1:34">
      <c r="A271" s="1">
        <f t="shared" si="8"/>
        <v>267</v>
      </c>
      <c r="B271" s="1">
        <f t="shared" si="47"/>
        <v>537697.329817039</v>
      </c>
      <c r="C271" s="3">
        <f t="shared" si="0"/>
        <v>322421.781741484</v>
      </c>
      <c r="D271" s="3">
        <f t="shared" si="10"/>
        <v>31506859.8570724</v>
      </c>
      <c r="E271" s="3">
        <f>$C271/((1+'How much will I make'!$C$5/12)^(Calculations!$B$1*12-Calculations!$A271))</f>
        <v>595456.403043441</v>
      </c>
      <c r="F271" s="3">
        <f t="shared" si="11"/>
        <v>40222357.5917707</v>
      </c>
      <c r="G271" s="3">
        <f t="shared" si="1"/>
        <v>193745.040727624</v>
      </c>
      <c r="H271" s="3">
        <f t="shared" si="12"/>
        <v>28006283.3675321</v>
      </c>
      <c r="I271" s="3">
        <f>G271/((1+'How much will I make'!$C$5/12)^(Calculations!$B$1*12-Calculations!$A271))</f>
        <v>357813.062244276</v>
      </c>
      <c r="J271" s="3">
        <f t="shared" si="13"/>
        <v>32606162.0539283</v>
      </c>
      <c r="K271" s="3">
        <f t="shared" si="2"/>
        <v>116667.249095066</v>
      </c>
      <c r="L271" s="3">
        <f t="shared" si="14"/>
        <v>27331571.1317577</v>
      </c>
      <c r="M271" s="3">
        <f>K271/((1+'How much will I make'!$C$5/12)^(Calculations!$B$1*12-Calculations!$A271))</f>
        <v>215463.918485576</v>
      </c>
      <c r="N271" s="3">
        <f t="shared" si="15"/>
        <v>28494376.946521</v>
      </c>
      <c r="O271" s="3">
        <f t="shared" si="3"/>
        <v>70399.8883953874</v>
      </c>
      <c r="P271" s="3">
        <f t="shared" si="16"/>
        <v>29463372.8915071</v>
      </c>
      <c r="Q271" s="3">
        <f>O271/((1+'How much will I make'!$C$5/12)^(Calculations!$B$1*12-Calculations!$A271))</f>
        <v>130016.22933834</v>
      </c>
      <c r="R271" s="3">
        <f t="shared" si="17"/>
        <v>27246870.4944154</v>
      </c>
      <c r="S271" s="3">
        <f t="shared" si="4"/>
        <v>42568.8809384781</v>
      </c>
      <c r="T271" s="3">
        <f t="shared" si="18"/>
        <v>34910478.0636754</v>
      </c>
      <c r="U271" s="3">
        <f>S271/((1+'How much will I make'!$C$5/12)^(Calculations!$B$1*12-Calculations!$A271))</f>
        <v>78617.2466025713</v>
      </c>
      <c r="V271" s="3">
        <f t="shared" si="19"/>
        <v>28739831.9111725</v>
      </c>
      <c r="W271" s="3">
        <f t="shared" si="5"/>
        <v>25793.0343554834</v>
      </c>
      <c r="X271" s="3">
        <f t="shared" si="20"/>
        <v>44841204.3106761</v>
      </c>
      <c r="Y271" s="3">
        <f>W271/((1+'How much will I make'!$C$5/12)^(Calculations!$B$1*12-Calculations!$A271))</f>
        <v>47635.2043523116</v>
      </c>
      <c r="Z271" s="3">
        <f t="shared" si="21"/>
        <v>33355129.2366937</v>
      </c>
      <c r="AA271" s="3">
        <f t="shared" si="6"/>
        <v>15660.1298709532</v>
      </c>
      <c r="AB271" s="3">
        <f t="shared" si="22"/>
        <v>61368141.3222155</v>
      </c>
      <c r="AC271" s="3">
        <f>AA271/((1+'How much will I make'!$C$5/12)^(Calculations!$B$1*12-Calculations!$A271))</f>
        <v>28921.5094395441</v>
      </c>
      <c r="AD271" s="3">
        <f t="shared" si="23"/>
        <v>42081526.6345379</v>
      </c>
      <c r="AE271" s="3">
        <f t="shared" si="7"/>
        <v>9527.16899062743</v>
      </c>
      <c r="AF271" s="3">
        <f t="shared" si="24"/>
        <v>88058830.3008065</v>
      </c>
      <c r="AG271" s="3">
        <f>AE271/((1+'How much will I make'!$C$5/12)^(Calculations!$B$1*12-Calculations!$A271))</f>
        <v>17595.0078425365</v>
      </c>
      <c r="AH271" s="3">
        <f t="shared" si="25"/>
        <v>56754584.2900441</v>
      </c>
    </row>
    <row r="272" ht="15.75" customHeight="1" spans="1:34">
      <c r="A272" s="1">
        <f t="shared" si="8"/>
        <v>268</v>
      </c>
      <c r="B272" s="1">
        <f t="shared" si="47"/>
        <v>537697.329817039</v>
      </c>
      <c r="C272" s="3">
        <f t="shared" si="0"/>
        <v>321083.932024714</v>
      </c>
      <c r="D272" s="3">
        <f t="shared" si="10"/>
        <v>31827943.7890971</v>
      </c>
      <c r="E272" s="3">
        <f>$C272/((1+'How much will I make'!$C$5/12)^(Calculations!$B$1*12-Calculations!$A272))</f>
        <v>595950.557734763</v>
      </c>
      <c r="F272" s="3">
        <f t="shared" si="11"/>
        <v>40818308.1495054</v>
      </c>
      <c r="G272" s="3">
        <f t="shared" si="1"/>
        <v>192143.842043925</v>
      </c>
      <c r="H272" s="3">
        <f t="shared" si="12"/>
        <v>28198427.209576</v>
      </c>
      <c r="I272" s="3">
        <f>G272/((1+'How much will I make'!$C$5/12)^(Calculations!$B$1*12-Calculations!$A272))</f>
        <v>356630.209145948</v>
      </c>
      <c r="J272" s="3">
        <f t="shared" si="13"/>
        <v>32962792.2630742</v>
      </c>
      <c r="K272" s="3">
        <f t="shared" si="2"/>
        <v>115226.912686485</v>
      </c>
      <c r="L272" s="3">
        <f t="shared" si="14"/>
        <v>27446798.0444441</v>
      </c>
      <c r="M272" s="3">
        <f>K272/((1+'How much will I make'!$C$5/12)^(Calculations!$B$1*12-Calculations!$A272))</f>
        <v>213867.889459757</v>
      </c>
      <c r="N272" s="3">
        <f t="shared" si="15"/>
        <v>28708244.8359808</v>
      </c>
      <c r="O272" s="3">
        <f t="shared" si="3"/>
        <v>69245.7918643154</v>
      </c>
      <c r="P272" s="3">
        <f t="shared" si="16"/>
        <v>29532618.6833714</v>
      </c>
      <c r="Q272" s="3">
        <f>O272/((1+'How much will I make'!$C$5/12)^(Calculations!$B$1*12-Calculations!$A272))</f>
        <v>128524.239821343</v>
      </c>
      <c r="R272" s="3">
        <f t="shared" si="17"/>
        <v>27375394.7342367</v>
      </c>
      <c r="S272" s="3">
        <f t="shared" si="4"/>
        <v>41700.1282662643</v>
      </c>
      <c r="T272" s="3">
        <f t="shared" si="18"/>
        <v>34952178.1919417</v>
      </c>
      <c r="U272" s="3">
        <f>S272/((1+'How much will I make'!$C$5/12)^(Calculations!$B$1*12-Calculations!$A272))</f>
        <v>77397.8770634293</v>
      </c>
      <c r="V272" s="3">
        <f t="shared" si="19"/>
        <v>28817229.7882359</v>
      </c>
      <c r="W272" s="3">
        <f t="shared" si="5"/>
        <v>25163.9359565691</v>
      </c>
      <c r="X272" s="3">
        <f t="shared" si="20"/>
        <v>44866368.2466326</v>
      </c>
      <c r="Y272" s="3">
        <f>W272/((1+'How much will I make'!$C$5/12)^(Calculations!$B$1*12-Calculations!$A272))</f>
        <v>46705.7369503153</v>
      </c>
      <c r="Z272" s="3">
        <f t="shared" si="21"/>
        <v>33401834.973644</v>
      </c>
      <c r="AA272" s="3">
        <f t="shared" si="6"/>
        <v>15216.3205223837</v>
      </c>
      <c r="AB272" s="3">
        <f t="shared" si="22"/>
        <v>61383357.6427379</v>
      </c>
      <c r="AC272" s="3">
        <f>AA272/((1+'How much will I make'!$C$5/12)^(Calculations!$B$1*12-Calculations!$A272))</f>
        <v>28242.3808778058</v>
      </c>
      <c r="AD272" s="3">
        <f t="shared" si="23"/>
        <v>42109769.0154158</v>
      </c>
      <c r="AE272" s="3">
        <f t="shared" si="7"/>
        <v>9219.8409586717</v>
      </c>
      <c r="AF272" s="3">
        <f t="shared" si="24"/>
        <v>88068050.1417651</v>
      </c>
      <c r="AG272" s="3">
        <f>AE272/((1+'How much will I make'!$C$5/12)^(Calculations!$B$1*12-Calculations!$A272))</f>
        <v>17112.5640791121</v>
      </c>
      <c r="AH272" s="3">
        <f t="shared" si="25"/>
        <v>56771696.8541232</v>
      </c>
    </row>
    <row r="273" ht="15.75" customHeight="1" spans="1:34">
      <c r="A273" s="1">
        <f t="shared" si="8"/>
        <v>269</v>
      </c>
      <c r="B273" s="1">
        <f t="shared" si="47"/>
        <v>537697.329817039</v>
      </c>
      <c r="C273" s="3">
        <f t="shared" si="0"/>
        <v>319751.633551583</v>
      </c>
      <c r="D273" s="3">
        <f t="shared" si="10"/>
        <v>32147695.4226487</v>
      </c>
      <c r="E273" s="3">
        <f>$C273/((1+'How much will I make'!$C$5/12)^(Calculations!$B$1*12-Calculations!$A273))</f>
        <v>596445.122512966</v>
      </c>
      <c r="F273" s="3">
        <f t="shared" si="11"/>
        <v>41414753.2720184</v>
      </c>
      <c r="G273" s="3">
        <f t="shared" si="1"/>
        <v>190555.876407198</v>
      </c>
      <c r="H273" s="3">
        <f t="shared" si="12"/>
        <v>28388983.0859832</v>
      </c>
      <c r="I273" s="3">
        <f>G273/((1+'How much will I make'!$C$5/12)^(Calculations!$B$1*12-Calculations!$A273))</f>
        <v>355451.266305796</v>
      </c>
      <c r="J273" s="3">
        <f t="shared" si="13"/>
        <v>33318243.52938</v>
      </c>
      <c r="K273" s="3">
        <f t="shared" si="2"/>
        <v>113804.358208874</v>
      </c>
      <c r="L273" s="3">
        <f t="shared" si="14"/>
        <v>27560602.402653</v>
      </c>
      <c r="M273" s="3">
        <f>K273/((1+'How much will I make'!$C$5/12)^(Calculations!$B$1*12-Calculations!$A273))</f>
        <v>212283.682871166</v>
      </c>
      <c r="N273" s="3">
        <f t="shared" si="15"/>
        <v>28920528.5188519</v>
      </c>
      <c r="O273" s="3">
        <f t="shared" si="3"/>
        <v>68110.614948507</v>
      </c>
      <c r="P273" s="3">
        <f t="shared" si="16"/>
        <v>29600729.2983199</v>
      </c>
      <c r="Q273" s="3">
        <f>O273/((1+'How much will I make'!$C$5/12)^(Calculations!$B$1*12-Calculations!$A273))</f>
        <v>127049.371495524</v>
      </c>
      <c r="R273" s="3">
        <f t="shared" si="17"/>
        <v>27502444.1057322</v>
      </c>
      <c r="S273" s="3">
        <f t="shared" si="4"/>
        <v>40849.1052404221</v>
      </c>
      <c r="T273" s="3">
        <f t="shared" si="18"/>
        <v>34993027.2971821</v>
      </c>
      <c r="U273" s="3">
        <f>S273/((1+'How much will I make'!$C$5/12)^(Calculations!$B$1*12-Calculations!$A273))</f>
        <v>76197.4201946905</v>
      </c>
      <c r="V273" s="3">
        <f t="shared" si="19"/>
        <v>28893427.2084306</v>
      </c>
      <c r="W273" s="3">
        <f t="shared" si="5"/>
        <v>24550.1814210431</v>
      </c>
      <c r="X273" s="3">
        <f t="shared" si="20"/>
        <v>44890918.4280537</v>
      </c>
      <c r="Y273" s="3">
        <f>W273/((1+'How much will I make'!$C$5/12)^(Calculations!$B$1*12-Calculations!$A273))</f>
        <v>45794.4054976262</v>
      </c>
      <c r="Z273" s="3">
        <f t="shared" si="21"/>
        <v>33447629.3791416</v>
      </c>
      <c r="AA273" s="3">
        <f t="shared" si="6"/>
        <v>14785.0887666886</v>
      </c>
      <c r="AB273" s="3">
        <f t="shared" si="22"/>
        <v>61398142.7315045</v>
      </c>
      <c r="AC273" s="3">
        <f>AA273/((1+'How much will I make'!$C$5/12)^(Calculations!$B$1*12-Calculations!$A273))</f>
        <v>27579.1994644808</v>
      </c>
      <c r="AD273" s="3">
        <f t="shared" si="23"/>
        <v>42137348.2148802</v>
      </c>
      <c r="AE273" s="3">
        <f t="shared" si="7"/>
        <v>8922.42673419842</v>
      </c>
      <c r="AF273" s="3">
        <f t="shared" si="24"/>
        <v>88076972.5684993</v>
      </c>
      <c r="AG273" s="3">
        <f>AE273/((1+'How much will I make'!$C$5/12)^(Calculations!$B$1*12-Calculations!$A273))</f>
        <v>16643.3486124268</v>
      </c>
      <c r="AH273" s="3">
        <f t="shared" si="25"/>
        <v>56788340.2027357</v>
      </c>
    </row>
    <row r="274" ht="15.75" customHeight="1" spans="1:34">
      <c r="A274" s="1">
        <f t="shared" si="8"/>
        <v>270</v>
      </c>
      <c r="B274" s="1">
        <f t="shared" si="47"/>
        <v>537697.329817039</v>
      </c>
      <c r="C274" s="3">
        <f t="shared" si="0"/>
        <v>318424.863287883</v>
      </c>
      <c r="D274" s="3">
        <f t="shared" si="10"/>
        <v>32466120.2859366</v>
      </c>
      <c r="E274" s="3">
        <f>$C274/((1+'How much will I make'!$C$5/12)^(Calculations!$B$1*12-Calculations!$A274))</f>
        <v>596940.097718371</v>
      </c>
      <c r="F274" s="3">
        <f t="shared" si="11"/>
        <v>42011693.3697368</v>
      </c>
      <c r="G274" s="3">
        <f t="shared" si="1"/>
        <v>188981.03445342</v>
      </c>
      <c r="H274" s="3">
        <f t="shared" si="12"/>
        <v>28577964.1204366</v>
      </c>
      <c r="I274" s="3">
        <f>G274/((1+'How much will I make'!$C$5/12)^(Calculations!$B$1*12-Calculations!$A274))</f>
        <v>354276.220797347</v>
      </c>
      <c r="J274" s="3">
        <f t="shared" si="13"/>
        <v>33672519.7501774</v>
      </c>
      <c r="K274" s="3">
        <f t="shared" si="2"/>
        <v>112399.366132222</v>
      </c>
      <c r="L274" s="3">
        <f t="shared" si="14"/>
        <v>27673001.7687852</v>
      </c>
      <c r="M274" s="3">
        <f>K274/((1+'How much will I make'!$C$5/12)^(Calculations!$B$1*12-Calculations!$A274))</f>
        <v>210711.211146195</v>
      </c>
      <c r="N274" s="3">
        <f t="shared" si="15"/>
        <v>29131239.7299981</v>
      </c>
      <c r="O274" s="3">
        <f t="shared" si="3"/>
        <v>66994.0474903347</v>
      </c>
      <c r="P274" s="3">
        <f t="shared" si="16"/>
        <v>29667723.3458103</v>
      </c>
      <c r="Q274" s="3">
        <f>O274/((1+'How much will I make'!$C$5/12)^(Calculations!$B$1*12-Calculations!$A274))</f>
        <v>125591.427888198</v>
      </c>
      <c r="R274" s="3">
        <f t="shared" si="17"/>
        <v>27628035.5336204</v>
      </c>
      <c r="S274" s="3">
        <f t="shared" si="4"/>
        <v>40015.4500314339</v>
      </c>
      <c r="T274" s="3">
        <f t="shared" si="18"/>
        <v>35033042.7472135</v>
      </c>
      <c r="U274" s="3">
        <f>S274/((1+'How much will I make'!$C$5/12)^(Calculations!$B$1*12-Calculations!$A274))</f>
        <v>75015.5826569769</v>
      </c>
      <c r="V274" s="3">
        <f t="shared" si="19"/>
        <v>28968442.7910876</v>
      </c>
      <c r="W274" s="3">
        <f t="shared" si="5"/>
        <v>23951.3965083347</v>
      </c>
      <c r="X274" s="3">
        <f t="shared" si="20"/>
        <v>44914869.824562</v>
      </c>
      <c r="Y274" s="3">
        <f>W274/((1+'How much will I make'!$C$5/12)^(Calculations!$B$1*12-Calculations!$A274))</f>
        <v>44900.8561220628</v>
      </c>
      <c r="Z274" s="3">
        <f t="shared" si="21"/>
        <v>33492530.2352637</v>
      </c>
      <c r="AA274" s="3">
        <f t="shared" si="6"/>
        <v>14366.0781538675</v>
      </c>
      <c r="AB274" s="3">
        <f t="shared" si="22"/>
        <v>61412508.8096584</v>
      </c>
      <c r="AC274" s="3">
        <f>AA274/((1+'How much will I make'!$C$5/12)^(Calculations!$B$1*12-Calculations!$A274))</f>
        <v>26931.5907321165</v>
      </c>
      <c r="AD274" s="3">
        <f t="shared" si="23"/>
        <v>42164279.8056123</v>
      </c>
      <c r="AE274" s="3">
        <f t="shared" si="7"/>
        <v>8634.60651696621</v>
      </c>
      <c r="AF274" s="3">
        <f t="shared" si="24"/>
        <v>88085607.1750163</v>
      </c>
      <c r="AG274" s="3">
        <f>AE274/((1+'How much will I make'!$C$5/12)^(Calculations!$B$1*12-Calculations!$A274))</f>
        <v>16186.9987311183</v>
      </c>
      <c r="AH274" s="3">
        <f t="shared" si="25"/>
        <v>56804527.2014668</v>
      </c>
    </row>
    <row r="275" ht="15.75" customHeight="1" spans="1:34">
      <c r="A275" s="1">
        <f t="shared" si="8"/>
        <v>271</v>
      </c>
      <c r="B275" s="1">
        <f t="shared" si="47"/>
        <v>537697.329817039</v>
      </c>
      <c r="C275" s="3">
        <f t="shared" si="0"/>
        <v>317103.598294988</v>
      </c>
      <c r="D275" s="3">
        <f t="shared" si="10"/>
        <v>32783223.8842316</v>
      </c>
      <c r="E275" s="3">
        <f>$C275/((1+'How much will I make'!$C$5/12)^(Calculations!$B$1*12-Calculations!$A275))</f>
        <v>597435.483691581</v>
      </c>
      <c r="F275" s="3">
        <f t="shared" si="11"/>
        <v>42609128.8534284</v>
      </c>
      <c r="G275" s="3">
        <f t="shared" si="1"/>
        <v>187419.2077224</v>
      </c>
      <c r="H275" s="3">
        <f t="shared" si="12"/>
        <v>28765383.328159</v>
      </c>
      <c r="I275" s="3">
        <f>G275/((1+'How much will I make'!$C$5/12)^(Calculations!$B$1*12-Calculations!$A275))</f>
        <v>353105.05973686</v>
      </c>
      <c r="J275" s="3">
        <f t="shared" si="13"/>
        <v>34025624.8099142</v>
      </c>
      <c r="K275" s="3">
        <f t="shared" si="2"/>
        <v>111011.719636762</v>
      </c>
      <c r="L275" s="3">
        <f t="shared" si="14"/>
        <v>27784013.488422</v>
      </c>
      <c r="M275" s="3">
        <f>K275/((1+'How much will I make'!$C$5/12)^(Calculations!$B$1*12-Calculations!$A275))</f>
        <v>209150.387359927</v>
      </c>
      <c r="N275" s="3">
        <f t="shared" si="15"/>
        <v>29340390.117358</v>
      </c>
      <c r="O275" s="3">
        <f t="shared" si="3"/>
        <v>65895.7844167227</v>
      </c>
      <c r="P275" s="3">
        <f t="shared" si="16"/>
        <v>29733619.130227</v>
      </c>
      <c r="Q275" s="3">
        <f>O275/((1+'How much will I make'!$C$5/12)^(Calculations!$B$1*12-Calculations!$A275))</f>
        <v>124150.214781285</v>
      </c>
      <c r="R275" s="3">
        <f t="shared" si="17"/>
        <v>27752185.7484017</v>
      </c>
      <c r="S275" s="3">
        <f t="shared" si="4"/>
        <v>39198.8081940577</v>
      </c>
      <c r="T275" s="3">
        <f t="shared" si="18"/>
        <v>35072241.5554076</v>
      </c>
      <c r="U275" s="3">
        <f>S275/((1+'How much will I make'!$C$5/12)^(Calculations!$B$1*12-Calculations!$A275))</f>
        <v>73852.0756606646</v>
      </c>
      <c r="V275" s="3">
        <f t="shared" si="19"/>
        <v>29042294.8667482</v>
      </c>
      <c r="W275" s="3">
        <f t="shared" si="5"/>
        <v>23367.2161056924</v>
      </c>
      <c r="X275" s="3">
        <f t="shared" si="20"/>
        <v>44938237.0406677</v>
      </c>
      <c r="Y275" s="3">
        <f>W275/((1+'How much will I make'!$C$5/12)^(Calculations!$B$1*12-Calculations!$A275))</f>
        <v>44024.7418562664</v>
      </c>
      <c r="Z275" s="3">
        <f t="shared" si="21"/>
        <v>33536554.9771199</v>
      </c>
      <c r="AA275" s="3">
        <f t="shared" si="6"/>
        <v>13958.9423357417</v>
      </c>
      <c r="AB275" s="3">
        <f t="shared" si="22"/>
        <v>61426467.7519941</v>
      </c>
      <c r="AC275" s="3">
        <f>AA275/((1+'How much will I make'!$C$5/12)^(Calculations!$B$1*12-Calculations!$A275))</f>
        <v>26299.189006423</v>
      </c>
      <c r="AD275" s="3">
        <f t="shared" si="23"/>
        <v>42190578.9946188</v>
      </c>
      <c r="AE275" s="3">
        <f t="shared" si="7"/>
        <v>8356.07082287053</v>
      </c>
      <c r="AF275" s="3">
        <f t="shared" si="24"/>
        <v>88093963.2458392</v>
      </c>
      <c r="AG275" s="3">
        <f>AE275/((1+'How much will I make'!$C$5/12)^(Calculations!$B$1*12-Calculations!$A275))</f>
        <v>15743.1616691361</v>
      </c>
      <c r="AH275" s="3">
        <f t="shared" si="25"/>
        <v>56820270.3631359</v>
      </c>
    </row>
    <row r="276" ht="15.75" customHeight="1" spans="1:34">
      <c r="A276" s="1">
        <f t="shared" si="8"/>
        <v>272</v>
      </c>
      <c r="B276" s="1">
        <f t="shared" si="47"/>
        <v>537697.329817039</v>
      </c>
      <c r="C276" s="3">
        <f t="shared" si="0"/>
        <v>315787.815729448</v>
      </c>
      <c r="D276" s="3">
        <f t="shared" si="10"/>
        <v>33099011.699961</v>
      </c>
      <c r="E276" s="3">
        <f>$C276/((1+'How much will I make'!$C$5/12)^(Calculations!$B$1*12-Calculations!$A276))</f>
        <v>597931.280773483</v>
      </c>
      <c r="F276" s="3">
        <f t="shared" si="11"/>
        <v>43207060.1342018</v>
      </c>
      <c r="G276" s="3">
        <f t="shared" si="1"/>
        <v>185870.288650314</v>
      </c>
      <c r="H276" s="3">
        <f t="shared" si="12"/>
        <v>28951253.6168094</v>
      </c>
      <c r="I276" s="3">
        <f>G276/((1+'How much will I make'!$C$5/12)^(Calculations!$B$1*12-Calculations!$A276))</f>
        <v>351937.770283184</v>
      </c>
      <c r="J276" s="3">
        <f t="shared" si="13"/>
        <v>34377562.5801974</v>
      </c>
      <c r="K276" s="3">
        <f t="shared" si="2"/>
        <v>109641.204579518</v>
      </c>
      <c r="L276" s="3">
        <f t="shared" si="14"/>
        <v>27893654.6930015</v>
      </c>
      <c r="M276" s="3">
        <f>K276/((1+'How much will I make'!$C$5/12)^(Calculations!$B$1*12-Calculations!$A276))</f>
        <v>207601.125231335</v>
      </c>
      <c r="N276" s="3">
        <f t="shared" si="15"/>
        <v>29547991.2425894</v>
      </c>
      <c r="O276" s="3">
        <f t="shared" si="3"/>
        <v>64815.5256557928</v>
      </c>
      <c r="P276" s="3">
        <f t="shared" si="16"/>
        <v>29798434.6558828</v>
      </c>
      <c r="Q276" s="3">
        <f>O276/((1+'How much will I make'!$C$5/12)^(Calculations!$B$1*12-Calculations!$A276))</f>
        <v>122725.540185434</v>
      </c>
      <c r="R276" s="3">
        <f t="shared" si="17"/>
        <v>27874911.2885872</v>
      </c>
      <c r="S276" s="3">
        <f t="shared" si="4"/>
        <v>38398.832516628</v>
      </c>
      <c r="T276" s="3">
        <f t="shared" si="18"/>
        <v>35110640.3879242</v>
      </c>
      <c r="U276" s="3">
        <f>S276/((1+'How much will I make'!$C$5/12)^(Calculations!$B$1*12-Calculations!$A276))</f>
        <v>72706.6148953155</v>
      </c>
      <c r="V276" s="3">
        <f t="shared" si="19"/>
        <v>29115001.4816435</v>
      </c>
      <c r="W276" s="3">
        <f t="shared" si="5"/>
        <v>22797.2840055535</v>
      </c>
      <c r="X276" s="3">
        <f t="shared" si="20"/>
        <v>44961034.3246733</v>
      </c>
      <c r="Y276" s="3">
        <f>W276/((1+'How much will I make'!$C$5/12)^(Calculations!$B$1*12-Calculations!$A276))</f>
        <v>43165.7225029734</v>
      </c>
      <c r="Z276" s="3">
        <f t="shared" si="21"/>
        <v>33579720.6996229</v>
      </c>
      <c r="AA276" s="3">
        <f t="shared" si="6"/>
        <v>13563.344779668</v>
      </c>
      <c r="AB276" s="3">
        <f t="shared" si="22"/>
        <v>61440031.0967738</v>
      </c>
      <c r="AC276" s="3">
        <f>AA276/((1+'How much will I make'!$C$5/12)^(Calculations!$B$1*12-Calculations!$A276))</f>
        <v>25681.6371997945</v>
      </c>
      <c r="AD276" s="3">
        <f t="shared" si="23"/>
        <v>42216260.6318186</v>
      </c>
      <c r="AE276" s="3">
        <f t="shared" si="7"/>
        <v>8086.52015116503</v>
      </c>
      <c r="AF276" s="3">
        <f t="shared" si="24"/>
        <v>88102049.7659903</v>
      </c>
      <c r="AG276" s="3">
        <f>AE276/((1+'How much will I make'!$C$5/12)^(Calculations!$B$1*12-Calculations!$A276))</f>
        <v>15311.4943330468</v>
      </c>
      <c r="AH276" s="3">
        <f t="shared" si="25"/>
        <v>56835581.857469</v>
      </c>
    </row>
    <row r="277" ht="15.75" customHeight="1" spans="1:34">
      <c r="A277" s="1">
        <f t="shared" si="8"/>
        <v>273</v>
      </c>
      <c r="B277" s="1">
        <f t="shared" si="47"/>
        <v>537697.329817039</v>
      </c>
      <c r="C277" s="3">
        <f t="shared" si="0"/>
        <v>314477.492842604</v>
      </c>
      <c r="D277" s="3">
        <f t="shared" si="10"/>
        <v>33413489.1928036</v>
      </c>
      <c r="E277" s="3">
        <f>$C277/((1+'How much will I make'!$C$5/12)^(Calculations!$B$1*12-Calculations!$A277))</f>
        <v>598427.489305245</v>
      </c>
      <c r="F277" s="3">
        <f t="shared" si="11"/>
        <v>43805487.6235071</v>
      </c>
      <c r="G277" s="3">
        <f t="shared" si="1"/>
        <v>184334.170562295</v>
      </c>
      <c r="H277" s="3">
        <f t="shared" si="12"/>
        <v>29135587.7873716</v>
      </c>
      <c r="I277" s="3">
        <f>G277/((1+'How much will I make'!$C$5/12)^(Calculations!$B$1*12-Calculations!$A277))</f>
        <v>350774.33963762</v>
      </c>
      <c r="J277" s="3">
        <f t="shared" si="13"/>
        <v>34728336.919835</v>
      </c>
      <c r="K277" s="3">
        <f t="shared" si="2"/>
        <v>108287.609461253</v>
      </c>
      <c r="L277" s="3">
        <f t="shared" si="14"/>
        <v>28001942.3024628</v>
      </c>
      <c r="M277" s="3">
        <f>K277/((1+'How much will I make'!$C$5/12)^(Calculations!$B$1*12-Calculations!$A277))</f>
        <v>206063.33911851</v>
      </c>
      <c r="N277" s="3">
        <f t="shared" si="15"/>
        <v>29754054.5817079</v>
      </c>
      <c r="O277" s="3">
        <f t="shared" si="3"/>
        <v>63752.9760548782</v>
      </c>
      <c r="P277" s="3">
        <f t="shared" si="16"/>
        <v>29862187.6319376</v>
      </c>
      <c r="Q277" s="3">
        <f>O277/((1+'How much will I make'!$C$5/12)^(Calculations!$B$1*12-Calculations!$A277))</f>
        <v>121317.214314453</v>
      </c>
      <c r="R277" s="3">
        <f t="shared" si="17"/>
        <v>27996228.5029016</v>
      </c>
      <c r="S277" s="3">
        <f t="shared" si="4"/>
        <v>37615.1828734315</v>
      </c>
      <c r="T277" s="3">
        <f t="shared" si="18"/>
        <v>35148255.5707977</v>
      </c>
      <c r="U277" s="3">
        <f>S277/((1+'How much will I make'!$C$5/12)^(Calculations!$B$1*12-Calculations!$A277))</f>
        <v>71578.9204602045</v>
      </c>
      <c r="V277" s="3">
        <f t="shared" si="19"/>
        <v>29186580.4021037</v>
      </c>
      <c r="W277" s="3">
        <f t="shared" si="5"/>
        <v>22241.2526883449</v>
      </c>
      <c r="X277" s="3">
        <f t="shared" si="20"/>
        <v>44983275.5773616</v>
      </c>
      <c r="Y277" s="3">
        <f>W277/((1+'How much will I make'!$C$5/12)^(Calculations!$B$1*12-Calculations!$A277))</f>
        <v>42323.4645029154</v>
      </c>
      <c r="Z277" s="3">
        <f t="shared" si="21"/>
        <v>33622044.1641258</v>
      </c>
      <c r="AA277" s="3">
        <f t="shared" si="6"/>
        <v>13178.9584903657</v>
      </c>
      <c r="AB277" s="3">
        <f t="shared" si="22"/>
        <v>61453210.0552642</v>
      </c>
      <c r="AC277" s="3">
        <f>AA277/((1+'How much will I make'!$C$5/12)^(Calculations!$B$1*12-Calculations!$A277))</f>
        <v>25078.5866096779</v>
      </c>
      <c r="AD277" s="3">
        <f t="shared" si="23"/>
        <v>42241339.2184282</v>
      </c>
      <c r="AE277" s="3">
        <f t="shared" si="7"/>
        <v>7825.66466241777</v>
      </c>
      <c r="AF277" s="3">
        <f t="shared" si="24"/>
        <v>88109875.4306528</v>
      </c>
      <c r="AG277" s="3">
        <f>AE277/((1+'How much will I make'!$C$5/12)^(Calculations!$B$1*12-Calculations!$A277))</f>
        <v>14891.6630368181</v>
      </c>
      <c r="AH277" s="3">
        <f t="shared" si="25"/>
        <v>56850473.5205058</v>
      </c>
    </row>
    <row r="278" ht="15.75" customHeight="1" spans="1:34">
      <c r="A278" s="1">
        <f t="shared" si="8"/>
        <v>274</v>
      </c>
      <c r="B278" s="1">
        <f t="shared" si="47"/>
        <v>537697.329817039</v>
      </c>
      <c r="C278" s="3">
        <f t="shared" si="0"/>
        <v>313172.606980187</v>
      </c>
      <c r="D278" s="3">
        <f t="shared" si="10"/>
        <v>33726661.7997838</v>
      </c>
      <c r="E278" s="3">
        <f>$C278/((1+'How much will I make'!$C$5/12)^(Calculations!$B$1*12-Calculations!$A278))</f>
        <v>598924.10962832</v>
      </c>
      <c r="F278" s="3">
        <f t="shared" si="11"/>
        <v>44404411.7331354</v>
      </c>
      <c r="G278" s="3">
        <f t="shared" si="1"/>
        <v>182810.747665086</v>
      </c>
      <c r="H278" s="3">
        <f t="shared" si="12"/>
        <v>29318398.5350367</v>
      </c>
      <c r="I278" s="3">
        <f>G278/((1+'How much will I make'!$C$5/12)^(Calculations!$B$1*12-Calculations!$A278))</f>
        <v>349614.755043777</v>
      </c>
      <c r="J278" s="3">
        <f t="shared" si="13"/>
        <v>35077951.6748788</v>
      </c>
      <c r="K278" s="3">
        <f t="shared" si="2"/>
        <v>106950.72539383</v>
      </c>
      <c r="L278" s="3">
        <f t="shared" si="14"/>
        <v>28108893.0278566</v>
      </c>
      <c r="M278" s="3">
        <f>K278/((1+'How much will I make'!$C$5/12)^(Calculations!$B$1*12-Calculations!$A278))</f>
        <v>204536.944013928</v>
      </c>
      <c r="N278" s="3">
        <f t="shared" si="15"/>
        <v>29958591.5257218</v>
      </c>
      <c r="O278" s="3">
        <f t="shared" si="3"/>
        <v>62707.8452998802</v>
      </c>
      <c r="P278" s="3">
        <f t="shared" si="16"/>
        <v>29924895.4772375</v>
      </c>
      <c r="Q278" s="3">
        <f>O278/((1+'How much will I make'!$C$5/12)^(Calculations!$B$1*12-Calculations!$A278))</f>
        <v>119925.049560025</v>
      </c>
      <c r="R278" s="3">
        <f t="shared" si="17"/>
        <v>28116153.5524616</v>
      </c>
      <c r="S278" s="3">
        <f t="shared" si="4"/>
        <v>36847.5260800962</v>
      </c>
      <c r="T278" s="3">
        <f t="shared" si="18"/>
        <v>35185103.0968777</v>
      </c>
      <c r="U278" s="3">
        <f>S278/((1+'How much will I make'!$C$5/12)^(Calculations!$B$1*12-Calculations!$A278))</f>
        <v>70468.7167959238</v>
      </c>
      <c r="V278" s="3">
        <f t="shared" si="19"/>
        <v>29257049.1188997</v>
      </c>
      <c r="W278" s="3">
        <f t="shared" si="5"/>
        <v>21698.7831105804</v>
      </c>
      <c r="X278" s="3">
        <f t="shared" si="20"/>
        <v>45004974.3604722</v>
      </c>
      <c r="Y278" s="3">
        <f>W278/((1+'How much will I make'!$C$5/12)^(Calculations!$B$1*12-Calculations!$A278))</f>
        <v>41497.6408052976</v>
      </c>
      <c r="Z278" s="3">
        <f t="shared" si="21"/>
        <v>33663541.8049311</v>
      </c>
      <c r="AA278" s="3">
        <f t="shared" si="6"/>
        <v>12805.4657396266</v>
      </c>
      <c r="AB278" s="3">
        <f t="shared" si="22"/>
        <v>61466015.5210038</v>
      </c>
      <c r="AC278" s="3">
        <f>AA278/((1+'How much will I make'!$C$5/12)^(Calculations!$B$1*12-Calculations!$A278))</f>
        <v>24489.6967216773</v>
      </c>
      <c r="AD278" s="3">
        <f t="shared" si="23"/>
        <v>42265828.9151499</v>
      </c>
      <c r="AE278" s="3">
        <f t="shared" si="7"/>
        <v>7573.2238668559</v>
      </c>
      <c r="AF278" s="3">
        <f t="shared" si="24"/>
        <v>88117448.6545196</v>
      </c>
      <c r="AG278" s="3">
        <f>AE278/((1+'How much will I make'!$C$5/12)^(Calculations!$B$1*12-Calculations!$A278))</f>
        <v>14483.3432438731</v>
      </c>
      <c r="AH278" s="3">
        <f t="shared" si="25"/>
        <v>56864956.8637497</v>
      </c>
    </row>
    <row r="279" ht="15.75" customHeight="1" spans="1:34">
      <c r="A279" s="1">
        <f t="shared" si="8"/>
        <v>275</v>
      </c>
      <c r="B279" s="1">
        <f t="shared" si="47"/>
        <v>537697.329817039</v>
      </c>
      <c r="C279" s="3">
        <f t="shared" si="0"/>
        <v>311873.135581929</v>
      </c>
      <c r="D279" s="3">
        <f t="shared" si="10"/>
        <v>34038534.9353657</v>
      </c>
      <c r="E279" s="3">
        <f>$C279/((1+'How much will I make'!$C$5/12)^(Calculations!$B$1*12-Calculations!$A279))</f>
        <v>599421.142084443</v>
      </c>
      <c r="F279" s="3">
        <f t="shared" si="11"/>
        <v>45003832.8752199</v>
      </c>
      <c r="G279" s="3">
        <f t="shared" si="1"/>
        <v>181299.915039754</v>
      </c>
      <c r="H279" s="3">
        <f t="shared" si="12"/>
        <v>29499698.4500765</v>
      </c>
      <c r="I279" s="3">
        <f>G279/((1+'How much will I make'!$C$5/12)^(Calculations!$B$1*12-Calculations!$A279))</f>
        <v>348459.003787433</v>
      </c>
      <c r="J279" s="3">
        <f t="shared" si="13"/>
        <v>35426410.6786662</v>
      </c>
      <c r="K279" s="3">
        <f t="shared" si="2"/>
        <v>105630.34606798</v>
      </c>
      <c r="L279" s="3">
        <f t="shared" si="14"/>
        <v>28214523.3739246</v>
      </c>
      <c r="M279" s="3">
        <f>K279/((1+'How much will I make'!$C$5/12)^(Calculations!$B$1*12-Calculations!$A279))</f>
        <v>203021.855539751</v>
      </c>
      <c r="N279" s="3">
        <f t="shared" si="15"/>
        <v>30161613.3812616</v>
      </c>
      <c r="O279" s="3">
        <f t="shared" si="3"/>
        <v>61679.8478359477</v>
      </c>
      <c r="P279" s="3">
        <f t="shared" si="16"/>
        <v>29986575.3250735</v>
      </c>
      <c r="Q279" s="3">
        <f>O279/((1+'How much will I make'!$C$5/12)^(Calculations!$B$1*12-Calculations!$A279))</f>
        <v>118548.860466713</v>
      </c>
      <c r="R279" s="3">
        <f t="shared" si="17"/>
        <v>28234702.4129283</v>
      </c>
      <c r="S279" s="3">
        <f t="shared" si="4"/>
        <v>36095.5357519309</v>
      </c>
      <c r="T279" s="3">
        <f t="shared" si="18"/>
        <v>35221198.6326297</v>
      </c>
      <c r="U279" s="3">
        <f>S279/((1+'How much will I make'!$C$5/12)^(Calculations!$B$1*12-Calculations!$A279))</f>
        <v>69375.7326170482</v>
      </c>
      <c r="V279" s="3">
        <f t="shared" si="19"/>
        <v>29326424.8515167</v>
      </c>
      <c r="W279" s="3">
        <f t="shared" si="5"/>
        <v>21169.5444981272</v>
      </c>
      <c r="X279" s="3">
        <f t="shared" si="20"/>
        <v>45026143.9049703</v>
      </c>
      <c r="Y279" s="3">
        <f>W279/((1+'How much will I make'!$C$5/12)^(Calculations!$B$1*12-Calculations!$A279))</f>
        <v>40687.930740804</v>
      </c>
      <c r="Z279" s="3">
        <f t="shared" si="21"/>
        <v>33704229.7356719</v>
      </c>
      <c r="AA279" s="3">
        <f t="shared" si="6"/>
        <v>12442.5578036858</v>
      </c>
      <c r="AB279" s="3">
        <f t="shared" si="22"/>
        <v>61478458.0788075</v>
      </c>
      <c r="AC279" s="3">
        <f>AA279/((1+'How much will I make'!$C$5/12)^(Calculations!$B$1*12-Calculations!$A279))</f>
        <v>23914.6350172817</v>
      </c>
      <c r="AD279" s="3">
        <f t="shared" si="23"/>
        <v>42289743.5501672</v>
      </c>
      <c r="AE279" s="3">
        <f t="shared" si="7"/>
        <v>7328.92632276378</v>
      </c>
      <c r="AF279" s="3">
        <f t="shared" si="24"/>
        <v>88124777.5808424</v>
      </c>
      <c r="AG279" s="3">
        <f>AE279/((1+'How much will I make'!$C$5/12)^(Calculations!$B$1*12-Calculations!$A279))</f>
        <v>14086.2193162185</v>
      </c>
      <c r="AH279" s="3">
        <f t="shared" si="25"/>
        <v>56879043.0830659</v>
      </c>
    </row>
    <row r="280" ht="15.75" customHeight="1" spans="1:34">
      <c r="A280" s="1">
        <f t="shared" si="8"/>
        <v>276</v>
      </c>
      <c r="B280" s="1">
        <f t="shared" si="47"/>
        <v>537697.329817039</v>
      </c>
      <c r="C280" s="3">
        <f t="shared" si="0"/>
        <v>310579.056181174</v>
      </c>
      <c r="D280" s="3">
        <f t="shared" si="10"/>
        <v>34349113.9915469</v>
      </c>
      <c r="E280" s="3">
        <f>$C280/((1+'How much will I make'!$C$5/12)^(Calculations!$B$1*12-Calculations!$A280))</f>
        <v>599918.587015633</v>
      </c>
      <c r="F280" s="3">
        <f t="shared" si="11"/>
        <v>45603751.4622355</v>
      </c>
      <c r="G280" s="3">
        <f t="shared" si="1"/>
        <v>179801.568634467</v>
      </c>
      <c r="H280" s="3">
        <f t="shared" si="12"/>
        <v>29679500.018711</v>
      </c>
      <c r="I280" s="3">
        <f>G280/((1+'How much will I make'!$C$5/12)^(Calculations!$B$1*12-Calculations!$A280))</f>
        <v>347307.073196401</v>
      </c>
      <c r="J280" s="3">
        <f t="shared" si="13"/>
        <v>35773717.7518627</v>
      </c>
      <c r="K280" s="3">
        <f t="shared" si="2"/>
        <v>104326.267721462</v>
      </c>
      <c r="L280" s="3">
        <f t="shared" si="14"/>
        <v>28318849.641646</v>
      </c>
      <c r="M280" s="3">
        <f>K280/((1+'How much will I make'!$C$5/12)^(Calculations!$B$1*12-Calculations!$A280))</f>
        <v>201517.98994316</v>
      </c>
      <c r="N280" s="3">
        <f t="shared" si="15"/>
        <v>30363131.3712047</v>
      </c>
      <c r="O280" s="3">
        <f t="shared" si="3"/>
        <v>60668.7027894568</v>
      </c>
      <c r="P280" s="3">
        <f t="shared" si="16"/>
        <v>30047244.0278629</v>
      </c>
      <c r="Q280" s="3">
        <f>O280/((1+'How much will I make'!$C$5/12)^(Calculations!$B$1*12-Calculations!$A280))</f>
        <v>117188.463707259</v>
      </c>
      <c r="R280" s="3">
        <f t="shared" si="17"/>
        <v>28351890.8766356</v>
      </c>
      <c r="S280" s="3">
        <f t="shared" si="4"/>
        <v>35358.8921651568</v>
      </c>
      <c r="T280" s="3">
        <f t="shared" si="18"/>
        <v>35256557.5247948</v>
      </c>
      <c r="U280" s="3">
        <f>S280/((1+'How much will I make'!$C$5/12)^(Calculations!$B$1*12-Calculations!$A280))</f>
        <v>68299.700845845</v>
      </c>
      <c r="V280" s="3">
        <f t="shared" si="19"/>
        <v>29394724.5523626</v>
      </c>
      <c r="W280" s="3">
        <f t="shared" si="5"/>
        <v>20653.2141445144</v>
      </c>
      <c r="X280" s="3">
        <f t="shared" si="20"/>
        <v>45046797.1191148</v>
      </c>
      <c r="Y280" s="3">
        <f>W280/((1+'How much will I make'!$C$5/12)^(Calculations!$B$1*12-Calculations!$A280))</f>
        <v>39894.019897081</v>
      </c>
      <c r="Z280" s="3">
        <f t="shared" si="21"/>
        <v>33744123.755569</v>
      </c>
      <c r="AA280" s="3">
        <f t="shared" si="6"/>
        <v>12089.9347080347</v>
      </c>
      <c r="AB280" s="3">
        <f t="shared" si="22"/>
        <v>61490548.0135155</v>
      </c>
      <c r="AC280" s="3">
        <f>AA280/((1+'How much will I make'!$C$5/12)^(Calculations!$B$1*12-Calculations!$A280))</f>
        <v>23353.0767861066</v>
      </c>
      <c r="AD280" s="3">
        <f t="shared" si="23"/>
        <v>42313096.6269533</v>
      </c>
      <c r="AE280" s="3">
        <f t="shared" si="7"/>
        <v>7092.50934461011</v>
      </c>
      <c r="AF280" s="3">
        <f t="shared" si="24"/>
        <v>88131870.090187</v>
      </c>
      <c r="AG280" s="3">
        <f>AE280/((1+'How much will I make'!$C$5/12)^(Calculations!$B$1*12-Calculations!$A280))</f>
        <v>13699.9842704512</v>
      </c>
      <c r="AH280" s="3">
        <f t="shared" si="25"/>
        <v>56892743.0673363</v>
      </c>
    </row>
    <row r="281" ht="15.75" customHeight="1" spans="1:34">
      <c r="A281" s="1">
        <f t="shared" si="8"/>
        <v>277</v>
      </c>
      <c r="B281" s="1">
        <f>B280*(1+'How much will I make'!$C$4)</f>
        <v>629105.875885936</v>
      </c>
      <c r="C281" s="3">
        <f t="shared" si="0"/>
        <v>361869.705293251</v>
      </c>
      <c r="D281" s="3">
        <f t="shared" si="10"/>
        <v>34710983.6968402</v>
      </c>
      <c r="E281" s="3">
        <f>$C281/((1+'How much will I make'!$C$5/12)^(Calculations!$B$1*12-Calculations!$A281))</f>
        <v>702487.240374107</v>
      </c>
      <c r="F281" s="3">
        <f t="shared" si="11"/>
        <v>46306238.7026096</v>
      </c>
      <c r="G281" s="3">
        <f t="shared" si="1"/>
        <v>208629.258151068</v>
      </c>
      <c r="H281" s="3">
        <f t="shared" si="12"/>
        <v>29888129.276862</v>
      </c>
      <c r="I281" s="3">
        <f>G281/((1+'How much will I make'!$C$5/12)^(Calculations!$B$1*12-Calculations!$A281))</f>
        <v>405005.972249244</v>
      </c>
      <c r="J281" s="3">
        <f t="shared" si="13"/>
        <v>36178723.7241119</v>
      </c>
      <c r="K281" s="3">
        <f t="shared" si="2"/>
        <v>120554.798255911</v>
      </c>
      <c r="L281" s="3">
        <f t="shared" si="14"/>
        <v>28439404.439902</v>
      </c>
      <c r="M281" s="3">
        <f>K281/((1+'How much will I make'!$C$5/12)^(Calculations!$B$1*12-Calculations!$A281))</f>
        <v>234029.558987323</v>
      </c>
      <c r="N281" s="3">
        <f t="shared" si="15"/>
        <v>30597160.930192</v>
      </c>
      <c r="O281" s="3">
        <f t="shared" si="3"/>
        <v>69818.7366527847</v>
      </c>
      <c r="P281" s="3">
        <f t="shared" si="16"/>
        <v>30117062.7645157</v>
      </c>
      <c r="Q281" s="3">
        <f>O281/((1+'How much will I make'!$C$5/12)^(Calculations!$B$1*12-Calculations!$A281))</f>
        <v>135537.103328047</v>
      </c>
      <c r="R281" s="3">
        <f t="shared" si="17"/>
        <v>28487427.9799637</v>
      </c>
      <c r="S281" s="3">
        <f t="shared" si="4"/>
        <v>40525.6200815349</v>
      </c>
      <c r="T281" s="3">
        <f t="shared" si="18"/>
        <v>35297083.1448764</v>
      </c>
      <c r="U281" s="3">
        <f>S281/((1+'How much will I make'!$C$5/12)^(Calculations!$B$1*12-Calculations!$A281))</f>
        <v>78671.2195000034</v>
      </c>
      <c r="V281" s="3">
        <f t="shared" si="19"/>
        <v>29473395.7718626</v>
      </c>
      <c r="W281" s="3">
        <f t="shared" si="5"/>
        <v>23574.8883405676</v>
      </c>
      <c r="X281" s="3">
        <f t="shared" si="20"/>
        <v>45070372.0074554</v>
      </c>
      <c r="Y281" s="3">
        <f>W281/((1+'How much will I make'!$C$5/12)^(Calculations!$B$1*12-Calculations!$A281))</f>
        <v>45765.2519960806</v>
      </c>
      <c r="Z281" s="3">
        <f t="shared" si="21"/>
        <v>33789889.0075651</v>
      </c>
      <c r="AA281" s="3">
        <f t="shared" si="6"/>
        <v>13744.3468259763</v>
      </c>
      <c r="AB281" s="3">
        <f t="shared" si="22"/>
        <v>61504292.3603415</v>
      </c>
      <c r="AC281" s="3">
        <f>AA281/((1+'How much will I make'!$C$5/12)^(Calculations!$B$1*12-Calculations!$A281))</f>
        <v>26681.5047827791</v>
      </c>
      <c r="AD281" s="3">
        <f t="shared" si="23"/>
        <v>42339778.1317361</v>
      </c>
      <c r="AE281" s="3">
        <f t="shared" si="7"/>
        <v>8030.5509030908</v>
      </c>
      <c r="AF281" s="3">
        <f t="shared" si="24"/>
        <v>88139900.6410901</v>
      </c>
      <c r="AG281" s="3">
        <f>AE281/((1+'How much will I make'!$C$5/12)^(Calculations!$B$1*12-Calculations!$A281))</f>
        <v>15589.4772623323</v>
      </c>
      <c r="AH281" s="3">
        <f t="shared" si="25"/>
        <v>56908332.5445987</v>
      </c>
    </row>
    <row r="282" ht="15.75" customHeight="1" spans="1:34">
      <c r="A282" s="1">
        <f t="shared" si="8"/>
        <v>278</v>
      </c>
      <c r="B282" s="1">
        <f t="shared" ref="B282:B292" si="48">B281</f>
        <v>629105.875885936</v>
      </c>
      <c r="C282" s="3">
        <f t="shared" si="0"/>
        <v>360368.171246391</v>
      </c>
      <c r="D282" s="3">
        <f t="shared" si="10"/>
        <v>35071351.8680865</v>
      </c>
      <c r="E282" s="3">
        <f>$C282/((1+'How much will I make'!$C$5/12)^(Calculations!$B$1*12-Calculations!$A282))</f>
        <v>703070.217337073</v>
      </c>
      <c r="F282" s="3">
        <f t="shared" si="11"/>
        <v>47009308.9199467</v>
      </c>
      <c r="G282" s="3">
        <f t="shared" si="1"/>
        <v>206905.049406017</v>
      </c>
      <c r="H282" s="3">
        <f t="shared" si="12"/>
        <v>30095034.326268</v>
      </c>
      <c r="I282" s="3">
        <f>G282/((1+'How much will I make'!$C$5/12)^(Calculations!$B$1*12-Calculations!$A282))</f>
        <v>403667.109531065</v>
      </c>
      <c r="J282" s="3">
        <f t="shared" si="13"/>
        <v>36582390.833643</v>
      </c>
      <c r="K282" s="3">
        <f t="shared" si="2"/>
        <v>119066.467413246</v>
      </c>
      <c r="L282" s="3">
        <f t="shared" si="14"/>
        <v>28558470.9073152</v>
      </c>
      <c r="M282" s="3">
        <f>K282/((1+'How much will I make'!$C$5/12)^(Calculations!$B$1*12-Calculations!$A282))</f>
        <v>232296.006698528</v>
      </c>
      <c r="N282" s="3">
        <f t="shared" si="15"/>
        <v>30829456.9368906</v>
      </c>
      <c r="O282" s="3">
        <f t="shared" si="3"/>
        <v>68674.1671994604</v>
      </c>
      <c r="P282" s="3">
        <f t="shared" si="16"/>
        <v>30185736.9317152</v>
      </c>
      <c r="Q282" s="3">
        <f>O282/((1+'How much will I make'!$C$5/12)^(Calculations!$B$1*12-Calculations!$A282))</f>
        <v>133981.759519364</v>
      </c>
      <c r="R282" s="3">
        <f t="shared" si="17"/>
        <v>28621409.739483</v>
      </c>
      <c r="S282" s="3">
        <f t="shared" si="4"/>
        <v>39698.5666104831</v>
      </c>
      <c r="T282" s="3">
        <f t="shared" si="18"/>
        <v>35336781.7114869</v>
      </c>
      <c r="U282" s="3">
        <f>S282/((1+'How much will I make'!$C$5/12)^(Calculations!$B$1*12-Calculations!$A282))</f>
        <v>77451.0128302074</v>
      </c>
      <c r="V282" s="3">
        <f t="shared" si="19"/>
        <v>29550846.7846928</v>
      </c>
      <c r="W282" s="3">
        <f t="shared" si="5"/>
        <v>22999.8910639684</v>
      </c>
      <c r="X282" s="3">
        <f t="shared" si="20"/>
        <v>45093371.8985194</v>
      </c>
      <c r="Y282" s="3">
        <f>W282/((1+'How much will I make'!$C$5/12)^(Calculations!$B$1*12-Calculations!$A282))</f>
        <v>44872.2714693278</v>
      </c>
      <c r="Z282" s="3">
        <f t="shared" si="21"/>
        <v>33834761.2790344</v>
      </c>
      <c r="AA282" s="3">
        <f t="shared" si="6"/>
        <v>13354.8309240256</v>
      </c>
      <c r="AB282" s="3">
        <f t="shared" si="22"/>
        <v>61517647.1912655</v>
      </c>
      <c r="AC282" s="3">
        <f>AA282/((1+'How much will I make'!$C$5/12)^(Calculations!$B$1*12-Calculations!$A282))</f>
        <v>26054.9755206733</v>
      </c>
      <c r="AD282" s="3">
        <f t="shared" si="23"/>
        <v>42365833.1072568</v>
      </c>
      <c r="AE282" s="3">
        <f t="shared" si="7"/>
        <v>7771.50087395883</v>
      </c>
      <c r="AF282" s="3">
        <f t="shared" si="24"/>
        <v>88147672.141964</v>
      </c>
      <c r="AG282" s="3">
        <f>AE282/((1+'How much will I make'!$C$5/12)^(Calculations!$B$1*12-Calculations!$A282))</f>
        <v>15162.0238535264</v>
      </c>
      <c r="AH282" s="3">
        <f t="shared" si="25"/>
        <v>56923494.5684522</v>
      </c>
    </row>
    <row r="283" ht="15.75" customHeight="1" spans="1:34">
      <c r="A283" s="1">
        <f t="shared" si="8"/>
        <v>279</v>
      </c>
      <c r="B283" s="1">
        <f t="shared" si="48"/>
        <v>629105.875885936</v>
      </c>
      <c r="C283" s="3">
        <f t="shared" si="0"/>
        <v>358872.867631261</v>
      </c>
      <c r="D283" s="3">
        <f t="shared" si="10"/>
        <v>35430224.7357178</v>
      </c>
      <c r="E283" s="3">
        <f>$C283/((1+'How much will I make'!$C$5/12)^(Calculations!$B$1*12-Calculations!$A283))</f>
        <v>703653.678098349</v>
      </c>
      <c r="F283" s="3">
        <f t="shared" si="11"/>
        <v>47712962.598045</v>
      </c>
      <c r="G283" s="3">
        <f t="shared" si="1"/>
        <v>205195.090320017</v>
      </c>
      <c r="H283" s="3">
        <f t="shared" si="12"/>
        <v>30300229.4165881</v>
      </c>
      <c r="I283" s="3">
        <f>G283/((1+'How much will I make'!$C$5/12)^(Calculations!$B$1*12-Calculations!$A283))</f>
        <v>402332.672805342</v>
      </c>
      <c r="J283" s="3">
        <f t="shared" si="13"/>
        <v>36984723.5064483</v>
      </c>
      <c r="K283" s="3">
        <f t="shared" si="2"/>
        <v>117596.511025428</v>
      </c>
      <c r="L283" s="3">
        <f t="shared" si="14"/>
        <v>28676067.4183406</v>
      </c>
      <c r="M283" s="3">
        <f>K283/((1+'How much will I make'!$C$5/12)^(Calculations!$B$1*12-Calculations!$A283))</f>
        <v>230575.295537799</v>
      </c>
      <c r="N283" s="3">
        <f t="shared" si="15"/>
        <v>31060032.2324284</v>
      </c>
      <c r="O283" s="3">
        <f t="shared" si="3"/>
        <v>67548.3611797971</v>
      </c>
      <c r="P283" s="3">
        <f t="shared" si="16"/>
        <v>30253285.292895</v>
      </c>
      <c r="Q283" s="3">
        <f>O283/((1+'How much will I make'!$C$5/12)^(Calculations!$B$1*12-Calculations!$A283))</f>
        <v>132444.263918322</v>
      </c>
      <c r="R283" s="3">
        <f t="shared" si="17"/>
        <v>28753854.0034013</v>
      </c>
      <c r="S283" s="3">
        <f t="shared" si="4"/>
        <v>38888.3917816978</v>
      </c>
      <c r="T283" s="3">
        <f t="shared" si="18"/>
        <v>35375670.1032685</v>
      </c>
      <c r="U283" s="3">
        <f>S283/((1+'How much will I make'!$C$5/12)^(Calculations!$B$1*12-Calculations!$A283))</f>
        <v>76249.7318148818</v>
      </c>
      <c r="V283" s="3">
        <f t="shared" si="19"/>
        <v>29627096.5165077</v>
      </c>
      <c r="W283" s="3">
        <f t="shared" si="5"/>
        <v>22438.9181111887</v>
      </c>
      <c r="X283" s="3">
        <f t="shared" si="20"/>
        <v>45115810.8166306</v>
      </c>
      <c r="Y283" s="3">
        <f>W283/((1+'How much will I make'!$C$5/12)^(Calculations!$B$1*12-Calculations!$A283))</f>
        <v>43996.7149528531</v>
      </c>
      <c r="Z283" s="3">
        <f t="shared" si="21"/>
        <v>33878757.9939873</v>
      </c>
      <c r="AA283" s="3">
        <f t="shared" si="6"/>
        <v>12976.3539342759</v>
      </c>
      <c r="AB283" s="3">
        <f t="shared" si="22"/>
        <v>61530623.5451998</v>
      </c>
      <c r="AC283" s="3">
        <f>AA283/((1+'How much will I make'!$C$5/12)^(Calculations!$B$1*12-Calculations!$A283))</f>
        <v>25443.1582817264</v>
      </c>
      <c r="AD283" s="3">
        <f t="shared" si="23"/>
        <v>42391276.2655385</v>
      </c>
      <c r="AE283" s="3">
        <f t="shared" si="7"/>
        <v>7520.80729737952</v>
      </c>
      <c r="AF283" s="3">
        <f t="shared" si="24"/>
        <v>88155192.9492614</v>
      </c>
      <c r="AG283" s="3">
        <f>AE283/((1+'How much will I make'!$C$5/12)^(Calculations!$B$1*12-Calculations!$A283))</f>
        <v>14746.2909414136</v>
      </c>
      <c r="AH283" s="3">
        <f t="shared" si="25"/>
        <v>56938240.8593936</v>
      </c>
    </row>
    <row r="284" ht="15.75" customHeight="1" spans="1:34">
      <c r="A284" s="1">
        <f t="shared" si="8"/>
        <v>280</v>
      </c>
      <c r="B284" s="1">
        <f t="shared" si="48"/>
        <v>629105.875885936</v>
      </c>
      <c r="C284" s="3">
        <f t="shared" si="0"/>
        <v>357383.768595447</v>
      </c>
      <c r="D284" s="3">
        <f t="shared" si="10"/>
        <v>35787608.5043133</v>
      </c>
      <c r="E284" s="3">
        <f>$C284/((1+'How much will I make'!$C$5/12)^(Calculations!$B$1*12-Calculations!$A284))</f>
        <v>704237.623059426</v>
      </c>
      <c r="F284" s="3">
        <f t="shared" si="11"/>
        <v>48417200.2211045</v>
      </c>
      <c r="G284" s="3">
        <f t="shared" si="1"/>
        <v>203499.26312729</v>
      </c>
      <c r="H284" s="3">
        <f t="shared" si="12"/>
        <v>30503728.6797153</v>
      </c>
      <c r="I284" s="3">
        <f>G284/((1+'How much will I make'!$C$5/12)^(Calculations!$B$1*12-Calculations!$A284))</f>
        <v>401002.647440696</v>
      </c>
      <c r="J284" s="3">
        <f t="shared" si="13"/>
        <v>37385726.153889</v>
      </c>
      <c r="K284" s="3">
        <f t="shared" si="2"/>
        <v>116144.702247336</v>
      </c>
      <c r="L284" s="3">
        <f t="shared" si="14"/>
        <v>28792212.120588</v>
      </c>
      <c r="M284" s="3">
        <f>K284/((1+'How much will I make'!$C$5/12)^(Calculations!$B$1*12-Calculations!$A284))</f>
        <v>228867.330385667</v>
      </c>
      <c r="N284" s="3">
        <f t="shared" si="15"/>
        <v>31288899.562814</v>
      </c>
      <c r="O284" s="3">
        <f t="shared" si="3"/>
        <v>66441.0109965217</v>
      </c>
      <c r="P284" s="3">
        <f t="shared" si="16"/>
        <v>30319726.3038915</v>
      </c>
      <c r="Q284" s="3">
        <f>O284/((1+'How much will I make'!$C$5/12)^(Calculations!$B$1*12-Calculations!$A284))</f>
        <v>130924.411709424</v>
      </c>
      <c r="R284" s="3">
        <f t="shared" si="17"/>
        <v>28884778.4151108</v>
      </c>
      <c r="S284" s="3">
        <f t="shared" si="4"/>
        <v>38094.7511330917</v>
      </c>
      <c r="T284" s="3">
        <f t="shared" si="18"/>
        <v>35413764.8544016</v>
      </c>
      <c r="U284" s="3">
        <f>S284/((1+'How much will I make'!$C$5/12)^(Calculations!$B$1*12-Calculations!$A284))</f>
        <v>75067.0829132632</v>
      </c>
      <c r="V284" s="3">
        <f t="shared" si="19"/>
        <v>29702163.5994209</v>
      </c>
      <c r="W284" s="3">
        <f t="shared" si="5"/>
        <v>21891.62742555</v>
      </c>
      <c r="X284" s="3">
        <f t="shared" si="20"/>
        <v>45137702.4440561</v>
      </c>
      <c r="Y284" s="3">
        <f>W284/((1+'How much will I make'!$C$5/12)^(Calculations!$B$1*12-Calculations!$A284))</f>
        <v>43138.2424659682</v>
      </c>
      <c r="Z284" s="3">
        <f t="shared" si="21"/>
        <v>33921896.2364532</v>
      </c>
      <c r="AA284" s="3">
        <f t="shared" si="6"/>
        <v>12608.6030130616</v>
      </c>
      <c r="AB284" s="3">
        <f t="shared" si="22"/>
        <v>61543232.1482129</v>
      </c>
      <c r="AC284" s="3">
        <f>AA284/((1+'How much will I make'!$C$5/12)^(Calculations!$B$1*12-Calculations!$A284))</f>
        <v>24845.7076014267</v>
      </c>
      <c r="AD284" s="3">
        <f t="shared" si="23"/>
        <v>42416121.9731399</v>
      </c>
      <c r="AE284" s="3">
        <f t="shared" si="7"/>
        <v>7278.20061036727</v>
      </c>
      <c r="AF284" s="3">
        <f t="shared" si="24"/>
        <v>88162471.1498718</v>
      </c>
      <c r="AG284" s="3">
        <f>AE284/((1+'How much will I make'!$C$5/12)^(Calculations!$B$1*12-Calculations!$A284))</f>
        <v>14341.9571575362</v>
      </c>
      <c r="AH284" s="3">
        <f t="shared" si="25"/>
        <v>56952582.8165511</v>
      </c>
    </row>
    <row r="285" ht="15.75" customHeight="1" spans="1:34">
      <c r="A285" s="1">
        <f t="shared" si="8"/>
        <v>281</v>
      </c>
      <c r="B285" s="1">
        <f t="shared" si="48"/>
        <v>629105.875885936</v>
      </c>
      <c r="C285" s="3">
        <f t="shared" si="0"/>
        <v>355900.848393806</v>
      </c>
      <c r="D285" s="3">
        <f t="shared" si="10"/>
        <v>36143509.3527071</v>
      </c>
      <c r="E285" s="3">
        <f>$C285/((1+'How much will I make'!$C$5/12)^(Calculations!$B$1*12-Calculations!$A285))</f>
        <v>704822.052622131</v>
      </c>
      <c r="F285" s="3">
        <f t="shared" si="11"/>
        <v>49122022.2737266</v>
      </c>
      <c r="G285" s="3">
        <f t="shared" si="1"/>
        <v>201817.451035329</v>
      </c>
      <c r="H285" s="3">
        <f t="shared" si="12"/>
        <v>30705546.1307507</v>
      </c>
      <c r="I285" s="3">
        <f>G285/((1+'How much will I make'!$C$5/12)^(Calculations!$B$1*12-Calculations!$A285))</f>
        <v>399677.018854115</v>
      </c>
      <c r="J285" s="3">
        <f t="shared" si="13"/>
        <v>37785403.1727431</v>
      </c>
      <c r="K285" s="3">
        <f t="shared" si="2"/>
        <v>114710.817034406</v>
      </c>
      <c r="L285" s="3">
        <f t="shared" si="14"/>
        <v>28906922.9376224</v>
      </c>
      <c r="M285" s="3">
        <f>K285/((1+'How much will I make'!$C$5/12)^(Calculations!$B$1*12-Calculations!$A285))</f>
        <v>227172.016827254</v>
      </c>
      <c r="N285" s="3">
        <f t="shared" si="15"/>
        <v>31516071.5796413</v>
      </c>
      <c r="O285" s="3">
        <f t="shared" si="3"/>
        <v>65351.8140949394</v>
      </c>
      <c r="P285" s="3">
        <f t="shared" si="16"/>
        <v>30385078.1179864</v>
      </c>
      <c r="Q285" s="3">
        <f>O285/((1+'How much will I make'!$C$5/12)^(Calculations!$B$1*12-Calculations!$A285))</f>
        <v>129422.000427512</v>
      </c>
      <c r="R285" s="3">
        <f t="shared" si="17"/>
        <v>29014200.4155383</v>
      </c>
      <c r="S285" s="3">
        <f t="shared" si="4"/>
        <v>37317.3072324164</v>
      </c>
      <c r="T285" s="3">
        <f t="shared" si="18"/>
        <v>35451082.1616341</v>
      </c>
      <c r="U285" s="3">
        <f>S285/((1+'How much will I make'!$C$5/12)^(Calculations!$B$1*12-Calculations!$A285))</f>
        <v>73902.7771374656</v>
      </c>
      <c r="V285" s="3">
        <f t="shared" si="19"/>
        <v>29776066.3765584</v>
      </c>
      <c r="W285" s="3">
        <f t="shared" si="5"/>
        <v>21357.6852932195</v>
      </c>
      <c r="X285" s="3">
        <f t="shared" si="20"/>
        <v>45159060.1293493</v>
      </c>
      <c r="Y285" s="3">
        <f>W285/((1+'How much will I make'!$C$5/12)^(Calculations!$B$1*12-Calculations!$A285))</f>
        <v>42296.5206617542</v>
      </c>
      <c r="Z285" s="3">
        <f t="shared" si="21"/>
        <v>33964192.757115</v>
      </c>
      <c r="AA285" s="3">
        <f t="shared" si="6"/>
        <v>12251.2741827319</v>
      </c>
      <c r="AB285" s="3">
        <f t="shared" si="22"/>
        <v>61555483.4223956</v>
      </c>
      <c r="AC285" s="3">
        <f>AA285/((1+'How much will I make'!$C$5/12)^(Calculations!$B$1*12-Calculations!$A285))</f>
        <v>24262.2861273851</v>
      </c>
      <c r="AD285" s="3">
        <f t="shared" si="23"/>
        <v>42440384.2592673</v>
      </c>
      <c r="AE285" s="3">
        <f t="shared" si="7"/>
        <v>7043.41994551671</v>
      </c>
      <c r="AF285" s="3">
        <f t="shared" si="24"/>
        <v>88169514.5698173</v>
      </c>
      <c r="AG285" s="3">
        <f>AE285/((1+'How much will I make'!$C$5/12)^(Calculations!$B$1*12-Calculations!$A285))</f>
        <v>13948.7099451521</v>
      </c>
      <c r="AH285" s="3">
        <f t="shared" si="25"/>
        <v>56966531.5264963</v>
      </c>
    </row>
    <row r="286" ht="15.75" customHeight="1" spans="1:34">
      <c r="A286" s="1">
        <f t="shared" si="8"/>
        <v>282</v>
      </c>
      <c r="B286" s="1">
        <f t="shared" si="48"/>
        <v>629105.875885936</v>
      </c>
      <c r="C286" s="3">
        <f t="shared" si="0"/>
        <v>354424.081388022</v>
      </c>
      <c r="D286" s="3">
        <f t="shared" si="10"/>
        <v>36497933.4340951</v>
      </c>
      <c r="E286" s="3">
        <f>$C286/((1+'How much will I make'!$C$5/12)^(Calculations!$B$1*12-Calculations!$A286))</f>
        <v>705406.967188622</v>
      </c>
      <c r="F286" s="3">
        <f t="shared" si="11"/>
        <v>49827429.2409152</v>
      </c>
      <c r="G286" s="3">
        <f t="shared" si="1"/>
        <v>200149.538216855</v>
      </c>
      <c r="H286" s="3">
        <f t="shared" si="12"/>
        <v>30905695.6689675</v>
      </c>
      <c r="I286" s="3">
        <f>G286/((1+'How much will I make'!$C$5/12)^(Calculations!$B$1*12-Calculations!$A286))</f>
        <v>398355.772510796</v>
      </c>
      <c r="J286" s="3">
        <f t="shared" si="13"/>
        <v>38183758.9452539</v>
      </c>
      <c r="K286" s="3">
        <f t="shared" si="2"/>
        <v>113294.634108055</v>
      </c>
      <c r="L286" s="3">
        <f t="shared" si="14"/>
        <v>29020217.5717304</v>
      </c>
      <c r="M286" s="3">
        <f>K286/((1+'How much will I make'!$C$5/12)^(Calculations!$B$1*12-Calculations!$A286))</f>
        <v>225489.261147052</v>
      </c>
      <c r="N286" s="3">
        <f t="shared" si="15"/>
        <v>31741560.8407883</v>
      </c>
      <c r="O286" s="3">
        <f t="shared" si="3"/>
        <v>64280.4728802683</v>
      </c>
      <c r="P286" s="3">
        <f t="shared" si="16"/>
        <v>30449358.5908667</v>
      </c>
      <c r="Q286" s="3">
        <f>O286/((1+'How much will I make'!$C$5/12)^(Calculations!$B$1*12-Calculations!$A286))</f>
        <v>127936.829930803</v>
      </c>
      <c r="R286" s="3">
        <f t="shared" si="17"/>
        <v>29142137.2454691</v>
      </c>
      <c r="S286" s="3">
        <f t="shared" si="4"/>
        <v>36555.7295337956</v>
      </c>
      <c r="T286" s="3">
        <f t="shared" si="18"/>
        <v>35487637.8911679</v>
      </c>
      <c r="U286" s="3">
        <f>S286/((1+'How much will I make'!$C$5/12)^(Calculations!$B$1*12-Calculations!$A286))</f>
        <v>72756.5299818641</v>
      </c>
      <c r="V286" s="3">
        <f t="shared" si="19"/>
        <v>29848822.9065402</v>
      </c>
      <c r="W286" s="3">
        <f t="shared" si="5"/>
        <v>20836.7661397263</v>
      </c>
      <c r="X286" s="3">
        <f t="shared" si="20"/>
        <v>45179896.8954891</v>
      </c>
      <c r="Y286" s="3">
        <f>W286/((1+'How much will I make'!$C$5/12)^(Calculations!$B$1*12-Calculations!$A286))</f>
        <v>41471.2226976224</v>
      </c>
      <c r="Z286" s="3">
        <f t="shared" si="21"/>
        <v>34005663.9798126</v>
      </c>
      <c r="AA286" s="3">
        <f t="shared" si="6"/>
        <v>11904.0720803873</v>
      </c>
      <c r="AB286" s="3">
        <f t="shared" si="22"/>
        <v>61567387.494476</v>
      </c>
      <c r="AC286" s="3">
        <f>AA286/((1+'How much will I make'!$C$5/12)^(Calculations!$B$1*12-Calculations!$A286))</f>
        <v>23692.5644288473</v>
      </c>
      <c r="AD286" s="3">
        <f t="shared" si="23"/>
        <v>42464076.8236962</v>
      </c>
      <c r="AE286" s="3">
        <f t="shared" si="7"/>
        <v>6816.21285050005</v>
      </c>
      <c r="AF286" s="3">
        <f t="shared" si="24"/>
        <v>88176330.7826678</v>
      </c>
      <c r="AG286" s="3">
        <f>AE286/((1+'How much will I make'!$C$5/12)^(Calculations!$B$1*12-Calculations!$A286))</f>
        <v>13566.2453176237</v>
      </c>
      <c r="AH286" s="3">
        <f t="shared" si="25"/>
        <v>56980097.7718139</v>
      </c>
    </row>
    <row r="287" ht="15.75" customHeight="1" spans="1:34">
      <c r="A287" s="1">
        <f t="shared" si="8"/>
        <v>283</v>
      </c>
      <c r="B287" s="1">
        <f t="shared" si="48"/>
        <v>629105.875885936</v>
      </c>
      <c r="C287" s="3">
        <f t="shared" si="0"/>
        <v>352953.442046163</v>
      </c>
      <c r="D287" s="3">
        <f t="shared" si="10"/>
        <v>36850886.8761413</v>
      </c>
      <c r="E287" s="3">
        <f>$C287/((1+'How much will I make'!$C$5/12)^(Calculations!$B$1*12-Calculations!$A287))</f>
        <v>705992.367161393</v>
      </c>
      <c r="F287" s="3">
        <f t="shared" si="11"/>
        <v>50533421.6080766</v>
      </c>
      <c r="G287" s="3">
        <f t="shared" si="1"/>
        <v>198495.40980184</v>
      </c>
      <c r="H287" s="3">
        <f t="shared" si="12"/>
        <v>31104191.0787694</v>
      </c>
      <c r="I287" s="3">
        <f>G287/((1+'How much will I make'!$C$5/12)^(Calculations!$B$1*12-Calculations!$A287))</f>
        <v>397038.893923983</v>
      </c>
      <c r="J287" s="3">
        <f t="shared" si="13"/>
        <v>38580797.8391779</v>
      </c>
      <c r="K287" s="3">
        <f t="shared" si="2"/>
        <v>111895.934921536</v>
      </c>
      <c r="L287" s="3">
        <f t="shared" si="14"/>
        <v>29132113.506652</v>
      </c>
      <c r="M287" s="3">
        <f>K287/((1+'How much will I make'!$C$5/12)^(Calculations!$B$1*12-Calculations!$A287))</f>
        <v>223818.970323741</v>
      </c>
      <c r="N287" s="3">
        <f t="shared" si="15"/>
        <v>31965379.8111121</v>
      </c>
      <c r="O287" s="3">
        <f t="shared" si="3"/>
        <v>63226.6946363295</v>
      </c>
      <c r="P287" s="3">
        <f t="shared" si="16"/>
        <v>30512585.285503</v>
      </c>
      <c r="Q287" s="3">
        <f>O287/((1+'How much will I make'!$C$5/12)^(Calculations!$B$1*12-Calculations!$A287))</f>
        <v>126468.70237422</v>
      </c>
      <c r="R287" s="3">
        <f t="shared" si="17"/>
        <v>29268605.9478433</v>
      </c>
      <c r="S287" s="3">
        <f t="shared" si="4"/>
        <v>35809.6942371875</v>
      </c>
      <c r="T287" s="3">
        <f t="shared" si="18"/>
        <v>35523447.585405</v>
      </c>
      <c r="U287" s="3">
        <f>S287/((1+'How much will I make'!$C$5/12)^(Calculations!$B$1*12-Calculations!$A287))</f>
        <v>71628.061353574</v>
      </c>
      <c r="V287" s="3">
        <f t="shared" si="19"/>
        <v>29920450.9678938</v>
      </c>
      <c r="W287" s="3">
        <f t="shared" si="5"/>
        <v>20328.5523314403</v>
      </c>
      <c r="X287" s="3">
        <f t="shared" si="20"/>
        <v>45200225.4478205</v>
      </c>
      <c r="Y287" s="3">
        <f>W287/((1+'How much will I make'!$C$5/12)^(Calculations!$B$1*12-Calculations!$A287))</f>
        <v>40662.0281084005</v>
      </c>
      <c r="Z287" s="3">
        <f t="shared" si="21"/>
        <v>34046326.007921</v>
      </c>
      <c r="AA287" s="3">
        <f t="shared" si="6"/>
        <v>11566.7097137366</v>
      </c>
      <c r="AB287" s="3">
        <f t="shared" si="22"/>
        <v>61578954.2041897</v>
      </c>
      <c r="AC287" s="3">
        <f>AA287/((1+'How much will I make'!$C$5/12)^(Calculations!$B$1*12-Calculations!$A287))</f>
        <v>23136.22081068</v>
      </c>
      <c r="AD287" s="3">
        <f t="shared" si="23"/>
        <v>42487213.0445068</v>
      </c>
      <c r="AE287" s="3">
        <f t="shared" si="7"/>
        <v>6596.33501661295</v>
      </c>
      <c r="AF287" s="3">
        <f t="shared" si="24"/>
        <v>88182927.1176844</v>
      </c>
      <c r="AG287" s="3">
        <f>AE287/((1+'How much will I make'!$C$5/12)^(Calculations!$B$1*12-Calculations!$A287))</f>
        <v>13194.2676234308</v>
      </c>
      <c r="AH287" s="3">
        <f t="shared" si="25"/>
        <v>56993292.0394373</v>
      </c>
    </row>
    <row r="288" ht="15.75" customHeight="1" spans="1:34">
      <c r="A288" s="1">
        <f t="shared" si="8"/>
        <v>284</v>
      </c>
      <c r="B288" s="1">
        <f t="shared" si="48"/>
        <v>629105.875885936</v>
      </c>
      <c r="C288" s="3">
        <f t="shared" si="0"/>
        <v>351488.904942237</v>
      </c>
      <c r="D288" s="3">
        <f t="shared" si="10"/>
        <v>37202375.7810835</v>
      </c>
      <c r="E288" s="3">
        <f>$C288/((1+'How much will I make'!$C$5/12)^(Calculations!$B$1*12-Calculations!$A288))</f>
        <v>706578.252943269</v>
      </c>
      <c r="F288" s="3">
        <f t="shared" si="11"/>
        <v>51239999.8610199</v>
      </c>
      <c r="G288" s="3">
        <f t="shared" si="1"/>
        <v>196854.951869593</v>
      </c>
      <c r="H288" s="3">
        <f t="shared" si="12"/>
        <v>31301046.030639</v>
      </c>
      <c r="I288" s="3">
        <f>G288/((1+'How much will I make'!$C$5/12)^(Calculations!$B$1*12-Calculations!$A288))</f>
        <v>395726.368654813</v>
      </c>
      <c r="J288" s="3">
        <f t="shared" si="13"/>
        <v>38976524.2078327</v>
      </c>
      <c r="K288" s="3">
        <f t="shared" si="2"/>
        <v>110514.503626209</v>
      </c>
      <c r="L288" s="3">
        <f t="shared" si="14"/>
        <v>29242628.0102782</v>
      </c>
      <c r="M288" s="3">
        <f>K288/((1+'How much will I make'!$C$5/12)^(Calculations!$B$1*12-Calculations!$A288))</f>
        <v>222161.052025047</v>
      </c>
      <c r="N288" s="3">
        <f t="shared" si="15"/>
        <v>32187540.8631371</v>
      </c>
      <c r="O288" s="3">
        <f t="shared" si="3"/>
        <v>62190.19144557</v>
      </c>
      <c r="P288" s="3">
        <f t="shared" si="16"/>
        <v>30574775.4769486</v>
      </c>
      <c r="Q288" s="3">
        <f>O288/((1+'How much will I make'!$C$5/12)^(Calculations!$B$1*12-Calculations!$A288))</f>
        <v>125017.42218304</v>
      </c>
      <c r="R288" s="3">
        <f t="shared" si="17"/>
        <v>29393623.3700263</v>
      </c>
      <c r="S288" s="3">
        <f t="shared" si="4"/>
        <v>35078.8841507143</v>
      </c>
      <c r="T288" s="3">
        <f t="shared" si="18"/>
        <v>35558526.4695558</v>
      </c>
      <c r="U288" s="3">
        <f>S288/((1+'How much will I make'!$C$5/12)^(Calculations!$B$1*12-Calculations!$A288))</f>
        <v>70517.0955040084</v>
      </c>
      <c r="V288" s="3">
        <f t="shared" si="19"/>
        <v>29990968.0633978</v>
      </c>
      <c r="W288" s="3">
        <f t="shared" si="5"/>
        <v>19832.733981893</v>
      </c>
      <c r="X288" s="3">
        <f t="shared" si="20"/>
        <v>45220058.1818024</v>
      </c>
      <c r="Y288" s="3">
        <f>W288/((1+'How much will I make'!$C$5/12)^(Calculations!$B$1*12-Calculations!$A288))</f>
        <v>39868.6226818951</v>
      </c>
      <c r="Z288" s="3">
        <f t="shared" si="21"/>
        <v>34086194.6306029</v>
      </c>
      <c r="AA288" s="3">
        <f t="shared" si="6"/>
        <v>11238.9082238737</v>
      </c>
      <c r="AB288" s="3">
        <f t="shared" si="22"/>
        <v>61590193.1124136</v>
      </c>
      <c r="AC288" s="3">
        <f>AA288/((1+'How much will I make'!$C$5/12)^(Calculations!$B$1*12-Calculations!$A288))</f>
        <v>22592.9411317248</v>
      </c>
      <c r="AD288" s="3">
        <f t="shared" si="23"/>
        <v>42509805.9856386</v>
      </c>
      <c r="AE288" s="3">
        <f t="shared" si="7"/>
        <v>6383.55001607705</v>
      </c>
      <c r="AF288" s="3">
        <f t="shared" si="24"/>
        <v>88189310.6677005</v>
      </c>
      <c r="AG288" s="3">
        <f>AE288/((1+'How much will I make'!$C$5/12)^(Calculations!$B$1*12-Calculations!$A288))</f>
        <v>12832.4893176271</v>
      </c>
      <c r="AH288" s="3">
        <f t="shared" si="25"/>
        <v>57006124.528755</v>
      </c>
    </row>
    <row r="289" ht="15.75" customHeight="1" spans="1:34">
      <c r="A289" s="1">
        <f t="shared" si="8"/>
        <v>285</v>
      </c>
      <c r="B289" s="1">
        <f t="shared" si="48"/>
        <v>629105.875885936</v>
      </c>
      <c r="C289" s="3">
        <f t="shared" si="0"/>
        <v>350030.444755755</v>
      </c>
      <c r="D289" s="3">
        <f t="shared" si="10"/>
        <v>37552406.2258392</v>
      </c>
      <c r="E289" s="3">
        <f>$C289/((1+'How much will I make'!$C$5/12)^(Calculations!$B$1*12-Calculations!$A289))</f>
        <v>707164.624937413</v>
      </c>
      <c r="F289" s="3">
        <f t="shared" si="11"/>
        <v>51947164.4859573</v>
      </c>
      <c r="G289" s="3">
        <f t="shared" si="1"/>
        <v>195228.051440919</v>
      </c>
      <c r="H289" s="3">
        <f t="shared" si="12"/>
        <v>31496274.0820799</v>
      </c>
      <c r="I289" s="3">
        <f>G289/((1+'How much will I make'!$C$5/12)^(Calculations!$B$1*12-Calculations!$A289))</f>
        <v>394418.182312153</v>
      </c>
      <c r="J289" s="3">
        <f t="shared" si="13"/>
        <v>39370942.3901449</v>
      </c>
      <c r="K289" s="3">
        <f t="shared" si="2"/>
        <v>109150.127038231</v>
      </c>
      <c r="L289" s="3">
        <f t="shared" si="14"/>
        <v>29351778.1373164</v>
      </c>
      <c r="M289" s="3">
        <f>K289/((1+'How much will I make'!$C$5/12)^(Calculations!$B$1*12-Calculations!$A289))</f>
        <v>220515.414602639</v>
      </c>
      <c r="N289" s="3">
        <f t="shared" si="15"/>
        <v>32408056.2777398</v>
      </c>
      <c r="O289" s="3">
        <f t="shared" si="3"/>
        <v>61170.6801103967</v>
      </c>
      <c r="P289" s="3">
        <f t="shared" si="16"/>
        <v>30635946.157059</v>
      </c>
      <c r="Q289" s="3">
        <f>O289/((1+'How much will I make'!$C$5/12)^(Calculations!$B$1*12-Calculations!$A289))</f>
        <v>123582.796026842</v>
      </c>
      <c r="R289" s="3">
        <f t="shared" si="17"/>
        <v>29517206.1660532</v>
      </c>
      <c r="S289" s="3">
        <f t="shared" si="4"/>
        <v>34362.9885558018</v>
      </c>
      <c r="T289" s="3">
        <f t="shared" si="18"/>
        <v>35592889.4581116</v>
      </c>
      <c r="U289" s="3">
        <f>S289/((1+'How much will I make'!$C$5/12)^(Calculations!$B$1*12-Calculations!$A289))</f>
        <v>69423.3609614972</v>
      </c>
      <c r="V289" s="3">
        <f t="shared" si="19"/>
        <v>30060391.4243593</v>
      </c>
      <c r="W289" s="3">
        <f t="shared" si="5"/>
        <v>19349.0087628224</v>
      </c>
      <c r="X289" s="3">
        <f t="shared" si="20"/>
        <v>45239407.1905652</v>
      </c>
      <c r="Y289" s="3">
        <f>W289/((1+'How much will I make'!$C$5/12)^(Calculations!$B$1*12-Calculations!$A289))</f>
        <v>39090.6983368825</v>
      </c>
      <c r="Z289" s="3">
        <f t="shared" si="21"/>
        <v>34125285.3289398</v>
      </c>
      <c r="AA289" s="3">
        <f t="shared" si="6"/>
        <v>10920.396654776</v>
      </c>
      <c r="AB289" s="3">
        <f t="shared" si="22"/>
        <v>61601113.5090684</v>
      </c>
      <c r="AC289" s="3">
        <f>AA289/((1+'How much will I make'!$C$5/12)^(Calculations!$B$1*12-Calculations!$A289))</f>
        <v>22062.4186274171</v>
      </c>
      <c r="AD289" s="3">
        <f t="shared" si="23"/>
        <v>42531868.404266</v>
      </c>
      <c r="AE289" s="3">
        <f t="shared" si="7"/>
        <v>6177.62904781649</v>
      </c>
      <c r="AF289" s="3">
        <f t="shared" si="24"/>
        <v>88195488.2967483</v>
      </c>
      <c r="AG289" s="3">
        <f>AE289/((1+'How much will I make'!$C$5/12)^(Calculations!$B$1*12-Calculations!$A289))</f>
        <v>12480.6307395631</v>
      </c>
      <c r="AH289" s="3">
        <f t="shared" si="25"/>
        <v>57018605.1594945</v>
      </c>
    </row>
    <row r="290" ht="15.75" customHeight="1" spans="1:34">
      <c r="A290" s="1">
        <f t="shared" si="8"/>
        <v>286</v>
      </c>
      <c r="B290" s="1">
        <f t="shared" si="48"/>
        <v>629105.875885936</v>
      </c>
      <c r="C290" s="3">
        <f t="shared" si="0"/>
        <v>348578.036271291</v>
      </c>
      <c r="D290" s="3">
        <f t="shared" si="10"/>
        <v>37900984.2621105</v>
      </c>
      <c r="E290" s="3">
        <f>$C290/((1+'How much will I make'!$C$5/12)^(Calculations!$B$1*12-Calculations!$A290))</f>
        <v>707751.48354732</v>
      </c>
      <c r="F290" s="3">
        <f t="shared" si="11"/>
        <v>52654915.9695046</v>
      </c>
      <c r="G290" s="3">
        <f t="shared" si="1"/>
        <v>193614.596470333</v>
      </c>
      <c r="H290" s="3">
        <f t="shared" si="12"/>
        <v>31689888.6785502</v>
      </c>
      <c r="I290" s="3">
        <f>G290/((1+'How much will I make'!$C$5/12)^(Calculations!$B$1*12-Calculations!$A290))</f>
        <v>393114.320552443</v>
      </c>
      <c r="J290" s="3">
        <f t="shared" si="13"/>
        <v>39764056.7106973</v>
      </c>
      <c r="K290" s="3">
        <f t="shared" si="2"/>
        <v>107802.59460566</v>
      </c>
      <c r="L290" s="3">
        <f t="shared" si="14"/>
        <v>29459580.7319221</v>
      </c>
      <c r="M290" s="3">
        <f>K290/((1+'How much will I make'!$C$5/12)^(Calculations!$B$1*12-Calculations!$A290))</f>
        <v>218881.967087064</v>
      </c>
      <c r="N290" s="3">
        <f t="shared" si="15"/>
        <v>32626938.2448268</v>
      </c>
      <c r="O290" s="3">
        <f t="shared" si="3"/>
        <v>60167.8820758</v>
      </c>
      <c r="P290" s="3">
        <f t="shared" si="16"/>
        <v>30696114.0391348</v>
      </c>
      <c r="Q290" s="3">
        <f>O290/((1+'How much will I make'!$C$5/12)^(Calculations!$B$1*12-Calculations!$A290))</f>
        <v>122164.632793747</v>
      </c>
      <c r="R290" s="3">
        <f t="shared" si="17"/>
        <v>29639370.7988469</v>
      </c>
      <c r="S290" s="3">
        <f t="shared" si="4"/>
        <v>33661.7030750712</v>
      </c>
      <c r="T290" s="3">
        <f t="shared" si="18"/>
        <v>35626551.1611866</v>
      </c>
      <c r="U290" s="3">
        <f>S290/((1+'How much will I make'!$C$5/12)^(Calculations!$B$1*12-Calculations!$A290))</f>
        <v>68346.5904649515</v>
      </c>
      <c r="V290" s="3">
        <f t="shared" si="19"/>
        <v>30128738.0148243</v>
      </c>
      <c r="W290" s="3">
        <f t="shared" si="5"/>
        <v>18877.0817198268</v>
      </c>
      <c r="X290" s="3">
        <f t="shared" si="20"/>
        <v>45258284.272285</v>
      </c>
      <c r="Y290" s="3">
        <f>W290/((1+'How much will I make'!$C$5/12)^(Calculations!$B$1*12-Calculations!$A290))</f>
        <v>38327.9530034799</v>
      </c>
      <c r="Z290" s="3">
        <f t="shared" si="21"/>
        <v>34163613.2819433</v>
      </c>
      <c r="AA290" s="3">
        <f t="shared" si="6"/>
        <v>10610.911729337</v>
      </c>
      <c r="AB290" s="3">
        <f t="shared" si="22"/>
        <v>61611724.4207977</v>
      </c>
      <c r="AC290" s="3">
        <f>AA290/((1+'How much will I make'!$C$5/12)^(Calculations!$B$1*12-Calculations!$A290))</f>
        <v>21544.3537365709</v>
      </c>
      <c r="AD290" s="3">
        <f t="shared" si="23"/>
        <v>42553412.7580026</v>
      </c>
      <c r="AE290" s="3">
        <f t="shared" si="7"/>
        <v>5978.35069143532</v>
      </c>
      <c r="AF290" s="3">
        <f t="shared" si="24"/>
        <v>88201466.6474397</v>
      </c>
      <c r="AG290" s="3">
        <f>AE290/((1+'How much will I make'!$C$5/12)^(Calculations!$B$1*12-Calculations!$A290))</f>
        <v>12138.4198967041</v>
      </c>
      <c r="AH290" s="3">
        <f t="shared" si="25"/>
        <v>57030743.5793912</v>
      </c>
    </row>
    <row r="291" ht="15.75" customHeight="1" spans="1:34">
      <c r="A291" s="1">
        <f t="shared" si="8"/>
        <v>287</v>
      </c>
      <c r="B291" s="1">
        <f t="shared" si="48"/>
        <v>629105.875885936</v>
      </c>
      <c r="C291" s="3">
        <f t="shared" si="0"/>
        <v>347131.65437805</v>
      </c>
      <c r="D291" s="3">
        <f t="shared" si="10"/>
        <v>38248115.9164886</v>
      </c>
      <c r="E291" s="3">
        <f>$C291/((1+'How much will I make'!$C$5/12)^(Calculations!$B$1*12-Calculations!$A291))</f>
        <v>708338.829176819</v>
      </c>
      <c r="F291" s="3">
        <f t="shared" si="11"/>
        <v>53363254.7986814</v>
      </c>
      <c r="G291" s="3">
        <f t="shared" si="1"/>
        <v>192014.475838346</v>
      </c>
      <c r="H291" s="3">
        <f t="shared" si="12"/>
        <v>31881903.1543886</v>
      </c>
      <c r="I291" s="3">
        <f>G291/((1+'How much will I make'!$C$5/12)^(Calculations!$B$1*12-Calculations!$A291))</f>
        <v>391814.769079542</v>
      </c>
      <c r="J291" s="3">
        <f t="shared" si="13"/>
        <v>40155871.4797769</v>
      </c>
      <c r="K291" s="3">
        <f t="shared" si="2"/>
        <v>106471.69837596</v>
      </c>
      <c r="L291" s="3">
        <f t="shared" si="14"/>
        <v>29566052.430298</v>
      </c>
      <c r="M291" s="3">
        <f>K291/((1+'How much will I make'!$C$5/12)^(Calculations!$B$1*12-Calculations!$A291))</f>
        <v>217260.619182715</v>
      </c>
      <c r="N291" s="3">
        <f t="shared" si="15"/>
        <v>32844198.8640096</v>
      </c>
      <c r="O291" s="3">
        <f t="shared" si="3"/>
        <v>59181.5233532459</v>
      </c>
      <c r="P291" s="3">
        <f t="shared" si="16"/>
        <v>30755295.562488</v>
      </c>
      <c r="Q291" s="3">
        <f>O291/((1+'How much will I make'!$C$5/12)^(Calculations!$B$1*12-Calculations!$A291))</f>
        <v>120762.743564966</v>
      </c>
      <c r="R291" s="3">
        <f t="shared" si="17"/>
        <v>29760133.5424119</v>
      </c>
      <c r="S291" s="3">
        <f t="shared" si="4"/>
        <v>32974.7295429268</v>
      </c>
      <c r="T291" s="3">
        <f t="shared" si="18"/>
        <v>35659525.8907296</v>
      </c>
      <c r="U291" s="3">
        <f>S291/((1+'How much will I make'!$C$5/12)^(Calculations!$B$1*12-Calculations!$A291))</f>
        <v>67286.5208985564</v>
      </c>
      <c r="V291" s="3">
        <f t="shared" si="19"/>
        <v>30196024.5357228</v>
      </c>
      <c r="W291" s="3">
        <f t="shared" si="5"/>
        <v>18416.6650925139</v>
      </c>
      <c r="X291" s="3">
        <f t="shared" si="20"/>
        <v>45276700.9373775</v>
      </c>
      <c r="Y291" s="3">
        <f>W291/((1+'How much will I make'!$C$5/12)^(Calculations!$B$1*12-Calculations!$A291))</f>
        <v>37580.0905058511</v>
      </c>
      <c r="Z291" s="3">
        <f t="shared" si="21"/>
        <v>34201193.3724491</v>
      </c>
      <c r="AA291" s="3">
        <f t="shared" si="6"/>
        <v>10310.1976317445</v>
      </c>
      <c r="AB291" s="3">
        <f t="shared" si="22"/>
        <v>61622034.6184295</v>
      </c>
      <c r="AC291" s="3">
        <f>AA291/((1+'How much will I make'!$C$5/12)^(Calculations!$B$1*12-Calculations!$A291))</f>
        <v>21038.4539322303</v>
      </c>
      <c r="AD291" s="3">
        <f t="shared" si="23"/>
        <v>42574451.2119348</v>
      </c>
      <c r="AE291" s="3">
        <f t="shared" si="7"/>
        <v>5785.50066913095</v>
      </c>
      <c r="AF291" s="3">
        <f t="shared" si="24"/>
        <v>88207252.1481089</v>
      </c>
      <c r="AG291" s="3">
        <f>AE291/((1+'How much will I make'!$C$5/12)^(Calculations!$B$1*12-Calculations!$A291))</f>
        <v>11805.5922543751</v>
      </c>
      <c r="AH291" s="3">
        <f t="shared" si="25"/>
        <v>57042549.1716456</v>
      </c>
    </row>
    <row r="292" ht="15.75" customHeight="1" spans="1:34">
      <c r="A292" s="1">
        <f t="shared" si="8"/>
        <v>288</v>
      </c>
      <c r="B292" s="1">
        <f t="shared" si="48"/>
        <v>629105.875885936</v>
      </c>
      <c r="C292" s="3">
        <f t="shared" si="0"/>
        <v>345691.274069427</v>
      </c>
      <c r="D292" s="3">
        <f t="shared" si="10"/>
        <v>38593807.190558</v>
      </c>
      <c r="E292" s="3">
        <f>$C292/((1+'How much will I make'!$C$5/12)^(Calculations!$B$1*12-Calculations!$A292))</f>
        <v>708926.662230078</v>
      </c>
      <c r="F292" s="3">
        <f t="shared" si="11"/>
        <v>54072181.4609115</v>
      </c>
      <c r="G292" s="3">
        <f t="shared" si="1"/>
        <v>190427.579343815</v>
      </c>
      <c r="H292" s="3">
        <f t="shared" si="12"/>
        <v>32072330.7337324</v>
      </c>
      <c r="I292" s="3">
        <f>G292/((1+'How much will I make'!$C$5/12)^(Calculations!$B$1*12-Calculations!$A292))</f>
        <v>390519.513644569</v>
      </c>
      <c r="J292" s="3">
        <f t="shared" si="13"/>
        <v>40546390.9934214</v>
      </c>
      <c r="K292" s="3">
        <f t="shared" si="2"/>
        <v>105157.232963912</v>
      </c>
      <c r="L292" s="3">
        <f t="shared" si="14"/>
        <v>29671209.6632619</v>
      </c>
      <c r="M292" s="3">
        <f>K292/((1+'How much will I make'!$C$5/12)^(Calculations!$B$1*12-Calculations!$A292))</f>
        <v>215651.281262843</v>
      </c>
      <c r="N292" s="3">
        <f t="shared" si="15"/>
        <v>33059850.1452724</v>
      </c>
      <c r="O292" s="3">
        <f t="shared" si="3"/>
        <v>58211.3344458157</v>
      </c>
      <c r="P292" s="3">
        <f t="shared" si="16"/>
        <v>30813506.8969339</v>
      </c>
      <c r="Q292" s="3">
        <f>O292/((1+'How much will I make'!$C$5/12)^(Calculations!$B$1*12-Calculations!$A292))</f>
        <v>119376.94158963</v>
      </c>
      <c r="R292" s="3">
        <f t="shared" si="17"/>
        <v>29879510.4840015</v>
      </c>
      <c r="S292" s="3">
        <f t="shared" si="4"/>
        <v>32301.7758787855</v>
      </c>
      <c r="T292" s="3">
        <f t="shared" si="18"/>
        <v>35691827.6666083</v>
      </c>
      <c r="U292" s="3">
        <f>S292/((1+'How much will I make'!$C$5/12)^(Calculations!$B$1*12-Calculations!$A292))</f>
        <v>66242.8932274767</v>
      </c>
      <c r="V292" s="3">
        <f t="shared" si="19"/>
        <v>30262267.4289503</v>
      </c>
      <c r="W292" s="3">
        <f t="shared" si="5"/>
        <v>17967.478139038</v>
      </c>
      <c r="X292" s="3">
        <f t="shared" si="20"/>
        <v>45294668.4155166</v>
      </c>
      <c r="Y292" s="3">
        <f>W292/((1+'How much will I make'!$C$5/12)^(Calculations!$B$1*12-Calculations!$A292))</f>
        <v>36846.8204472003</v>
      </c>
      <c r="Z292" s="3">
        <f t="shared" si="21"/>
        <v>34238040.1928963</v>
      </c>
      <c r="AA292" s="3">
        <f t="shared" si="6"/>
        <v>10018.005796027</v>
      </c>
      <c r="AB292" s="3">
        <f t="shared" si="22"/>
        <v>61632052.6242255</v>
      </c>
      <c r="AC292" s="3">
        <f>AA292/((1+'How much will I make'!$C$5/12)^(Calculations!$B$1*12-Calculations!$A292))</f>
        <v>20544.4335564938</v>
      </c>
      <c r="AD292" s="3">
        <f t="shared" si="23"/>
        <v>42594995.6454913</v>
      </c>
      <c r="AE292" s="3">
        <f t="shared" si="7"/>
        <v>5598.87161528802</v>
      </c>
      <c r="AF292" s="3">
        <f t="shared" si="24"/>
        <v>88212851.0197242</v>
      </c>
      <c r="AG292" s="3">
        <f>AE292/((1+'How much will I make'!$C$5/12)^(Calculations!$B$1*12-Calculations!$A292))</f>
        <v>11481.8905312713</v>
      </c>
      <c r="AH292" s="3">
        <f t="shared" si="25"/>
        <v>57054031.0621769</v>
      </c>
    </row>
    <row r="293" ht="15.75" customHeight="1" spans="1:34">
      <c r="A293" s="1">
        <f t="shared" si="8"/>
        <v>289</v>
      </c>
      <c r="B293" s="1">
        <f>B292*(1+'How much will I make'!$C$4)</f>
        <v>736053.874786545</v>
      </c>
      <c r="C293" s="3">
        <f t="shared" si="0"/>
        <v>402780.538417822</v>
      </c>
      <c r="D293" s="3">
        <f t="shared" si="10"/>
        <v>38996587.7289758</v>
      </c>
      <c r="E293" s="3">
        <f>$C293/((1+'How much will I make'!$C$5/12)^(Calculations!$B$1*12-Calculations!$A293))</f>
        <v>830132.530240568</v>
      </c>
      <c r="F293" s="3">
        <f t="shared" si="11"/>
        <v>54902313.9911521</v>
      </c>
      <c r="G293" s="3">
        <f t="shared" si="1"/>
        <v>220958.943304724</v>
      </c>
      <c r="H293" s="3">
        <f t="shared" si="12"/>
        <v>32293289.6770371</v>
      </c>
      <c r="I293" s="3">
        <f>G293/((1+'How much will I make'!$C$5/12)^(Calculations!$B$1*12-Calculations!$A293))</f>
        <v>455397.39185352</v>
      </c>
      <c r="J293" s="3">
        <f t="shared" si="13"/>
        <v>41001788.3852749</v>
      </c>
      <c r="K293" s="3">
        <f t="shared" si="2"/>
        <v>121515.024758298</v>
      </c>
      <c r="L293" s="3">
        <f t="shared" si="14"/>
        <v>29792724.6880202</v>
      </c>
      <c r="M293" s="3">
        <f>K293/((1+'How much will I make'!$C$5/12)^(Calculations!$B$1*12-Calculations!$A293))</f>
        <v>250443.021306582</v>
      </c>
      <c r="N293" s="3">
        <f t="shared" si="15"/>
        <v>33310293.166579</v>
      </c>
      <c r="O293" s="3">
        <f t="shared" si="3"/>
        <v>66990.7488212502</v>
      </c>
      <c r="P293" s="3">
        <f t="shared" si="16"/>
        <v>30880497.6457551</v>
      </c>
      <c r="Q293" s="3">
        <f>O293/((1+'How much will I make'!$C$5/12)^(Calculations!$B$1*12-Calculations!$A293))</f>
        <v>138068.239444099</v>
      </c>
      <c r="R293" s="3">
        <f t="shared" si="17"/>
        <v>30017578.7234456</v>
      </c>
      <c r="S293" s="3">
        <f t="shared" si="4"/>
        <v>37021.7904765835</v>
      </c>
      <c r="T293" s="3">
        <f t="shared" si="18"/>
        <v>35728849.4570849</v>
      </c>
      <c r="U293" s="3">
        <f>S293/((1+'How much will I make'!$C$5/12)^(Calculations!$B$1*12-Calculations!$A293))</f>
        <v>76302.0793484361</v>
      </c>
      <c r="V293" s="3">
        <f t="shared" si="19"/>
        <v>30338569.5082988</v>
      </c>
      <c r="W293" s="3">
        <f t="shared" si="5"/>
        <v>20509.2189489507</v>
      </c>
      <c r="X293" s="3">
        <f t="shared" si="20"/>
        <v>45315177.6344655</v>
      </c>
      <c r="Y293" s="3">
        <f>W293/((1+'How much will I make'!$C$5/12)^(Calculations!$B$1*12-Calculations!$A293))</f>
        <v>42269.5939735029</v>
      </c>
      <c r="Z293" s="3">
        <f t="shared" si="21"/>
        <v>34280309.7868698</v>
      </c>
      <c r="AA293" s="3">
        <f t="shared" si="6"/>
        <v>11388.8907996939</v>
      </c>
      <c r="AB293" s="3">
        <f t="shared" si="22"/>
        <v>61643441.5150252</v>
      </c>
      <c r="AC293" s="3">
        <f>AA293/((1+'How much will I make'!$C$5/12)^(Calculations!$B$1*12-Calculations!$A293))</f>
        <v>23472.5559812824</v>
      </c>
      <c r="AD293" s="3">
        <f t="shared" si="23"/>
        <v>42618468.2014726</v>
      </c>
      <c r="AE293" s="3">
        <f t="shared" si="7"/>
        <v>6339.3675386003</v>
      </c>
      <c r="AF293" s="3">
        <f t="shared" si="24"/>
        <v>88219190.3872628</v>
      </c>
      <c r="AG293" s="3">
        <f>AE293/((1+'How much will I make'!$C$5/12)^(Calculations!$B$1*12-Calculations!$A293))</f>
        <v>13065.4654656729</v>
      </c>
      <c r="AH293" s="3">
        <f t="shared" si="25"/>
        <v>57067096.5276426</v>
      </c>
    </row>
    <row r="294" ht="15.75" customHeight="1" spans="1:34">
      <c r="A294" s="1">
        <f t="shared" si="8"/>
        <v>290</v>
      </c>
      <c r="B294" s="1">
        <f t="shared" ref="B294:B304" si="49">B293</f>
        <v>736053.874786545</v>
      </c>
      <c r="C294" s="3">
        <f t="shared" si="0"/>
        <v>401109.249876669</v>
      </c>
      <c r="D294" s="3">
        <f t="shared" si="10"/>
        <v>39397696.9788525</v>
      </c>
      <c r="E294" s="3">
        <f>$C294/((1+'How much will I make'!$C$5/12)^(Calculations!$B$1*12-Calculations!$A294))</f>
        <v>830821.436904668</v>
      </c>
      <c r="F294" s="3">
        <f t="shared" si="11"/>
        <v>55733135.4280567</v>
      </c>
      <c r="G294" s="3">
        <f t="shared" si="1"/>
        <v>219132.836335263</v>
      </c>
      <c r="H294" s="3">
        <f t="shared" si="12"/>
        <v>32512422.5133724</v>
      </c>
      <c r="I294" s="3">
        <f>G294/((1+'How much will I make'!$C$5/12)^(Calculations!$B$1*12-Calculations!$A294))</f>
        <v>453891.945930037</v>
      </c>
      <c r="J294" s="3">
        <f t="shared" si="13"/>
        <v>41455680.331205</v>
      </c>
      <c r="K294" s="3">
        <f t="shared" si="2"/>
        <v>120014.839267455</v>
      </c>
      <c r="L294" s="3">
        <f t="shared" si="14"/>
        <v>29912739.5272877</v>
      </c>
      <c r="M294" s="3">
        <f>K294/((1+'How much will I make'!$C$5/12)^(Calculations!$B$1*12-Calculations!$A294))</f>
        <v>248587.887815422</v>
      </c>
      <c r="N294" s="3">
        <f t="shared" si="15"/>
        <v>33558881.0543944</v>
      </c>
      <c r="O294" s="3">
        <f t="shared" si="3"/>
        <v>65892.5398241805</v>
      </c>
      <c r="P294" s="3">
        <f t="shared" si="16"/>
        <v>30946390.1855793</v>
      </c>
      <c r="Q294" s="3">
        <f>O294/((1+'How much will I make'!$C$5/12)^(Calculations!$B$1*12-Calculations!$A294))</f>
        <v>136483.849811133</v>
      </c>
      <c r="R294" s="3">
        <f t="shared" si="17"/>
        <v>30154062.5732568</v>
      </c>
      <c r="S294" s="3">
        <f t="shared" si="4"/>
        <v>36266.2437321635</v>
      </c>
      <c r="T294" s="3">
        <f t="shared" si="18"/>
        <v>35765115.7008171</v>
      </c>
      <c r="U294" s="3">
        <f>S294/((1+'How much will I make'!$C$5/12)^(Calculations!$B$1*12-Calculations!$A294))</f>
        <v>75118.6185258889</v>
      </c>
      <c r="V294" s="3">
        <f t="shared" si="19"/>
        <v>30413688.1268246</v>
      </c>
      <c r="W294" s="3">
        <f t="shared" si="5"/>
        <v>20008.9940965372</v>
      </c>
      <c r="X294" s="3">
        <f t="shared" si="20"/>
        <v>45335186.6285621</v>
      </c>
      <c r="Y294" s="3">
        <f>W294/((1+'How much will I make'!$C$5/12)^(Calculations!$B$1*12-Calculations!$A294))</f>
        <v>41444.8214081663</v>
      </c>
      <c r="Z294" s="3">
        <f t="shared" si="21"/>
        <v>34321754.608278</v>
      </c>
      <c r="AA294" s="3">
        <f t="shared" si="6"/>
        <v>11066.1287122532</v>
      </c>
      <c r="AB294" s="3">
        <f t="shared" si="22"/>
        <v>61654507.6437374</v>
      </c>
      <c r="AC294" s="3">
        <f>AA294/((1+'How much will I make'!$C$5/12)^(Calculations!$B$1*12-Calculations!$A294))</f>
        <v>22921.3785533819</v>
      </c>
      <c r="AD294" s="3">
        <f t="shared" si="23"/>
        <v>42641389.580026</v>
      </c>
      <c r="AE294" s="3">
        <f t="shared" si="7"/>
        <v>6134.87181154868</v>
      </c>
      <c r="AF294" s="3">
        <f t="shared" si="24"/>
        <v>88225325.2590743</v>
      </c>
      <c r="AG294" s="3">
        <f>AE294/((1+'How much will I make'!$C$5/12)^(Calculations!$B$1*12-Calculations!$A294))</f>
        <v>12707.2188319367</v>
      </c>
      <c r="AH294" s="3">
        <f t="shared" si="25"/>
        <v>57079803.7464745</v>
      </c>
    </row>
    <row r="295" ht="15.75" customHeight="1" spans="1:34">
      <c r="A295" s="1">
        <f t="shared" si="8"/>
        <v>291</v>
      </c>
      <c r="B295" s="1">
        <f t="shared" si="49"/>
        <v>736053.874786545</v>
      </c>
      <c r="C295" s="3">
        <f t="shared" si="0"/>
        <v>399444.896142741</v>
      </c>
      <c r="D295" s="3">
        <f t="shared" si="10"/>
        <v>39797141.8749952</v>
      </c>
      <c r="E295" s="3">
        <f>$C295/((1+'How much will I make'!$C$5/12)^(Calculations!$B$1*12-Calculations!$A295))</f>
        <v>831510.915275543</v>
      </c>
      <c r="F295" s="3">
        <f t="shared" si="11"/>
        <v>56564646.3433323</v>
      </c>
      <c r="G295" s="3">
        <f t="shared" si="1"/>
        <v>217321.821158939</v>
      </c>
      <c r="H295" s="3">
        <f t="shared" si="12"/>
        <v>32729744.3345313</v>
      </c>
      <c r="I295" s="3">
        <f>G295/((1+'How much will I make'!$C$5/12)^(Calculations!$B$1*12-Calculations!$A295))</f>
        <v>452391.476687293</v>
      </c>
      <c r="J295" s="3">
        <f t="shared" si="13"/>
        <v>41908071.8078923</v>
      </c>
      <c r="K295" s="3">
        <f t="shared" si="2"/>
        <v>118533.17458514</v>
      </c>
      <c r="L295" s="3">
        <f t="shared" si="14"/>
        <v>30031272.7018728</v>
      </c>
      <c r="M295" s="3">
        <f>K295/((1+'How much will I make'!$C$5/12)^(Calculations!$B$1*12-Calculations!$A295))</f>
        <v>246746.496053826</v>
      </c>
      <c r="N295" s="3">
        <f t="shared" si="15"/>
        <v>33805627.5504482</v>
      </c>
      <c r="O295" s="3">
        <f t="shared" si="3"/>
        <v>64812.3342532923</v>
      </c>
      <c r="P295" s="3">
        <f t="shared" si="16"/>
        <v>31011202.5198326</v>
      </c>
      <c r="Q295" s="3">
        <f>O295/((1+'How much will I make'!$C$5/12)^(Calculations!$B$1*12-Calculations!$A295))</f>
        <v>134917.641698547</v>
      </c>
      <c r="R295" s="3">
        <f t="shared" si="17"/>
        <v>30288980.2149553</v>
      </c>
      <c r="S295" s="3">
        <f t="shared" si="4"/>
        <v>35526.1163090581</v>
      </c>
      <c r="T295" s="3">
        <f t="shared" si="18"/>
        <v>35800641.8171262</v>
      </c>
      <c r="U295" s="3">
        <f>S295/((1+'How much will I make'!$C$5/12)^(Calculations!$B$1*12-Calculations!$A295))</f>
        <v>73953.513422222</v>
      </c>
      <c r="V295" s="3">
        <f t="shared" si="19"/>
        <v>30487641.6402469</v>
      </c>
      <c r="W295" s="3">
        <f t="shared" si="5"/>
        <v>19520.9698502802</v>
      </c>
      <c r="X295" s="3">
        <f t="shared" si="20"/>
        <v>45354707.5984123</v>
      </c>
      <c r="Y295" s="3">
        <f>W295/((1+'How much will I make'!$C$5/12)^(Calculations!$B$1*12-Calculations!$A295))</f>
        <v>40636.1419660557</v>
      </c>
      <c r="Z295" s="3">
        <f t="shared" si="21"/>
        <v>34362390.7502441</v>
      </c>
      <c r="AA295" s="3">
        <f t="shared" si="6"/>
        <v>10752.5137285051</v>
      </c>
      <c r="AB295" s="3">
        <f t="shared" si="22"/>
        <v>61665260.1574659</v>
      </c>
      <c r="AC295" s="3">
        <f>AA295/((1+'How much will I make'!$C$5/12)^(Calculations!$B$1*12-Calculations!$A295))</f>
        <v>22383.143753343</v>
      </c>
      <c r="AD295" s="3">
        <f t="shared" si="23"/>
        <v>42663772.7237793</v>
      </c>
      <c r="AE295" s="3">
        <f t="shared" si="7"/>
        <v>5936.97272085356</v>
      </c>
      <c r="AF295" s="3">
        <f t="shared" si="24"/>
        <v>88231262.2317952</v>
      </c>
      <c r="AG295" s="3">
        <f>AE295/((1+'How much will I make'!$C$5/12)^(Calculations!$B$1*12-Calculations!$A295))</f>
        <v>12358.7950897707</v>
      </c>
      <c r="AH295" s="3">
        <f t="shared" si="25"/>
        <v>57092162.5415643</v>
      </c>
    </row>
    <row r="296" ht="15.75" customHeight="1" spans="1:34">
      <c r="A296" s="1">
        <f t="shared" si="8"/>
        <v>292</v>
      </c>
      <c r="B296" s="1">
        <f t="shared" si="49"/>
        <v>736053.874786545</v>
      </c>
      <c r="C296" s="3">
        <f t="shared" si="0"/>
        <v>397787.448440904</v>
      </c>
      <c r="D296" s="3">
        <f t="shared" si="10"/>
        <v>40194929.3234361</v>
      </c>
      <c r="E296" s="3">
        <f>$C296/((1+'How much will I make'!$C$5/12)^(Calculations!$B$1*12-Calculations!$A296))</f>
        <v>832200.965827639</v>
      </c>
      <c r="F296" s="3">
        <f t="shared" si="11"/>
        <v>57396847.3091599</v>
      </c>
      <c r="G296" s="3">
        <f t="shared" si="1"/>
        <v>215525.773050187</v>
      </c>
      <c r="H296" s="3">
        <f t="shared" si="12"/>
        <v>32945270.1075815</v>
      </c>
      <c r="I296" s="3">
        <f>G296/((1+'How much will I make'!$C$5/12)^(Calculations!$B$1*12-Calculations!$A296))</f>
        <v>450895.967673451</v>
      </c>
      <c r="J296" s="3">
        <f t="shared" si="13"/>
        <v>42358967.7755657</v>
      </c>
      <c r="K296" s="3">
        <f t="shared" si="2"/>
        <v>117069.802059398</v>
      </c>
      <c r="L296" s="3">
        <f t="shared" si="14"/>
        <v>30148342.5039322</v>
      </c>
      <c r="M296" s="3">
        <f>K296/((1+'How much will I make'!$C$5/12)^(Calculations!$B$1*12-Calculations!$A296))</f>
        <v>244918.744231205</v>
      </c>
      <c r="N296" s="3">
        <f t="shared" si="15"/>
        <v>34050546.2946794</v>
      </c>
      <c r="O296" s="3">
        <f t="shared" si="3"/>
        <v>63749.8369704514</v>
      </c>
      <c r="P296" s="3">
        <f t="shared" si="16"/>
        <v>31074952.356803</v>
      </c>
      <c r="Q296" s="3">
        <f>O296/((1+'How much will I make'!$C$5/12)^(Calculations!$B$1*12-Calculations!$A296))</f>
        <v>133369.40646594</v>
      </c>
      <c r="R296" s="3">
        <f t="shared" si="17"/>
        <v>30422349.6214212</v>
      </c>
      <c r="S296" s="3">
        <f t="shared" si="4"/>
        <v>34801.0935272406</v>
      </c>
      <c r="T296" s="3">
        <f t="shared" si="18"/>
        <v>35835442.9106534</v>
      </c>
      <c r="U296" s="3">
        <f>S296/((1+'How much will I make'!$C$5/12)^(Calculations!$B$1*12-Calculations!$A296))</f>
        <v>72806.4793364896</v>
      </c>
      <c r="V296" s="3">
        <f t="shared" si="19"/>
        <v>30560448.1195834</v>
      </c>
      <c r="W296" s="3">
        <f t="shared" si="5"/>
        <v>19044.8486344197</v>
      </c>
      <c r="X296" s="3">
        <f t="shared" si="20"/>
        <v>45373752.4470468</v>
      </c>
      <c r="Y296" s="3">
        <f>W296/((1+'How much will I make'!$C$5/12)^(Calculations!$B$1*12-Calculations!$A296))</f>
        <v>39843.2416350107</v>
      </c>
      <c r="Z296" s="3">
        <f t="shared" si="21"/>
        <v>34402233.9918791</v>
      </c>
      <c r="AA296" s="3">
        <f t="shared" si="6"/>
        <v>10447.7866187904</v>
      </c>
      <c r="AB296" s="3">
        <f t="shared" si="22"/>
        <v>61675707.9440847</v>
      </c>
      <c r="AC296" s="3">
        <f>AA296/((1+'How much will I make'!$C$5/12)^(Calculations!$B$1*12-Calculations!$A296))</f>
        <v>21857.5476652078</v>
      </c>
      <c r="AD296" s="3">
        <f t="shared" si="23"/>
        <v>42685630.2714445</v>
      </c>
      <c r="AE296" s="3">
        <f t="shared" si="7"/>
        <v>5745.45747179377</v>
      </c>
      <c r="AF296" s="3">
        <f t="shared" si="24"/>
        <v>88237007.6892669</v>
      </c>
      <c r="AG296" s="3">
        <f>AE296/((1+'How much will I make'!$C$5/12)^(Calculations!$B$1*12-Calculations!$A296))</f>
        <v>12019.9249018254</v>
      </c>
      <c r="AH296" s="3">
        <f t="shared" si="25"/>
        <v>57104182.4664661</v>
      </c>
    </row>
    <row r="297" ht="15.75" customHeight="1" spans="1:34">
      <c r="A297" s="1">
        <f t="shared" si="8"/>
        <v>293</v>
      </c>
      <c r="B297" s="1">
        <f t="shared" si="49"/>
        <v>736053.874786545</v>
      </c>
      <c r="C297" s="3">
        <f t="shared" si="0"/>
        <v>396136.878115423</v>
      </c>
      <c r="D297" s="3">
        <f t="shared" si="10"/>
        <v>40591066.2015516</v>
      </c>
      <c r="E297" s="3">
        <f>$C297/((1+'How much will I make'!$C$5/12)^(Calculations!$B$1*12-Calculations!$A297))</f>
        <v>832891.589035795</v>
      </c>
      <c r="F297" s="3">
        <f t="shared" si="11"/>
        <v>58229738.8981957</v>
      </c>
      <c r="G297" s="3">
        <f t="shared" si="1"/>
        <v>213744.568314235</v>
      </c>
      <c r="H297" s="3">
        <f t="shared" si="12"/>
        <v>33159014.6758957</v>
      </c>
      <c r="I297" s="3">
        <f>G297/((1+'How much will I make'!$C$5/12)^(Calculations!$B$1*12-Calculations!$A297))</f>
        <v>449405.402491059</v>
      </c>
      <c r="J297" s="3">
        <f t="shared" si="13"/>
        <v>42808373.1780568</v>
      </c>
      <c r="K297" s="3">
        <f t="shared" si="2"/>
        <v>115624.495861134</v>
      </c>
      <c r="L297" s="3">
        <f t="shared" si="14"/>
        <v>30263966.9997934</v>
      </c>
      <c r="M297" s="3">
        <f>K297/((1+'How much will I make'!$C$5/12)^(Calculations!$B$1*12-Calculations!$A297))</f>
        <v>243104.531310974</v>
      </c>
      <c r="N297" s="3">
        <f t="shared" si="15"/>
        <v>34293650.8259904</v>
      </c>
      <c r="O297" s="3">
        <f t="shared" si="3"/>
        <v>62704.7576758539</v>
      </c>
      <c r="P297" s="3">
        <f t="shared" si="16"/>
        <v>31137657.1144789</v>
      </c>
      <c r="Q297" s="3">
        <f>O297/((1+'How much will I make'!$C$5/12)^(Calculations!$B$1*12-Calculations!$A297))</f>
        <v>131838.937867151</v>
      </c>
      <c r="R297" s="3">
        <f t="shared" si="17"/>
        <v>30554188.5592884</v>
      </c>
      <c r="S297" s="3">
        <f t="shared" si="4"/>
        <v>34090.8671287255</v>
      </c>
      <c r="T297" s="3">
        <f t="shared" si="18"/>
        <v>35869533.7777821</v>
      </c>
      <c r="U297" s="3">
        <f>S297/((1+'How much will I make'!$C$5/12)^(Calculations!$B$1*12-Calculations!$A297))</f>
        <v>71677.2359835155</v>
      </c>
      <c r="V297" s="3">
        <f t="shared" si="19"/>
        <v>30632125.3555669</v>
      </c>
      <c r="W297" s="3">
        <f t="shared" si="5"/>
        <v>18580.3401311412</v>
      </c>
      <c r="X297" s="3">
        <f t="shared" si="20"/>
        <v>45392332.7871779</v>
      </c>
      <c r="Y297" s="3">
        <f>W297/((1+'How much will I make'!$C$5/12)^(Calculations!$B$1*12-Calculations!$A297))</f>
        <v>39065.8125299373</v>
      </c>
      <c r="Z297" s="3">
        <f t="shared" si="21"/>
        <v>34441299.804409</v>
      </c>
      <c r="AA297" s="3">
        <f t="shared" si="6"/>
        <v>10151.6955000392</v>
      </c>
      <c r="AB297" s="3">
        <f t="shared" si="22"/>
        <v>61685859.6395848</v>
      </c>
      <c r="AC297" s="3">
        <f>AA297/((1+'How much will I make'!$C$5/12)^(Calculations!$B$1*12-Calculations!$A297))</f>
        <v>21344.2935095065</v>
      </c>
      <c r="AD297" s="3">
        <f t="shared" si="23"/>
        <v>42706974.564954</v>
      </c>
      <c r="AE297" s="3">
        <f t="shared" si="7"/>
        <v>5560.12013399397</v>
      </c>
      <c r="AF297" s="3">
        <f t="shared" si="24"/>
        <v>88242567.8094009</v>
      </c>
      <c r="AG297" s="3">
        <f>AE297/((1+'How much will I make'!$C$5/12)^(Calculations!$B$1*12-Calculations!$A297))</f>
        <v>11690.3463158076</v>
      </c>
      <c r="AH297" s="3">
        <f t="shared" si="25"/>
        <v>57115872.8127819</v>
      </c>
    </row>
    <row r="298" ht="15.75" customHeight="1" spans="1:34">
      <c r="A298" s="1">
        <f t="shared" si="8"/>
        <v>294</v>
      </c>
      <c r="B298" s="1">
        <f t="shared" si="49"/>
        <v>736053.874786545</v>
      </c>
      <c r="C298" s="3">
        <f t="shared" si="0"/>
        <v>394493.156629467</v>
      </c>
      <c r="D298" s="3">
        <f t="shared" si="10"/>
        <v>40985559.358181</v>
      </c>
      <c r="E298" s="3">
        <f>$C298/((1+'How much will I make'!$C$5/12)^(Calculations!$B$1*12-Calculations!$A298))</f>
        <v>833582.785375244</v>
      </c>
      <c r="F298" s="3">
        <f t="shared" si="11"/>
        <v>59063321.683571</v>
      </c>
      <c r="G298" s="3">
        <f t="shared" si="1"/>
        <v>211978.08427858</v>
      </c>
      <c r="H298" s="3">
        <f t="shared" si="12"/>
        <v>33370992.7601743</v>
      </c>
      <c r="I298" s="3">
        <f>G298/((1+'How much will I make'!$C$5/12)^(Calculations!$B$1*12-Calculations!$A298))</f>
        <v>447919.764796874</v>
      </c>
      <c r="J298" s="3">
        <f t="shared" si="13"/>
        <v>43256292.9428537</v>
      </c>
      <c r="K298" s="3">
        <f t="shared" si="2"/>
        <v>114197.032949268</v>
      </c>
      <c r="L298" s="3">
        <f t="shared" si="14"/>
        <v>30378164.0327426</v>
      </c>
      <c r="M298" s="3">
        <f>K298/((1+'How much will I make'!$C$5/12)^(Calculations!$B$1*12-Calculations!$A298))</f>
        <v>241303.757004967</v>
      </c>
      <c r="N298" s="3">
        <f t="shared" si="15"/>
        <v>34534954.5829954</v>
      </c>
      <c r="O298" s="3">
        <f t="shared" si="3"/>
        <v>61676.8108287088</v>
      </c>
      <c r="P298" s="3">
        <f t="shared" si="16"/>
        <v>31199333.9253076</v>
      </c>
      <c r="Q298" s="3">
        <f>O298/((1+'How much will I make'!$C$5/12)^(Calculations!$B$1*12-Calculations!$A298))</f>
        <v>130326.032022774</v>
      </c>
      <c r="R298" s="3">
        <f t="shared" si="17"/>
        <v>30684514.5913112</v>
      </c>
      <c r="S298" s="3">
        <f t="shared" si="4"/>
        <v>33395.1351465066</v>
      </c>
      <c r="T298" s="3">
        <f t="shared" si="18"/>
        <v>35902928.9129286</v>
      </c>
      <c r="U298" s="3">
        <f>S298/((1+'How much will I make'!$C$5/12)^(Calculations!$B$1*12-Calculations!$A298))</f>
        <v>70565.5074254038</v>
      </c>
      <c r="V298" s="3">
        <f t="shared" si="19"/>
        <v>30702690.8629923</v>
      </c>
      <c r="W298" s="3">
        <f t="shared" si="5"/>
        <v>18127.1611035524</v>
      </c>
      <c r="X298" s="3">
        <f t="shared" si="20"/>
        <v>45410459.9482815</v>
      </c>
      <c r="Y298" s="3">
        <f>W298/((1+'How much will I make'!$C$5/12)^(Calculations!$B$1*12-Calculations!$A298))</f>
        <v>38303.5527732556</v>
      </c>
      <c r="Z298" s="3">
        <f t="shared" si="21"/>
        <v>34479603.3571823</v>
      </c>
      <c r="AA298" s="3">
        <f t="shared" si="6"/>
        <v>9863.99562756849</v>
      </c>
      <c r="AB298" s="3">
        <f t="shared" si="22"/>
        <v>61695723.6352123</v>
      </c>
      <c r="AC298" s="3">
        <f>AA298/((1+'How much will I make'!$C$5/12)^(Calculations!$B$1*12-Calculations!$A298))</f>
        <v>20843.0914756801</v>
      </c>
      <c r="AD298" s="3">
        <f t="shared" si="23"/>
        <v>42727817.6564297</v>
      </c>
      <c r="AE298" s="3">
        <f t="shared" si="7"/>
        <v>5380.76141999416</v>
      </c>
      <c r="AF298" s="3">
        <f t="shared" si="24"/>
        <v>88247948.5708209</v>
      </c>
      <c r="AG298" s="3">
        <f>AE298/((1+'How much will I make'!$C$5/12)^(Calculations!$B$1*12-Calculations!$A298))</f>
        <v>11369.804561987</v>
      </c>
      <c r="AH298" s="3">
        <f t="shared" si="25"/>
        <v>57127242.6173439</v>
      </c>
    </row>
    <row r="299" ht="15.75" customHeight="1" spans="1:34">
      <c r="A299" s="1">
        <f t="shared" si="8"/>
        <v>295</v>
      </c>
      <c r="B299" s="1">
        <f t="shared" si="49"/>
        <v>736053.874786545</v>
      </c>
      <c r="C299" s="3">
        <f t="shared" si="0"/>
        <v>392856.255564614</v>
      </c>
      <c r="D299" s="3">
        <f t="shared" si="10"/>
        <v>41378415.6137457</v>
      </c>
      <c r="E299" s="3">
        <f>$C299/((1+'How much will I make'!$C$5/12)^(Calculations!$B$1*12-Calculations!$A299))</f>
        <v>834274.555321613</v>
      </c>
      <c r="F299" s="3">
        <f t="shared" si="11"/>
        <v>59897596.2388926</v>
      </c>
      <c r="G299" s="3">
        <f t="shared" si="1"/>
        <v>210226.199284543</v>
      </c>
      <c r="H299" s="3">
        <f t="shared" si="12"/>
        <v>33581218.9594589</v>
      </c>
      <c r="I299" s="3">
        <f>G299/((1+'How much will I make'!$C$5/12)^(Calculations!$B$1*12-Calculations!$A299))</f>
        <v>446439.038301678</v>
      </c>
      <c r="J299" s="3">
        <f t="shared" si="13"/>
        <v>43702731.9811553</v>
      </c>
      <c r="K299" s="3">
        <f t="shared" si="2"/>
        <v>112787.193036314</v>
      </c>
      <c r="L299" s="3">
        <f t="shared" si="14"/>
        <v>30490951.2257789</v>
      </c>
      <c r="M299" s="3">
        <f>K299/((1+'How much will I make'!$C$5/12)^(Calculations!$B$1*12-Calculations!$A299))</f>
        <v>239516.321767893</v>
      </c>
      <c r="N299" s="3">
        <f t="shared" si="15"/>
        <v>34774470.9047633</v>
      </c>
      <c r="O299" s="3">
        <f t="shared" si="3"/>
        <v>60665.7155692217</v>
      </c>
      <c r="P299" s="3">
        <f t="shared" si="16"/>
        <v>31259999.6408768</v>
      </c>
      <c r="Q299" s="3">
        <f>O299/((1+'How much will I make'!$C$5/12)^(Calculations!$B$1*12-Calculations!$A299))</f>
        <v>128830.487393004</v>
      </c>
      <c r="R299" s="3">
        <f t="shared" si="17"/>
        <v>30813345.0787042</v>
      </c>
      <c r="S299" s="3">
        <f t="shared" si="4"/>
        <v>32713.6017761697</v>
      </c>
      <c r="T299" s="3">
        <f t="shared" si="18"/>
        <v>35935642.5147048</v>
      </c>
      <c r="U299" s="3">
        <f>S299/((1+'How much will I make'!$C$5/12)^(Calculations!$B$1*12-Calculations!$A299))</f>
        <v>69471.0220041118</v>
      </c>
      <c r="V299" s="3">
        <f t="shared" si="19"/>
        <v>30772161.8849964</v>
      </c>
      <c r="W299" s="3">
        <f t="shared" si="5"/>
        <v>17685.035222978</v>
      </c>
      <c r="X299" s="3">
        <f t="shared" si="20"/>
        <v>45428144.9835044</v>
      </c>
      <c r="Y299" s="3">
        <f>W299/((1+'How much will I make'!$C$5/12)^(Calculations!$B$1*12-Calculations!$A299))</f>
        <v>37556.1663776799</v>
      </c>
      <c r="Z299" s="3">
        <f t="shared" si="21"/>
        <v>34517159.5235599</v>
      </c>
      <c r="AA299" s="3">
        <f t="shared" si="6"/>
        <v>9584.4491927791</v>
      </c>
      <c r="AB299" s="3">
        <f t="shared" si="22"/>
        <v>61705308.0844051</v>
      </c>
      <c r="AC299" s="3">
        <f>AA299/((1+'How much will I make'!$C$5/12)^(Calculations!$B$1*12-Calculations!$A299))</f>
        <v>20353.6585584374</v>
      </c>
      <c r="AD299" s="3">
        <f t="shared" si="23"/>
        <v>42748171.3149881</v>
      </c>
      <c r="AE299" s="3">
        <f t="shared" si="7"/>
        <v>5207.18847096209</v>
      </c>
      <c r="AF299" s="3">
        <f t="shared" si="24"/>
        <v>88253155.7592919</v>
      </c>
      <c r="AG299" s="3">
        <f>AE299/((1+'How much will I make'!$C$5/12)^(Calculations!$B$1*12-Calculations!$A299))</f>
        <v>11058.0518562551</v>
      </c>
      <c r="AH299" s="3">
        <f t="shared" si="25"/>
        <v>57138300.6692002</v>
      </c>
    </row>
    <row r="300" ht="15.75" customHeight="1" spans="1:34">
      <c r="A300" s="1">
        <f t="shared" si="8"/>
        <v>296</v>
      </c>
      <c r="B300" s="1">
        <f t="shared" si="49"/>
        <v>736053.874786545</v>
      </c>
      <c r="C300" s="3">
        <f t="shared" si="0"/>
        <v>391226.146620363</v>
      </c>
      <c r="D300" s="3">
        <f t="shared" si="10"/>
        <v>41769641.760366</v>
      </c>
      <c r="E300" s="3">
        <f>$C300/((1+'How much will I make'!$C$5/12)^(Calculations!$B$1*12-Calculations!$A300))</f>
        <v>834966.899350925</v>
      </c>
      <c r="F300" s="3">
        <f t="shared" si="11"/>
        <v>60732563.1382435</v>
      </c>
      <c r="G300" s="3">
        <f t="shared" si="1"/>
        <v>208488.792678885</v>
      </c>
      <c r="H300" s="3">
        <f t="shared" si="12"/>
        <v>33789707.7521377</v>
      </c>
      <c r="I300" s="3">
        <f>G300/((1+'How much will I make'!$C$5/12)^(Calculations!$B$1*12-Calculations!$A300))</f>
        <v>444963.206770102</v>
      </c>
      <c r="J300" s="3">
        <f t="shared" si="13"/>
        <v>44147695.1879254</v>
      </c>
      <c r="K300" s="3">
        <f t="shared" si="2"/>
        <v>111394.758554384</v>
      </c>
      <c r="L300" s="3">
        <f t="shared" si="14"/>
        <v>30602345.9843333</v>
      </c>
      <c r="M300" s="3">
        <f>K300/((1+'How much will I make'!$C$5/12)^(Calculations!$B$1*12-Calculations!$A300))</f>
        <v>237742.126791834</v>
      </c>
      <c r="N300" s="3">
        <f t="shared" si="15"/>
        <v>35012213.0315551</v>
      </c>
      <c r="O300" s="3">
        <f t="shared" si="3"/>
        <v>59671.1956418574</v>
      </c>
      <c r="P300" s="3">
        <f t="shared" si="16"/>
        <v>31319670.8365187</v>
      </c>
      <c r="Q300" s="3">
        <f>O300/((1+'How much will I make'!$C$5/12)^(Calculations!$B$1*12-Calculations!$A300))</f>
        <v>127352.104750789</v>
      </c>
      <c r="R300" s="3">
        <f t="shared" si="17"/>
        <v>30940697.183455</v>
      </c>
      <c r="S300" s="3">
        <f t="shared" si="4"/>
        <v>32045.9772501254</v>
      </c>
      <c r="T300" s="3">
        <f t="shared" si="18"/>
        <v>35967688.4919549</v>
      </c>
      <c r="U300" s="3">
        <f>S300/((1+'How much will I make'!$C$5/12)^(Calculations!$B$1*12-Calculations!$A300))</f>
        <v>68393.5122750685</v>
      </c>
      <c r="V300" s="3">
        <f t="shared" si="19"/>
        <v>30840555.3972715</v>
      </c>
      <c r="W300" s="3">
        <f t="shared" si="5"/>
        <v>17253.6929004663</v>
      </c>
      <c r="X300" s="3">
        <f t="shared" si="20"/>
        <v>45445398.6764049</v>
      </c>
      <c r="Y300" s="3">
        <f>W300/((1+'How much will I make'!$C$5/12)^(Calculations!$B$1*12-Calculations!$A300))</f>
        <v>36823.3631312861</v>
      </c>
      <c r="Z300" s="3">
        <f t="shared" si="21"/>
        <v>34553982.8866912</v>
      </c>
      <c r="AA300" s="3">
        <f t="shared" si="6"/>
        <v>9312.82512658698</v>
      </c>
      <c r="AB300" s="3">
        <f t="shared" si="22"/>
        <v>61714620.9095317</v>
      </c>
      <c r="AC300" s="3">
        <f>AA300/((1+'How much will I make'!$C$5/12)^(Calculations!$B$1*12-Calculations!$A300))</f>
        <v>19875.7183979559</v>
      </c>
      <c r="AD300" s="3">
        <f t="shared" si="23"/>
        <v>42768047.0333861</v>
      </c>
      <c r="AE300" s="3">
        <f t="shared" si="7"/>
        <v>5039.21464931815</v>
      </c>
      <c r="AF300" s="3">
        <f t="shared" si="24"/>
        <v>88258194.9739412</v>
      </c>
      <c r="AG300" s="3">
        <f>AE300/((1+'How much will I make'!$C$5/12)^(Calculations!$B$1*12-Calculations!$A300))</f>
        <v>10754.8472085836</v>
      </c>
      <c r="AH300" s="3">
        <f t="shared" si="25"/>
        <v>57149055.5164087</v>
      </c>
    </row>
    <row r="301" ht="15.75" customHeight="1" spans="1:34">
      <c r="A301" s="1">
        <f t="shared" si="8"/>
        <v>297</v>
      </c>
      <c r="B301" s="1">
        <f t="shared" si="49"/>
        <v>736053.874786545</v>
      </c>
      <c r="C301" s="3">
        <f t="shared" si="0"/>
        <v>389602.801613639</v>
      </c>
      <c r="D301" s="3">
        <f t="shared" si="10"/>
        <v>42159244.5619797</v>
      </c>
      <c r="E301" s="3">
        <f>$C301/((1+'How much will I make'!$C$5/12)^(Calculations!$B$1*12-Calculations!$A301))</f>
        <v>835659.817939598</v>
      </c>
      <c r="F301" s="3">
        <f t="shared" si="11"/>
        <v>61568222.9561831</v>
      </c>
      <c r="G301" s="3">
        <f t="shared" si="1"/>
        <v>206765.744805506</v>
      </c>
      <c r="H301" s="3">
        <f t="shared" si="12"/>
        <v>33996473.4969432</v>
      </c>
      <c r="I301" s="3">
        <f>G301/((1+'How much will I make'!$C$5/12)^(Calculations!$B$1*12-Calculations!$A301))</f>
        <v>443492.254020448</v>
      </c>
      <c r="J301" s="3">
        <f t="shared" si="13"/>
        <v>44591187.4419459</v>
      </c>
      <c r="K301" s="3">
        <f t="shared" si="2"/>
        <v>110019.514621614</v>
      </c>
      <c r="L301" s="3">
        <f t="shared" si="14"/>
        <v>30712365.4989549</v>
      </c>
      <c r="M301" s="3">
        <f>K301/((1+'How much will I make'!$C$5/12)^(Calculations!$B$1*12-Calculations!$A301))</f>
        <v>235981.074000784</v>
      </c>
      <c r="N301" s="3">
        <f t="shared" si="15"/>
        <v>35248194.1055559</v>
      </c>
      <c r="O301" s="3">
        <f t="shared" si="3"/>
        <v>58692.9793198598</v>
      </c>
      <c r="P301" s="3">
        <f t="shared" si="16"/>
        <v>31378363.8158385</v>
      </c>
      <c r="Q301" s="3">
        <f>O301/((1+'How much will I make'!$C$5/12)^(Calculations!$B$1*12-Calculations!$A301))</f>
        <v>125890.687155289</v>
      </c>
      <c r="R301" s="3">
        <f t="shared" si="17"/>
        <v>31066587.8706102</v>
      </c>
      <c r="S301" s="3">
        <f t="shared" si="4"/>
        <v>31391.9777144086</v>
      </c>
      <c r="T301" s="3">
        <f t="shared" si="18"/>
        <v>35999080.4696693</v>
      </c>
      <c r="U301" s="3">
        <f>S301/((1+'How much will I make'!$C$5/12)^(Calculations!$B$1*12-Calculations!$A301))</f>
        <v>67332.7149418225</v>
      </c>
      <c r="V301" s="3">
        <f t="shared" si="19"/>
        <v>30907888.1122133</v>
      </c>
      <c r="W301" s="3">
        <f t="shared" si="5"/>
        <v>16832.8711224061</v>
      </c>
      <c r="X301" s="3">
        <f t="shared" si="20"/>
        <v>45462231.5475273</v>
      </c>
      <c r="Y301" s="3">
        <f>W301/((1+'How much will I make'!$C$5/12)^(Calculations!$B$1*12-Calculations!$A301))</f>
        <v>36104.858484822</v>
      </c>
      <c r="Z301" s="3">
        <f t="shared" si="21"/>
        <v>34590087.745176</v>
      </c>
      <c r="AA301" s="3">
        <f t="shared" si="6"/>
        <v>9048.8989084246</v>
      </c>
      <c r="AB301" s="3">
        <f t="shared" si="22"/>
        <v>61723669.8084401</v>
      </c>
      <c r="AC301" s="3">
        <f>AA301/((1+'How much will I make'!$C$5/12)^(Calculations!$B$1*12-Calculations!$A301))</f>
        <v>19409.0011238338</v>
      </c>
      <c r="AD301" s="3">
        <f t="shared" si="23"/>
        <v>42787456.0345099</v>
      </c>
      <c r="AE301" s="3">
        <f t="shared" si="7"/>
        <v>4876.65933804982</v>
      </c>
      <c r="AF301" s="3">
        <f t="shared" si="24"/>
        <v>88263071.6332793</v>
      </c>
      <c r="AG301" s="3">
        <f>AE301/((1+'How much will I make'!$C$5/12)^(Calculations!$B$1*12-Calculations!$A301))</f>
        <v>10459.9562367354</v>
      </c>
      <c r="AH301" s="3">
        <f t="shared" si="25"/>
        <v>57159515.4726455</v>
      </c>
    </row>
    <row r="302" ht="15.75" customHeight="1" spans="1:34">
      <c r="A302" s="1">
        <f t="shared" si="8"/>
        <v>298</v>
      </c>
      <c r="B302" s="1">
        <f t="shared" si="49"/>
        <v>736053.874786545</v>
      </c>
      <c r="C302" s="3">
        <f t="shared" si="0"/>
        <v>387986.192478313</v>
      </c>
      <c r="D302" s="3">
        <f t="shared" si="10"/>
        <v>42547230.754458</v>
      </c>
      <c r="E302" s="3">
        <f>$C302/((1+'How much will I make'!$C$5/12)^(Calculations!$B$1*12-Calculations!$A302))</f>
        <v>836353.311564444</v>
      </c>
      <c r="F302" s="3">
        <f t="shared" si="11"/>
        <v>62404576.2677475</v>
      </c>
      <c r="G302" s="3">
        <f t="shared" si="1"/>
        <v>205056.936997196</v>
      </c>
      <c r="H302" s="3">
        <f t="shared" si="12"/>
        <v>34201530.4339404</v>
      </c>
      <c r="I302" s="3">
        <f>G302/((1+'How much will I make'!$C$5/12)^(Calculations!$B$1*12-Calculations!$A302))</f>
        <v>442026.163924513</v>
      </c>
      <c r="J302" s="3">
        <f t="shared" si="13"/>
        <v>45033213.6058704</v>
      </c>
      <c r="K302" s="3">
        <f t="shared" si="2"/>
        <v>108661.249009001</v>
      </c>
      <c r="L302" s="3">
        <f t="shared" si="14"/>
        <v>30821026.7479639</v>
      </c>
      <c r="M302" s="3">
        <f>K302/((1+'How much will I make'!$C$5/12)^(Calculations!$B$1*12-Calculations!$A302))</f>
        <v>234233.066045222</v>
      </c>
      <c r="N302" s="3">
        <f t="shared" si="15"/>
        <v>35482427.1716011</v>
      </c>
      <c r="O302" s="3">
        <f t="shared" si="3"/>
        <v>57730.7993310096</v>
      </c>
      <c r="P302" s="3">
        <f t="shared" si="16"/>
        <v>31436094.6151695</v>
      </c>
      <c r="Q302" s="3">
        <f>O302/((1+'How much will I make'!$C$5/12)^(Calculations!$B$1*12-Calculations!$A302))</f>
        <v>124446.039925638</v>
      </c>
      <c r="R302" s="3">
        <f t="shared" si="17"/>
        <v>31191033.9105359</v>
      </c>
      <c r="S302" s="3">
        <f t="shared" si="4"/>
        <v>30751.3251079921</v>
      </c>
      <c r="T302" s="3">
        <f t="shared" si="18"/>
        <v>36029831.7947773</v>
      </c>
      <c r="U302" s="3">
        <f>S302/((1+'How much will I make'!$C$5/12)^(Calculations!$B$1*12-Calculations!$A302))</f>
        <v>66288.3707917044</v>
      </c>
      <c r="V302" s="3">
        <f t="shared" si="19"/>
        <v>30974176.483005</v>
      </c>
      <c r="W302" s="3">
        <f t="shared" si="5"/>
        <v>16422.3132901523</v>
      </c>
      <c r="X302" s="3">
        <f t="shared" si="20"/>
        <v>45478653.8608175</v>
      </c>
      <c r="Y302" s="3">
        <f>W302/((1+'How much will I make'!$C$5/12)^(Calculations!$B$1*12-Calculations!$A302))</f>
        <v>35400.3734412157</v>
      </c>
      <c r="Z302" s="3">
        <f t="shared" si="21"/>
        <v>34625488.1186173</v>
      </c>
      <c r="AA302" s="3">
        <f t="shared" si="6"/>
        <v>8792.45238065548</v>
      </c>
      <c r="AB302" s="3">
        <f t="shared" si="22"/>
        <v>61732462.2608208</v>
      </c>
      <c r="AC302" s="3">
        <f>AA302/((1+'How much will I make'!$C$5/12)^(Calculations!$B$1*12-Calculations!$A302))</f>
        <v>18953.2432027074</v>
      </c>
      <c r="AD302" s="3">
        <f t="shared" si="23"/>
        <v>42806409.2777126</v>
      </c>
      <c r="AE302" s="3">
        <f t="shared" si="7"/>
        <v>4719.34774649983</v>
      </c>
      <c r="AF302" s="3">
        <f t="shared" si="24"/>
        <v>88267790.9810258</v>
      </c>
      <c r="AG302" s="3">
        <f>AE302/((1+'How much will I make'!$C$5/12)^(Calculations!$B$1*12-Calculations!$A302))</f>
        <v>10173.1509850829</v>
      </c>
      <c r="AH302" s="3">
        <f t="shared" si="25"/>
        <v>57169688.6236306</v>
      </c>
    </row>
    <row r="303" ht="15.75" customHeight="1" spans="1:34">
      <c r="A303" s="1">
        <f t="shared" si="8"/>
        <v>299</v>
      </c>
      <c r="B303" s="1">
        <f t="shared" si="49"/>
        <v>736053.874786545</v>
      </c>
      <c r="C303" s="3">
        <f t="shared" si="0"/>
        <v>386376.29126471</v>
      </c>
      <c r="D303" s="3">
        <f t="shared" si="10"/>
        <v>42933607.0457227</v>
      </c>
      <c r="E303" s="3">
        <f>$C303/((1+'How much will I make'!$C$5/12)^(Calculations!$B$1*12-Calculations!$A303))</f>
        <v>837047.380702672</v>
      </c>
      <c r="F303" s="3">
        <f t="shared" si="11"/>
        <v>63241623.6484502</v>
      </c>
      <c r="G303" s="3">
        <f t="shared" si="1"/>
        <v>203362.251567467</v>
      </c>
      <c r="H303" s="3">
        <f t="shared" si="12"/>
        <v>34404892.6855079</v>
      </c>
      <c r="I303" s="3">
        <f>G303/((1+'How much will I make'!$C$5/12)^(Calculations!$B$1*12-Calculations!$A303))</f>
        <v>440564.920407407</v>
      </c>
      <c r="J303" s="3">
        <f t="shared" si="13"/>
        <v>45473778.5262778</v>
      </c>
      <c r="K303" s="3">
        <f t="shared" si="2"/>
        <v>107319.752107656</v>
      </c>
      <c r="L303" s="3">
        <f t="shared" si="14"/>
        <v>30928346.5000716</v>
      </c>
      <c r="M303" s="3">
        <f>K303/((1+'How much will I make'!$C$5/12)^(Calculations!$B$1*12-Calculations!$A303))</f>
        <v>232498.006296739</v>
      </c>
      <c r="N303" s="3">
        <f t="shared" si="15"/>
        <v>35714925.1778978</v>
      </c>
      <c r="O303" s="3">
        <f t="shared" si="3"/>
        <v>56784.3927845996</v>
      </c>
      <c r="P303" s="3">
        <f t="shared" si="16"/>
        <v>31492879.0079541</v>
      </c>
      <c r="Q303" s="3">
        <f>O303/((1+'How much will I make'!$C$5/12)^(Calculations!$B$1*12-Calculations!$A303))</f>
        <v>123017.970615016</v>
      </c>
      <c r="R303" s="3">
        <f t="shared" si="17"/>
        <v>31314051.8811509</v>
      </c>
      <c r="S303" s="3">
        <f t="shared" si="4"/>
        <v>30123.7470445637</v>
      </c>
      <c r="T303" s="3">
        <f t="shared" si="18"/>
        <v>36059955.5418219</v>
      </c>
      <c r="U303" s="3">
        <f>S303/((1+'How much will I make'!$C$5/12)^(Calculations!$B$1*12-Calculations!$A303))</f>
        <v>65260.2246324862</v>
      </c>
      <c r="V303" s="3">
        <f t="shared" si="19"/>
        <v>31039436.7076375</v>
      </c>
      <c r="W303" s="3">
        <f t="shared" si="5"/>
        <v>16021.7690635633</v>
      </c>
      <c r="X303" s="3">
        <f t="shared" si="20"/>
        <v>45494675.629881</v>
      </c>
      <c r="Y303" s="3">
        <f>W303/((1+'How much will I make'!$C$5/12)^(Calculations!$B$1*12-Calculations!$A303))</f>
        <v>34709.6344472408</v>
      </c>
      <c r="Z303" s="3">
        <f t="shared" si="21"/>
        <v>34660197.7530645</v>
      </c>
      <c r="AA303" s="3">
        <f t="shared" si="6"/>
        <v>8543.27356824824</v>
      </c>
      <c r="AB303" s="3">
        <f t="shared" si="22"/>
        <v>61741005.534389</v>
      </c>
      <c r="AC303" s="3">
        <f>AA303/((1+'How much will I make'!$C$5/12)^(Calculations!$B$1*12-Calculations!$A303))</f>
        <v>18508.1872894454</v>
      </c>
      <c r="AD303" s="3">
        <f t="shared" si="23"/>
        <v>42824917.4650021</v>
      </c>
      <c r="AE303" s="3">
        <f t="shared" si="7"/>
        <v>4567.11072241919</v>
      </c>
      <c r="AF303" s="3">
        <f t="shared" si="24"/>
        <v>88272358.0917482</v>
      </c>
      <c r="AG303" s="3">
        <f>AE303/((1+'How much will I make'!$C$5/12)^(Calculations!$B$1*12-Calculations!$A303))</f>
        <v>9894.20974839518</v>
      </c>
      <c r="AH303" s="3">
        <f t="shared" si="25"/>
        <v>57179582.8333789</v>
      </c>
    </row>
    <row r="304" ht="15.75" customHeight="1" spans="1:34">
      <c r="A304" s="1">
        <f t="shared" si="8"/>
        <v>300</v>
      </c>
      <c r="B304" s="1">
        <f t="shared" si="49"/>
        <v>736053.874786545</v>
      </c>
      <c r="C304" s="3">
        <f t="shared" si="0"/>
        <v>384773.07013913</v>
      </c>
      <c r="D304" s="3">
        <f t="shared" si="10"/>
        <v>43318380.1158618</v>
      </c>
      <c r="E304" s="3">
        <f>$C304/((1+'How much will I make'!$C$5/12)^(Calculations!$B$1*12-Calculations!$A304))</f>
        <v>837742.025831886</v>
      </c>
      <c r="F304" s="3">
        <f t="shared" si="11"/>
        <v>64079365.6742821</v>
      </c>
      <c r="G304" s="3">
        <f t="shared" si="1"/>
        <v>201681.571802447</v>
      </c>
      <c r="H304" s="3">
        <f t="shared" si="12"/>
        <v>34606574.2573104</v>
      </c>
      <c r="I304" s="3">
        <f>G304/((1+'How much will I make'!$C$5/12)^(Calculations!$B$1*12-Calculations!$A304))</f>
        <v>439108.507447383</v>
      </c>
      <c r="J304" s="3">
        <f t="shared" si="13"/>
        <v>45912887.0337252</v>
      </c>
      <c r="K304" s="3">
        <f t="shared" si="2"/>
        <v>105994.81689645</v>
      </c>
      <c r="L304" s="3">
        <f t="shared" si="14"/>
        <v>31034341.316968</v>
      </c>
      <c r="M304" s="3">
        <f>K304/((1+'How much will I make'!$C$5/12)^(Calculations!$B$1*12-Calculations!$A304))</f>
        <v>230775.798842689</v>
      </c>
      <c r="N304" s="3">
        <f t="shared" si="15"/>
        <v>35945700.9767405</v>
      </c>
      <c r="O304" s="3">
        <f t="shared" si="3"/>
        <v>55853.5010996062</v>
      </c>
      <c r="P304" s="3">
        <f t="shared" si="16"/>
        <v>31548732.5090537</v>
      </c>
      <c r="Q304" s="3">
        <f>O304/((1+'How much will I make'!$C$5/12)^(Calculations!$B$1*12-Calculations!$A304))</f>
        <v>121606.288985007</v>
      </c>
      <c r="R304" s="3">
        <f t="shared" si="17"/>
        <v>31435658.1701359</v>
      </c>
      <c r="S304" s="3">
        <f t="shared" si="4"/>
        <v>29508.9766967154</v>
      </c>
      <c r="T304" s="3">
        <f t="shared" si="18"/>
        <v>36089464.5185186</v>
      </c>
      <c r="U304" s="3">
        <f>S304/((1+'How much will I make'!$C$5/12)^(Calculations!$B$1*12-Calculations!$A304))</f>
        <v>64248.0252300231</v>
      </c>
      <c r="V304" s="3">
        <f t="shared" si="19"/>
        <v>31103684.7328675</v>
      </c>
      <c r="W304" s="3">
        <f t="shared" si="5"/>
        <v>15630.9942083544</v>
      </c>
      <c r="X304" s="3">
        <f t="shared" si="20"/>
        <v>45510306.6240894</v>
      </c>
      <c r="Y304" s="3">
        <f>W304/((1+'How much will I make'!$C$5/12)^(Calculations!$B$1*12-Calculations!$A304))</f>
        <v>34032.3732872946</v>
      </c>
      <c r="Z304" s="3">
        <f t="shared" si="21"/>
        <v>34694230.1263518</v>
      </c>
      <c r="AA304" s="3">
        <f t="shared" si="6"/>
        <v>8301.15650356105</v>
      </c>
      <c r="AB304" s="3">
        <f t="shared" si="22"/>
        <v>61749306.6908926</v>
      </c>
      <c r="AC304" s="3">
        <f>AA304/((1+'How much will I make'!$C$5/12)^(Calculations!$B$1*12-Calculations!$A304))</f>
        <v>18073.582081839</v>
      </c>
      <c r="AD304" s="3">
        <f t="shared" si="23"/>
        <v>42842991.0470839</v>
      </c>
      <c r="AE304" s="3">
        <f t="shared" si="7"/>
        <v>4419.78457008309</v>
      </c>
      <c r="AF304" s="3">
        <f t="shared" si="24"/>
        <v>88276777.8763183</v>
      </c>
      <c r="AG304" s="3">
        <f>AE304/((1+'How much will I make'!$C$5/12)^(Calculations!$B$1*12-Calculations!$A304))</f>
        <v>9622.91690045531</v>
      </c>
      <c r="AH304" s="3">
        <f t="shared" si="25"/>
        <v>57189205.7502794</v>
      </c>
    </row>
    <row r="305" ht="15.75" customHeight="1" spans="1:34">
      <c r="A305" s="1">
        <f t="shared" si="8"/>
        <v>301</v>
      </c>
      <c r="B305" s="1">
        <f>B304*(1+'How much will I make'!$C$4)</f>
        <v>861183.033500258</v>
      </c>
      <c r="C305" s="3">
        <f t="shared" si="0"/>
        <v>448316.506618539</v>
      </c>
      <c r="D305" s="3">
        <f t="shared" si="10"/>
        <v>43766696.6224803</v>
      </c>
      <c r="E305" s="3">
        <f>$C305/((1+'How much will I make'!$C$5/12)^(Calculations!$B$1*12-Calculations!$A305))</f>
        <v>980971.579493201</v>
      </c>
      <c r="F305" s="3">
        <f t="shared" si="11"/>
        <v>65060337.2537753</v>
      </c>
      <c r="G305" s="3">
        <f t="shared" si="1"/>
        <v>234017.294884823</v>
      </c>
      <c r="H305" s="3">
        <f t="shared" si="12"/>
        <v>34840591.5521952</v>
      </c>
      <c r="I305" s="3">
        <f>G305/((1+'How much will I make'!$C$5/12)^(Calculations!$B$1*12-Calculations!$A305))</f>
        <v>512058.583618517</v>
      </c>
      <c r="J305" s="3">
        <f t="shared" si="13"/>
        <v>46424945.6173437</v>
      </c>
      <c r="K305" s="3">
        <f t="shared" si="2"/>
        <v>122482.899524787</v>
      </c>
      <c r="L305" s="3">
        <f t="shared" si="14"/>
        <v>31156824.2164928</v>
      </c>
      <c r="M305" s="3">
        <f>K305/((1+'How much will I make'!$C$5/12)^(Calculations!$B$1*12-Calculations!$A305))</f>
        <v>268007.627722643</v>
      </c>
      <c r="N305" s="3">
        <f t="shared" si="15"/>
        <v>36213708.6044632</v>
      </c>
      <c r="O305" s="3">
        <f t="shared" si="3"/>
        <v>64277.3078228255</v>
      </c>
      <c r="P305" s="3">
        <f t="shared" si="16"/>
        <v>31613009.8168766</v>
      </c>
      <c r="Q305" s="3">
        <f>O305/((1+'How much will I make'!$C$5/12)^(Calculations!$B$1*12-Calculations!$A305))</f>
        <v>140646.644166906</v>
      </c>
      <c r="R305" s="3">
        <f t="shared" si="17"/>
        <v>31576304.8143028</v>
      </c>
      <c r="S305" s="3">
        <f t="shared" si="4"/>
        <v>33820.9006385212</v>
      </c>
      <c r="T305" s="3">
        <f t="shared" si="18"/>
        <v>36123285.4191571</v>
      </c>
      <c r="U305" s="3">
        <f>S305/((1+'How much will I make'!$C$5/12)^(Calculations!$B$1*12-Calculations!$A305))</f>
        <v>74004.2845388304</v>
      </c>
      <c r="V305" s="3">
        <f t="shared" si="19"/>
        <v>31177689.0174063</v>
      </c>
      <c r="W305" s="3">
        <f t="shared" si="5"/>
        <v>17842.2080231948</v>
      </c>
      <c r="X305" s="3">
        <f t="shared" si="20"/>
        <v>45528148.8321126</v>
      </c>
      <c r="Y305" s="3">
        <f>W305/((1+'How much will I make'!$C$5/12)^(Calculations!$B$1*12-Calculations!$A305))</f>
        <v>39040.9425657223</v>
      </c>
      <c r="Z305" s="3">
        <f t="shared" si="21"/>
        <v>34733271.0689175</v>
      </c>
      <c r="AA305" s="3">
        <f t="shared" si="6"/>
        <v>9437.1042356273</v>
      </c>
      <c r="AB305" s="3">
        <f t="shared" si="22"/>
        <v>61758743.7951282</v>
      </c>
      <c r="AC305" s="3">
        <f>AA305/((1+'How much will I make'!$C$5/12)^(Calculations!$B$1*12-Calculations!$A305))</f>
        <v>20649.5431490822</v>
      </c>
      <c r="AD305" s="3">
        <f t="shared" si="23"/>
        <v>42863640.590233</v>
      </c>
      <c r="AE305" s="3">
        <f t="shared" si="7"/>
        <v>5004.33672290053</v>
      </c>
      <c r="AF305" s="3">
        <f t="shared" si="24"/>
        <v>88281782.2130412</v>
      </c>
      <c r="AG305" s="3">
        <f>AE305/((1+'How much will I make'!$C$5/12)^(Calculations!$B$1*12-Calculations!$A305))</f>
        <v>10950.1033910326</v>
      </c>
      <c r="AH305" s="3">
        <f t="shared" si="25"/>
        <v>57200155.8536704</v>
      </c>
    </row>
    <row r="306" ht="15.75" customHeight="1" spans="1:34">
      <c r="A306" s="1">
        <f t="shared" si="8"/>
        <v>302</v>
      </c>
      <c r="B306" s="1">
        <f t="shared" ref="B306:B316" si="50">B305</f>
        <v>861183.033500258</v>
      </c>
      <c r="C306" s="3">
        <f t="shared" si="0"/>
        <v>446456.272151242</v>
      </c>
      <c r="D306" s="3">
        <f t="shared" si="10"/>
        <v>44213152.8946316</v>
      </c>
      <c r="E306" s="3">
        <f>$C306/((1+'How much will I make'!$C$5/12)^(Calculations!$B$1*12-Calculations!$A306))</f>
        <v>981785.663791536</v>
      </c>
      <c r="F306" s="3">
        <f t="shared" si="11"/>
        <v>66042122.9175668</v>
      </c>
      <c r="G306" s="3">
        <f t="shared" si="1"/>
        <v>232083.267654369</v>
      </c>
      <c r="H306" s="3">
        <f t="shared" si="12"/>
        <v>35072674.8198495</v>
      </c>
      <c r="I306" s="3">
        <f>G306/((1+'How much will I make'!$C$5/12)^(Calculations!$B$1*12-Calculations!$A306))</f>
        <v>510365.827970192</v>
      </c>
      <c r="J306" s="3">
        <f t="shared" si="13"/>
        <v>46935311.4453139</v>
      </c>
      <c r="K306" s="3">
        <f t="shared" si="2"/>
        <v>120970.764962752</v>
      </c>
      <c r="L306" s="3">
        <f t="shared" si="14"/>
        <v>31277794.9814556</v>
      </c>
      <c r="M306" s="3">
        <f>K306/((1+'How much will I make'!$C$5/12)^(Calculations!$B$1*12-Calculations!$A306))</f>
        <v>266022.386035809</v>
      </c>
      <c r="N306" s="3">
        <f t="shared" si="15"/>
        <v>36479730.990499</v>
      </c>
      <c r="O306" s="3">
        <f t="shared" si="3"/>
        <v>63223.5814650743</v>
      </c>
      <c r="P306" s="3">
        <f t="shared" si="16"/>
        <v>31676233.3983416</v>
      </c>
      <c r="Q306" s="3">
        <f>O306/((1+'How much will I make'!$C$5/12)^(Calculations!$B$1*12-Calculations!$A306))</f>
        <v>139032.666283023</v>
      </c>
      <c r="R306" s="3">
        <f t="shared" si="17"/>
        <v>31715337.4805858</v>
      </c>
      <c r="S306" s="3">
        <f t="shared" si="4"/>
        <v>33130.6781765106</v>
      </c>
      <c r="T306" s="3">
        <f t="shared" si="18"/>
        <v>36156416.0973336</v>
      </c>
      <c r="U306" s="3">
        <f>S306/((1+'How much will I make'!$C$5/12)^(Calculations!$B$1*12-Calculations!$A306))</f>
        <v>72856.4629827179</v>
      </c>
      <c r="V306" s="3">
        <f t="shared" si="19"/>
        <v>31250545.480389</v>
      </c>
      <c r="W306" s="3">
        <f t="shared" si="5"/>
        <v>17407.032217751</v>
      </c>
      <c r="X306" s="3">
        <f t="shared" si="20"/>
        <v>45545555.8643303</v>
      </c>
      <c r="Y306" s="3">
        <f>W306/((1+'How much will I make'!$C$5/12)^(Calculations!$B$1*12-Calculations!$A306))</f>
        <v>38279.1680766351</v>
      </c>
      <c r="Z306" s="3">
        <f t="shared" si="21"/>
        <v>34771550.2369942</v>
      </c>
      <c r="AA306" s="3">
        <f t="shared" si="6"/>
        <v>9169.65593745163</v>
      </c>
      <c r="AB306" s="3">
        <f t="shared" si="22"/>
        <v>61767913.4510657</v>
      </c>
      <c r="AC306" s="3">
        <f>AA306/((1+'How much will I make'!$C$5/12)^(Calculations!$B$1*12-Calculations!$A306))</f>
        <v>20164.6550913304</v>
      </c>
      <c r="AD306" s="3">
        <f t="shared" si="23"/>
        <v>42883805.2453243</v>
      </c>
      <c r="AE306" s="3">
        <f t="shared" si="7"/>
        <v>4842.90650603277</v>
      </c>
      <c r="AF306" s="3">
        <f t="shared" si="24"/>
        <v>88286625.1195472</v>
      </c>
      <c r="AG306" s="3">
        <f>AE306/((1+'How much will I make'!$C$5/12)^(Calculations!$B$1*12-Calculations!$A306))</f>
        <v>10649.8586206333</v>
      </c>
      <c r="AH306" s="3">
        <f t="shared" si="25"/>
        <v>57210805.7122911</v>
      </c>
    </row>
    <row r="307" ht="15.75" customHeight="1" spans="1:34">
      <c r="A307" s="1">
        <f t="shared" si="8"/>
        <v>303</v>
      </c>
      <c r="B307" s="1">
        <f t="shared" si="50"/>
        <v>861183.033500258</v>
      </c>
      <c r="C307" s="3">
        <f t="shared" si="0"/>
        <v>444603.756499162</v>
      </c>
      <c r="D307" s="3">
        <f t="shared" si="10"/>
        <v>44657756.6511308</v>
      </c>
      <c r="E307" s="3">
        <f>$C307/((1+'How much will I make'!$C$5/12)^(Calculations!$B$1*12-Calculations!$A307))</f>
        <v>982600.423678499</v>
      </c>
      <c r="F307" s="3">
        <f t="shared" si="11"/>
        <v>67024723.3412453</v>
      </c>
      <c r="G307" s="3">
        <f t="shared" si="1"/>
        <v>230165.224120036</v>
      </c>
      <c r="H307" s="3">
        <f t="shared" si="12"/>
        <v>35302840.0439696</v>
      </c>
      <c r="I307" s="3">
        <f>G307/((1+'How much will I make'!$C$5/12)^(Calculations!$B$1*12-Calculations!$A307))</f>
        <v>508678.668208306</v>
      </c>
      <c r="J307" s="3">
        <f t="shared" si="13"/>
        <v>47443990.1135222</v>
      </c>
      <c r="K307" s="3">
        <f t="shared" si="2"/>
        <v>119477.298728644</v>
      </c>
      <c r="L307" s="3">
        <f t="shared" si="14"/>
        <v>31397272.2801842</v>
      </c>
      <c r="M307" s="3">
        <f>K307/((1+'How much will I make'!$C$5/12)^(Calculations!$B$1*12-Calculations!$A307))</f>
        <v>264051.849842951</v>
      </c>
      <c r="N307" s="3">
        <f t="shared" si="15"/>
        <v>36743782.8403419</v>
      </c>
      <c r="O307" s="3">
        <f t="shared" si="3"/>
        <v>62187.1293099091</v>
      </c>
      <c r="P307" s="3">
        <f t="shared" si="16"/>
        <v>31738420.5276516</v>
      </c>
      <c r="Q307" s="3">
        <f>O307/((1+'How much will I make'!$C$5/12)^(Calculations!$B$1*12-Calculations!$A307))</f>
        <v>137437.209456824</v>
      </c>
      <c r="R307" s="3">
        <f t="shared" si="17"/>
        <v>31852774.6900427</v>
      </c>
      <c r="S307" s="3">
        <f t="shared" si="4"/>
        <v>32454.541887194</v>
      </c>
      <c r="T307" s="3">
        <f t="shared" si="18"/>
        <v>36188870.6392208</v>
      </c>
      <c r="U307" s="3">
        <f>S307/((1+'How much will I make'!$C$5/12)^(Calculations!$B$1*12-Calculations!$A307))</f>
        <v>71726.44437319</v>
      </c>
      <c r="V307" s="3">
        <f t="shared" si="19"/>
        <v>31322271.9247622</v>
      </c>
      <c r="W307" s="3">
        <f t="shared" si="5"/>
        <v>16982.4704563424</v>
      </c>
      <c r="X307" s="3">
        <f t="shared" si="20"/>
        <v>45562538.3347867</v>
      </c>
      <c r="Y307" s="3">
        <f>W307/((1+'How much will I make'!$C$5/12)^(Calculations!$B$1*12-Calculations!$A307))</f>
        <v>37532.2574800178</v>
      </c>
      <c r="Z307" s="3">
        <f t="shared" si="21"/>
        <v>34809082.4944742</v>
      </c>
      <c r="AA307" s="3">
        <f t="shared" si="6"/>
        <v>8909.78714570198</v>
      </c>
      <c r="AB307" s="3">
        <f t="shared" si="22"/>
        <v>61776823.2382114</v>
      </c>
      <c r="AC307" s="3">
        <f>AA307/((1+'How much will I make'!$C$5/12)^(Calculations!$B$1*12-Calculations!$A307))</f>
        <v>19691.1530689429</v>
      </c>
      <c r="AD307" s="3">
        <f t="shared" si="23"/>
        <v>42903496.3983933</v>
      </c>
      <c r="AE307" s="3">
        <f t="shared" si="7"/>
        <v>4686.68371551558</v>
      </c>
      <c r="AF307" s="3">
        <f t="shared" si="24"/>
        <v>88291311.8032627</v>
      </c>
      <c r="AG307" s="3">
        <f>AE307/((1+'How much will I make'!$C$5/12)^(Calculations!$B$1*12-Calculations!$A307))</f>
        <v>10357.8463681321</v>
      </c>
      <c r="AH307" s="3">
        <f t="shared" si="25"/>
        <v>57221163.5586592</v>
      </c>
    </row>
    <row r="308" ht="15.75" customHeight="1" spans="1:34">
      <c r="A308" s="1">
        <f t="shared" si="8"/>
        <v>304</v>
      </c>
      <c r="B308" s="1">
        <f t="shared" si="50"/>
        <v>861183.033500258</v>
      </c>
      <c r="C308" s="3">
        <f t="shared" si="0"/>
        <v>442758.92763402</v>
      </c>
      <c r="D308" s="3">
        <f t="shared" si="10"/>
        <v>45100515.5787648</v>
      </c>
      <c r="E308" s="3">
        <f>$C308/((1+'How much will I make'!$C$5/12)^(Calculations!$B$1*12-Calculations!$A308))</f>
        <v>983415.859714747</v>
      </c>
      <c r="F308" s="3">
        <f t="shared" si="11"/>
        <v>68008139.2009601</v>
      </c>
      <c r="G308" s="3">
        <f t="shared" si="1"/>
        <v>228263.032185159</v>
      </c>
      <c r="H308" s="3">
        <f t="shared" si="12"/>
        <v>35531103.0761547</v>
      </c>
      <c r="I308" s="3">
        <f>G308/((1+'How much will I make'!$C$5/12)^(Calculations!$B$1*12-Calculations!$A308))</f>
        <v>506997.085834064</v>
      </c>
      <c r="J308" s="3">
        <f t="shared" si="13"/>
        <v>47950987.1993563</v>
      </c>
      <c r="K308" s="3">
        <f t="shared" si="2"/>
        <v>118002.270349278</v>
      </c>
      <c r="L308" s="3">
        <f t="shared" si="14"/>
        <v>31515274.5505335</v>
      </c>
      <c r="M308" s="3">
        <f>K308/((1+'How much will I make'!$C$5/12)^(Calculations!$B$1*12-Calculations!$A308))</f>
        <v>262095.910214485</v>
      </c>
      <c r="N308" s="3">
        <f t="shared" si="15"/>
        <v>37005878.7505564</v>
      </c>
      <c r="O308" s="3">
        <f t="shared" si="3"/>
        <v>61167.6681736811</v>
      </c>
      <c r="P308" s="3">
        <f t="shared" si="16"/>
        <v>31799588.1958252</v>
      </c>
      <c r="Q308" s="3">
        <f>O308/((1+'How much will I make'!$C$5/12)^(Calculations!$B$1*12-Calculations!$A308))</f>
        <v>135860.061151582</v>
      </c>
      <c r="R308" s="3">
        <f t="shared" si="17"/>
        <v>31988634.7511942</v>
      </c>
      <c r="S308" s="3">
        <f t="shared" si="4"/>
        <v>31792.2042976595</v>
      </c>
      <c r="T308" s="3">
        <f t="shared" si="18"/>
        <v>36220662.8435185</v>
      </c>
      <c r="U308" s="3">
        <f>S308/((1+'How much will I make'!$C$5/12)^(Calculations!$B$1*12-Calculations!$A308))</f>
        <v>70613.952582912</v>
      </c>
      <c r="V308" s="3">
        <f t="shared" si="19"/>
        <v>31392885.8773451</v>
      </c>
      <c r="W308" s="3">
        <f t="shared" si="5"/>
        <v>16568.2638598463</v>
      </c>
      <c r="X308" s="3">
        <f t="shared" si="20"/>
        <v>45579106.5986465</v>
      </c>
      <c r="Y308" s="3">
        <f>W308/((1+'How much will I make'!$C$5/12)^(Calculations!$B$1*12-Calculations!$A308))</f>
        <v>36799.9207487004</v>
      </c>
      <c r="Z308" s="3">
        <f t="shared" si="21"/>
        <v>34845882.4152229</v>
      </c>
      <c r="AA308" s="3">
        <f t="shared" si="6"/>
        <v>8657.28305655254</v>
      </c>
      <c r="AB308" s="3">
        <f t="shared" si="22"/>
        <v>61785480.5212679</v>
      </c>
      <c r="AC308" s="3">
        <f>AA308/((1+'How much will I make'!$C$5/12)^(Calculations!$B$1*12-Calculations!$A308))</f>
        <v>19228.7697175264</v>
      </c>
      <c r="AD308" s="3">
        <f t="shared" si="23"/>
        <v>42922725.1681108</v>
      </c>
      <c r="AE308" s="3">
        <f t="shared" si="7"/>
        <v>4535.50036985379</v>
      </c>
      <c r="AF308" s="3">
        <f t="shared" si="24"/>
        <v>88295847.3036326</v>
      </c>
      <c r="AG308" s="3">
        <f>AE308/((1+'How much will I make'!$C$5/12)^(Calculations!$B$1*12-Calculations!$A308))</f>
        <v>10073.8409031994</v>
      </c>
      <c r="AH308" s="3">
        <f t="shared" si="25"/>
        <v>57231237.3995624</v>
      </c>
    </row>
    <row r="309" ht="15.75" customHeight="1" spans="1:34">
      <c r="A309" s="1">
        <f t="shared" si="8"/>
        <v>305</v>
      </c>
      <c r="B309" s="1">
        <f t="shared" si="50"/>
        <v>861183.033500258</v>
      </c>
      <c r="C309" s="3">
        <f t="shared" si="0"/>
        <v>440921.753660435</v>
      </c>
      <c r="D309" s="3">
        <f t="shared" si="10"/>
        <v>45541437.3324252</v>
      </c>
      <c r="E309" s="3">
        <f>$C309/((1+'How much will I make'!$C$5/12)^(Calculations!$B$1*12-Calculations!$A309))</f>
        <v>984231.972461398</v>
      </c>
      <c r="F309" s="3">
        <f t="shared" si="11"/>
        <v>68992371.1734215</v>
      </c>
      <c r="G309" s="3">
        <f t="shared" si="1"/>
        <v>226376.560844786</v>
      </c>
      <c r="H309" s="3">
        <f t="shared" si="12"/>
        <v>35757479.6369995</v>
      </c>
      <c r="I309" s="3">
        <f>G309/((1+'How much will I make'!$C$5/12)^(Calculations!$B$1*12-Calculations!$A309))</f>
        <v>505321.062409819</v>
      </c>
      <c r="J309" s="3">
        <f t="shared" si="13"/>
        <v>48456308.2617661</v>
      </c>
      <c r="K309" s="3">
        <f t="shared" si="2"/>
        <v>116545.452196818</v>
      </c>
      <c r="L309" s="3">
        <f t="shared" si="14"/>
        <v>31631820.0027303</v>
      </c>
      <c r="M309" s="3">
        <f>K309/((1+'How much will I make'!$C$5/12)^(Calculations!$B$1*12-Calculations!$A309))</f>
        <v>260154.459027711</v>
      </c>
      <c r="N309" s="3">
        <f t="shared" si="15"/>
        <v>37266033.2095841</v>
      </c>
      <c r="O309" s="3">
        <f t="shared" si="3"/>
        <v>60164.9195150962</v>
      </c>
      <c r="P309" s="3">
        <f t="shared" si="16"/>
        <v>31859753.1153403</v>
      </c>
      <c r="Q309" s="3">
        <f>O309/((1+'How much will I make'!$C$5/12)^(Calculations!$B$1*12-Calculations!$A309))</f>
        <v>134301.011269515</v>
      </c>
      <c r="R309" s="3">
        <f t="shared" si="17"/>
        <v>32122935.7624638</v>
      </c>
      <c r="S309" s="3">
        <f t="shared" si="4"/>
        <v>31143.3838017889</v>
      </c>
      <c r="T309" s="3">
        <f t="shared" si="18"/>
        <v>36251806.2273203</v>
      </c>
      <c r="U309" s="3">
        <f>S309/((1+'How much will I make'!$C$5/12)^(Calculations!$B$1*12-Calculations!$A309))</f>
        <v>69518.7157673403</v>
      </c>
      <c r="V309" s="3">
        <f t="shared" si="19"/>
        <v>31462404.5931125</v>
      </c>
      <c r="W309" s="3">
        <f t="shared" si="5"/>
        <v>16164.1598632647</v>
      </c>
      <c r="X309" s="3">
        <f t="shared" si="20"/>
        <v>45595270.7585098</v>
      </c>
      <c r="Y309" s="3">
        <f>W309/((1+'How much will I make'!$C$5/12)^(Calculations!$B$1*12-Calculations!$A309))</f>
        <v>36081.8735145794</v>
      </c>
      <c r="Z309" s="3">
        <f t="shared" si="21"/>
        <v>34881964.2887375</v>
      </c>
      <c r="AA309" s="3">
        <f t="shared" si="6"/>
        <v>8411.93495373526</v>
      </c>
      <c r="AB309" s="3">
        <f t="shared" si="22"/>
        <v>61793892.4562217</v>
      </c>
      <c r="AC309" s="3">
        <f>AA309/((1+'How much will I make'!$C$5/12)^(Calculations!$B$1*12-Calculations!$A309))</f>
        <v>18777.2439508801</v>
      </c>
      <c r="AD309" s="3">
        <f t="shared" si="23"/>
        <v>42941502.4120617</v>
      </c>
      <c r="AE309" s="3">
        <f t="shared" si="7"/>
        <v>4389.19390631011</v>
      </c>
      <c r="AF309" s="3">
        <f t="shared" si="24"/>
        <v>88300236.4975389</v>
      </c>
      <c r="AG309" s="3">
        <f>AE309/((1+'How much will I make'!$C$5/12)^(Calculations!$B$1*12-Calculations!$A309))</f>
        <v>9797.6226848859</v>
      </c>
      <c r="AH309" s="3">
        <f t="shared" si="25"/>
        <v>57241035.0222473</v>
      </c>
    </row>
    <row r="310" ht="15.75" customHeight="1" spans="1:34">
      <c r="A310" s="1">
        <f t="shared" si="8"/>
        <v>306</v>
      </c>
      <c r="B310" s="1">
        <f t="shared" si="50"/>
        <v>861183.033500258</v>
      </c>
      <c r="C310" s="3">
        <f t="shared" si="0"/>
        <v>439092.202815371</v>
      </c>
      <c r="D310" s="3">
        <f t="shared" si="10"/>
        <v>45980529.5352406</v>
      </c>
      <c r="E310" s="3">
        <f>$C310/((1+'How much will I make'!$C$5/12)^(Calculations!$B$1*12-Calculations!$A310))</f>
        <v>985048.762480038</v>
      </c>
      <c r="F310" s="3">
        <f t="shared" si="11"/>
        <v>69977419.9359015</v>
      </c>
      <c r="G310" s="3">
        <f t="shared" si="1"/>
        <v>224505.680176648</v>
      </c>
      <c r="H310" s="3">
        <f t="shared" si="12"/>
        <v>35981985.3171762</v>
      </c>
      <c r="I310" s="3">
        <f>G310/((1+'How much will I make'!$C$5/12)^(Calculations!$B$1*12-Calculations!$A310))</f>
        <v>503650.579558878</v>
      </c>
      <c r="J310" s="3">
        <f t="shared" si="13"/>
        <v>48959958.841325</v>
      </c>
      <c r="K310" s="3">
        <f t="shared" si="2"/>
        <v>115106.619453648</v>
      </c>
      <c r="L310" s="3">
        <f t="shared" si="14"/>
        <v>31746926.622184</v>
      </c>
      <c r="M310" s="3">
        <f>K310/((1+'How much will I make'!$C$5/12)^(Calculations!$B$1*12-Calculations!$A310))</f>
        <v>258227.388960839</v>
      </c>
      <c r="N310" s="3">
        <f t="shared" si="15"/>
        <v>37524260.598545</v>
      </c>
      <c r="O310" s="3">
        <f t="shared" si="3"/>
        <v>59178.609359111</v>
      </c>
      <c r="P310" s="3">
        <f t="shared" si="16"/>
        <v>31918931.7246994</v>
      </c>
      <c r="Q310" s="3">
        <f>O310/((1+'How much will I make'!$C$5/12)^(Calculations!$B$1*12-Calculations!$A310))</f>
        <v>132759.852123799</v>
      </c>
      <c r="R310" s="3">
        <f t="shared" si="17"/>
        <v>32255695.6145876</v>
      </c>
      <c r="S310" s="3">
        <f t="shared" si="4"/>
        <v>30507.8045405279</v>
      </c>
      <c r="T310" s="3">
        <f t="shared" si="18"/>
        <v>36282314.0318608</v>
      </c>
      <c r="U310" s="3">
        <f>S310/((1+'How much will I make'!$C$5/12)^(Calculations!$B$1*12-Calculations!$A310))</f>
        <v>68440.4662982958</v>
      </c>
      <c r="V310" s="3">
        <f t="shared" si="19"/>
        <v>31530845.0594108</v>
      </c>
      <c r="W310" s="3">
        <f t="shared" si="5"/>
        <v>15769.9120617216</v>
      </c>
      <c r="X310" s="3">
        <f t="shared" si="20"/>
        <v>45611040.6705715</v>
      </c>
      <c r="Y310" s="3">
        <f>W310/((1+'How much will I make'!$C$5/12)^(Calculations!$B$1*12-Calculations!$A310))</f>
        <v>35377.8369581974</v>
      </c>
      <c r="Z310" s="3">
        <f t="shared" si="21"/>
        <v>34917342.1256957</v>
      </c>
      <c r="AA310" s="3">
        <f t="shared" si="6"/>
        <v>8173.54003601807</v>
      </c>
      <c r="AB310" s="3">
        <f t="shared" si="22"/>
        <v>61802065.9962577</v>
      </c>
      <c r="AC310" s="3">
        <f>AA310/((1+'How much will I make'!$C$5/12)^(Calculations!$B$1*12-Calculations!$A310))</f>
        <v>18336.3208135719</v>
      </c>
      <c r="AD310" s="3">
        <f t="shared" si="23"/>
        <v>42959838.7328753</v>
      </c>
      <c r="AE310" s="3">
        <f t="shared" si="7"/>
        <v>4247.60700610656</v>
      </c>
      <c r="AF310" s="3">
        <f t="shared" si="24"/>
        <v>88304484.104545</v>
      </c>
      <c r="AG310" s="3">
        <f>AE310/((1+'How much will I make'!$C$5/12)^(Calculations!$B$1*12-Calculations!$A310))</f>
        <v>9528.97819191322</v>
      </c>
      <c r="AH310" s="3">
        <f t="shared" si="25"/>
        <v>57250564.0004392</v>
      </c>
    </row>
    <row r="311" ht="15.75" customHeight="1" spans="1:34">
      <c r="A311" s="1">
        <f t="shared" si="8"/>
        <v>307</v>
      </c>
      <c r="B311" s="1">
        <f t="shared" si="50"/>
        <v>861183.033500258</v>
      </c>
      <c r="C311" s="3">
        <f t="shared" si="0"/>
        <v>437270.243467589</v>
      </c>
      <c r="D311" s="3">
        <f t="shared" si="10"/>
        <v>46417799.7787082</v>
      </c>
      <c r="E311" s="3">
        <f>$C311/((1+'How much will I make'!$C$5/12)^(Calculations!$B$1*12-Calculations!$A311))</f>
        <v>985866.230332719</v>
      </c>
      <c r="F311" s="3">
        <f t="shared" si="11"/>
        <v>70963286.1662342</v>
      </c>
      <c r="G311" s="3">
        <f t="shared" si="1"/>
        <v>222650.261332212</v>
      </c>
      <c r="H311" s="3">
        <f t="shared" si="12"/>
        <v>36204635.5785084</v>
      </c>
      <c r="I311" s="3">
        <f>G311/((1+'How much will I make'!$C$5/12)^(Calculations!$B$1*12-Calculations!$A311))</f>
        <v>501985.618965295</v>
      </c>
      <c r="J311" s="3">
        <f t="shared" si="13"/>
        <v>49461944.4602903</v>
      </c>
      <c r="K311" s="3">
        <f t="shared" si="2"/>
        <v>113685.550077677</v>
      </c>
      <c r="L311" s="3">
        <f t="shared" si="14"/>
        <v>31860612.1722617</v>
      </c>
      <c r="M311" s="3">
        <f>K311/((1+'How much will I make'!$C$5/12)^(Calculations!$B$1*12-Calculations!$A311))</f>
        <v>256314.593487055</v>
      </c>
      <c r="N311" s="3">
        <f t="shared" si="15"/>
        <v>37780575.192032</v>
      </c>
      <c r="O311" s="3">
        <f t="shared" si="3"/>
        <v>58208.4682220764</v>
      </c>
      <c r="P311" s="3">
        <f t="shared" si="16"/>
        <v>31977140.1929215</v>
      </c>
      <c r="Q311" s="3">
        <f>O311/((1+'How much will I make'!$C$5/12)^(Calculations!$B$1*12-Calculations!$A311))</f>
        <v>131236.378410903</v>
      </c>
      <c r="R311" s="3">
        <f t="shared" si="17"/>
        <v>32386931.9929985</v>
      </c>
      <c r="S311" s="3">
        <f t="shared" si="4"/>
        <v>29885.1962845987</v>
      </c>
      <c r="T311" s="3">
        <f t="shared" si="18"/>
        <v>36312199.2281454</v>
      </c>
      <c r="U311" s="3">
        <f>S311/((1+'How much will I make'!$C$5/12)^(Calculations!$B$1*12-Calculations!$A311))</f>
        <v>67378.9406985671</v>
      </c>
      <c r="V311" s="3">
        <f t="shared" si="19"/>
        <v>31598224.0001093</v>
      </c>
      <c r="W311" s="3">
        <f t="shared" si="5"/>
        <v>15385.2800602162</v>
      </c>
      <c r="X311" s="3">
        <f t="shared" si="20"/>
        <v>45626425.9506317</v>
      </c>
      <c r="Y311" s="3">
        <f>W311/((1+'How much will I make'!$C$5/12)^(Calculations!$B$1*12-Calculations!$A311))</f>
        <v>34687.5377004764</v>
      </c>
      <c r="Z311" s="3">
        <f t="shared" si="21"/>
        <v>34952029.6633961</v>
      </c>
      <c r="AA311" s="3">
        <f t="shared" si="6"/>
        <v>7941.90124957221</v>
      </c>
      <c r="AB311" s="3">
        <f t="shared" si="22"/>
        <v>61810007.8975072</v>
      </c>
      <c r="AC311" s="3">
        <f>AA311/((1+'How much will I make'!$C$5/12)^(Calculations!$B$1*12-Calculations!$A311))</f>
        <v>17905.751336978</v>
      </c>
      <c r="AD311" s="3">
        <f t="shared" si="23"/>
        <v>42977744.4842122</v>
      </c>
      <c r="AE311" s="3">
        <f t="shared" si="7"/>
        <v>4110.58742526441</v>
      </c>
      <c r="AF311" s="3">
        <f t="shared" si="24"/>
        <v>88308594.6919703</v>
      </c>
      <c r="AG311" s="3">
        <f>AE311/((1+'How much will I make'!$C$5/12)^(Calculations!$B$1*12-Calculations!$A311))</f>
        <v>9267.69975761883</v>
      </c>
      <c r="AH311" s="3">
        <f t="shared" si="25"/>
        <v>57259831.7001968</v>
      </c>
    </row>
    <row r="312" ht="15.75" customHeight="1" spans="1:34">
      <c r="A312" s="1">
        <f t="shared" si="8"/>
        <v>308</v>
      </c>
      <c r="B312" s="1">
        <f t="shared" si="50"/>
        <v>861183.033500258</v>
      </c>
      <c r="C312" s="3">
        <f t="shared" si="0"/>
        <v>435455.844117102</v>
      </c>
      <c r="D312" s="3">
        <f t="shared" si="10"/>
        <v>46853255.6228253</v>
      </c>
      <c r="E312" s="3">
        <f>$C312/((1+'How much will I make'!$C$5/12)^(Calculations!$B$1*12-Calculations!$A312))</f>
        <v>986684.376581957</v>
      </c>
      <c r="F312" s="3">
        <f t="shared" si="11"/>
        <v>71949970.5428162</v>
      </c>
      <c r="G312" s="3">
        <f t="shared" si="1"/>
        <v>220810.176527814</v>
      </c>
      <c r="H312" s="3">
        <f t="shared" si="12"/>
        <v>36425445.7550362</v>
      </c>
      <c r="I312" s="3">
        <f>G312/((1+'How much will I make'!$C$5/12)^(Calculations!$B$1*12-Calculations!$A312))</f>
        <v>500326.162373674</v>
      </c>
      <c r="J312" s="3">
        <f t="shared" si="13"/>
        <v>49962270.6226639</v>
      </c>
      <c r="K312" s="3">
        <f t="shared" si="2"/>
        <v>112282.024768076</v>
      </c>
      <c r="L312" s="3">
        <f t="shared" si="14"/>
        <v>31972894.1970297</v>
      </c>
      <c r="M312" s="3">
        <f>K312/((1+'How much will I make'!$C$5/12)^(Calculations!$B$1*12-Calculations!$A312))</f>
        <v>254415.966868632</v>
      </c>
      <c r="N312" s="3">
        <f t="shared" si="15"/>
        <v>38034991.1589007</v>
      </c>
      <c r="O312" s="3">
        <f t="shared" si="3"/>
        <v>57254.2310381079</v>
      </c>
      <c r="P312" s="3">
        <f t="shared" si="16"/>
        <v>32034394.4239596</v>
      </c>
      <c r="Q312" s="3">
        <f>O312/((1+'How much will I make'!$C$5/12)^(Calculations!$B$1*12-Calculations!$A312))</f>
        <v>129730.387183237</v>
      </c>
      <c r="R312" s="3">
        <f t="shared" si="17"/>
        <v>32516662.3801817</v>
      </c>
      <c r="S312" s="3">
        <f t="shared" si="4"/>
        <v>29275.2943196069</v>
      </c>
      <c r="T312" s="3">
        <f t="shared" si="18"/>
        <v>36341474.522465</v>
      </c>
      <c r="U312" s="3">
        <f>S312/((1+'How much will I make'!$C$5/12)^(Calculations!$B$1*12-Calculations!$A312))</f>
        <v>66333.8795775281</v>
      </c>
      <c r="V312" s="3">
        <f t="shared" si="19"/>
        <v>31664557.8796869</v>
      </c>
      <c r="W312" s="3">
        <f t="shared" si="5"/>
        <v>15010.0293270402</v>
      </c>
      <c r="X312" s="3">
        <f t="shared" si="20"/>
        <v>45641435.9799588</v>
      </c>
      <c r="Y312" s="3">
        <f>W312/((1+'How much will I make'!$C$5/12)^(Calculations!$B$1*12-Calculations!$A312))</f>
        <v>34010.7076965647</v>
      </c>
      <c r="Z312" s="3">
        <f t="shared" si="21"/>
        <v>34986040.3710927</v>
      </c>
      <c r="AA312" s="3">
        <f t="shared" si="6"/>
        <v>7716.82712509041</v>
      </c>
      <c r="AB312" s="3">
        <f t="shared" si="22"/>
        <v>61817724.7246323</v>
      </c>
      <c r="AC312" s="3">
        <f>AA312/((1+'How much will I make'!$C$5/12)^(Calculations!$B$1*12-Calculations!$A312))</f>
        <v>17485.2923987007</v>
      </c>
      <c r="AD312" s="3">
        <f t="shared" si="23"/>
        <v>42995229.7766109</v>
      </c>
      <c r="AE312" s="3">
        <f t="shared" si="7"/>
        <v>3977.98783090105</v>
      </c>
      <c r="AF312" s="3">
        <f t="shared" si="24"/>
        <v>88312572.6798012</v>
      </c>
      <c r="AG312" s="3">
        <f>AE312/((1+'How much will I make'!$C$5/12)^(Calculations!$B$1*12-Calculations!$A312))</f>
        <v>9013.58540942605</v>
      </c>
      <c r="AH312" s="3">
        <f t="shared" si="25"/>
        <v>57268845.2856063</v>
      </c>
    </row>
    <row r="313" ht="15.75" customHeight="1" spans="1:34">
      <c r="A313" s="1">
        <f t="shared" si="8"/>
        <v>309</v>
      </c>
      <c r="B313" s="1">
        <f t="shared" si="50"/>
        <v>861183.033500258</v>
      </c>
      <c r="C313" s="3">
        <f t="shared" si="0"/>
        <v>433648.973394624</v>
      </c>
      <c r="D313" s="3">
        <f t="shared" si="10"/>
        <v>47286904.5962199</v>
      </c>
      <c r="E313" s="3">
        <f>$C313/((1+'How much will I make'!$C$5/12)^(Calculations!$B$1*12-Calculations!$A313))</f>
        <v>987503.201790739</v>
      </c>
      <c r="F313" s="3">
        <f t="shared" si="11"/>
        <v>72937473.7446069</v>
      </c>
      <c r="G313" s="3">
        <f t="shared" si="1"/>
        <v>218985.299035849</v>
      </c>
      <c r="H313" s="3">
        <f t="shared" si="12"/>
        <v>36644431.054072</v>
      </c>
      <c r="I313" s="3">
        <f>G313/((1+'How much will I make'!$C$5/12)^(Calculations!$B$1*12-Calculations!$A313))</f>
        <v>498672.191588967</v>
      </c>
      <c r="J313" s="3">
        <f t="shared" si="13"/>
        <v>50460942.8142529</v>
      </c>
      <c r="K313" s="3">
        <f t="shared" si="2"/>
        <v>110895.826931433</v>
      </c>
      <c r="L313" s="3">
        <f t="shared" si="14"/>
        <v>32083790.0239612</v>
      </c>
      <c r="M313" s="3">
        <f>K313/((1+'How much will I make'!$C$5/12)^(Calculations!$B$1*12-Calculations!$A313))</f>
        <v>252531.404151087</v>
      </c>
      <c r="N313" s="3">
        <f t="shared" si="15"/>
        <v>38287522.5630517</v>
      </c>
      <c r="O313" s="3">
        <f t="shared" si="3"/>
        <v>56315.6370866635</v>
      </c>
      <c r="P313" s="3">
        <f t="shared" si="16"/>
        <v>32090710.0610463</v>
      </c>
      <c r="Q313" s="3">
        <f>O313/((1+'How much will I make'!$C$5/12)^(Calculations!$B$1*12-Calculations!$A313))</f>
        <v>128241.677822118</v>
      </c>
      <c r="R313" s="3">
        <f t="shared" si="17"/>
        <v>32644904.0580038</v>
      </c>
      <c r="S313" s="3">
        <f t="shared" si="4"/>
        <v>28677.8393334925</v>
      </c>
      <c r="T313" s="3">
        <f t="shared" si="18"/>
        <v>36370152.3617985</v>
      </c>
      <c r="U313" s="3">
        <f>S313/((1+'How much will I make'!$C$5/12)^(Calculations!$B$1*12-Calculations!$A313))</f>
        <v>65305.0275677542</v>
      </c>
      <c r="V313" s="3">
        <f t="shared" si="19"/>
        <v>31729862.9072546</v>
      </c>
      <c r="W313" s="3">
        <f t="shared" si="5"/>
        <v>14643.931050771</v>
      </c>
      <c r="X313" s="3">
        <f t="shared" si="20"/>
        <v>45656079.9110095</v>
      </c>
      <c r="Y313" s="3">
        <f>W313/((1+'How much will I make'!$C$5/12)^(Calculations!$B$1*12-Calculations!$A313))</f>
        <v>33347.0841317537</v>
      </c>
      <c r="Z313" s="3">
        <f t="shared" si="21"/>
        <v>35019387.4552244</v>
      </c>
      <c r="AA313" s="3">
        <f t="shared" si="6"/>
        <v>7498.13161952105</v>
      </c>
      <c r="AB313" s="3">
        <f t="shared" si="22"/>
        <v>61825222.8562519</v>
      </c>
      <c r="AC313" s="3">
        <f>AA313/((1+'How much will I make'!$C$5/12)^(Calculations!$B$1*12-Calculations!$A313))</f>
        <v>17074.70658529</v>
      </c>
      <c r="AD313" s="3">
        <f t="shared" si="23"/>
        <v>43012304.4831962</v>
      </c>
      <c r="AE313" s="3">
        <f t="shared" si="7"/>
        <v>3849.66564280746</v>
      </c>
      <c r="AF313" s="3">
        <f t="shared" si="24"/>
        <v>88316422.345444</v>
      </c>
      <c r="AG313" s="3">
        <f>AE313/((1+'How much will I make'!$C$5/12)^(Calculations!$B$1*12-Calculations!$A313))</f>
        <v>8766.43871271598</v>
      </c>
      <c r="AH313" s="3">
        <f t="shared" si="25"/>
        <v>57277611.724319</v>
      </c>
    </row>
    <row r="314" ht="15.75" customHeight="1" spans="1:34">
      <c r="A314" s="1">
        <f t="shared" si="8"/>
        <v>310</v>
      </c>
      <c r="B314" s="1">
        <f t="shared" si="50"/>
        <v>861183.033500258</v>
      </c>
      <c r="C314" s="3">
        <f t="shared" si="0"/>
        <v>431849.600061036</v>
      </c>
      <c r="D314" s="3">
        <f t="shared" si="10"/>
        <v>47718754.1962809</v>
      </c>
      <c r="E314" s="3">
        <f>$C314/((1+'How much will I make'!$C$5/12)^(Calculations!$B$1*12-Calculations!$A314))</f>
        <v>988322.706522516</v>
      </c>
      <c r="F314" s="3">
        <f t="shared" si="11"/>
        <v>73925796.4511294</v>
      </c>
      <c r="G314" s="3">
        <f t="shared" si="1"/>
        <v>217175.503176048</v>
      </c>
      <c r="H314" s="3">
        <f t="shared" si="12"/>
        <v>36861606.5572481</v>
      </c>
      <c r="I314" s="3">
        <f>G314/((1+'How much will I make'!$C$5/12)^(Calculations!$B$1*12-Calculations!$A314))</f>
        <v>497023.688476277</v>
      </c>
      <c r="J314" s="3">
        <f t="shared" si="13"/>
        <v>50957966.5027292</v>
      </c>
      <c r="K314" s="3">
        <f t="shared" si="2"/>
        <v>109526.742648329</v>
      </c>
      <c r="L314" s="3">
        <f t="shared" si="14"/>
        <v>32193316.7666095</v>
      </c>
      <c r="M314" s="3">
        <f>K314/((1+'How much will I make'!$C$5/12)^(Calculations!$B$1*12-Calculations!$A314))</f>
        <v>250660.801157375</v>
      </c>
      <c r="N314" s="3">
        <f t="shared" si="15"/>
        <v>38538183.3642091</v>
      </c>
      <c r="O314" s="3">
        <f t="shared" si="3"/>
        <v>55392.4299213084</v>
      </c>
      <c r="P314" s="3">
        <f t="shared" si="16"/>
        <v>32146102.4909676</v>
      </c>
      <c r="Q314" s="3">
        <f>O314/((1+'How much will I make'!$C$5/12)^(Calculations!$B$1*12-Calculations!$A314))</f>
        <v>126770.052011044</v>
      </c>
      <c r="R314" s="3">
        <f t="shared" si="17"/>
        <v>32771674.1100149</v>
      </c>
      <c r="S314" s="3">
        <f t="shared" si="4"/>
        <v>28092.5773062784</v>
      </c>
      <c r="T314" s="3">
        <f t="shared" si="18"/>
        <v>36398244.9391048</v>
      </c>
      <c r="U314" s="3">
        <f>S314/((1+'How much will I make'!$C$5/12)^(Calculations!$B$1*12-Calculations!$A314))</f>
        <v>64292.1332626217</v>
      </c>
      <c r="V314" s="3">
        <f t="shared" si="19"/>
        <v>31794155.0405173</v>
      </c>
      <c r="W314" s="3">
        <f t="shared" si="5"/>
        <v>14286.7620007522</v>
      </c>
      <c r="X314" s="3">
        <f t="shared" si="20"/>
        <v>45670366.6730103</v>
      </c>
      <c r="Y314" s="3">
        <f>W314/((1+'How much will I make'!$C$5/12)^(Calculations!$B$1*12-Calculations!$A314))</f>
        <v>32696.4093194268</v>
      </c>
      <c r="Z314" s="3">
        <f t="shared" si="21"/>
        <v>35052083.8645439</v>
      </c>
      <c r="AA314" s="3">
        <f t="shared" si="6"/>
        <v>7285.63396228766</v>
      </c>
      <c r="AB314" s="3">
        <f t="shared" si="22"/>
        <v>61832508.4902141</v>
      </c>
      <c r="AC314" s="3">
        <f>AA314/((1+'How much will I make'!$C$5/12)^(Calculations!$B$1*12-Calculations!$A314))</f>
        <v>16673.762058186</v>
      </c>
      <c r="AD314" s="3">
        <f t="shared" si="23"/>
        <v>43028978.2452544</v>
      </c>
      <c r="AE314" s="3">
        <f t="shared" si="7"/>
        <v>3725.48288013626</v>
      </c>
      <c r="AF314" s="3">
        <f t="shared" si="24"/>
        <v>88320147.8283241</v>
      </c>
      <c r="AG314" s="3">
        <f>AE314/((1+'How much will I make'!$C$5/12)^(Calculations!$B$1*12-Calculations!$A314))</f>
        <v>8526.06861898022</v>
      </c>
      <c r="AH314" s="3">
        <f t="shared" si="25"/>
        <v>57286137.7929379</v>
      </c>
    </row>
    <row r="315" ht="15.75" customHeight="1" spans="1:34">
      <c r="A315" s="1">
        <f t="shared" si="8"/>
        <v>311</v>
      </c>
      <c r="B315" s="1">
        <f t="shared" si="50"/>
        <v>861183.033500258</v>
      </c>
      <c r="C315" s="3">
        <f t="shared" si="0"/>
        <v>430057.693006841</v>
      </c>
      <c r="D315" s="3">
        <f t="shared" si="10"/>
        <v>48148811.8892878</v>
      </c>
      <c r="E315" s="3">
        <f>$C315/((1+'How much will I make'!$C$5/12)^(Calculations!$B$1*12-Calculations!$A315))</f>
        <v>989142.891341206</v>
      </c>
      <c r="F315" s="3">
        <f t="shared" si="11"/>
        <v>74914939.3424706</v>
      </c>
      <c r="G315" s="3">
        <f t="shared" si="1"/>
        <v>215380.664306825</v>
      </c>
      <c r="H315" s="3">
        <f t="shared" si="12"/>
        <v>37076987.2215549</v>
      </c>
      <c r="I315" s="3">
        <f>G315/((1+'How much will I make'!$C$5/12)^(Calculations!$B$1*12-Calculations!$A315))</f>
        <v>495380.634960652</v>
      </c>
      <c r="J315" s="3">
        <f t="shared" si="13"/>
        <v>51453347.1376898</v>
      </c>
      <c r="K315" s="3">
        <f t="shared" si="2"/>
        <v>108174.560640325</v>
      </c>
      <c r="L315" s="3">
        <f t="shared" si="14"/>
        <v>32301491.3272498</v>
      </c>
      <c r="M315" s="3">
        <f>K315/((1+'How much will I make'!$C$5/12)^(Calculations!$B$1*12-Calculations!$A315))</f>
        <v>248804.054482135</v>
      </c>
      <c r="N315" s="3">
        <f t="shared" si="15"/>
        <v>38786987.4186913</v>
      </c>
      <c r="O315" s="3">
        <f t="shared" si="3"/>
        <v>54484.3572996476</v>
      </c>
      <c r="P315" s="3">
        <f t="shared" si="16"/>
        <v>32200586.8482672</v>
      </c>
      <c r="Q315" s="3">
        <f>O315/((1+'How much will I make'!$C$5/12)^(Calculations!$B$1*12-Calculations!$A315))</f>
        <v>125315.313709278</v>
      </c>
      <c r="R315" s="3">
        <f t="shared" si="17"/>
        <v>32896989.4237241</v>
      </c>
      <c r="S315" s="3">
        <f t="shared" si="4"/>
        <v>27519.2594020686</v>
      </c>
      <c r="T315" s="3">
        <f t="shared" si="18"/>
        <v>36425764.1985068</v>
      </c>
      <c r="U315" s="3">
        <f>S315/((1+'How much will I make'!$C$5/12)^(Calculations!$B$1*12-Calculations!$A315))</f>
        <v>63294.9491548749</v>
      </c>
      <c r="V315" s="3">
        <f t="shared" si="19"/>
        <v>31857449.9896721</v>
      </c>
      <c r="W315" s="3">
        <f t="shared" si="5"/>
        <v>13938.3043909777</v>
      </c>
      <c r="X315" s="3">
        <f t="shared" si="20"/>
        <v>45684304.9774012</v>
      </c>
      <c r="Y315" s="3">
        <f>W315/((1+'How much will I make'!$C$5/12)^(Calculations!$B$1*12-Calculations!$A315))</f>
        <v>32058.4306009989</v>
      </c>
      <c r="Z315" s="3">
        <f t="shared" si="21"/>
        <v>35084142.2951449</v>
      </c>
      <c r="AA315" s="3">
        <f t="shared" si="6"/>
        <v>7079.15850586655</v>
      </c>
      <c r="AB315" s="3">
        <f t="shared" si="22"/>
        <v>61839587.64872</v>
      </c>
      <c r="AC315" s="3">
        <f>AA315/((1+'How much will I make'!$C$5/12)^(Calculations!$B$1*12-Calculations!$A315))</f>
        <v>16282.2324228116</v>
      </c>
      <c r="AD315" s="3">
        <f t="shared" si="23"/>
        <v>43045260.4776772</v>
      </c>
      <c r="AE315" s="3">
        <f t="shared" si="7"/>
        <v>3605.30601303509</v>
      </c>
      <c r="AF315" s="3">
        <f t="shared" si="24"/>
        <v>88323753.1343371</v>
      </c>
      <c r="AG315" s="3">
        <f>AE315/((1+'How much will I make'!$C$5/12)^(Calculations!$B$1*12-Calculations!$A315))</f>
        <v>8292.28931813721</v>
      </c>
      <c r="AH315" s="3">
        <f t="shared" si="25"/>
        <v>57294430.0822561</v>
      </c>
    </row>
    <row r="316" ht="15.75" customHeight="1" spans="1:34">
      <c r="A316" s="1">
        <f t="shared" si="8"/>
        <v>312</v>
      </c>
      <c r="B316" s="1">
        <f t="shared" si="50"/>
        <v>861183.033500258</v>
      </c>
      <c r="C316" s="3">
        <f t="shared" si="0"/>
        <v>428273.221251626</v>
      </c>
      <c r="D316" s="3">
        <f t="shared" si="10"/>
        <v>48577085.1105394</v>
      </c>
      <c r="E316" s="3">
        <f>$C316/((1+'How much will I make'!$C$5/12)^(Calculations!$B$1*12-Calculations!$A316))</f>
        <v>989963.756811199</v>
      </c>
      <c r="F316" s="3">
        <f t="shared" si="11"/>
        <v>75904903.0992818</v>
      </c>
      <c r="G316" s="3">
        <f t="shared" si="1"/>
        <v>213600.658816686</v>
      </c>
      <c r="H316" s="3">
        <f t="shared" si="12"/>
        <v>37290587.8803716</v>
      </c>
      <c r="I316" s="3">
        <f>G316/((1+'How much will I make'!$C$5/12)^(Calculations!$B$1*12-Calculations!$A316))</f>
        <v>493743.013026898</v>
      </c>
      <c r="J316" s="3">
        <f t="shared" si="13"/>
        <v>51947090.1507167</v>
      </c>
      <c r="K316" s="3">
        <f t="shared" si="2"/>
        <v>106839.072237358</v>
      </c>
      <c r="L316" s="3">
        <f t="shared" si="14"/>
        <v>32408330.3994872</v>
      </c>
      <c r="M316" s="3">
        <f>K316/((1+'How much will I make'!$C$5/12)^(Calculations!$B$1*12-Calculations!$A316))</f>
        <v>246961.061485971</v>
      </c>
      <c r="N316" s="3">
        <f t="shared" si="15"/>
        <v>39033948.4801772</v>
      </c>
      <c r="O316" s="3">
        <f t="shared" si="3"/>
        <v>53591.1711144075</v>
      </c>
      <c r="P316" s="3">
        <f t="shared" si="16"/>
        <v>32254178.0193817</v>
      </c>
      <c r="Q316" s="3">
        <f>O316/((1+'How much will I make'!$C$5/12)^(Calculations!$B$1*12-Calculations!$A316))</f>
        <v>123877.269125729</v>
      </c>
      <c r="R316" s="3">
        <f t="shared" si="17"/>
        <v>33020866.6928499</v>
      </c>
      <c r="S316" s="3">
        <f t="shared" si="4"/>
        <v>26957.6418632509</v>
      </c>
      <c r="T316" s="3">
        <f t="shared" si="18"/>
        <v>36452721.8403701</v>
      </c>
      <c r="U316" s="3">
        <f>S316/((1+'How much will I make'!$C$5/12)^(Calculations!$B$1*12-Calculations!$A316))</f>
        <v>62313.2315761463</v>
      </c>
      <c r="V316" s="3">
        <f t="shared" si="19"/>
        <v>31919763.2212483</v>
      </c>
      <c r="W316" s="3">
        <f t="shared" si="5"/>
        <v>13598.3457472953</v>
      </c>
      <c r="X316" s="3">
        <f t="shared" si="20"/>
        <v>45697903.3231485</v>
      </c>
      <c r="Y316" s="3">
        <f>W316/((1+'How much will I make'!$C$5/12)^(Calculations!$B$1*12-Calculations!$A316))</f>
        <v>31432.9002478087</v>
      </c>
      <c r="Z316" s="3">
        <f t="shared" si="21"/>
        <v>35115575.1953927</v>
      </c>
      <c r="AA316" s="3">
        <f t="shared" si="6"/>
        <v>6878.53458059908</v>
      </c>
      <c r="AB316" s="3">
        <f t="shared" si="22"/>
        <v>61846466.1833006</v>
      </c>
      <c r="AC316" s="3">
        <f>AA316/((1+'How much will I make'!$C$5/12)^(Calculations!$B$1*12-Calculations!$A316))</f>
        <v>15899.8966007374</v>
      </c>
      <c r="AD316" s="3">
        <f t="shared" si="23"/>
        <v>43061160.374278</v>
      </c>
      <c r="AE316" s="3">
        <f t="shared" si="7"/>
        <v>3489.00581906621</v>
      </c>
      <c r="AF316" s="3">
        <f t="shared" si="24"/>
        <v>88327242.1401562</v>
      </c>
      <c r="AG316" s="3">
        <f>AE316/((1+'How much will I make'!$C$5/12)^(Calculations!$B$1*12-Calculations!$A316))</f>
        <v>8064.92009489796</v>
      </c>
      <c r="AH316" s="3">
        <f t="shared" si="25"/>
        <v>57302495.002351</v>
      </c>
    </row>
    <row r="317" ht="15.75" customHeight="1" spans="1:34">
      <c r="A317" s="1">
        <f t="shared" si="8"/>
        <v>313</v>
      </c>
      <c r="B317" s="1">
        <f>B316*(1+'How much will I make'!$C$4)</f>
        <v>1007584.1491953</v>
      </c>
      <c r="C317" s="3">
        <f t="shared" si="0"/>
        <v>499000.500113928</v>
      </c>
      <c r="D317" s="3">
        <f t="shared" si="10"/>
        <v>49076085.6106533</v>
      </c>
      <c r="E317" s="3">
        <f>$C317/((1+'How much will I make'!$C$5/12)^(Calculations!$B$1*12-Calculations!$A317))</f>
        <v>1159218.8050919</v>
      </c>
      <c r="F317" s="3">
        <f t="shared" si="11"/>
        <v>77064121.9043737</v>
      </c>
      <c r="G317" s="3">
        <f t="shared" si="1"/>
        <v>247847.376015394</v>
      </c>
      <c r="H317" s="3">
        <f t="shared" si="12"/>
        <v>37538435.256387</v>
      </c>
      <c r="I317" s="3">
        <f>G317/((1+'How much will I make'!$C$5/12)^(Calculations!$B$1*12-Calculations!$A317))</f>
        <v>575769.641521664</v>
      </c>
      <c r="J317" s="3">
        <f t="shared" si="13"/>
        <v>52522859.7922384</v>
      </c>
      <c r="K317" s="3">
        <f t="shared" si="2"/>
        <v>123458.48347428</v>
      </c>
      <c r="L317" s="3">
        <f t="shared" si="14"/>
        <v>32531788.8829615</v>
      </c>
      <c r="M317" s="3">
        <f>K317/((1+'How much will I make'!$C$5/12)^(Calculations!$B$1*12-Calculations!$A317))</f>
        <v>286804.112739041</v>
      </c>
      <c r="N317" s="3">
        <f t="shared" si="15"/>
        <v>39320752.5929163</v>
      </c>
      <c r="O317" s="3">
        <f t="shared" si="3"/>
        <v>61673.7739710066</v>
      </c>
      <c r="P317" s="3">
        <f t="shared" si="16"/>
        <v>32315851.7933527</v>
      </c>
      <c r="Q317" s="3">
        <f>O317/((1+'How much will I make'!$C$5/12)^(Calculations!$B$1*12-Calculations!$A317))</f>
        <v>143273.200230972</v>
      </c>
      <c r="R317" s="3">
        <f t="shared" si="17"/>
        <v>33164139.8930808</v>
      </c>
      <c r="S317" s="3">
        <f t="shared" si="4"/>
        <v>30896.7585110239</v>
      </c>
      <c r="T317" s="3">
        <f t="shared" si="18"/>
        <v>36483618.5988811</v>
      </c>
      <c r="U317" s="3">
        <f>S317/((1+'How much will I make'!$C$5/12)^(Calculations!$B$1*12-Calculations!$A317))</f>
        <v>71775.6865457746</v>
      </c>
      <c r="V317" s="3">
        <f t="shared" si="19"/>
        <v>31991538.9077941</v>
      </c>
      <c r="W317" s="3">
        <f t="shared" si="5"/>
        <v>15522.0141700834</v>
      </c>
      <c r="X317" s="3">
        <f t="shared" si="20"/>
        <v>45713425.3373186</v>
      </c>
      <c r="Y317" s="3">
        <f>W317/((1+'How much will I make'!$C$5/12)^(Calculations!$B$1*12-Calculations!$A317))</f>
        <v>36058.9031769618</v>
      </c>
      <c r="Z317" s="3">
        <f t="shared" si="21"/>
        <v>35151634.0985696</v>
      </c>
      <c r="AA317" s="3">
        <f t="shared" si="6"/>
        <v>7819.80773373369</v>
      </c>
      <c r="AB317" s="3">
        <f t="shared" si="22"/>
        <v>61854285.9910343</v>
      </c>
      <c r="AC317" s="3">
        <f>AA317/((1+'How much will I make'!$C$5/12)^(Calculations!$B$1*12-Calculations!$A317))</f>
        <v>18166.0502846741</v>
      </c>
      <c r="AD317" s="3">
        <f t="shared" si="23"/>
        <v>43079326.4245626</v>
      </c>
      <c r="AE317" s="3">
        <f t="shared" si="7"/>
        <v>3950.45497578142</v>
      </c>
      <c r="AF317" s="3">
        <f t="shared" si="24"/>
        <v>88331192.595132</v>
      </c>
      <c r="AG317" s="3">
        <f>AE317/((1+'How much will I make'!$C$5/12)^(Calculations!$B$1*12-Calculations!$A317))</f>
        <v>9177.22867121203</v>
      </c>
      <c r="AH317" s="3">
        <f t="shared" si="25"/>
        <v>57311672.2310222</v>
      </c>
    </row>
    <row r="318" ht="15.75" customHeight="1" spans="1:34">
      <c r="A318" s="1">
        <f t="shared" si="8"/>
        <v>314</v>
      </c>
      <c r="B318" s="1">
        <f t="shared" ref="B318:B328" si="51">B317</f>
        <v>1007584.1491953</v>
      </c>
      <c r="C318" s="3">
        <f t="shared" si="0"/>
        <v>496929.958619679</v>
      </c>
      <c r="D318" s="3">
        <f t="shared" si="10"/>
        <v>49573015.569273</v>
      </c>
      <c r="E318" s="3">
        <f>$C318/((1+'How much will I make'!$C$5/12)^(Calculations!$B$1*12-Calculations!$A318))</f>
        <v>1160180.81239903</v>
      </c>
      <c r="F318" s="3">
        <f t="shared" si="11"/>
        <v>78224302.7167728</v>
      </c>
      <c r="G318" s="3">
        <f t="shared" si="1"/>
        <v>245799.050593779</v>
      </c>
      <c r="H318" s="3">
        <f t="shared" si="12"/>
        <v>37784234.3069808</v>
      </c>
      <c r="I318" s="3">
        <f>G318/((1+'How much will I make'!$C$5/12)^(Calculations!$B$1*12-Calculations!$A318))</f>
        <v>573866.27080589</v>
      </c>
      <c r="J318" s="3">
        <f t="shared" si="13"/>
        <v>53096726.0630443</v>
      </c>
      <c r="K318" s="3">
        <f t="shared" si="2"/>
        <v>121934.304665956</v>
      </c>
      <c r="L318" s="3">
        <f t="shared" si="14"/>
        <v>32653723.1876274</v>
      </c>
      <c r="M318" s="3">
        <f>K318/((1+'How much will I make'!$C$5/12)^(Calculations!$B$1*12-Calculations!$A318))</f>
        <v>284679.637829863</v>
      </c>
      <c r="N318" s="3">
        <f t="shared" si="15"/>
        <v>39605432.2307461</v>
      </c>
      <c r="O318" s="3">
        <f t="shared" si="3"/>
        <v>60662.7284960721</v>
      </c>
      <c r="P318" s="3">
        <f t="shared" si="16"/>
        <v>32376514.5218487</v>
      </c>
      <c r="Q318" s="3">
        <f>O318/((1+'How much will I make'!$C$5/12)^(Calculations!$B$1*12-Calculations!$A318))</f>
        <v>141629.081539797</v>
      </c>
      <c r="R318" s="3">
        <f t="shared" si="17"/>
        <v>33305768.9746206</v>
      </c>
      <c r="S318" s="3">
        <f t="shared" si="4"/>
        <v>30266.2124189622</v>
      </c>
      <c r="T318" s="3">
        <f t="shared" si="18"/>
        <v>36513884.8113001</v>
      </c>
      <c r="U318" s="3">
        <f>S318/((1+'How much will I make'!$C$5/12)^(Calculations!$B$1*12-Calculations!$A318))</f>
        <v>70662.4309993503</v>
      </c>
      <c r="V318" s="3">
        <f t="shared" si="19"/>
        <v>32062201.3387934</v>
      </c>
      <c r="W318" s="3">
        <f t="shared" si="5"/>
        <v>15143.428458618</v>
      </c>
      <c r="X318" s="3">
        <f t="shared" si="20"/>
        <v>45728568.7657772</v>
      </c>
      <c r="Y318" s="3">
        <f>W318/((1+'How much will I make'!$C$5/12)^(Calculations!$B$1*12-Calculations!$A318))</f>
        <v>35355.3148222894</v>
      </c>
      <c r="Z318" s="3">
        <f t="shared" si="21"/>
        <v>35186989.4133919</v>
      </c>
      <c r="AA318" s="3">
        <f t="shared" si="6"/>
        <v>7598.19374937686</v>
      </c>
      <c r="AB318" s="3">
        <f t="shared" si="22"/>
        <v>61861884.1847837</v>
      </c>
      <c r="AC318" s="3">
        <f>AA318/((1+'How much will I make'!$C$5/12)^(Calculations!$B$1*12-Calculations!$A318))</f>
        <v>17739.4790634146</v>
      </c>
      <c r="AD318" s="3">
        <f t="shared" si="23"/>
        <v>43097065.903626</v>
      </c>
      <c r="AE318" s="3">
        <f t="shared" si="7"/>
        <v>3823.0209443046</v>
      </c>
      <c r="AF318" s="3">
        <f t="shared" si="24"/>
        <v>88335015.6160763</v>
      </c>
      <c r="AG318" s="3">
        <f>AE318/((1+'How much will I make'!$C$5/12)^(Calculations!$B$1*12-Calculations!$A318))</f>
        <v>8925.59498184009</v>
      </c>
      <c r="AH318" s="3">
        <f t="shared" si="25"/>
        <v>57320597.826004</v>
      </c>
    </row>
    <row r="319" ht="15.75" customHeight="1" spans="1:34">
      <c r="A319" s="1">
        <f t="shared" si="8"/>
        <v>315</v>
      </c>
      <c r="B319" s="1">
        <f t="shared" si="51"/>
        <v>1007584.1491953</v>
      </c>
      <c r="C319" s="3">
        <f t="shared" si="0"/>
        <v>494868.008583913</v>
      </c>
      <c r="D319" s="3">
        <f t="shared" si="10"/>
        <v>50067883.5778569</v>
      </c>
      <c r="E319" s="3">
        <f>$C319/((1+'How much will I make'!$C$5/12)^(Calculations!$B$1*12-Calculations!$A319))</f>
        <v>1161143.61805247</v>
      </c>
      <c r="F319" s="3">
        <f t="shared" si="11"/>
        <v>79385446.3348252</v>
      </c>
      <c r="G319" s="3">
        <f t="shared" si="1"/>
        <v>243767.653481434</v>
      </c>
      <c r="H319" s="3">
        <f t="shared" si="12"/>
        <v>38028001.9604622</v>
      </c>
      <c r="I319" s="3">
        <f>G319/((1+'How much will I make'!$C$5/12)^(Calculations!$B$1*12-Calculations!$A319))</f>
        <v>571969.192224714</v>
      </c>
      <c r="J319" s="3">
        <f t="shared" si="13"/>
        <v>53668695.255269</v>
      </c>
      <c r="K319" s="3">
        <f t="shared" si="2"/>
        <v>120428.942879956</v>
      </c>
      <c r="L319" s="3">
        <f t="shared" si="14"/>
        <v>32774152.1305074</v>
      </c>
      <c r="M319" s="3">
        <f>K319/((1+'How much will I make'!$C$5/12)^(Calculations!$B$1*12-Calculations!$A319))</f>
        <v>282570.899771864</v>
      </c>
      <c r="N319" s="3">
        <f t="shared" si="15"/>
        <v>39888003.130518</v>
      </c>
      <c r="O319" s="3">
        <f t="shared" si="3"/>
        <v>59668.2575371201</v>
      </c>
      <c r="P319" s="3">
        <f t="shared" si="16"/>
        <v>32436182.7793858</v>
      </c>
      <c r="Q319" s="3">
        <f>O319/((1+'How much will I make'!$C$5/12)^(Calculations!$B$1*12-Calculations!$A319))</f>
        <v>140003.829784423</v>
      </c>
      <c r="R319" s="3">
        <f t="shared" si="17"/>
        <v>33445772.8044051</v>
      </c>
      <c r="S319" s="3">
        <f t="shared" si="4"/>
        <v>29648.5346144936</v>
      </c>
      <c r="T319" s="3">
        <f t="shared" si="18"/>
        <v>36543533.3459146</v>
      </c>
      <c r="U319" s="3">
        <f>S319/((1+'How much will I make'!$C$5/12)^(Calculations!$B$1*12-Calculations!$A319))</f>
        <v>69566.4422736461</v>
      </c>
      <c r="V319" s="3">
        <f t="shared" si="19"/>
        <v>32131767.781067</v>
      </c>
      <c r="W319" s="3">
        <f t="shared" si="5"/>
        <v>14774.0765449932</v>
      </c>
      <c r="X319" s="3">
        <f t="shared" si="20"/>
        <v>45743342.8423222</v>
      </c>
      <c r="Y319" s="3">
        <f>W319/((1+'How much will I make'!$C$5/12)^(Calculations!$B$1*12-Calculations!$A319))</f>
        <v>34665.4550208789</v>
      </c>
      <c r="Z319" s="3">
        <f t="shared" si="21"/>
        <v>35221654.8684128</v>
      </c>
      <c r="AA319" s="3">
        <f t="shared" si="6"/>
        <v>7382.86032328116</v>
      </c>
      <c r="AB319" s="3">
        <f t="shared" si="22"/>
        <v>61869267.045107</v>
      </c>
      <c r="AC319" s="3">
        <f>AA319/((1+'How much will I make'!$C$5/12)^(Calculations!$B$1*12-Calculations!$A319))</f>
        <v>17322.9244943142</v>
      </c>
      <c r="AD319" s="3">
        <f t="shared" si="23"/>
        <v>43114388.8281204</v>
      </c>
      <c r="AE319" s="3">
        <f t="shared" si="7"/>
        <v>3699.69768803671</v>
      </c>
      <c r="AF319" s="3">
        <f t="shared" si="24"/>
        <v>88338715.3137643</v>
      </c>
      <c r="AG319" s="3">
        <f>AE319/((1+'How much will I make'!$C$5/12)^(Calculations!$B$1*12-Calculations!$A319))</f>
        <v>8680.86092588641</v>
      </c>
      <c r="AH319" s="3">
        <f t="shared" si="25"/>
        <v>57329278.6869299</v>
      </c>
    </row>
    <row r="320" ht="15.75" customHeight="1" spans="1:34">
      <c r="A320" s="1">
        <f t="shared" si="8"/>
        <v>316</v>
      </c>
      <c r="B320" s="1">
        <f t="shared" si="51"/>
        <v>1007584.1491953</v>
      </c>
      <c r="C320" s="3">
        <f t="shared" si="0"/>
        <v>492814.614357424</v>
      </c>
      <c r="D320" s="3">
        <f t="shared" si="10"/>
        <v>50560698.1922143</v>
      </c>
      <c r="E320" s="3">
        <f>$C320/((1+'How much will I make'!$C$5/12)^(Calculations!$B$1*12-Calculations!$A320))</f>
        <v>1162107.22271476</v>
      </c>
      <c r="F320" s="3">
        <f t="shared" si="11"/>
        <v>80547553.55754</v>
      </c>
      <c r="G320" s="3">
        <f t="shared" si="1"/>
        <v>241753.044774976</v>
      </c>
      <c r="H320" s="3">
        <f t="shared" si="12"/>
        <v>38269755.0052372</v>
      </c>
      <c r="I320" s="3">
        <f>G320/((1+'How much will I make'!$C$5/12)^(Calculations!$B$1*12-Calculations!$A320))</f>
        <v>570078.38497769</v>
      </c>
      <c r="J320" s="3">
        <f t="shared" si="13"/>
        <v>54238773.6402467</v>
      </c>
      <c r="K320" s="3">
        <f t="shared" si="2"/>
        <v>118942.165807364</v>
      </c>
      <c r="L320" s="3">
        <f t="shared" si="14"/>
        <v>32893094.2963147</v>
      </c>
      <c r="M320" s="3">
        <f>K320/((1+'How much will I make'!$C$5/12)^(Calculations!$B$1*12-Calculations!$A320))</f>
        <v>280477.781995776</v>
      </c>
      <c r="N320" s="3">
        <f t="shared" si="15"/>
        <v>40168480.9125138</v>
      </c>
      <c r="O320" s="3">
        <f t="shared" si="3"/>
        <v>58690.0893807739</v>
      </c>
      <c r="P320" s="3">
        <f t="shared" si="16"/>
        <v>32494872.8687666</v>
      </c>
      <c r="Q320" s="3">
        <f>O320/((1+'How much will I make'!$C$5/12)^(Calculations!$B$1*12-Calculations!$A320))</f>
        <v>138397.228459028</v>
      </c>
      <c r="R320" s="3">
        <f t="shared" si="17"/>
        <v>33584170.0328641</v>
      </c>
      <c r="S320" s="3">
        <f t="shared" si="4"/>
        <v>29043.4624795039</v>
      </c>
      <c r="T320" s="3">
        <f t="shared" si="18"/>
        <v>36572576.8083941</v>
      </c>
      <c r="U320" s="3">
        <f>S320/((1+'How much will I make'!$C$5/12)^(Calculations!$B$1*12-Calculations!$A320))</f>
        <v>68487.4525567487</v>
      </c>
      <c r="V320" s="3">
        <f t="shared" si="19"/>
        <v>32200255.2336238</v>
      </c>
      <c r="W320" s="3">
        <f t="shared" si="5"/>
        <v>14413.7332146275</v>
      </c>
      <c r="X320" s="3">
        <f t="shared" si="20"/>
        <v>45757756.5755369</v>
      </c>
      <c r="Y320" s="3">
        <f>W320/((1+'How much will I make'!$C$5/12)^(Calculations!$B$1*12-Calculations!$A320))</f>
        <v>33989.0558985203</v>
      </c>
      <c r="Z320" s="3">
        <f t="shared" si="21"/>
        <v>35255643.9243113</v>
      </c>
      <c r="AA320" s="3">
        <f t="shared" si="6"/>
        <v>7173.62946391692</v>
      </c>
      <c r="AB320" s="3">
        <f t="shared" si="22"/>
        <v>61876440.6745709</v>
      </c>
      <c r="AC320" s="3">
        <f>AA320/((1+'How much will I make'!$C$5/12)^(Calculations!$B$1*12-Calculations!$A320))</f>
        <v>16916.1513685367</v>
      </c>
      <c r="AD320" s="3">
        <f t="shared" si="23"/>
        <v>43131304.9794889</v>
      </c>
      <c r="AE320" s="3">
        <f t="shared" si="7"/>
        <v>3580.35260132585</v>
      </c>
      <c r="AF320" s="3">
        <f t="shared" si="24"/>
        <v>88342295.6663657</v>
      </c>
      <c r="AG320" s="3">
        <f>AE320/((1+'How much will I make'!$C$5/12)^(Calculations!$B$1*12-Calculations!$A320))</f>
        <v>8442.83731985403</v>
      </c>
      <c r="AH320" s="3">
        <f t="shared" si="25"/>
        <v>57337721.5242498</v>
      </c>
    </row>
    <row r="321" ht="15.75" customHeight="1" spans="1:34">
      <c r="A321" s="1">
        <f t="shared" si="8"/>
        <v>317</v>
      </c>
      <c r="B321" s="1">
        <f t="shared" si="51"/>
        <v>1007584.1491953</v>
      </c>
      <c r="C321" s="3">
        <f t="shared" si="0"/>
        <v>490769.740438928</v>
      </c>
      <c r="D321" s="3">
        <f t="shared" si="10"/>
        <v>51051467.9326533</v>
      </c>
      <c r="E321" s="3">
        <f>$C321/((1+'How much will I make'!$C$5/12)^(Calculations!$B$1*12-Calculations!$A321))</f>
        <v>1163071.62704896</v>
      </c>
      <c r="F321" s="3">
        <f t="shared" si="11"/>
        <v>81710625.184589</v>
      </c>
      <c r="G321" s="3">
        <f t="shared" si="1"/>
        <v>239755.085727249</v>
      </c>
      <c r="H321" s="3">
        <f t="shared" si="12"/>
        <v>38509510.0909644</v>
      </c>
      <c r="I321" s="3">
        <f>G321/((1+'How much will I make'!$C$5/12)^(Calculations!$B$1*12-Calculations!$A321))</f>
        <v>568193.828333135</v>
      </c>
      <c r="J321" s="3">
        <f t="shared" si="13"/>
        <v>54806967.4685798</v>
      </c>
      <c r="K321" s="3">
        <f t="shared" si="2"/>
        <v>117473.744007273</v>
      </c>
      <c r="L321" s="3">
        <f t="shared" si="14"/>
        <v>33010568.040322</v>
      </c>
      <c r="M321" s="3">
        <f>K321/((1+'How much will I make'!$C$5/12)^(Calculations!$B$1*12-Calculations!$A321))</f>
        <v>278400.168795807</v>
      </c>
      <c r="N321" s="3">
        <f t="shared" si="15"/>
        <v>40446881.0813096</v>
      </c>
      <c r="O321" s="3">
        <f t="shared" si="3"/>
        <v>57727.9567679743</v>
      </c>
      <c r="P321" s="3">
        <f t="shared" si="16"/>
        <v>32552600.8255346</v>
      </c>
      <c r="Q321" s="3">
        <f>O321/((1+'How much will I make'!$C$5/12)^(Calculations!$B$1*12-Calculations!$A321))</f>
        <v>136809.063542285</v>
      </c>
      <c r="R321" s="3">
        <f t="shared" si="17"/>
        <v>33720979.0964064</v>
      </c>
      <c r="S321" s="3">
        <f t="shared" si="4"/>
        <v>28450.7387554324</v>
      </c>
      <c r="T321" s="3">
        <f t="shared" si="18"/>
        <v>36601027.5471495</v>
      </c>
      <c r="U321" s="3">
        <f>S321/((1+'How much will I make'!$C$5/12)^(Calculations!$B$1*12-Calculations!$A321))</f>
        <v>67425.1981905624</v>
      </c>
      <c r="V321" s="3">
        <f t="shared" si="19"/>
        <v>32267680.4318144</v>
      </c>
      <c r="W321" s="3">
        <f t="shared" si="5"/>
        <v>14062.178745978</v>
      </c>
      <c r="X321" s="3">
        <f t="shared" si="20"/>
        <v>45771818.7542828</v>
      </c>
      <c r="Y321" s="3">
        <f>W321/((1+'How much will I make'!$C$5/12)^(Calculations!$B$1*12-Calculations!$A321))</f>
        <v>33325.8548078174</v>
      </c>
      <c r="Z321" s="3">
        <f t="shared" si="21"/>
        <v>35288969.7791191</v>
      </c>
      <c r="AA321" s="3">
        <f t="shared" si="6"/>
        <v>6970.32822404883</v>
      </c>
      <c r="AB321" s="3">
        <f t="shared" si="22"/>
        <v>61883411.002795</v>
      </c>
      <c r="AC321" s="3">
        <f>AA321/((1+'How much will I make'!$C$5/12)^(Calculations!$B$1*12-Calculations!$A321))</f>
        <v>16518.9300003687</v>
      </c>
      <c r="AD321" s="3">
        <f t="shared" si="23"/>
        <v>43147823.9094893</v>
      </c>
      <c r="AE321" s="3">
        <f t="shared" si="7"/>
        <v>3464.85735612179</v>
      </c>
      <c r="AF321" s="3">
        <f t="shared" si="24"/>
        <v>88345760.5237218</v>
      </c>
      <c r="AG321" s="3">
        <f>AE321/((1+'How much will I make'!$C$5/12)^(Calculations!$B$1*12-Calculations!$A321))</f>
        <v>8211.34016753545</v>
      </c>
      <c r="AH321" s="3">
        <f t="shared" si="25"/>
        <v>57345932.8644173</v>
      </c>
    </row>
    <row r="322" ht="15.75" customHeight="1" spans="1:34">
      <c r="A322" s="1">
        <f t="shared" si="8"/>
        <v>318</v>
      </c>
      <c r="B322" s="1">
        <f t="shared" si="51"/>
        <v>1007584.1491953</v>
      </c>
      <c r="C322" s="3">
        <f t="shared" si="0"/>
        <v>488733.351474451</v>
      </c>
      <c r="D322" s="3">
        <f t="shared" si="10"/>
        <v>51540201.2841277</v>
      </c>
      <c r="E322" s="3">
        <f>$C322/((1+'How much will I make'!$C$5/12)^(Calculations!$B$1*12-Calculations!$A322))</f>
        <v>1164036.83171871</v>
      </c>
      <c r="F322" s="3">
        <f t="shared" si="11"/>
        <v>82874662.0163077</v>
      </c>
      <c r="G322" s="3">
        <f t="shared" si="1"/>
        <v>237773.638737767</v>
      </c>
      <c r="H322" s="3">
        <f t="shared" si="12"/>
        <v>38747283.7297022</v>
      </c>
      <c r="I322" s="3">
        <f>G322/((1+'How much will I make'!$C$5/12)^(Calculations!$B$1*12-Calculations!$A322))</f>
        <v>566315.501627902</v>
      </c>
      <c r="J322" s="3">
        <f t="shared" si="13"/>
        <v>55373282.9702077</v>
      </c>
      <c r="K322" s="3">
        <f t="shared" si="2"/>
        <v>116023.450871381</v>
      </c>
      <c r="L322" s="3">
        <f t="shared" si="14"/>
        <v>33126591.4911934</v>
      </c>
      <c r="M322" s="3">
        <f>K322/((1+'How much will I make'!$C$5/12)^(Calculations!$B$1*12-Calculations!$A322))</f>
        <v>276337.945323246</v>
      </c>
      <c r="N322" s="3">
        <f t="shared" si="15"/>
        <v>40723219.0266328</v>
      </c>
      <c r="O322" s="3">
        <f t="shared" si="3"/>
        <v>56781.5968209583</v>
      </c>
      <c r="P322" s="3">
        <f t="shared" si="16"/>
        <v>32609382.4223556</v>
      </c>
      <c r="Q322" s="3">
        <f>O322/((1+'How much will I make'!$C$5/12)^(Calculations!$B$1*12-Calculations!$A322))</f>
        <v>135239.123468849</v>
      </c>
      <c r="R322" s="3">
        <f t="shared" si="17"/>
        <v>33856218.2198752</v>
      </c>
      <c r="S322" s="3">
        <f t="shared" si="4"/>
        <v>27870.1114338929</v>
      </c>
      <c r="T322" s="3">
        <f t="shared" si="18"/>
        <v>36628897.6585834</v>
      </c>
      <c r="U322" s="3">
        <f>S322/((1+'How much will I make'!$C$5/12)^(Calculations!$B$1*12-Calculations!$A322))</f>
        <v>66379.4196063823</v>
      </c>
      <c r="V322" s="3">
        <f t="shared" si="19"/>
        <v>32334059.8514207</v>
      </c>
      <c r="W322" s="3">
        <f t="shared" si="5"/>
        <v>13719.1987765639</v>
      </c>
      <c r="X322" s="3">
        <f t="shared" si="20"/>
        <v>45785537.9530594</v>
      </c>
      <c r="Y322" s="3">
        <f>W322/((1+'How much will I make'!$C$5/12)^(Calculations!$B$1*12-Calculations!$A322))</f>
        <v>32675.5942262015</v>
      </c>
      <c r="Z322" s="3">
        <f t="shared" si="21"/>
        <v>35321645.3733454</v>
      </c>
      <c r="AA322" s="3">
        <f t="shared" si="6"/>
        <v>6772.78855778024</v>
      </c>
      <c r="AB322" s="3">
        <f t="shared" si="22"/>
        <v>61890183.7913527</v>
      </c>
      <c r="AC322" s="3">
        <f>AA322/((1+'How much will I make'!$C$5/12)^(Calculations!$B$1*12-Calculations!$A322))</f>
        <v>16131.036097526</v>
      </c>
      <c r="AD322" s="3">
        <f t="shared" si="23"/>
        <v>43163954.9455868</v>
      </c>
      <c r="AE322" s="3">
        <f t="shared" si="7"/>
        <v>3353.08776398882</v>
      </c>
      <c r="AF322" s="3">
        <f t="shared" si="24"/>
        <v>88349113.6114858</v>
      </c>
      <c r="AG322" s="3">
        <f>AE322/((1+'How much will I make'!$C$5/12)^(Calculations!$B$1*12-Calculations!$A322))</f>
        <v>7986.19051778045</v>
      </c>
      <c r="AH322" s="3">
        <f t="shared" si="25"/>
        <v>57353919.0549351</v>
      </c>
    </row>
    <row r="323" ht="15.75" customHeight="1" spans="1:34">
      <c r="A323" s="1">
        <f t="shared" si="8"/>
        <v>319</v>
      </c>
      <c r="B323" s="1">
        <f t="shared" si="51"/>
        <v>1007584.1491953</v>
      </c>
      <c r="C323" s="3">
        <f t="shared" si="0"/>
        <v>486705.412256715</v>
      </c>
      <c r="D323" s="3">
        <f t="shared" si="10"/>
        <v>52026906.6963844</v>
      </c>
      <c r="E323" s="3">
        <f>$C323/((1+'How much will I make'!$C$5/12)^(Calculations!$B$1*12-Calculations!$A323))</f>
        <v>1165002.83738818</v>
      </c>
      <c r="F323" s="3">
        <f t="shared" si="11"/>
        <v>84039664.8536959</v>
      </c>
      <c r="G323" s="3">
        <f t="shared" si="1"/>
        <v>235808.56734324</v>
      </c>
      <c r="H323" s="3">
        <f t="shared" si="12"/>
        <v>38983092.2970455</v>
      </c>
      <c r="I323" s="3">
        <f>G323/((1+'How much will I make'!$C$5/12)^(Calculations!$B$1*12-Calculations!$A323))</f>
        <v>564443.384267148</v>
      </c>
      <c r="J323" s="3">
        <f t="shared" si="13"/>
        <v>55937726.3544749</v>
      </c>
      <c r="K323" s="3">
        <f t="shared" si="2"/>
        <v>114591.062589018</v>
      </c>
      <c r="L323" s="3">
        <f t="shared" si="14"/>
        <v>33241182.5537824</v>
      </c>
      <c r="M323" s="3">
        <f>K323/((1+'How much will I make'!$C$5/12)^(Calculations!$B$1*12-Calculations!$A323))</f>
        <v>274290.99758011</v>
      </c>
      <c r="N323" s="3">
        <f t="shared" si="15"/>
        <v>40997510.0242129</v>
      </c>
      <c r="O323" s="3">
        <f t="shared" si="3"/>
        <v>55850.7509714344</v>
      </c>
      <c r="P323" s="3">
        <f t="shared" si="16"/>
        <v>32665233.173327</v>
      </c>
      <c r="Q323" s="3">
        <f>O323/((1+'How much will I make'!$C$5/12)^(Calculations!$B$1*12-Calculations!$A323))</f>
        <v>133687.199101173</v>
      </c>
      <c r="R323" s="3">
        <f t="shared" si="17"/>
        <v>33989905.4189764</v>
      </c>
      <c r="S323" s="3">
        <f t="shared" si="4"/>
        <v>27301.3336495278</v>
      </c>
      <c r="T323" s="3">
        <f t="shared" si="18"/>
        <v>36656198.9922329</v>
      </c>
      <c r="U323" s="3">
        <f>S323/((1+'How much will I make'!$C$5/12)^(Calculations!$B$1*12-Calculations!$A323))</f>
        <v>65349.861261467</v>
      </c>
      <c r="V323" s="3">
        <f t="shared" si="19"/>
        <v>32399409.7126822</v>
      </c>
      <c r="W323" s="3">
        <f t="shared" si="5"/>
        <v>13384.5841722575</v>
      </c>
      <c r="X323" s="3">
        <f t="shared" si="20"/>
        <v>45798922.5372317</v>
      </c>
      <c r="Y323" s="3">
        <f>W323/((1+'How much will I make'!$C$5/12)^(Calculations!$B$1*12-Calculations!$A323))</f>
        <v>32038.0216559341</v>
      </c>
      <c r="Z323" s="3">
        <f t="shared" si="21"/>
        <v>35353683.3950013</v>
      </c>
      <c r="AA323" s="3">
        <f t="shared" si="6"/>
        <v>6580.84718164882</v>
      </c>
      <c r="AB323" s="3">
        <f t="shared" si="22"/>
        <v>61896764.6385344</v>
      </c>
      <c r="AC323" s="3">
        <f>AA323/((1+'How much will I make'!$C$5/12)^(Calculations!$B$1*12-Calculations!$A323))</f>
        <v>15752.2506345072</v>
      </c>
      <c r="AD323" s="3">
        <f t="shared" si="23"/>
        <v>43179707.1962213</v>
      </c>
      <c r="AE323" s="3">
        <f t="shared" si="7"/>
        <v>3244.92364256983</v>
      </c>
      <c r="AF323" s="3">
        <f t="shared" si="24"/>
        <v>88352358.5351283</v>
      </c>
      <c r="AG323" s="3">
        <f>AE323/((1+'How much will I make'!$C$5/12)^(Calculations!$B$1*12-Calculations!$A323))</f>
        <v>7767.21432616389</v>
      </c>
      <c r="AH323" s="3">
        <f t="shared" si="25"/>
        <v>57361686.2692613</v>
      </c>
    </row>
    <row r="324" ht="15.75" customHeight="1" spans="1:34">
      <c r="A324" s="1">
        <f t="shared" si="8"/>
        <v>320</v>
      </c>
      <c r="B324" s="1">
        <f t="shared" si="51"/>
        <v>1007584.1491953</v>
      </c>
      <c r="C324" s="3">
        <f t="shared" si="0"/>
        <v>484685.887724529</v>
      </c>
      <c r="D324" s="3">
        <f t="shared" si="10"/>
        <v>52511592.584109</v>
      </c>
      <c r="E324" s="3">
        <f>$C324/((1+'How much will I make'!$C$5/12)^(Calculations!$B$1*12-Calculations!$A324))</f>
        <v>1165969.64472212</v>
      </c>
      <c r="F324" s="3">
        <f t="shared" si="11"/>
        <v>85205634.498418</v>
      </c>
      <c r="G324" s="3">
        <f t="shared" si="1"/>
        <v>233859.736208172</v>
      </c>
      <c r="H324" s="3">
        <f t="shared" si="12"/>
        <v>39216952.0332536</v>
      </c>
      <c r="I324" s="3">
        <f>G324/((1+'How much will I make'!$C$5/12)^(Calculations!$B$1*12-Calculations!$A324))</f>
        <v>562577.455724116</v>
      </c>
      <c r="J324" s="3">
        <f t="shared" si="13"/>
        <v>56500303.810199</v>
      </c>
      <c r="K324" s="3">
        <f t="shared" si="2"/>
        <v>113176.358112611</v>
      </c>
      <c r="L324" s="3">
        <f t="shared" si="14"/>
        <v>33354358.911895</v>
      </c>
      <c r="M324" s="3">
        <f>K324/((1+'How much will I make'!$C$5/12)^(Calculations!$B$1*12-Calculations!$A324))</f>
        <v>272259.21241285</v>
      </c>
      <c r="N324" s="3">
        <f t="shared" si="15"/>
        <v>41269769.2366258</v>
      </c>
      <c r="O324" s="3">
        <f t="shared" si="3"/>
        <v>54935.1648899355</v>
      </c>
      <c r="P324" s="3">
        <f t="shared" si="16"/>
        <v>32720168.3382169</v>
      </c>
      <c r="Q324" s="3">
        <f>O324/((1+'How much will I make'!$C$5/12)^(Calculations!$B$1*12-Calculations!$A324))</f>
        <v>132153.083701652</v>
      </c>
      <c r="R324" s="3">
        <f t="shared" si="17"/>
        <v>34122058.502678</v>
      </c>
      <c r="S324" s="3">
        <f t="shared" si="4"/>
        <v>26744.1635750476</v>
      </c>
      <c r="T324" s="3">
        <f t="shared" si="18"/>
        <v>36682943.155808</v>
      </c>
      <c r="U324" s="3">
        <f>S324/((1+'How much will I make'!$C$5/12)^(Calculations!$B$1*12-Calculations!$A324))</f>
        <v>64336.2715765952</v>
      </c>
      <c r="V324" s="3">
        <f t="shared" si="19"/>
        <v>32463745.9842588</v>
      </c>
      <c r="W324" s="3">
        <f t="shared" si="5"/>
        <v>13058.1308997634</v>
      </c>
      <c r="X324" s="3">
        <f t="shared" si="20"/>
        <v>45811980.6681314</v>
      </c>
      <c r="Y324" s="3">
        <f>W324/((1+'How much will I make'!$C$5/12)^(Calculations!$B$1*12-Calculations!$A324))</f>
        <v>31412.8895260622</v>
      </c>
      <c r="Z324" s="3">
        <f t="shared" si="21"/>
        <v>35385096.2845273</v>
      </c>
      <c r="AA324" s="3">
        <f t="shared" si="6"/>
        <v>6394.34543965877</v>
      </c>
      <c r="AB324" s="3">
        <f t="shared" si="22"/>
        <v>61903158.983974</v>
      </c>
      <c r="AC324" s="3">
        <f>AA324/((1+'How much will I make'!$C$5/12)^(Calculations!$B$1*12-Calculations!$A324))</f>
        <v>15382.3597289196</v>
      </c>
      <c r="AD324" s="3">
        <f t="shared" si="23"/>
        <v>43195089.5559502</v>
      </c>
      <c r="AE324" s="3">
        <f t="shared" si="7"/>
        <v>3140.2486863579</v>
      </c>
      <c r="AF324" s="3">
        <f t="shared" si="24"/>
        <v>88355498.7838147</v>
      </c>
      <c r="AG324" s="3">
        <f>AE324/((1+'How much will I make'!$C$5/12)^(Calculations!$B$1*12-Calculations!$A324))</f>
        <v>7554.24232044649</v>
      </c>
      <c r="AH324" s="3">
        <f t="shared" si="25"/>
        <v>57369240.5115817</v>
      </c>
    </row>
    <row r="325" ht="15.75" customHeight="1" spans="1:34">
      <c r="A325" s="1">
        <f t="shared" si="8"/>
        <v>321</v>
      </c>
      <c r="B325" s="1">
        <f t="shared" si="51"/>
        <v>1007584.1491953</v>
      </c>
      <c r="C325" s="3">
        <f t="shared" si="0"/>
        <v>482674.742962187</v>
      </c>
      <c r="D325" s="3">
        <f t="shared" si="10"/>
        <v>52994267.3270712</v>
      </c>
      <c r="E325" s="3">
        <f>$C325/((1+'How much will I make'!$C$5/12)^(Calculations!$B$1*12-Calculations!$A325))</f>
        <v>1166937.25438579</v>
      </c>
      <c r="F325" s="3">
        <f t="shared" si="11"/>
        <v>86372571.7528038</v>
      </c>
      <c r="G325" s="3">
        <f t="shared" si="1"/>
        <v>231927.011115543</v>
      </c>
      <c r="H325" s="3">
        <f t="shared" si="12"/>
        <v>39448879.0443692</v>
      </c>
      <c r="I325" s="3">
        <f>G325/((1+'How much will I make'!$C$5/12)^(Calculations!$B$1*12-Calculations!$A325))</f>
        <v>560717.695539904</v>
      </c>
      <c r="J325" s="3">
        <f t="shared" si="13"/>
        <v>57061021.5057389</v>
      </c>
      <c r="K325" s="3">
        <f t="shared" si="2"/>
        <v>111779.119123566</v>
      </c>
      <c r="L325" s="3">
        <f t="shared" si="14"/>
        <v>33466138.0310186</v>
      </c>
      <c r="M325" s="3">
        <f>K325/((1+'How much will I make'!$C$5/12)^(Calculations!$B$1*12-Calculations!$A325))</f>
        <v>270242.477506089</v>
      </c>
      <c r="N325" s="3">
        <f t="shared" si="15"/>
        <v>41540011.7141319</v>
      </c>
      <c r="O325" s="3">
        <f t="shared" si="3"/>
        <v>54034.58841633</v>
      </c>
      <c r="P325" s="3">
        <f t="shared" si="16"/>
        <v>32774202.9266333</v>
      </c>
      <c r="Q325" s="3">
        <f>O325/((1+'How much will I make'!$C$5/12)^(Calculations!$B$1*12-Calculations!$A325))</f>
        <v>130636.572905075</v>
      </c>
      <c r="R325" s="3">
        <f t="shared" si="17"/>
        <v>34252695.0755831</v>
      </c>
      <c r="S325" s="3">
        <f t="shared" si="4"/>
        <v>26198.364318414</v>
      </c>
      <c r="T325" s="3">
        <f t="shared" si="18"/>
        <v>36709141.5201264</v>
      </c>
      <c r="U325" s="3">
        <f>S325/((1+'How much will I make'!$C$5/12)^(Calculations!$B$1*12-Calculations!$A325))</f>
        <v>63338.4028745909</v>
      </c>
      <c r="V325" s="3">
        <f t="shared" si="19"/>
        <v>32527084.3871334</v>
      </c>
      <c r="W325" s="3">
        <f t="shared" si="5"/>
        <v>12739.6399022082</v>
      </c>
      <c r="X325" s="3">
        <f t="shared" si="20"/>
        <v>45824720.3080336</v>
      </c>
      <c r="Y325" s="3">
        <f>W325/((1+'How much will I make'!$C$5/12)^(Calculations!$B$1*12-Calculations!$A325))</f>
        <v>30799.9550962854</v>
      </c>
      <c r="Z325" s="3">
        <f t="shared" si="21"/>
        <v>35415896.2396236</v>
      </c>
      <c r="AA325" s="3">
        <f t="shared" si="6"/>
        <v>6213.12917213808</v>
      </c>
      <c r="AB325" s="3">
        <f t="shared" si="22"/>
        <v>61909372.1131462</v>
      </c>
      <c r="AC325" s="3">
        <f>AA325/((1+'How much will I make'!$C$5/12)^(Calculations!$B$1*12-Calculations!$A325))</f>
        <v>15021.1545207101</v>
      </c>
      <c r="AD325" s="3">
        <f t="shared" si="23"/>
        <v>43210110.7104709</v>
      </c>
      <c r="AE325" s="3">
        <f t="shared" si="7"/>
        <v>3038.95034163668</v>
      </c>
      <c r="AF325" s="3">
        <f t="shared" si="24"/>
        <v>88358537.7341563</v>
      </c>
      <c r="AG325" s="3">
        <f>AE325/((1+'How much will I make'!$C$5/12)^(Calculations!$B$1*12-Calculations!$A325))</f>
        <v>7347.10986972457</v>
      </c>
      <c r="AH325" s="3">
        <f t="shared" si="25"/>
        <v>57376587.6214514</v>
      </c>
    </row>
    <row r="326" ht="15.75" customHeight="1" spans="1:34">
      <c r="A326" s="1">
        <f t="shared" si="8"/>
        <v>322</v>
      </c>
      <c r="B326" s="1">
        <f t="shared" si="51"/>
        <v>1007584.1491953</v>
      </c>
      <c r="C326" s="3">
        <f t="shared" si="0"/>
        <v>480671.943198858</v>
      </c>
      <c r="D326" s="3">
        <f t="shared" si="10"/>
        <v>53474939.27027</v>
      </c>
      <c r="E326" s="3">
        <f>$C326/((1+'How much will I make'!$C$5/12)^(Calculations!$B$1*12-Calculations!$A326))</f>
        <v>1167905.66704503</v>
      </c>
      <c r="F326" s="3">
        <f t="shared" si="11"/>
        <v>87540477.4198488</v>
      </c>
      <c r="G326" s="3">
        <f t="shared" si="1"/>
        <v>230010.258957563</v>
      </c>
      <c r="H326" s="3">
        <f t="shared" si="12"/>
        <v>39678889.3033267</v>
      </c>
      <c r="I326" s="3">
        <f>G326/((1+'How much will I make'!$C$5/12)^(Calculations!$B$1*12-Calculations!$A326))</f>
        <v>558864.083323244</v>
      </c>
      <c r="J326" s="3">
        <f t="shared" si="13"/>
        <v>57619885.5890621</v>
      </c>
      <c r="K326" s="3">
        <f t="shared" si="2"/>
        <v>110399.129998584</v>
      </c>
      <c r="L326" s="3">
        <f t="shared" si="14"/>
        <v>33576537.1610172</v>
      </c>
      <c r="M326" s="3">
        <f>K326/((1+'How much will I make'!$C$5/12)^(Calculations!$B$1*12-Calculations!$A326))</f>
        <v>268240.681376414</v>
      </c>
      <c r="N326" s="3">
        <f t="shared" si="15"/>
        <v>41808252.3955083</v>
      </c>
      <c r="O326" s="3">
        <f t="shared" si="3"/>
        <v>53148.7754914722</v>
      </c>
      <c r="P326" s="3">
        <f t="shared" si="16"/>
        <v>32827351.7021247</v>
      </c>
      <c r="Q326" s="3">
        <f>O326/((1+'How much will I make'!$C$5/12)^(Calculations!$B$1*12-Calculations!$A326))</f>
        <v>129137.46469141</v>
      </c>
      <c r="R326" s="3">
        <f t="shared" si="17"/>
        <v>34381832.5402745</v>
      </c>
      <c r="S326" s="3">
        <f t="shared" si="4"/>
        <v>25663.7038221198</v>
      </c>
      <c r="T326" s="3">
        <f t="shared" si="18"/>
        <v>36734805.2239485</v>
      </c>
      <c r="U326" s="3">
        <f>S326/((1+'How much will I make'!$C$5/12)^(Calculations!$B$1*12-Calculations!$A326))</f>
        <v>62356.0113198013</v>
      </c>
      <c r="V326" s="3">
        <f t="shared" si="19"/>
        <v>32589440.3984532</v>
      </c>
      <c r="W326" s="3">
        <f t="shared" si="5"/>
        <v>12428.9169777641</v>
      </c>
      <c r="X326" s="3">
        <f t="shared" si="20"/>
        <v>45837149.2250114</v>
      </c>
      <c r="Y326" s="3">
        <f>W326/((1+'How much will I make'!$C$5/12)^(Calculations!$B$1*12-Calculations!$A326))</f>
        <v>30198.9803626994</v>
      </c>
      <c r="Z326" s="3">
        <f t="shared" si="21"/>
        <v>35446095.2199863</v>
      </c>
      <c r="AA326" s="3">
        <f t="shared" si="6"/>
        <v>6037.0485883123</v>
      </c>
      <c r="AB326" s="3">
        <f t="shared" si="22"/>
        <v>61915409.1617345</v>
      </c>
      <c r="AC326" s="3">
        <f>AA326/((1+'How much will I make'!$C$5/12)^(Calculations!$B$1*12-Calculations!$A326))</f>
        <v>14668.4310542319</v>
      </c>
      <c r="AD326" s="3">
        <f t="shared" si="23"/>
        <v>43224779.1415252</v>
      </c>
      <c r="AE326" s="3">
        <f t="shared" si="7"/>
        <v>2940.91968545485</v>
      </c>
      <c r="AF326" s="3">
        <f t="shared" si="24"/>
        <v>88361478.6538418</v>
      </c>
      <c r="AG326" s="3">
        <f>AE326/((1+'How much will I make'!$C$5/12)^(Calculations!$B$1*12-Calculations!$A326))</f>
        <v>7145.6568571676</v>
      </c>
      <c r="AH326" s="3">
        <f t="shared" si="25"/>
        <v>57383733.2783086</v>
      </c>
    </row>
    <row r="327" ht="15.75" customHeight="1" spans="1:34">
      <c r="A327" s="1">
        <f t="shared" si="8"/>
        <v>323</v>
      </c>
      <c r="B327" s="1">
        <f t="shared" si="51"/>
        <v>1007584.1491953</v>
      </c>
      <c r="C327" s="3">
        <f t="shared" si="0"/>
        <v>478677.453807992</v>
      </c>
      <c r="D327" s="3">
        <f t="shared" si="10"/>
        <v>53953616.724078</v>
      </c>
      <c r="E327" s="3">
        <f>$C327/((1+'How much will I make'!$C$5/12)^(Calculations!$B$1*12-Calculations!$A327))</f>
        <v>1168874.88336623</v>
      </c>
      <c r="F327" s="3">
        <f t="shared" si="11"/>
        <v>88709352.303215</v>
      </c>
      <c r="G327" s="3">
        <f t="shared" si="1"/>
        <v>228109.347726509</v>
      </c>
      <c r="H327" s="3">
        <f t="shared" si="12"/>
        <v>39906998.6510532</v>
      </c>
      <c r="I327" s="3">
        <f>G327/((1+'How much will I make'!$C$5/12)^(Calculations!$B$1*12-Calculations!$A327))</f>
        <v>557016.598750274</v>
      </c>
      <c r="J327" s="3">
        <f t="shared" si="13"/>
        <v>58176902.1878124</v>
      </c>
      <c r="K327" s="3">
        <f t="shared" si="2"/>
        <v>109036.177776379</v>
      </c>
      <c r="L327" s="3">
        <f t="shared" si="14"/>
        <v>33685573.3387935</v>
      </c>
      <c r="M327" s="3">
        <f>K327/((1+'How much will I make'!$C$5/12)^(Calculations!$B$1*12-Calculations!$A327))</f>
        <v>266253.713366218</v>
      </c>
      <c r="N327" s="3">
        <f t="shared" si="15"/>
        <v>42074506.1088745</v>
      </c>
      <c r="O327" s="3">
        <f t="shared" si="3"/>
        <v>52277.4840899726</v>
      </c>
      <c r="P327" s="3">
        <f t="shared" si="16"/>
        <v>32879629.1862147</v>
      </c>
      <c r="Q327" s="3">
        <f>O327/((1+'How much will I make'!$C$5/12)^(Calculations!$B$1*12-Calculations!$A327))</f>
        <v>127655.559358886</v>
      </c>
      <c r="R327" s="3">
        <f t="shared" si="17"/>
        <v>34509488.0996334</v>
      </c>
      <c r="S327" s="3">
        <f t="shared" si="4"/>
        <v>25139.9547645256</v>
      </c>
      <c r="T327" s="3">
        <f t="shared" si="18"/>
        <v>36759945.178713</v>
      </c>
      <c r="U327" s="3">
        <f>S327/((1+'How much will I make'!$C$5/12)^(Calculations!$B$1*12-Calculations!$A327))</f>
        <v>61388.8568585146</v>
      </c>
      <c r="V327" s="3">
        <f t="shared" si="19"/>
        <v>32650829.2553117</v>
      </c>
      <c r="W327" s="3">
        <f t="shared" si="5"/>
        <v>12125.7726612333</v>
      </c>
      <c r="X327" s="3">
        <f t="shared" si="20"/>
        <v>45849274.9976726</v>
      </c>
      <c r="Y327" s="3">
        <f>W327/((1+'How much will I make'!$C$5/12)^(Calculations!$B$1*12-Calculations!$A327))</f>
        <v>29609.7319653784</v>
      </c>
      <c r="Z327" s="3">
        <f t="shared" si="21"/>
        <v>35475704.9519517</v>
      </c>
      <c r="AA327" s="3">
        <f t="shared" si="6"/>
        <v>5865.95814248969</v>
      </c>
      <c r="AB327" s="3">
        <f t="shared" si="22"/>
        <v>61921275.119877</v>
      </c>
      <c r="AC327" s="3">
        <f>AA327/((1+'How much will I make'!$C$5/12)^(Calculations!$B$1*12-Calculations!$A327))</f>
        <v>14323.9901630799</v>
      </c>
      <c r="AD327" s="3">
        <f t="shared" si="23"/>
        <v>43239103.1316882</v>
      </c>
      <c r="AE327" s="3">
        <f t="shared" si="7"/>
        <v>2846.05130850469</v>
      </c>
      <c r="AF327" s="3">
        <f t="shared" si="24"/>
        <v>88364324.7051503</v>
      </c>
      <c r="AG327" s="3">
        <f>AE327/((1+'How much will I make'!$C$5/12)^(Calculations!$B$1*12-Calculations!$A327))</f>
        <v>6949.72755624526</v>
      </c>
      <c r="AH327" s="3">
        <f t="shared" si="25"/>
        <v>57390683.0058649</v>
      </c>
    </row>
    <row r="328" ht="15.75" customHeight="1" spans="1:34">
      <c r="A328" s="1">
        <f t="shared" si="8"/>
        <v>324</v>
      </c>
      <c r="B328" s="1">
        <f t="shared" si="51"/>
        <v>1007584.1491953</v>
      </c>
      <c r="C328" s="3">
        <f t="shared" si="0"/>
        <v>476691.240306714</v>
      </c>
      <c r="D328" s="3">
        <f t="shared" si="10"/>
        <v>54430307.9643847</v>
      </c>
      <c r="E328" s="3">
        <f>$C328/((1+'How much will I make'!$C$5/12)^(Calculations!$B$1*12-Calculations!$A328))</f>
        <v>1169844.90401632</v>
      </c>
      <c r="F328" s="3">
        <f t="shared" si="11"/>
        <v>89879197.2072313</v>
      </c>
      <c r="G328" s="3">
        <f t="shared" si="1"/>
        <v>226224.146505628</v>
      </c>
      <c r="H328" s="3">
        <f t="shared" si="12"/>
        <v>40133222.7975589</v>
      </c>
      <c r="I328" s="3">
        <f>G328/((1+'How much will I make'!$C$5/12)^(Calculations!$B$1*12-Calculations!$A328))</f>
        <v>555175.221564323</v>
      </c>
      <c r="J328" s="3">
        <f t="shared" si="13"/>
        <v>58732077.4093767</v>
      </c>
      <c r="K328" s="3">
        <f t="shared" si="2"/>
        <v>107690.052124819</v>
      </c>
      <c r="L328" s="3">
        <f t="shared" si="14"/>
        <v>33793263.3909184</v>
      </c>
      <c r="M328" s="3">
        <f>K328/((1+'How much will I make'!$C$5/12)^(Calculations!$B$1*12-Calculations!$A328))</f>
        <v>264281.463637579</v>
      </c>
      <c r="N328" s="3">
        <f t="shared" si="15"/>
        <v>42338787.5725121</v>
      </c>
      <c r="O328" s="3">
        <f t="shared" si="3"/>
        <v>51420.4761540714</v>
      </c>
      <c r="P328" s="3">
        <f t="shared" si="16"/>
        <v>32931049.6623688</v>
      </c>
      <c r="Q328" s="3">
        <f>O328/((1+'How much will I make'!$C$5/12)^(Calculations!$B$1*12-Calculations!$A328))</f>
        <v>126190.659497391</v>
      </c>
      <c r="R328" s="3">
        <f t="shared" si="17"/>
        <v>34635678.7591308</v>
      </c>
      <c r="S328" s="3">
        <f t="shared" si="4"/>
        <v>24626.8944632087</v>
      </c>
      <c r="T328" s="3">
        <f t="shared" si="18"/>
        <v>36784572.0731762</v>
      </c>
      <c r="U328" s="3">
        <f>S328/((1+'How much will I make'!$C$5/12)^(Calculations!$B$1*12-Calculations!$A328))</f>
        <v>60436.7031603009</v>
      </c>
      <c r="V328" s="3">
        <f t="shared" si="19"/>
        <v>32711265.958472</v>
      </c>
      <c r="W328" s="3">
        <f t="shared" si="5"/>
        <v>11830.0221085203</v>
      </c>
      <c r="X328" s="3">
        <f t="shared" si="20"/>
        <v>45861105.0197811</v>
      </c>
      <c r="Y328" s="3">
        <f>W328/((1+'How much will I make'!$C$5/12)^(Calculations!$B$1*12-Calculations!$A328))</f>
        <v>29031.9810977613</v>
      </c>
      <c r="Z328" s="3">
        <f t="shared" si="21"/>
        <v>35504736.9330495</v>
      </c>
      <c r="AA328" s="3">
        <f t="shared" si="6"/>
        <v>5699.71641375516</v>
      </c>
      <c r="AB328" s="3">
        <f t="shared" si="22"/>
        <v>61926974.8362907</v>
      </c>
      <c r="AC328" s="3">
        <f>AA328/((1+'How much will I make'!$C$5/12)^(Calculations!$B$1*12-Calculations!$A328))</f>
        <v>13987.6373576311</v>
      </c>
      <c r="AD328" s="3">
        <f t="shared" si="23"/>
        <v>43253090.7690459</v>
      </c>
      <c r="AE328" s="3">
        <f t="shared" si="7"/>
        <v>2754.24320177873</v>
      </c>
      <c r="AF328" s="3">
        <f t="shared" si="24"/>
        <v>88367078.9483521</v>
      </c>
      <c r="AG328" s="3">
        <f>AE328/((1+'How much will I make'!$C$5/12)^(Calculations!$B$1*12-Calculations!$A328))</f>
        <v>6759.17051034821</v>
      </c>
      <c r="AH328" s="3">
        <f t="shared" si="25"/>
        <v>57397442.1763752</v>
      </c>
    </row>
    <row r="329" ht="15.75" customHeight="1" spans="1:34">
      <c r="A329" s="1">
        <f t="shared" si="8"/>
        <v>325</v>
      </c>
      <c r="B329" s="1">
        <f>B328*(1+'How much will I make'!$C$4)</f>
        <v>1178873.4545585</v>
      </c>
      <c r="C329" s="3">
        <f t="shared" si="0"/>
        <v>555414.523975623</v>
      </c>
      <c r="D329" s="3">
        <f t="shared" si="10"/>
        <v>54985722.4883604</v>
      </c>
      <c r="E329" s="3">
        <f>$C329/((1+'How much will I make'!$C$5/12)^(Calculations!$B$1*12-Calculations!$A329))</f>
        <v>1369854.40370549</v>
      </c>
      <c r="F329" s="3">
        <f t="shared" si="11"/>
        <v>91249051.6109368</v>
      </c>
      <c r="G329" s="3">
        <f t="shared" si="1"/>
        <v>262494.794788349</v>
      </c>
      <c r="H329" s="3">
        <f t="shared" si="12"/>
        <v>40395717.5923472</v>
      </c>
      <c r="I329" s="3">
        <f>G329/((1+'How much will I make'!$C$5/12)^(Calculations!$B$1*12-Calculations!$A329))</f>
        <v>647407.719943546</v>
      </c>
      <c r="J329" s="3">
        <f t="shared" si="13"/>
        <v>59379485.1293203</v>
      </c>
      <c r="K329" s="3">
        <f t="shared" si="2"/>
        <v>124441.838010902</v>
      </c>
      <c r="L329" s="3">
        <f t="shared" si="14"/>
        <v>33917705.2289293</v>
      </c>
      <c r="M329" s="3">
        <f>K329/((1+'How much will I make'!$C$5/12)^(Calculations!$B$1*12-Calculations!$A329))</f>
        <v>306918.873104442</v>
      </c>
      <c r="N329" s="3">
        <f t="shared" si="15"/>
        <v>42645706.4456165</v>
      </c>
      <c r="O329" s="3">
        <f t="shared" si="3"/>
        <v>59175.695508456</v>
      </c>
      <c r="P329" s="3">
        <f t="shared" si="16"/>
        <v>32990225.3578772</v>
      </c>
      <c r="Q329" s="3">
        <f>O329/((1+'How much will I make'!$C$5/12)^(Calculations!$B$1*12-Calculations!$A329))</f>
        <v>145948.806855744</v>
      </c>
      <c r="R329" s="3">
        <f t="shared" si="17"/>
        <v>34781627.5659866</v>
      </c>
      <c r="S329" s="3">
        <f t="shared" si="4"/>
        <v>28225.4365929347</v>
      </c>
      <c r="T329" s="3">
        <f t="shared" si="18"/>
        <v>36812797.5097692</v>
      </c>
      <c r="U329" s="3">
        <f>S329/((1+'How much will I make'!$C$5/12)^(Calculations!$B$1*12-Calculations!$A329))</f>
        <v>69614.2015455084</v>
      </c>
      <c r="V329" s="3">
        <f t="shared" si="19"/>
        <v>32780880.1600175</v>
      </c>
      <c r="W329" s="3">
        <f t="shared" si="5"/>
        <v>13503.537431189</v>
      </c>
      <c r="X329" s="3">
        <f t="shared" si="20"/>
        <v>45874608.5572123</v>
      </c>
      <c r="Y329" s="3">
        <f>W329/((1+'How much will I make'!$C$5/12)^(Calculations!$B$1*12-Calculations!$A329))</f>
        <v>33304.6389988318</v>
      </c>
      <c r="Z329" s="3">
        <f t="shared" si="21"/>
        <v>35538041.5720483</v>
      </c>
      <c r="AA329" s="3">
        <f t="shared" si="6"/>
        <v>6479.67760721639</v>
      </c>
      <c r="AB329" s="3">
        <f t="shared" si="22"/>
        <v>61933454.513898</v>
      </c>
      <c r="AC329" s="3">
        <f>AA329/((1+'How much will I make'!$C$5/12)^(Calculations!$B$1*12-Calculations!$A329))</f>
        <v>15981.2437768134</v>
      </c>
      <c r="AD329" s="3">
        <f t="shared" si="23"/>
        <v>43269072.0128227</v>
      </c>
      <c r="AE329" s="3">
        <f t="shared" si="7"/>
        <v>3118.51407685269</v>
      </c>
      <c r="AF329" s="3">
        <f t="shared" si="24"/>
        <v>88370197.4624289</v>
      </c>
      <c r="AG329" s="3">
        <f>AE329/((1+'How much will I make'!$C$5/12)^(Calculations!$B$1*12-Calculations!$A329))</f>
        <v>7691.39094638027</v>
      </c>
      <c r="AH329" s="3">
        <f t="shared" si="25"/>
        <v>57405133.5673216</v>
      </c>
    </row>
    <row r="330" ht="15.75" customHeight="1" spans="1:34">
      <c r="A330" s="1">
        <f t="shared" si="8"/>
        <v>326</v>
      </c>
      <c r="B330" s="1">
        <f t="shared" ref="B330:B340" si="52">B329</f>
        <v>1178873.4545585</v>
      </c>
      <c r="C330" s="3">
        <f t="shared" si="0"/>
        <v>553109.899394811</v>
      </c>
      <c r="D330" s="3">
        <f t="shared" si="10"/>
        <v>55538832.3877552</v>
      </c>
      <c r="E330" s="3">
        <f>$C330/((1+'How much will I make'!$C$5/12)^(Calculations!$B$1*12-Calculations!$A330))</f>
        <v>1370991.21233927</v>
      </c>
      <c r="F330" s="3">
        <f t="shared" si="11"/>
        <v>92620042.8232761</v>
      </c>
      <c r="G330" s="3">
        <f t="shared" si="1"/>
        <v>260325.416319024</v>
      </c>
      <c r="H330" s="3">
        <f t="shared" si="12"/>
        <v>40656043.0086662</v>
      </c>
      <c r="I330" s="3">
        <f>G330/((1+'How much will I make'!$C$5/12)^(Calculations!$B$1*12-Calculations!$A330))</f>
        <v>645267.529133815</v>
      </c>
      <c r="J330" s="3">
        <f t="shared" si="13"/>
        <v>60024752.6584541</v>
      </c>
      <c r="K330" s="3">
        <f t="shared" si="2"/>
        <v>122905.519023113</v>
      </c>
      <c r="L330" s="3">
        <f t="shared" si="14"/>
        <v>34040610.7479524</v>
      </c>
      <c r="M330" s="3">
        <f>K330/((1+'How much will I make'!$C$5/12)^(Calculations!$B$1*12-Calculations!$A330))</f>
        <v>304645.399970335</v>
      </c>
      <c r="N330" s="3">
        <f t="shared" si="15"/>
        <v>42950351.8455869</v>
      </c>
      <c r="O330" s="3">
        <f t="shared" si="3"/>
        <v>58205.6021394649</v>
      </c>
      <c r="P330" s="3">
        <f t="shared" si="16"/>
        <v>33048430.9600167</v>
      </c>
      <c r="Q330" s="3">
        <f>O330/((1+'How much will I make'!$C$5/12)^(Calculations!$B$1*12-Calculations!$A330))</f>
        <v>144273.98448199</v>
      </c>
      <c r="R330" s="3">
        <f t="shared" si="17"/>
        <v>34925901.5504685</v>
      </c>
      <c r="S330" s="3">
        <f t="shared" si="4"/>
        <v>27649.4072747116</v>
      </c>
      <c r="T330" s="3">
        <f t="shared" si="18"/>
        <v>36840446.9170439</v>
      </c>
      <c r="U330" s="3">
        <f>S330/((1+'How much will I make'!$C$5/12)^(Calculations!$B$1*12-Calculations!$A330))</f>
        <v>68534.4710725576</v>
      </c>
      <c r="V330" s="3">
        <f t="shared" si="19"/>
        <v>32849414.6310901</v>
      </c>
      <c r="W330" s="3">
        <f t="shared" si="5"/>
        <v>13174.1828596966</v>
      </c>
      <c r="X330" s="3">
        <f t="shared" si="20"/>
        <v>45887782.740072</v>
      </c>
      <c r="Y330" s="3">
        <f>W330/((1+'How much will I make'!$C$5/12)^(Calculations!$B$1*12-Calculations!$A330))</f>
        <v>32654.7923842204</v>
      </c>
      <c r="Z330" s="3">
        <f t="shared" si="21"/>
        <v>35570696.3644325</v>
      </c>
      <c r="AA330" s="3">
        <f t="shared" si="6"/>
        <v>6296.04301915763</v>
      </c>
      <c r="AB330" s="3">
        <f t="shared" si="22"/>
        <v>61939750.5569171</v>
      </c>
      <c r="AC330" s="3">
        <f>AA330/((1+'How much will I make'!$C$5/12)^(Calculations!$B$1*12-Calculations!$A330))</f>
        <v>15605.9757043214</v>
      </c>
      <c r="AD330" s="3">
        <f t="shared" si="23"/>
        <v>43284677.988527</v>
      </c>
      <c r="AE330" s="3">
        <f t="shared" si="7"/>
        <v>3017.91684856712</v>
      </c>
      <c r="AF330" s="3">
        <f t="shared" si="24"/>
        <v>88373215.3792775</v>
      </c>
      <c r="AG330" s="3">
        <f>AE330/((1+'How much will I make'!$C$5/12)^(Calculations!$B$1*12-Calculations!$A330))</f>
        <v>7480.49796881823</v>
      </c>
      <c r="AH330" s="3">
        <f t="shared" si="25"/>
        <v>57412614.0652904</v>
      </c>
    </row>
    <row r="331" ht="15.75" customHeight="1" spans="1:34">
      <c r="A331" s="1">
        <f t="shared" si="8"/>
        <v>327</v>
      </c>
      <c r="B331" s="1">
        <f t="shared" si="52"/>
        <v>1178873.4545585</v>
      </c>
      <c r="C331" s="3">
        <f t="shared" si="0"/>
        <v>550814.837571596</v>
      </c>
      <c r="D331" s="3">
        <f t="shared" si="10"/>
        <v>56089647.2253268</v>
      </c>
      <c r="E331" s="3">
        <f>$C331/((1+'How much will I make'!$C$5/12)^(Calculations!$B$1*12-Calculations!$A331))</f>
        <v>1372128.9643827</v>
      </c>
      <c r="F331" s="3">
        <f t="shared" si="11"/>
        <v>93992171.7876588</v>
      </c>
      <c r="G331" s="3">
        <f t="shared" si="1"/>
        <v>258173.966597379</v>
      </c>
      <c r="H331" s="3">
        <f t="shared" si="12"/>
        <v>40914216.9752636</v>
      </c>
      <c r="I331" s="3">
        <f>G331/((1+'How much will I make'!$C$5/12)^(Calculations!$B$1*12-Calculations!$A331))</f>
        <v>643134.413335026</v>
      </c>
      <c r="J331" s="3">
        <f t="shared" si="13"/>
        <v>60667887.0717891</v>
      </c>
      <c r="K331" s="3">
        <f t="shared" si="2"/>
        <v>121388.166936408</v>
      </c>
      <c r="L331" s="3">
        <f t="shared" si="14"/>
        <v>34161998.9148888</v>
      </c>
      <c r="M331" s="3">
        <f>K331/((1+'How much will I make'!$C$5/12)^(Calculations!$B$1*12-Calculations!$A331))</f>
        <v>302388.767377962</v>
      </c>
      <c r="N331" s="3">
        <f t="shared" si="15"/>
        <v>43252740.6129648</v>
      </c>
      <c r="O331" s="3">
        <f t="shared" si="3"/>
        <v>57251.4119404573</v>
      </c>
      <c r="P331" s="3">
        <f t="shared" si="16"/>
        <v>33105682.3719571</v>
      </c>
      <c r="Q331" s="3">
        <f>O331/((1+'How much will I make'!$C$5/12)^(Calculations!$B$1*12-Calculations!$A331))</f>
        <v>142618.381381377</v>
      </c>
      <c r="R331" s="3">
        <f t="shared" si="17"/>
        <v>35068519.9318499</v>
      </c>
      <c r="S331" s="3">
        <f t="shared" si="4"/>
        <v>27085.1336568603</v>
      </c>
      <c r="T331" s="3">
        <f t="shared" si="18"/>
        <v>36867532.0507008</v>
      </c>
      <c r="U331" s="3">
        <f>S331/((1+'How much will I make'!$C$5/12)^(Calculations!$B$1*12-Calculations!$A331))</f>
        <v>67471.4874395955</v>
      </c>
      <c r="V331" s="3">
        <f t="shared" si="19"/>
        <v>32916886.1185297</v>
      </c>
      <c r="W331" s="3">
        <f t="shared" si="5"/>
        <v>12852.8613265333</v>
      </c>
      <c r="X331" s="3">
        <f t="shared" si="20"/>
        <v>45900635.6013986</v>
      </c>
      <c r="Y331" s="3">
        <f>W331/((1+'How much will I make'!$C$5/12)^(Calculations!$B$1*12-Calculations!$A331))</f>
        <v>32017.6257035527</v>
      </c>
      <c r="Z331" s="3">
        <f t="shared" si="21"/>
        <v>35602713.9901361</v>
      </c>
      <c r="AA331" s="3">
        <f t="shared" si="6"/>
        <v>6117.61265019365</v>
      </c>
      <c r="AB331" s="3">
        <f t="shared" si="22"/>
        <v>61945868.1695673</v>
      </c>
      <c r="AC331" s="3">
        <f>AA331/((1+'How much will I make'!$C$5/12)^(Calculations!$B$1*12-Calculations!$A331))</f>
        <v>15239.5195946653</v>
      </c>
      <c r="AD331" s="3">
        <f t="shared" si="23"/>
        <v>43299917.5081217</v>
      </c>
      <c r="AE331" s="3">
        <f t="shared" si="7"/>
        <v>2920.56469216173</v>
      </c>
      <c r="AF331" s="3">
        <f t="shared" si="24"/>
        <v>88376135.9439697</v>
      </c>
      <c r="AG331" s="3">
        <f>AE331/((1+'How much will I make'!$C$5/12)^(Calculations!$B$1*12-Calculations!$A331))</f>
        <v>7275.38754064095</v>
      </c>
      <c r="AH331" s="3">
        <f t="shared" si="25"/>
        <v>57419889.452831</v>
      </c>
    </row>
    <row r="332" ht="15.75" customHeight="1" spans="1:34">
      <c r="A332" s="1">
        <f t="shared" si="8"/>
        <v>328</v>
      </c>
      <c r="B332" s="1">
        <f t="shared" si="52"/>
        <v>1178873.4545585</v>
      </c>
      <c r="C332" s="3">
        <f t="shared" si="0"/>
        <v>548529.298826486</v>
      </c>
      <c r="D332" s="3">
        <f t="shared" si="10"/>
        <v>56638176.5241532</v>
      </c>
      <c r="E332" s="3">
        <f>$C332/((1+'How much will I make'!$C$5/12)^(Calculations!$B$1*12-Calculations!$A332))</f>
        <v>1373267.6606187</v>
      </c>
      <c r="F332" s="3">
        <f t="shared" si="11"/>
        <v>95365439.4482775</v>
      </c>
      <c r="G332" s="3">
        <f t="shared" si="1"/>
        <v>256040.297451946</v>
      </c>
      <c r="H332" s="3">
        <f t="shared" si="12"/>
        <v>41170257.2727156</v>
      </c>
      <c r="I332" s="3">
        <f>G332/((1+'How much will I make'!$C$5/12)^(Calculations!$B$1*12-Calculations!$A332))</f>
        <v>641008.349158711</v>
      </c>
      <c r="J332" s="3">
        <f t="shared" si="13"/>
        <v>61308895.4209478</v>
      </c>
      <c r="K332" s="3">
        <f t="shared" si="2"/>
        <v>119889.547591514</v>
      </c>
      <c r="L332" s="3">
        <f t="shared" si="14"/>
        <v>34281888.4624803</v>
      </c>
      <c r="M332" s="3">
        <f>K332/((1+'How much will I make'!$C$5/12)^(Calculations!$B$1*12-Calculations!$A332))</f>
        <v>300148.85058257</v>
      </c>
      <c r="N332" s="3">
        <f t="shared" si="15"/>
        <v>43552889.4635474</v>
      </c>
      <c r="O332" s="3">
        <f t="shared" si="3"/>
        <v>56312.8642037285</v>
      </c>
      <c r="P332" s="3">
        <f t="shared" si="16"/>
        <v>33161995.2361609</v>
      </c>
      <c r="Q332" s="3">
        <f>O332/((1+'How much will I make'!$C$5/12)^(Calculations!$B$1*12-Calculations!$A332))</f>
        <v>140981.777004869</v>
      </c>
      <c r="R332" s="3">
        <f t="shared" si="17"/>
        <v>35209501.7088548</v>
      </c>
      <c r="S332" s="3">
        <f t="shared" si="4"/>
        <v>26532.3758271285</v>
      </c>
      <c r="T332" s="3">
        <f t="shared" si="18"/>
        <v>36894064.4265279</v>
      </c>
      <c r="U332" s="3">
        <f>S332/((1+'How much will I make'!$C$5/12)^(Calculations!$B$1*12-Calculations!$A332))</f>
        <v>66424.9908997161</v>
      </c>
      <c r="V332" s="3">
        <f t="shared" si="19"/>
        <v>32983311.1094294</v>
      </c>
      <c r="W332" s="3">
        <f t="shared" si="5"/>
        <v>12539.3769039349</v>
      </c>
      <c r="X332" s="3">
        <f t="shared" si="20"/>
        <v>45913174.9783025</v>
      </c>
      <c r="Y332" s="3">
        <f>W332/((1+'How much will I make'!$C$5/12)^(Calculations!$B$1*12-Calculations!$A332))</f>
        <v>31392.8915434834</v>
      </c>
      <c r="Z332" s="3">
        <f t="shared" si="21"/>
        <v>35634106.8816795</v>
      </c>
      <c r="AA332" s="3">
        <f t="shared" si="6"/>
        <v>5944.23901233391</v>
      </c>
      <c r="AB332" s="3">
        <f t="shared" si="22"/>
        <v>61951812.4085796</v>
      </c>
      <c r="AC332" s="3">
        <f>AA332/((1+'How much will I make'!$C$5/12)^(Calculations!$B$1*12-Calculations!$A332))</f>
        <v>14881.6685272602</v>
      </c>
      <c r="AD332" s="3">
        <f t="shared" si="23"/>
        <v>43314799.1766489</v>
      </c>
      <c r="AE332" s="3">
        <f t="shared" si="7"/>
        <v>2826.35292789845</v>
      </c>
      <c r="AF332" s="3">
        <f t="shared" si="24"/>
        <v>88378962.2968975</v>
      </c>
      <c r="AG332" s="3">
        <f>AE332/((1+'How much will I make'!$C$5/12)^(Calculations!$B$1*12-Calculations!$A332))</f>
        <v>7075.90110807499</v>
      </c>
      <c r="AH332" s="3">
        <f t="shared" si="25"/>
        <v>57426965.3539391</v>
      </c>
    </row>
    <row r="333" ht="15.75" customHeight="1" spans="1:34">
      <c r="A333" s="1">
        <f t="shared" si="8"/>
        <v>329</v>
      </c>
      <c r="B333" s="1">
        <f t="shared" si="52"/>
        <v>1178873.4545585</v>
      </c>
      <c r="C333" s="3">
        <f t="shared" si="0"/>
        <v>546253.243644634</v>
      </c>
      <c r="D333" s="3">
        <f t="shared" si="10"/>
        <v>57184429.7677979</v>
      </c>
      <c r="E333" s="3">
        <f>$C333/((1+'How much will I make'!$C$5/12)^(Calculations!$B$1*12-Calculations!$A333))</f>
        <v>1374407.30183084</v>
      </c>
      <c r="F333" s="3">
        <f t="shared" si="11"/>
        <v>96739846.7501083</v>
      </c>
      <c r="G333" s="3">
        <f t="shared" si="1"/>
        <v>253924.261935814</v>
      </c>
      <c r="H333" s="3">
        <f t="shared" si="12"/>
        <v>41424181.5346514</v>
      </c>
      <c r="I333" s="3">
        <f>G333/((1+'How much will I make'!$C$5/12)^(Calculations!$B$1*12-Calculations!$A333))</f>
        <v>638889.313293724</v>
      </c>
      <c r="J333" s="3">
        <f t="shared" si="13"/>
        <v>61947784.7342415</v>
      </c>
      <c r="K333" s="3">
        <f t="shared" si="2"/>
        <v>118409.429720014</v>
      </c>
      <c r="L333" s="3">
        <f t="shared" si="14"/>
        <v>34400297.8922003</v>
      </c>
      <c r="M333" s="3">
        <f>K333/((1+'How much will I make'!$C$5/12)^(Calculations!$B$1*12-Calculations!$A333))</f>
        <v>297925.52576344</v>
      </c>
      <c r="N333" s="3">
        <f t="shared" si="15"/>
        <v>43850814.9893108</v>
      </c>
      <c r="O333" s="3">
        <f t="shared" si="3"/>
        <v>55389.7024954706</v>
      </c>
      <c r="P333" s="3">
        <f t="shared" si="16"/>
        <v>33217384.9386563</v>
      </c>
      <c r="Q333" s="3">
        <f>O333/((1+'How much will I make'!$C$5/12)^(Calculations!$B$1*12-Calculations!$A333))</f>
        <v>139363.953334322</v>
      </c>
      <c r="R333" s="3">
        <f t="shared" si="17"/>
        <v>35348865.6621891</v>
      </c>
      <c r="S333" s="3">
        <f t="shared" si="4"/>
        <v>25990.898769432</v>
      </c>
      <c r="T333" s="3">
        <f t="shared" si="18"/>
        <v>36920055.3252973</v>
      </c>
      <c r="U333" s="3">
        <f>S333/((1+'How much will I make'!$C$5/12)^(Calculations!$B$1*12-Calculations!$A333))</f>
        <v>65394.7257347409</v>
      </c>
      <c r="V333" s="3">
        <f t="shared" si="19"/>
        <v>33048705.8351641</v>
      </c>
      <c r="W333" s="3">
        <f t="shared" si="5"/>
        <v>12233.5384428633</v>
      </c>
      <c r="X333" s="3">
        <f t="shared" si="20"/>
        <v>45925408.5167454</v>
      </c>
      <c r="Y333" s="3">
        <f>W333/((1+'How much will I make'!$C$5/12)^(Calculations!$B$1*12-Calculations!$A333))</f>
        <v>30780.3473182447</v>
      </c>
      <c r="Z333" s="3">
        <f t="shared" si="21"/>
        <v>35664887.2289978</v>
      </c>
      <c r="AA333" s="3">
        <f t="shared" si="6"/>
        <v>5775.77879740947</v>
      </c>
      <c r="AB333" s="3">
        <f t="shared" si="22"/>
        <v>61957588.1873771</v>
      </c>
      <c r="AC333" s="3">
        <f>AA333/((1+'How much will I make'!$C$5/12)^(Calculations!$B$1*12-Calculations!$A333))</f>
        <v>14532.2204403853</v>
      </c>
      <c r="AD333" s="3">
        <f t="shared" si="23"/>
        <v>43329331.3970893</v>
      </c>
      <c r="AE333" s="3">
        <f t="shared" si="7"/>
        <v>2735.18025280495</v>
      </c>
      <c r="AF333" s="3">
        <f t="shared" si="24"/>
        <v>88381697.4771504</v>
      </c>
      <c r="AG333" s="3">
        <f>AE333/((1+'How much will I make'!$C$5/12)^(Calculations!$B$1*12-Calculations!$A333))</f>
        <v>6881.88446478906</v>
      </c>
      <c r="AH333" s="3">
        <f t="shared" si="25"/>
        <v>57433847.2384039</v>
      </c>
    </row>
    <row r="334" ht="15.75" customHeight="1" spans="1:34">
      <c r="A334" s="1">
        <f t="shared" si="8"/>
        <v>330</v>
      </c>
      <c r="B334" s="1">
        <f t="shared" si="52"/>
        <v>1178873.4545585</v>
      </c>
      <c r="C334" s="3">
        <f t="shared" si="0"/>
        <v>543986.632675154</v>
      </c>
      <c r="D334" s="3">
        <f t="shared" si="10"/>
        <v>57728416.400473</v>
      </c>
      <c r="E334" s="3">
        <f>$C334/((1+'How much will I make'!$C$5/12)^(Calculations!$B$1*12-Calculations!$A334))</f>
        <v>1375547.88880331</v>
      </c>
      <c r="F334" s="3">
        <f t="shared" si="11"/>
        <v>98115394.6389116</v>
      </c>
      <c r="G334" s="3">
        <f t="shared" si="1"/>
        <v>251825.71431651</v>
      </c>
      <c r="H334" s="3">
        <f t="shared" si="12"/>
        <v>41676007.2489679</v>
      </c>
      <c r="I334" s="3">
        <f>G334/((1+'How much will I make'!$C$5/12)^(Calculations!$B$1*12-Calculations!$A334))</f>
        <v>636777.282505976</v>
      </c>
      <c r="J334" s="3">
        <f t="shared" si="13"/>
        <v>62584562.0167475</v>
      </c>
      <c r="K334" s="3">
        <f t="shared" si="2"/>
        <v>116947.584908655</v>
      </c>
      <c r="L334" s="3">
        <f t="shared" si="14"/>
        <v>34517245.477109</v>
      </c>
      <c r="M334" s="3">
        <f>K334/((1+'How much will I make'!$C$5/12)^(Calculations!$B$1*12-Calculations!$A334))</f>
        <v>295718.670017044</v>
      </c>
      <c r="N334" s="3">
        <f t="shared" si="15"/>
        <v>44146533.6593279</v>
      </c>
      <c r="O334" s="3">
        <f t="shared" si="3"/>
        <v>54481.6745857088</v>
      </c>
      <c r="P334" s="3">
        <f t="shared" si="16"/>
        <v>33271866.6132421</v>
      </c>
      <c r="Q334" s="3">
        <f>O334/((1+'How much will I make'!$C$5/12)^(Calculations!$B$1*12-Calculations!$A334))</f>
        <v>137764.694853436</v>
      </c>
      <c r="R334" s="3">
        <f t="shared" si="17"/>
        <v>35486630.3570425</v>
      </c>
      <c r="S334" s="3">
        <f t="shared" si="4"/>
        <v>25460.4722639334</v>
      </c>
      <c r="T334" s="3">
        <f t="shared" si="18"/>
        <v>36945515.7975612</v>
      </c>
      <c r="U334" s="3">
        <f>S334/((1+'How much will I make'!$C$5/12)^(Calculations!$B$1*12-Calculations!$A334))</f>
        <v>64380.4401927327</v>
      </c>
      <c r="V334" s="3">
        <f t="shared" si="19"/>
        <v>33113086.2753569</v>
      </c>
      <c r="W334" s="3">
        <f t="shared" si="5"/>
        <v>11935.159456452</v>
      </c>
      <c r="X334" s="3">
        <f t="shared" si="20"/>
        <v>45937343.6762018</v>
      </c>
      <c r="Y334" s="3">
        <f>W334/((1+'How much will I make'!$C$5/12)^(Calculations!$B$1*12-Calculations!$A334))</f>
        <v>30179.7551754497</v>
      </c>
      <c r="Z334" s="3">
        <f t="shared" si="21"/>
        <v>35695066.9841732</v>
      </c>
      <c r="AA334" s="3">
        <f t="shared" si="6"/>
        <v>5612.09275861649</v>
      </c>
      <c r="AB334" s="3">
        <f t="shared" si="22"/>
        <v>61963200.2801357</v>
      </c>
      <c r="AC334" s="3">
        <f>AA334/((1+'How much will I make'!$C$5/12)^(Calculations!$B$1*12-Calculations!$A334))</f>
        <v>14190.9780170888</v>
      </c>
      <c r="AD334" s="3">
        <f t="shared" si="23"/>
        <v>43343522.3751064</v>
      </c>
      <c r="AE334" s="3">
        <f t="shared" si="7"/>
        <v>2646.94863174673</v>
      </c>
      <c r="AF334" s="3">
        <f t="shared" si="24"/>
        <v>88384344.4257821</v>
      </c>
      <c r="AG334" s="3">
        <f>AE334/((1+'How much will I make'!$C$5/12)^(Calculations!$B$1*12-Calculations!$A334))</f>
        <v>6693.18763269</v>
      </c>
      <c r="AH334" s="3">
        <f t="shared" si="25"/>
        <v>57440540.4260366</v>
      </c>
    </row>
    <row r="335" ht="15.75" customHeight="1" spans="1:34">
      <c r="A335" s="1">
        <f t="shared" si="8"/>
        <v>331</v>
      </c>
      <c r="B335" s="1">
        <f t="shared" si="52"/>
        <v>1178873.4545585</v>
      </c>
      <c r="C335" s="3">
        <f t="shared" si="0"/>
        <v>541729.426730443</v>
      </c>
      <c r="D335" s="3">
        <f t="shared" si="10"/>
        <v>58270145.8272035</v>
      </c>
      <c r="E335" s="3">
        <f>$C335/((1+'How much will I make'!$C$5/12)^(Calculations!$B$1*12-Calculations!$A335))</f>
        <v>1376689.42232099</v>
      </c>
      <c r="F335" s="3">
        <f t="shared" si="11"/>
        <v>99492084.0612326</v>
      </c>
      <c r="G335" s="3">
        <f t="shared" si="1"/>
        <v>249744.51006596</v>
      </c>
      <c r="H335" s="3">
        <f t="shared" si="12"/>
        <v>41925751.7590339</v>
      </c>
      <c r="I335" s="3">
        <f>G335/((1+'How much will I make'!$C$5/12)^(Calculations!$B$1*12-Calculations!$A335))</f>
        <v>634672.233638187</v>
      </c>
      <c r="J335" s="3">
        <f t="shared" si="13"/>
        <v>63219234.2503857</v>
      </c>
      <c r="K335" s="3">
        <f t="shared" si="2"/>
        <v>115503.787564104</v>
      </c>
      <c r="L335" s="3">
        <f t="shared" si="14"/>
        <v>34632749.2646731</v>
      </c>
      <c r="M335" s="3">
        <f>K335/((1+'How much will I make'!$C$5/12)^(Calculations!$B$1*12-Calculations!$A335))</f>
        <v>293528.161350251</v>
      </c>
      <c r="N335" s="3">
        <f t="shared" si="15"/>
        <v>44440061.8206781</v>
      </c>
      <c r="O335" s="3">
        <f t="shared" si="3"/>
        <v>53588.5323793857</v>
      </c>
      <c r="P335" s="3">
        <f t="shared" si="16"/>
        <v>33325455.1456214</v>
      </c>
      <c r="Q335" s="3">
        <f>O335/((1+'How much will I make'!$C$5/12)^(Calculations!$B$1*12-Calculations!$A335))</f>
        <v>136183.788519052</v>
      </c>
      <c r="R335" s="3">
        <f t="shared" si="17"/>
        <v>35622814.1455616</v>
      </c>
      <c r="S335" s="3">
        <f t="shared" si="4"/>
        <v>24940.8707891592</v>
      </c>
      <c r="T335" s="3">
        <f t="shared" si="18"/>
        <v>36970456.6683504</v>
      </c>
      <c r="U335" s="3">
        <f>S335/((1+'How much will I make'!$C$5/12)^(Calculations!$B$1*12-Calculations!$A335))</f>
        <v>63381.886426478</v>
      </c>
      <c r="V335" s="3">
        <f t="shared" si="19"/>
        <v>33176468.1617833</v>
      </c>
      <c r="W335" s="3">
        <f t="shared" si="5"/>
        <v>11644.0580062946</v>
      </c>
      <c r="X335" s="3">
        <f t="shared" si="20"/>
        <v>45948987.7342081</v>
      </c>
      <c r="Y335" s="3">
        <f>W335/((1+'How much will I make'!$C$5/12)^(Calculations!$B$1*12-Calculations!$A335))</f>
        <v>29590.8819037336</v>
      </c>
      <c r="Z335" s="3">
        <f t="shared" si="21"/>
        <v>35724657.866077</v>
      </c>
      <c r="AA335" s="3">
        <f t="shared" si="6"/>
        <v>5453.04559541683</v>
      </c>
      <c r="AB335" s="3">
        <f t="shared" si="22"/>
        <v>61968653.3257311</v>
      </c>
      <c r="AC335" s="3">
        <f>AA335/((1+'How much will I make'!$C$5/12)^(Calculations!$B$1*12-Calculations!$A335))</f>
        <v>13857.7485737725</v>
      </c>
      <c r="AD335" s="3">
        <f t="shared" si="23"/>
        <v>43357380.1236802</v>
      </c>
      <c r="AE335" s="3">
        <f t="shared" si="7"/>
        <v>2561.56319201296</v>
      </c>
      <c r="AF335" s="3">
        <f t="shared" si="24"/>
        <v>88386905.9889741</v>
      </c>
      <c r="AG335" s="3">
        <f>AE335/((1+'How much will I make'!$C$5/12)^(Calculations!$B$1*12-Calculations!$A335))</f>
        <v>6509.66474598721</v>
      </c>
      <c r="AH335" s="3">
        <f t="shared" si="25"/>
        <v>57447050.0907826</v>
      </c>
    </row>
    <row r="336" ht="15.75" customHeight="1" spans="1:34">
      <c r="A336" s="1">
        <f t="shared" si="8"/>
        <v>332</v>
      </c>
      <c r="B336" s="1">
        <f t="shared" si="52"/>
        <v>1178873.4545585</v>
      </c>
      <c r="C336" s="3">
        <f t="shared" si="0"/>
        <v>539481.586785504</v>
      </c>
      <c r="D336" s="3">
        <f t="shared" si="10"/>
        <v>58809627.413989</v>
      </c>
      <c r="E336" s="3">
        <f>$C336/((1+'How much will I make'!$C$5/12)^(Calculations!$B$1*12-Calculations!$A336))</f>
        <v>1377831.90316939</v>
      </c>
      <c r="F336" s="3">
        <f t="shared" si="11"/>
        <v>100869915.964402</v>
      </c>
      <c r="G336" s="3">
        <f t="shared" si="1"/>
        <v>247680.505850539</v>
      </c>
      <c r="H336" s="3">
        <f t="shared" si="12"/>
        <v>42173432.2648844</v>
      </c>
      <c r="I336" s="3">
        <f>G336/((1+'How much will I make'!$C$5/12)^(Calculations!$B$1*12-Calculations!$A336))</f>
        <v>632574.143609631</v>
      </c>
      <c r="J336" s="3">
        <f t="shared" si="13"/>
        <v>63851808.3939953</v>
      </c>
      <c r="K336" s="3">
        <f t="shared" si="2"/>
        <v>114077.814878127</v>
      </c>
      <c r="L336" s="3">
        <f t="shared" si="14"/>
        <v>34746827.0795512</v>
      </c>
      <c r="M336" s="3">
        <f>K336/((1+'How much will I make'!$C$5/12)^(Calculations!$B$1*12-Calculations!$A336))</f>
        <v>291353.878673582</v>
      </c>
      <c r="N336" s="3">
        <f t="shared" si="15"/>
        <v>44731415.6993517</v>
      </c>
      <c r="O336" s="3">
        <f t="shared" si="3"/>
        <v>52710.0318485761</v>
      </c>
      <c r="P336" s="3">
        <f t="shared" si="16"/>
        <v>33378165.17747</v>
      </c>
      <c r="Q336" s="3">
        <f>O336/((1+'How much will I make'!$C$5/12)^(Calculations!$B$1*12-Calculations!$A336))</f>
        <v>134621.023732768</v>
      </c>
      <c r="R336" s="3">
        <f t="shared" si="17"/>
        <v>35757435.1692944</v>
      </c>
      <c r="S336" s="3">
        <f t="shared" si="4"/>
        <v>24431.8734261152</v>
      </c>
      <c r="T336" s="3">
        <f t="shared" si="18"/>
        <v>36994888.5417765</v>
      </c>
      <c r="U336" s="3">
        <f>S336/((1+'How much will I make'!$C$5/12)^(Calculations!$B$1*12-Calculations!$A336))</f>
        <v>62398.8204329245</v>
      </c>
      <c r="V336" s="3">
        <f t="shared" si="19"/>
        <v>33238866.9822163</v>
      </c>
      <c r="W336" s="3">
        <f t="shared" si="5"/>
        <v>11360.056591507</v>
      </c>
      <c r="X336" s="3">
        <f t="shared" si="20"/>
        <v>45960347.7907996</v>
      </c>
      <c r="Y336" s="3">
        <f>W336/((1+'How much will I make'!$C$5/12)^(Calculations!$B$1*12-Calculations!$A336))</f>
        <v>29013.4988421973</v>
      </c>
      <c r="Z336" s="3">
        <f t="shared" si="21"/>
        <v>35753671.3649192</v>
      </c>
      <c r="AA336" s="3">
        <f t="shared" si="6"/>
        <v>5298.50584170057</v>
      </c>
      <c r="AB336" s="3">
        <f t="shared" si="22"/>
        <v>61973951.8315728</v>
      </c>
      <c r="AC336" s="3">
        <f>AA336/((1+'How much will I make'!$C$5/12)^(Calculations!$B$1*12-Calculations!$A336))</f>
        <v>13532.3439513924</v>
      </c>
      <c r="AD336" s="3">
        <f t="shared" si="23"/>
        <v>43370912.4676316</v>
      </c>
      <c r="AE336" s="3">
        <f t="shared" si="7"/>
        <v>2478.93212130287</v>
      </c>
      <c r="AF336" s="3">
        <f t="shared" si="24"/>
        <v>88389384.9210954</v>
      </c>
      <c r="AG336" s="3">
        <f>AE336/((1+'How much will I make'!$C$5/12)^(Calculations!$B$1*12-Calculations!$A336))</f>
        <v>6331.17393843595</v>
      </c>
      <c r="AH336" s="3">
        <f t="shared" si="25"/>
        <v>57453381.264721</v>
      </c>
    </row>
    <row r="337" ht="15.75" customHeight="1" spans="1:34">
      <c r="A337" s="1">
        <f t="shared" si="8"/>
        <v>333</v>
      </c>
      <c r="B337" s="1">
        <f t="shared" si="52"/>
        <v>1178873.4545585</v>
      </c>
      <c r="C337" s="3">
        <f t="shared" si="0"/>
        <v>537243.073977265</v>
      </c>
      <c r="D337" s="3">
        <f t="shared" si="10"/>
        <v>59346870.4879662</v>
      </c>
      <c r="E337" s="3">
        <f>$C337/((1+'How much will I make'!$C$5/12)^(Calculations!$B$1*12-Calculations!$A337))</f>
        <v>1378975.33213467</v>
      </c>
      <c r="F337" s="3">
        <f t="shared" si="11"/>
        <v>102248891.296537</v>
      </c>
      <c r="G337" s="3">
        <f t="shared" si="1"/>
        <v>245633.559521196</v>
      </c>
      <c r="H337" s="3">
        <f t="shared" si="12"/>
        <v>42419065.8244056</v>
      </c>
      <c r="I337" s="3">
        <f>G337/((1+'How much will I make'!$C$5/12)^(Calculations!$B$1*12-Calculations!$A337))</f>
        <v>630482.989415881</v>
      </c>
      <c r="J337" s="3">
        <f t="shared" si="13"/>
        <v>64482291.3834112</v>
      </c>
      <c r="K337" s="3">
        <f t="shared" si="2"/>
        <v>112669.446793212</v>
      </c>
      <c r="L337" s="3">
        <f t="shared" si="14"/>
        <v>34859496.5263444</v>
      </c>
      <c r="M337" s="3">
        <f>K337/((1+'How much will I make'!$C$5/12)^(Calculations!$B$1*12-Calculations!$A337))</f>
        <v>289195.701794519</v>
      </c>
      <c r="N337" s="3">
        <f t="shared" si="15"/>
        <v>45020611.4011462</v>
      </c>
      <c r="O337" s="3">
        <f t="shared" si="3"/>
        <v>51845.9329658126</v>
      </c>
      <c r="P337" s="3">
        <f t="shared" si="16"/>
        <v>33430011.1104358</v>
      </c>
      <c r="Q337" s="3">
        <f>O337/((1+'How much will I make'!$C$5/12)^(Calculations!$B$1*12-Calculations!$A337))</f>
        <v>133076.192312884</v>
      </c>
      <c r="R337" s="3">
        <f t="shared" si="17"/>
        <v>35890511.3616072</v>
      </c>
      <c r="S337" s="3">
        <f t="shared" si="4"/>
        <v>23933.2637643577</v>
      </c>
      <c r="T337" s="3">
        <f t="shared" si="18"/>
        <v>37018821.8055409</v>
      </c>
      <c r="U337" s="3">
        <f>S337/((1+'How much will I make'!$C$5/12)^(Calculations!$B$1*12-Calculations!$A337))</f>
        <v>61431.0019935567</v>
      </c>
      <c r="V337" s="3">
        <f t="shared" si="19"/>
        <v>33300297.9842098</v>
      </c>
      <c r="W337" s="3">
        <f t="shared" si="5"/>
        <v>11082.9820404946</v>
      </c>
      <c r="X337" s="3">
        <f t="shared" si="20"/>
        <v>45971430.7728401</v>
      </c>
      <c r="Y337" s="3">
        <f>W337/((1+'How much will I make'!$C$5/12)^(Calculations!$B$1*12-Calculations!$A337))</f>
        <v>28447.3817916178</v>
      </c>
      <c r="Z337" s="3">
        <f t="shared" si="21"/>
        <v>35782118.7467108</v>
      </c>
      <c r="AA337" s="3">
        <f t="shared" si="6"/>
        <v>5148.34575711796</v>
      </c>
      <c r="AB337" s="3">
        <f t="shared" si="22"/>
        <v>61979100.1773299</v>
      </c>
      <c r="AC337" s="3">
        <f>AA337/((1+'How much will I make'!$C$5/12)^(Calculations!$B$1*12-Calculations!$A337))</f>
        <v>13214.580409214</v>
      </c>
      <c r="AD337" s="3">
        <f t="shared" si="23"/>
        <v>43384127.0480408</v>
      </c>
      <c r="AE337" s="3">
        <f t="shared" si="7"/>
        <v>2398.96656900277</v>
      </c>
      <c r="AF337" s="3">
        <f t="shared" si="24"/>
        <v>88391783.8876644</v>
      </c>
      <c r="AG337" s="3">
        <f>AE337/((1+'How much will I make'!$C$5/12)^(Calculations!$B$1*12-Calculations!$A337))</f>
        <v>6157.57723367238</v>
      </c>
      <c r="AH337" s="3">
        <f t="shared" si="25"/>
        <v>57459538.8419547</v>
      </c>
    </row>
    <row r="338" ht="15.75" customHeight="1" spans="1:34">
      <c r="A338" s="1">
        <f t="shared" si="8"/>
        <v>334</v>
      </c>
      <c r="B338" s="1">
        <f t="shared" si="52"/>
        <v>1178873.4545585</v>
      </c>
      <c r="C338" s="3">
        <f t="shared" si="0"/>
        <v>535013.849603916</v>
      </c>
      <c r="D338" s="3">
        <f t="shared" si="10"/>
        <v>59881884.3375702</v>
      </c>
      <c r="E338" s="3">
        <f>$C338/((1+'How much will I make'!$C$5/12)^(Calculations!$B$1*12-Calculations!$A338))</f>
        <v>1380119.71000366</v>
      </c>
      <c r="F338" s="3">
        <f t="shared" si="11"/>
        <v>103629011.00654</v>
      </c>
      <c r="G338" s="3">
        <f t="shared" si="1"/>
        <v>243603.530103666</v>
      </c>
      <c r="H338" s="3">
        <f t="shared" si="12"/>
        <v>42662669.3545093</v>
      </c>
      <c r="I338" s="3">
        <f>G338/((1+'How much will I make'!$C$5/12)^(Calculations!$B$1*12-Calculations!$A338))</f>
        <v>628398.748128555</v>
      </c>
      <c r="J338" s="3">
        <f t="shared" si="13"/>
        <v>65110690.1315398</v>
      </c>
      <c r="K338" s="3">
        <f t="shared" si="2"/>
        <v>111278.465968605</v>
      </c>
      <c r="L338" s="3">
        <f t="shared" si="14"/>
        <v>34970774.992313</v>
      </c>
      <c r="M338" s="3">
        <f>K338/((1+'How much will I make'!$C$5/12)^(Calculations!$B$1*12-Calculations!$A338))</f>
        <v>287053.511410856</v>
      </c>
      <c r="N338" s="3">
        <f t="shared" si="15"/>
        <v>45307664.9125571</v>
      </c>
      <c r="O338" s="3">
        <f t="shared" si="3"/>
        <v>50995.9996385042</v>
      </c>
      <c r="P338" s="3">
        <f t="shared" si="16"/>
        <v>33481007.1100743</v>
      </c>
      <c r="Q338" s="3">
        <f>O338/((1+'How much will I make'!$C$5/12)^(Calculations!$B$1*12-Calculations!$A338))</f>
        <v>131549.08846667</v>
      </c>
      <c r="R338" s="3">
        <f t="shared" si="17"/>
        <v>36022060.4500739</v>
      </c>
      <c r="S338" s="3">
        <f t="shared" si="4"/>
        <v>23444.8298099831</v>
      </c>
      <c r="T338" s="3">
        <f t="shared" si="18"/>
        <v>37042266.6353509</v>
      </c>
      <c r="U338" s="3">
        <f>S338/((1+'How much will I make'!$C$5/12)^(Calculations!$B$1*12-Calculations!$A338))</f>
        <v>60478.1946156974</v>
      </c>
      <c r="V338" s="3">
        <f t="shared" si="19"/>
        <v>33360776.1788255</v>
      </c>
      <c r="W338" s="3">
        <f t="shared" si="5"/>
        <v>10812.6654053606</v>
      </c>
      <c r="X338" s="3">
        <f t="shared" si="20"/>
        <v>45982243.4382455</v>
      </c>
      <c r="Y338" s="3">
        <f>W338/((1+'How much will I make'!$C$5/12)^(Calculations!$B$1*12-Calculations!$A338))</f>
        <v>27892.3109273912</v>
      </c>
      <c r="Z338" s="3">
        <f t="shared" si="21"/>
        <v>35810011.0576382</v>
      </c>
      <c r="AA338" s="3">
        <f t="shared" si="6"/>
        <v>5002.44122149114</v>
      </c>
      <c r="AB338" s="3">
        <f t="shared" si="22"/>
        <v>61984102.6185514</v>
      </c>
      <c r="AC338" s="3">
        <f>AA338/((1+'How much will I make'!$C$5/12)^(Calculations!$B$1*12-Calculations!$A338))</f>
        <v>12904.2785210624</v>
      </c>
      <c r="AD338" s="3">
        <f t="shared" si="23"/>
        <v>43397031.3265618</v>
      </c>
      <c r="AE338" s="3">
        <f t="shared" si="7"/>
        <v>2321.58055064784</v>
      </c>
      <c r="AF338" s="3">
        <f t="shared" si="24"/>
        <v>88394105.4682151</v>
      </c>
      <c r="AG338" s="3">
        <f>AE338/((1+'How much will I make'!$C$5/12)^(Calculations!$B$1*12-Calculations!$A338))</f>
        <v>5988.74043855556</v>
      </c>
      <c r="AH338" s="3">
        <f t="shared" si="25"/>
        <v>57465527.5823932</v>
      </c>
    </row>
    <row r="339" ht="15.75" customHeight="1" spans="1:34">
      <c r="A339" s="1">
        <f t="shared" si="8"/>
        <v>335</v>
      </c>
      <c r="B339" s="1">
        <f t="shared" si="52"/>
        <v>1178873.4545585</v>
      </c>
      <c r="C339" s="3">
        <f t="shared" si="0"/>
        <v>532793.875124231</v>
      </c>
      <c r="D339" s="3">
        <f t="shared" si="10"/>
        <v>60414678.2126944</v>
      </c>
      <c r="E339" s="3">
        <f>$C339/((1+'How much will I make'!$C$5/12)^(Calculations!$B$1*12-Calculations!$A339))</f>
        <v>1381265.03756383</v>
      </c>
      <c r="F339" s="3">
        <f t="shared" si="11"/>
        <v>105010276.044104</v>
      </c>
      <c r="G339" s="3">
        <f t="shared" si="1"/>
        <v>241590.277788759</v>
      </c>
      <c r="H339" s="3">
        <f t="shared" si="12"/>
        <v>42904259.632298</v>
      </c>
      <c r="I339" s="3">
        <f>G339/((1+'How much will I make'!$C$5/12)^(Calculations!$B$1*12-Calculations!$A339))</f>
        <v>626321.396895072</v>
      </c>
      <c r="J339" s="3">
        <f t="shared" si="13"/>
        <v>65737011.5284348</v>
      </c>
      <c r="K339" s="3">
        <f t="shared" si="2"/>
        <v>109904.65774677</v>
      </c>
      <c r="L339" s="3">
        <f t="shared" si="14"/>
        <v>35080679.6500598</v>
      </c>
      <c r="M339" s="3">
        <f>K339/((1+'How much will I make'!$C$5/12)^(Calculations!$B$1*12-Calculations!$A339))</f>
        <v>284927.189104109</v>
      </c>
      <c r="N339" s="3">
        <f t="shared" si="15"/>
        <v>45592592.1016612</v>
      </c>
      <c r="O339" s="3">
        <f t="shared" si="3"/>
        <v>50159.9996444303</v>
      </c>
      <c r="P339" s="3">
        <f t="shared" si="16"/>
        <v>33531167.1097188</v>
      </c>
      <c r="Q339" s="3">
        <f>O339/((1+'How much will I make'!$C$5/12)^(Calculations!$B$1*12-Calculations!$A339))</f>
        <v>130039.508762954</v>
      </c>
      <c r="R339" s="3">
        <f t="shared" si="17"/>
        <v>36152099.9588369</v>
      </c>
      <c r="S339" s="3">
        <f t="shared" si="4"/>
        <v>22966.3638954936</v>
      </c>
      <c r="T339" s="3">
        <f t="shared" si="18"/>
        <v>37065232.9992464</v>
      </c>
      <c r="U339" s="3">
        <f>S339/((1+'How much will I make'!$C$5/12)^(Calculations!$B$1*12-Calculations!$A339))</f>
        <v>59540.1654747193</v>
      </c>
      <c r="V339" s="3">
        <f t="shared" si="19"/>
        <v>33420316.3443002</v>
      </c>
      <c r="W339" s="3">
        <f t="shared" si="5"/>
        <v>10548.9418588884</v>
      </c>
      <c r="X339" s="3">
        <f t="shared" si="20"/>
        <v>45992792.3801044</v>
      </c>
      <c r="Y339" s="3">
        <f>W339/((1+'How much will I make'!$C$5/12)^(Calculations!$B$1*12-Calculations!$A339))</f>
        <v>27348.0707141738</v>
      </c>
      <c r="Z339" s="3">
        <f t="shared" si="21"/>
        <v>35837359.1283524</v>
      </c>
      <c r="AA339" s="3">
        <f t="shared" si="6"/>
        <v>4860.67163221811</v>
      </c>
      <c r="AB339" s="3">
        <f t="shared" si="22"/>
        <v>61988963.2901836</v>
      </c>
      <c r="AC339" s="3">
        <f>AA339/((1+'How much will I make'!$C$5/12)^(Calculations!$B$1*12-Calculations!$A339))</f>
        <v>12601.2630740091</v>
      </c>
      <c r="AD339" s="3">
        <f t="shared" si="23"/>
        <v>43409632.5896359</v>
      </c>
      <c r="AE339" s="3">
        <f t="shared" si="7"/>
        <v>2246.69085546566</v>
      </c>
      <c r="AF339" s="3">
        <f t="shared" si="24"/>
        <v>88396352.1590705</v>
      </c>
      <c r="AG339" s="3">
        <f>AE339/((1+'How much will I make'!$C$5/12)^(Calculations!$B$1*12-Calculations!$A339))</f>
        <v>5824.53303943387</v>
      </c>
      <c r="AH339" s="3">
        <f t="shared" si="25"/>
        <v>57471352.1154327</v>
      </c>
    </row>
    <row r="340" ht="15.75" customHeight="1" spans="1:34">
      <c r="A340" s="1">
        <f t="shared" si="8"/>
        <v>336</v>
      </c>
      <c r="B340" s="1">
        <f t="shared" si="52"/>
        <v>1178873.4545585</v>
      </c>
      <c r="C340" s="3">
        <f t="shared" si="0"/>
        <v>530583.112156911</v>
      </c>
      <c r="D340" s="3">
        <f t="shared" si="10"/>
        <v>60945261.3248513</v>
      </c>
      <c r="E340" s="3">
        <f>$C340/((1+'How much will I make'!$C$5/12)^(Calculations!$B$1*12-Calculations!$A340))</f>
        <v>1382411.31560331</v>
      </c>
      <c r="F340" s="3">
        <f t="shared" si="11"/>
        <v>106392687.359708</v>
      </c>
      <c r="G340" s="3">
        <f t="shared" si="1"/>
        <v>239593.663922736</v>
      </c>
      <c r="H340" s="3">
        <f t="shared" si="12"/>
        <v>43143853.2962207</v>
      </c>
      <c r="I340" s="3">
        <f>G340/((1+'How much will I make'!$C$5/12)^(Calculations!$B$1*12-Calculations!$A340))</f>
        <v>624250.912938394</v>
      </c>
      <c r="J340" s="3">
        <f t="shared" si="13"/>
        <v>66361262.4413732</v>
      </c>
      <c r="K340" s="3">
        <f t="shared" si="2"/>
        <v>108547.810120267</v>
      </c>
      <c r="L340" s="3">
        <f t="shared" si="14"/>
        <v>35189227.4601801</v>
      </c>
      <c r="M340" s="3">
        <f>K340/((1+'How much will I make'!$C$5/12)^(Calculations!$B$1*12-Calculations!$A340))</f>
        <v>282816.617332967</v>
      </c>
      <c r="N340" s="3">
        <f t="shared" si="15"/>
        <v>45875408.7189942</v>
      </c>
      <c r="O340" s="3">
        <f t="shared" si="3"/>
        <v>49337.7045682921</v>
      </c>
      <c r="P340" s="3">
        <f t="shared" si="16"/>
        <v>33580504.8142871</v>
      </c>
      <c r="Q340" s="3">
        <f>O340/((1+'How much will I make'!$C$5/12)^(Calculations!$B$1*12-Calculations!$A340))</f>
        <v>128547.252105019</v>
      </c>
      <c r="R340" s="3">
        <f t="shared" si="17"/>
        <v>36280647.2109419</v>
      </c>
      <c r="S340" s="3">
        <f t="shared" si="4"/>
        <v>22497.6625915039</v>
      </c>
      <c r="T340" s="3">
        <f t="shared" si="18"/>
        <v>37087730.6618379</v>
      </c>
      <c r="U340" s="3">
        <f>S340/((1+'How much will I make'!$C$5/12)^(Calculations!$B$1*12-Calculations!$A340))</f>
        <v>58616.6853571522</v>
      </c>
      <c r="V340" s="3">
        <f t="shared" si="19"/>
        <v>33478933.0296574</v>
      </c>
      <c r="W340" s="3">
        <f t="shared" si="5"/>
        <v>10291.6505940374</v>
      </c>
      <c r="X340" s="3">
        <f t="shared" si="20"/>
        <v>46003084.0306984</v>
      </c>
      <c r="Y340" s="3">
        <f>W340/((1+'How much will I make'!$C$5/12)^(Calculations!$B$1*12-Calculations!$A340))</f>
        <v>26814.4498221899</v>
      </c>
      <c r="Z340" s="3">
        <f t="shared" si="21"/>
        <v>35864173.5781745</v>
      </c>
      <c r="AA340" s="3">
        <f t="shared" si="6"/>
        <v>4722.9198045844</v>
      </c>
      <c r="AB340" s="3">
        <f t="shared" si="22"/>
        <v>61993686.2099882</v>
      </c>
      <c r="AC340" s="3">
        <f>AA340/((1+'How much will I make'!$C$5/12)^(Calculations!$B$1*12-Calculations!$A340))</f>
        <v>12305.3629694372</v>
      </c>
      <c r="AD340" s="3">
        <f t="shared" si="23"/>
        <v>43421937.9526053</v>
      </c>
      <c r="AE340" s="3">
        <f t="shared" si="7"/>
        <v>2174.21695690225</v>
      </c>
      <c r="AF340" s="3">
        <f t="shared" si="24"/>
        <v>88398526.3760274</v>
      </c>
      <c r="AG340" s="3">
        <f>AE340/((1+'How much will I make'!$C$5/12)^(Calculations!$B$1*12-Calculations!$A340))</f>
        <v>5664.82810125584</v>
      </c>
      <c r="AH340" s="3">
        <f t="shared" si="25"/>
        <v>57477016.9435339</v>
      </c>
    </row>
    <row r="341" ht="15.75" customHeight="1" spans="1:34">
      <c r="A341" s="1">
        <f t="shared" si="8"/>
        <v>337</v>
      </c>
      <c r="B341" s="1">
        <f>B340*(1+'How much will I make'!$C$4)</f>
        <v>1379281.94183345</v>
      </c>
      <c r="C341" s="3">
        <f t="shared" si="0"/>
        <v>618206.381301496</v>
      </c>
      <c r="D341" s="3">
        <f t="shared" si="10"/>
        <v>61563467.7061528</v>
      </c>
      <c r="E341" s="3">
        <f>$C341/((1+'How much will I make'!$C$5/12)^(Calculations!$B$1*12-Calculations!$A341))</f>
        <v>1618763.49754571</v>
      </c>
      <c r="F341" s="3">
        <f t="shared" si="11"/>
        <v>108011450.857253</v>
      </c>
      <c r="G341" s="3">
        <f t="shared" si="1"/>
        <v>278007.854667373</v>
      </c>
      <c r="H341" s="3">
        <f t="shared" si="12"/>
        <v>43421861.1508881</v>
      </c>
      <c r="I341" s="3">
        <f>G341/((1+'How much will I make'!$C$5/12)^(Calculations!$B$1*12-Calculations!$A341))</f>
        <v>727959.110061432</v>
      </c>
      <c r="J341" s="3">
        <f t="shared" si="13"/>
        <v>67089221.5514347</v>
      </c>
      <c r="K341" s="3">
        <f t="shared" si="2"/>
        <v>125433.025027864</v>
      </c>
      <c r="L341" s="3">
        <f t="shared" si="14"/>
        <v>35314660.4852079</v>
      </c>
      <c r="M341" s="3">
        <f>K341/((1+'How much will I make'!$C$5/12)^(Calculations!$B$1*12-Calculations!$A341))</f>
        <v>328444.364929352</v>
      </c>
      <c r="N341" s="3">
        <f t="shared" si="15"/>
        <v>46203853.0839235</v>
      </c>
      <c r="O341" s="3">
        <f t="shared" si="3"/>
        <v>56778.8009949854</v>
      </c>
      <c r="P341" s="3">
        <f t="shared" si="16"/>
        <v>33637283.615282</v>
      </c>
      <c r="Q341" s="3">
        <f>O341/((1+'How much will I make'!$C$5/12)^(Calculations!$B$1*12-Calculations!$A341))</f>
        <v>148674.380053462</v>
      </c>
      <c r="R341" s="3">
        <f t="shared" si="17"/>
        <v>36429321.5909953</v>
      </c>
      <c r="S341" s="3">
        <f t="shared" si="4"/>
        <v>25785.0761456911</v>
      </c>
      <c r="T341" s="3">
        <f t="shared" si="18"/>
        <v>37113515.7379836</v>
      </c>
      <c r="U341" s="3">
        <f>S341/((1+'How much will I make'!$C$5/12)^(Calculations!$B$1*12-Calculations!$A341))</f>
        <v>67517.8084674685</v>
      </c>
      <c r="V341" s="3">
        <f t="shared" si="19"/>
        <v>33546450.8381249</v>
      </c>
      <c r="W341" s="3">
        <f t="shared" si="5"/>
        <v>11747.5426292915</v>
      </c>
      <c r="X341" s="3">
        <f t="shared" si="20"/>
        <v>46014831.5733277</v>
      </c>
      <c r="Y341" s="3">
        <f>W341/((1+'How much will I make'!$C$5/12)^(Calculations!$B$1*12-Calculations!$A341))</f>
        <v>30760.7520228507</v>
      </c>
      <c r="Z341" s="3">
        <f t="shared" si="21"/>
        <v>35894934.3301974</v>
      </c>
      <c r="AA341" s="3">
        <f t="shared" si="6"/>
        <v>5369.21409363279</v>
      </c>
      <c r="AB341" s="3">
        <f t="shared" si="22"/>
        <v>61999055.4240818</v>
      </c>
      <c r="AC341" s="3">
        <f>AA341/((1+'How much will I make'!$C$5/12)^(Calculations!$B$1*12-Calculations!$A341))</f>
        <v>14059.2010179234</v>
      </c>
      <c r="AD341" s="3">
        <f t="shared" si="23"/>
        <v>43435997.1536232</v>
      </c>
      <c r="AE341" s="3">
        <f t="shared" si="7"/>
        <v>2461.77468346029</v>
      </c>
      <c r="AF341" s="3">
        <f t="shared" si="24"/>
        <v>88400988.1507109</v>
      </c>
      <c r="AG341" s="3">
        <f>AE341/((1+'How much will I make'!$C$5/12)^(Calculations!$B$1*12-Calculations!$A341))</f>
        <v>6446.11753825324</v>
      </c>
      <c r="AH341" s="3">
        <f t="shared" si="25"/>
        <v>57483463.0610722</v>
      </c>
    </row>
    <row r="342" ht="15.75" customHeight="1" spans="1:34">
      <c r="A342" s="1">
        <f t="shared" si="8"/>
        <v>338</v>
      </c>
      <c r="B342" s="1">
        <f t="shared" ref="B342:B352" si="53">B341</f>
        <v>1379281.94183345</v>
      </c>
      <c r="C342" s="3">
        <f t="shared" si="0"/>
        <v>615641.209594851</v>
      </c>
      <c r="D342" s="3">
        <f t="shared" si="10"/>
        <v>62179108.9157477</v>
      </c>
      <c r="E342" s="3">
        <f>$C342/((1+'How much will I make'!$C$5/12)^(Calculations!$B$1*12-Calculations!$A342))</f>
        <v>1620106.86974284</v>
      </c>
      <c r="F342" s="3">
        <f t="shared" si="11"/>
        <v>109631557.726996</v>
      </c>
      <c r="G342" s="3">
        <f t="shared" si="1"/>
        <v>275710.26909161</v>
      </c>
      <c r="H342" s="3">
        <f t="shared" si="12"/>
        <v>43697571.4199797</v>
      </c>
      <c r="I342" s="3">
        <f>G342/((1+'How much will I make'!$C$5/12)^(Calculations!$B$1*12-Calculations!$A342))</f>
        <v>725552.633664535</v>
      </c>
      <c r="J342" s="3">
        <f t="shared" si="13"/>
        <v>67814774.1850992</v>
      </c>
      <c r="K342" s="3">
        <f t="shared" si="2"/>
        <v>123884.469163322</v>
      </c>
      <c r="L342" s="3">
        <f t="shared" si="14"/>
        <v>35438544.9543712</v>
      </c>
      <c r="M342" s="3">
        <f>K342/((1+'How much will I make'!$C$5/12)^(Calculations!$B$1*12-Calculations!$A342))</f>
        <v>326011.443707653</v>
      </c>
      <c r="N342" s="3">
        <f t="shared" si="15"/>
        <v>46529864.5276312</v>
      </c>
      <c r="O342" s="3">
        <f t="shared" si="3"/>
        <v>55848.0009786742</v>
      </c>
      <c r="P342" s="3">
        <f t="shared" si="16"/>
        <v>33693131.6162607</v>
      </c>
      <c r="Q342" s="3">
        <f>O342/((1+'How much will I make'!$C$5/12)^(Calculations!$B$1*12-Calculations!$A342))</f>
        <v>146968.280610226</v>
      </c>
      <c r="R342" s="3">
        <f t="shared" si="17"/>
        <v>36576289.8716056</v>
      </c>
      <c r="S342" s="3">
        <f t="shared" si="4"/>
        <v>25258.8501019014</v>
      </c>
      <c r="T342" s="3">
        <f t="shared" si="18"/>
        <v>37138774.5880855</v>
      </c>
      <c r="U342" s="3">
        <f>S342/((1+'How much will I make'!$C$5/12)^(Calculations!$B$1*12-Calculations!$A342))</f>
        <v>66470.5934789934</v>
      </c>
      <c r="V342" s="3">
        <f t="shared" si="19"/>
        <v>33612921.4316039</v>
      </c>
      <c r="W342" s="3">
        <f t="shared" si="5"/>
        <v>11461.0171993088</v>
      </c>
      <c r="X342" s="3">
        <f t="shared" si="20"/>
        <v>46026292.590527</v>
      </c>
      <c r="Y342" s="3">
        <f>W342/((1+'How much will I make'!$C$5/12)^(Calculations!$B$1*12-Calculations!$A342))</f>
        <v>30160.5422272829</v>
      </c>
      <c r="Z342" s="3">
        <f t="shared" si="21"/>
        <v>35925094.8724247</v>
      </c>
      <c r="AA342" s="3">
        <f t="shared" si="6"/>
        <v>5217.05013146506</v>
      </c>
      <c r="AB342" s="3">
        <f t="shared" si="22"/>
        <v>62004272.4742133</v>
      </c>
      <c r="AC342" s="3">
        <f>AA342/((1+'How much will I make'!$C$5/12)^(Calculations!$B$1*12-Calculations!$A342))</f>
        <v>13729.065933292</v>
      </c>
      <c r="AD342" s="3">
        <f t="shared" si="23"/>
        <v>43449726.2195565</v>
      </c>
      <c r="AE342" s="3">
        <f t="shared" si="7"/>
        <v>2382.36259689705</v>
      </c>
      <c r="AF342" s="3">
        <f t="shared" si="24"/>
        <v>88403370.5133078</v>
      </c>
      <c r="AG342" s="3">
        <f>AE342/((1+'How much will I make'!$C$5/12)^(Calculations!$B$1*12-Calculations!$A342))</f>
        <v>6269.36915413984</v>
      </c>
      <c r="AH342" s="3">
        <f t="shared" si="25"/>
        <v>57489732.4302263</v>
      </c>
    </row>
    <row r="343" ht="15.75" customHeight="1" spans="1:34">
      <c r="A343" s="1">
        <f t="shared" si="8"/>
        <v>339</v>
      </c>
      <c r="B343" s="1">
        <f t="shared" si="53"/>
        <v>1379281.94183345</v>
      </c>
      <c r="C343" s="3">
        <f t="shared" si="0"/>
        <v>613086.681754209</v>
      </c>
      <c r="D343" s="3">
        <f t="shared" si="10"/>
        <v>62792195.5975019</v>
      </c>
      <c r="E343" s="3">
        <f>$C343/((1+'How much will I make'!$C$5/12)^(Calculations!$B$1*12-Calculations!$A343))</f>
        <v>1621451.35677167</v>
      </c>
      <c r="F343" s="3">
        <f t="shared" si="11"/>
        <v>111253009.083768</v>
      </c>
      <c r="G343" s="3">
        <f t="shared" si="1"/>
        <v>273431.67182639</v>
      </c>
      <c r="H343" s="3">
        <f t="shared" si="12"/>
        <v>43971003.0918061</v>
      </c>
      <c r="I343" s="3">
        <f>G343/((1+'How much will I make'!$C$5/12)^(Calculations!$B$1*12-Calculations!$A343))</f>
        <v>723154.112561512</v>
      </c>
      <c r="J343" s="3">
        <f t="shared" si="13"/>
        <v>68537928.2976607</v>
      </c>
      <c r="K343" s="3">
        <f t="shared" si="2"/>
        <v>122355.031272417</v>
      </c>
      <c r="L343" s="3">
        <f t="shared" si="14"/>
        <v>35560899.9856437</v>
      </c>
      <c r="M343" s="3">
        <f>K343/((1+'How much will I make'!$C$5/12)^(Calculations!$B$1*12-Calculations!$A343))</f>
        <v>323596.544124634</v>
      </c>
      <c r="N343" s="3">
        <f t="shared" si="15"/>
        <v>46853461.0717558</v>
      </c>
      <c r="O343" s="3">
        <f t="shared" si="3"/>
        <v>54932.4599790238</v>
      </c>
      <c r="P343" s="3">
        <f t="shared" si="16"/>
        <v>33748064.0762397</v>
      </c>
      <c r="Q343" s="3">
        <f>O343/((1+'How much will I make'!$C$5/12)^(Calculations!$B$1*12-Calculations!$A343))</f>
        <v>145281.759357321</v>
      </c>
      <c r="R343" s="3">
        <f t="shared" si="17"/>
        <v>36721571.6309629</v>
      </c>
      <c r="S343" s="3">
        <f t="shared" si="4"/>
        <v>24743.3633651279</v>
      </c>
      <c r="T343" s="3">
        <f t="shared" si="18"/>
        <v>37163517.9514506</v>
      </c>
      <c r="U343" s="3">
        <f>S343/((1+'How much will I make'!$C$5/12)^(Calculations!$B$1*12-Calculations!$A343))</f>
        <v>65439.621008707</v>
      </c>
      <c r="V343" s="3">
        <f t="shared" si="19"/>
        <v>33678361.0526126</v>
      </c>
      <c r="W343" s="3">
        <f t="shared" si="5"/>
        <v>11181.4801944476</v>
      </c>
      <c r="X343" s="3">
        <f t="shared" si="20"/>
        <v>46037474.0707214</v>
      </c>
      <c r="Y343" s="3">
        <f>W343/((1+'How much will I make'!$C$5/12)^(Calculations!$B$1*12-Calculations!$A343))</f>
        <v>29572.0438423603</v>
      </c>
      <c r="Z343" s="3">
        <f t="shared" si="21"/>
        <v>35954666.916267</v>
      </c>
      <c r="AA343" s="3">
        <f t="shared" si="6"/>
        <v>5069.19850830613</v>
      </c>
      <c r="AB343" s="3">
        <f t="shared" si="22"/>
        <v>62009341.6727216</v>
      </c>
      <c r="AC343" s="3">
        <f>AA343/((1+'How much will I make'!$C$5/12)^(Calculations!$B$1*12-Calculations!$A343))</f>
        <v>13406.6830085426</v>
      </c>
      <c r="AD343" s="3">
        <f t="shared" si="23"/>
        <v>43463132.9025651</v>
      </c>
      <c r="AE343" s="3">
        <f t="shared" si="7"/>
        <v>2305.51219054553</v>
      </c>
      <c r="AF343" s="3">
        <f t="shared" si="24"/>
        <v>88405676.0254983</v>
      </c>
      <c r="AG343" s="3">
        <f>AE343/((1+'How much will I make'!$C$5/12)^(Calculations!$B$1*12-Calculations!$A343))</f>
        <v>6097.46709668762</v>
      </c>
      <c r="AH343" s="3">
        <f t="shared" si="25"/>
        <v>57495829.897323</v>
      </c>
    </row>
    <row r="344" ht="15.75" customHeight="1" spans="1:34">
      <c r="A344" s="1">
        <f t="shared" si="8"/>
        <v>340</v>
      </c>
      <c r="B344" s="1">
        <f t="shared" si="53"/>
        <v>1379281.94183345</v>
      </c>
      <c r="C344" s="3">
        <f t="shared" si="0"/>
        <v>610542.75361415</v>
      </c>
      <c r="D344" s="3">
        <f t="shared" si="10"/>
        <v>63402738.351116</v>
      </c>
      <c r="E344" s="3">
        <f>$C344/((1+'How much will I make'!$C$5/12)^(Calculations!$B$1*12-Calculations!$A344))</f>
        <v>1622796.95955737</v>
      </c>
      <c r="F344" s="3">
        <f t="shared" si="11"/>
        <v>112875806.043325</v>
      </c>
      <c r="G344" s="3">
        <f t="shared" si="1"/>
        <v>271171.905943527</v>
      </c>
      <c r="H344" s="3">
        <f t="shared" si="12"/>
        <v>44242174.9977497</v>
      </c>
      <c r="I344" s="3">
        <f>G344/((1+'How much will I make'!$C$5/12)^(Calculations!$B$1*12-Calculations!$A344))</f>
        <v>720763.52045387</v>
      </c>
      <c r="J344" s="3">
        <f t="shared" si="13"/>
        <v>69258691.8181146</v>
      </c>
      <c r="K344" s="3">
        <f t="shared" si="2"/>
        <v>120844.475330782</v>
      </c>
      <c r="L344" s="3">
        <f t="shared" si="14"/>
        <v>35681744.4609744</v>
      </c>
      <c r="M344" s="3">
        <f>K344/((1+'How much will I make'!$C$5/12)^(Calculations!$B$1*12-Calculations!$A344))</f>
        <v>321199.532686673</v>
      </c>
      <c r="N344" s="3">
        <f t="shared" si="15"/>
        <v>47174660.6044425</v>
      </c>
      <c r="O344" s="3">
        <f t="shared" si="3"/>
        <v>54031.9278482201</v>
      </c>
      <c r="P344" s="3">
        <f t="shared" si="16"/>
        <v>33802096.0040879</v>
      </c>
      <c r="Q344" s="3">
        <f>O344/((1+'How much will I make'!$C$5/12)^(Calculations!$B$1*12-Calculations!$A344))</f>
        <v>143614.591626991</v>
      </c>
      <c r="R344" s="3">
        <f t="shared" si="17"/>
        <v>36865186.2225899</v>
      </c>
      <c r="S344" s="3">
        <f t="shared" si="4"/>
        <v>24238.3967658396</v>
      </c>
      <c r="T344" s="3">
        <f t="shared" si="18"/>
        <v>37187756.3482164</v>
      </c>
      <c r="U344" s="3">
        <f>S344/((1+'How much will I make'!$C$5/12)^(Calculations!$B$1*12-Calculations!$A344))</f>
        <v>64424.6391318373</v>
      </c>
      <c r="V344" s="3">
        <f t="shared" si="19"/>
        <v>33742785.6917444</v>
      </c>
      <c r="W344" s="3">
        <f t="shared" si="5"/>
        <v>10908.7611653147</v>
      </c>
      <c r="X344" s="3">
        <f t="shared" si="20"/>
        <v>46048382.8318868</v>
      </c>
      <c r="Y344" s="3">
        <f>W344/((1+'How much will I make'!$C$5/12)^(Calculations!$B$1*12-Calculations!$A344))</f>
        <v>28995.0283527533</v>
      </c>
      <c r="Z344" s="3">
        <f t="shared" si="21"/>
        <v>35983661.9446198</v>
      </c>
      <c r="AA344" s="3">
        <f t="shared" si="6"/>
        <v>4925.53701211932</v>
      </c>
      <c r="AB344" s="3">
        <f t="shared" si="22"/>
        <v>62014267.2097337</v>
      </c>
      <c r="AC344" s="3">
        <f>AA344/((1+'How much will I make'!$C$5/12)^(Calculations!$B$1*12-Calculations!$A344))</f>
        <v>13091.8702091517</v>
      </c>
      <c r="AD344" s="3">
        <f t="shared" si="23"/>
        <v>43476224.7727742</v>
      </c>
      <c r="AE344" s="3">
        <f t="shared" si="7"/>
        <v>2231.14082956019</v>
      </c>
      <c r="AF344" s="3">
        <f t="shared" si="24"/>
        <v>88407907.1663279</v>
      </c>
      <c r="AG344" s="3">
        <f>AE344/((1+'How much will I make'!$C$5/12)^(Calculations!$B$1*12-Calculations!$A344))</f>
        <v>5930.27848274619</v>
      </c>
      <c r="AH344" s="3">
        <f t="shared" si="25"/>
        <v>57501760.1758058</v>
      </c>
    </row>
    <row r="345" ht="15.75" customHeight="1" spans="1:34">
      <c r="A345" s="1">
        <f t="shared" si="8"/>
        <v>341</v>
      </c>
      <c r="B345" s="1">
        <f t="shared" si="53"/>
        <v>1379281.94183345</v>
      </c>
      <c r="C345" s="3">
        <f t="shared" si="0"/>
        <v>608009.381192514</v>
      </c>
      <c r="D345" s="3">
        <f t="shared" si="10"/>
        <v>64010747.7323085</v>
      </c>
      <c r="E345" s="3">
        <f>$C345/((1+'How much will I make'!$C$5/12)^(Calculations!$B$1*12-Calculations!$A345))</f>
        <v>1624143.67902589</v>
      </c>
      <c r="F345" s="3">
        <f t="shared" si="11"/>
        <v>114499949.722351</v>
      </c>
      <c r="G345" s="3">
        <f t="shared" si="1"/>
        <v>268930.815811763</v>
      </c>
      <c r="H345" s="3">
        <f t="shared" si="12"/>
        <v>44511105.8135614</v>
      </c>
      <c r="I345" s="3">
        <f>G345/((1+'How much will I make'!$C$5/12)^(Calculations!$B$1*12-Calculations!$A345))</f>
        <v>718380.831130056</v>
      </c>
      <c r="J345" s="3">
        <f t="shared" si="13"/>
        <v>69977072.6492446</v>
      </c>
      <c r="K345" s="3">
        <f t="shared" si="2"/>
        <v>119352.568227933</v>
      </c>
      <c r="L345" s="3">
        <f t="shared" si="14"/>
        <v>35801097.0292024</v>
      </c>
      <c r="M345" s="3">
        <f>K345/((1+'How much will I make'!$C$5/12)^(Calculations!$B$1*12-Calculations!$A345))</f>
        <v>318820.276888994</v>
      </c>
      <c r="N345" s="3">
        <f t="shared" si="15"/>
        <v>47493480.8813315</v>
      </c>
      <c r="O345" s="3">
        <f t="shared" si="3"/>
        <v>53146.1585392329</v>
      </c>
      <c r="P345" s="3">
        <f t="shared" si="16"/>
        <v>33855242.1626272</v>
      </c>
      <c r="Q345" s="3">
        <f>O345/((1+'How much will I make'!$C$5/12)^(Calculations!$B$1*12-Calculations!$A345))</f>
        <v>141966.555329633</v>
      </c>
      <c r="R345" s="3">
        <f t="shared" si="17"/>
        <v>37007152.7779195</v>
      </c>
      <c r="S345" s="3">
        <f t="shared" si="4"/>
        <v>23743.7356073531</v>
      </c>
      <c r="T345" s="3">
        <f t="shared" si="18"/>
        <v>37211500.0838238</v>
      </c>
      <c r="U345" s="3">
        <f>S345/((1+'How much will I make'!$C$5/12)^(Calculations!$B$1*12-Calculations!$A345))</f>
        <v>63425.3998310169</v>
      </c>
      <c r="V345" s="3">
        <f t="shared" si="19"/>
        <v>33806211.0915754</v>
      </c>
      <c r="W345" s="3">
        <f t="shared" si="5"/>
        <v>10642.6938198193</v>
      </c>
      <c r="X345" s="3">
        <f t="shared" si="20"/>
        <v>46059025.5257066</v>
      </c>
      <c r="Y345" s="3">
        <f>W345/((1+'How much will I make'!$C$5/12)^(Calculations!$B$1*12-Calculations!$A345))</f>
        <v>28429.2717019678</v>
      </c>
      <c r="Z345" s="3">
        <f t="shared" si="21"/>
        <v>36012091.2163218</v>
      </c>
      <c r="AA345" s="3">
        <f t="shared" si="6"/>
        <v>4785.94689436695</v>
      </c>
      <c r="AB345" s="3">
        <f t="shared" si="22"/>
        <v>62019053.1566281</v>
      </c>
      <c r="AC345" s="3">
        <f>AA345/((1+'How much will I make'!$C$5/12)^(Calculations!$B$1*12-Calculations!$A345))</f>
        <v>12784.4497750907</v>
      </c>
      <c r="AD345" s="3">
        <f t="shared" si="23"/>
        <v>43489009.2225493</v>
      </c>
      <c r="AE345" s="3">
        <f t="shared" si="7"/>
        <v>2159.16854473567</v>
      </c>
      <c r="AF345" s="3">
        <f t="shared" si="24"/>
        <v>88410066.3348726</v>
      </c>
      <c r="AG345" s="3">
        <f>AE345/((1+'How much will I make'!$C$5/12)^(Calculations!$B$1*12-Calculations!$A345))</f>
        <v>5767.6740727354</v>
      </c>
      <c r="AH345" s="3">
        <f t="shared" si="25"/>
        <v>57507527.8498785</v>
      </c>
    </row>
    <row r="346" ht="15.75" customHeight="1" spans="1:34">
      <c r="A346" s="1">
        <f t="shared" si="8"/>
        <v>342</v>
      </c>
      <c r="B346" s="1">
        <f t="shared" si="53"/>
        <v>1379281.94183345</v>
      </c>
      <c r="C346" s="3">
        <f t="shared" si="0"/>
        <v>605486.520689641</v>
      </c>
      <c r="D346" s="3">
        <f t="shared" si="10"/>
        <v>64616234.2529982</v>
      </c>
      <c r="E346" s="3">
        <f>$C346/((1+'How much will I make'!$C$5/12)^(Calculations!$B$1*12-Calculations!$A346))</f>
        <v>1625491.51610392</v>
      </c>
      <c r="F346" s="3">
        <f t="shared" si="11"/>
        <v>116125441.238455</v>
      </c>
      <c r="G346" s="3">
        <f t="shared" si="1"/>
        <v>266708.247086046</v>
      </c>
      <c r="H346" s="3">
        <f t="shared" si="12"/>
        <v>44777814.0606475</v>
      </c>
      <c r="I346" s="3">
        <f>G346/((1+'How much will I make'!$C$5/12)^(Calculations!$B$1*12-Calculations!$A346))</f>
        <v>716006.018465163</v>
      </c>
      <c r="J346" s="3">
        <f t="shared" si="13"/>
        <v>70693078.6677098</v>
      </c>
      <c r="K346" s="3">
        <f t="shared" si="2"/>
        <v>117879.079731292</v>
      </c>
      <c r="L346" s="3">
        <f t="shared" si="14"/>
        <v>35918976.1089337</v>
      </c>
      <c r="M346" s="3">
        <f>K346/((1+'How much will I make'!$C$5/12)^(Calculations!$B$1*12-Calculations!$A346))</f>
        <v>316458.645208335</v>
      </c>
      <c r="N346" s="3">
        <f t="shared" si="15"/>
        <v>47809939.5265398</v>
      </c>
      <c r="O346" s="3">
        <f t="shared" si="3"/>
        <v>52274.9100385897</v>
      </c>
      <c r="P346" s="3">
        <f t="shared" si="16"/>
        <v>33907517.0726658</v>
      </c>
      <c r="Q346" s="3">
        <f>O346/((1+'How much will I make'!$C$5/12)^(Calculations!$B$1*12-Calculations!$A346))</f>
        <v>140337.43092421</v>
      </c>
      <c r="R346" s="3">
        <f t="shared" si="17"/>
        <v>37147490.2088437</v>
      </c>
      <c r="S346" s="3">
        <f t="shared" si="4"/>
        <v>23259.16957455</v>
      </c>
      <c r="T346" s="3">
        <f t="shared" si="18"/>
        <v>37234759.2533983</v>
      </c>
      <c r="U346" s="3">
        <f>S346/((1+'How much will I make'!$C$5/12)^(Calculations!$B$1*12-Calculations!$A346))</f>
        <v>62441.6589356787</v>
      </c>
      <c r="V346" s="3">
        <f t="shared" si="19"/>
        <v>33868652.7505111</v>
      </c>
      <c r="W346" s="3">
        <f t="shared" si="5"/>
        <v>10383.1159217749</v>
      </c>
      <c r="X346" s="3">
        <f t="shared" si="20"/>
        <v>46069408.6416284</v>
      </c>
      <c r="Y346" s="3">
        <f>W346/((1+'How much will I make'!$C$5/12)^(Calculations!$B$1*12-Calculations!$A346))</f>
        <v>27874.5542053441</v>
      </c>
      <c r="Z346" s="3">
        <f t="shared" si="21"/>
        <v>36039965.7705271</v>
      </c>
      <c r="AA346" s="3">
        <f t="shared" si="6"/>
        <v>4650.31277185452</v>
      </c>
      <c r="AB346" s="3">
        <f t="shared" si="22"/>
        <v>62023703.4694</v>
      </c>
      <c r="AC346" s="3">
        <f>AA346/((1+'How much will I make'!$C$5/12)^(Calculations!$B$1*12-Calculations!$A346))</f>
        <v>12484.2481204529</v>
      </c>
      <c r="AD346" s="3">
        <f t="shared" si="23"/>
        <v>43501493.4706697</v>
      </c>
      <c r="AE346" s="3">
        <f t="shared" si="7"/>
        <v>2089.51794651839</v>
      </c>
      <c r="AF346" s="3">
        <f t="shared" si="24"/>
        <v>88412155.8528191</v>
      </c>
      <c r="AG346" s="3">
        <f>AE346/((1+'How much will I make'!$C$5/12)^(Calculations!$B$1*12-Calculations!$A346))</f>
        <v>5609.52817074104</v>
      </c>
      <c r="AH346" s="3">
        <f t="shared" si="25"/>
        <v>57513137.3780492</v>
      </c>
    </row>
    <row r="347" ht="15.75" customHeight="1" spans="1:34">
      <c r="A347" s="1">
        <f t="shared" si="8"/>
        <v>343</v>
      </c>
      <c r="B347" s="1">
        <f t="shared" si="53"/>
        <v>1379281.94183345</v>
      </c>
      <c r="C347" s="3">
        <f t="shared" si="0"/>
        <v>602974.128487609</v>
      </c>
      <c r="D347" s="3">
        <f t="shared" si="10"/>
        <v>65219208.3814858</v>
      </c>
      <c r="E347" s="3">
        <f>$C347/((1+'How much will I make'!$C$5/12)^(Calculations!$B$1*12-Calculations!$A347))</f>
        <v>1626840.47171894</v>
      </c>
      <c r="F347" s="3">
        <f t="shared" si="11"/>
        <v>117752281.710174</v>
      </c>
      <c r="G347" s="3">
        <f t="shared" si="1"/>
        <v>264504.046696905</v>
      </c>
      <c r="H347" s="3">
        <f t="shared" si="12"/>
        <v>45042318.1073444</v>
      </c>
      <c r="I347" s="3">
        <f>G347/((1+'How much will I make'!$C$5/12)^(Calculations!$B$1*12-Calculations!$A347))</f>
        <v>713639.05642065</v>
      </c>
      <c r="J347" s="3">
        <f t="shared" si="13"/>
        <v>71406717.7241305</v>
      </c>
      <c r="K347" s="3">
        <f t="shared" si="2"/>
        <v>116423.782450659</v>
      </c>
      <c r="L347" s="3">
        <f t="shared" si="14"/>
        <v>36035399.8913843</v>
      </c>
      <c r="M347" s="3">
        <f>K347/((1+'How much will I make'!$C$5/12)^(Calculations!$B$1*12-Calculations!$A347))</f>
        <v>314114.507095681</v>
      </c>
      <c r="N347" s="3">
        <f t="shared" si="15"/>
        <v>48124054.0336355</v>
      </c>
      <c r="O347" s="3">
        <f t="shared" si="3"/>
        <v>51417.9443002522</v>
      </c>
      <c r="P347" s="3">
        <f t="shared" si="16"/>
        <v>33958935.016966</v>
      </c>
      <c r="Q347" s="3">
        <f>O347/((1+'How much will I make'!$C$5/12)^(Calculations!$B$1*12-Calculations!$A347))</f>
        <v>138727.001389015</v>
      </c>
      <c r="R347" s="3">
        <f t="shared" si="17"/>
        <v>37286217.2102327</v>
      </c>
      <c r="S347" s="3">
        <f t="shared" si="4"/>
        <v>22784.4926444571</v>
      </c>
      <c r="T347" s="3">
        <f t="shared" si="18"/>
        <v>37257543.7460428</v>
      </c>
      <c r="U347" s="3">
        <f>S347/((1+'How much will I make'!$C$5/12)^(Calculations!$B$1*12-Calculations!$A347))</f>
        <v>61473.1760623906</v>
      </c>
      <c r="V347" s="3">
        <f t="shared" si="19"/>
        <v>33930125.9265735</v>
      </c>
      <c r="W347" s="3">
        <f t="shared" si="5"/>
        <v>10129.8691919755</v>
      </c>
      <c r="X347" s="3">
        <f t="shared" si="20"/>
        <v>46079538.5108203</v>
      </c>
      <c r="Y347" s="3">
        <f>W347/((1+'How much will I make'!$C$5/12)^(Calculations!$B$1*12-Calculations!$A347))</f>
        <v>27330.660464752</v>
      </c>
      <c r="Z347" s="3">
        <f t="shared" si="21"/>
        <v>36067296.4309919</v>
      </c>
      <c r="AA347" s="3">
        <f t="shared" si="6"/>
        <v>4518.52253135662</v>
      </c>
      <c r="AB347" s="3">
        <f t="shared" si="22"/>
        <v>62028221.9919313</v>
      </c>
      <c r="AC347" s="3">
        <f>AA347/((1+'How much will I make'!$C$5/12)^(Calculations!$B$1*12-Calculations!$A347))</f>
        <v>12191.0957354382</v>
      </c>
      <c r="AD347" s="3">
        <f t="shared" si="23"/>
        <v>43513684.5664052</v>
      </c>
      <c r="AE347" s="3">
        <f t="shared" si="7"/>
        <v>2022.11414179199</v>
      </c>
      <c r="AF347" s="3">
        <f t="shared" si="24"/>
        <v>88414177.9669609</v>
      </c>
      <c r="AG347" s="3">
        <f>AE347/((1+'How much will I make'!$C$5/12)^(Calculations!$B$1*12-Calculations!$A347))</f>
        <v>5455.71852734975</v>
      </c>
      <c r="AH347" s="3">
        <f t="shared" si="25"/>
        <v>57518593.0965766</v>
      </c>
    </row>
    <row r="348" ht="15.75" customHeight="1" spans="1:34">
      <c r="A348" s="1">
        <f t="shared" si="8"/>
        <v>344</v>
      </c>
      <c r="B348" s="1">
        <f t="shared" si="53"/>
        <v>1379281.94183345</v>
      </c>
      <c r="C348" s="3">
        <f t="shared" si="0"/>
        <v>600472.161149486</v>
      </c>
      <c r="D348" s="3">
        <f t="shared" si="10"/>
        <v>65819680.5426353</v>
      </c>
      <c r="E348" s="3">
        <f>$C348/((1+'How much will I make'!$C$5/12)^(Calculations!$B$1*12-Calculations!$A348))</f>
        <v>1628190.5467992</v>
      </c>
      <c r="F348" s="3">
        <f t="shared" si="11"/>
        <v>119380472.256973</v>
      </c>
      <c r="G348" s="3">
        <f t="shared" si="1"/>
        <v>262318.062839906</v>
      </c>
      <c r="H348" s="3">
        <f t="shared" si="12"/>
        <v>45304636.1701843</v>
      </c>
      <c r="I348" s="3">
        <f>G348/((1+'How much will I make'!$C$5/12)^(Calculations!$B$1*12-Calculations!$A348))</f>
        <v>711279.919044053</v>
      </c>
      <c r="J348" s="3">
        <f t="shared" si="13"/>
        <v>72117997.6431745</v>
      </c>
      <c r="K348" s="3">
        <f t="shared" si="2"/>
        <v>114986.45180312</v>
      </c>
      <c r="L348" s="3">
        <f t="shared" si="14"/>
        <v>36150386.3431875</v>
      </c>
      <c r="M348" s="3">
        <f>K348/((1+'How much will I make'!$C$5/12)^(Calculations!$B$1*12-Calculations!$A348))</f>
        <v>311787.732969046</v>
      </c>
      <c r="N348" s="3">
        <f t="shared" si="15"/>
        <v>48435841.7666045</v>
      </c>
      <c r="O348" s="3">
        <f t="shared" si="3"/>
        <v>50575.0271805759</v>
      </c>
      <c r="P348" s="3">
        <f t="shared" si="16"/>
        <v>34009510.0441466</v>
      </c>
      <c r="Q348" s="3">
        <f>O348/((1+'How much will I make'!$C$5/12)^(Calculations!$B$1*12-Calculations!$A348))</f>
        <v>137135.052192747</v>
      </c>
      <c r="R348" s="3">
        <f t="shared" si="17"/>
        <v>37423352.2624255</v>
      </c>
      <c r="S348" s="3">
        <f t="shared" si="4"/>
        <v>22319.5029986519</v>
      </c>
      <c r="T348" s="3">
        <f t="shared" si="18"/>
        <v>37279863.2490414</v>
      </c>
      <c r="U348" s="3">
        <f>S348/((1+'How much will I make'!$C$5/12)^(Calculations!$B$1*12-Calculations!$A348))</f>
        <v>60519.7145561168</v>
      </c>
      <c r="V348" s="3">
        <f t="shared" si="19"/>
        <v>33990645.6411296</v>
      </c>
      <c r="W348" s="3">
        <f t="shared" si="5"/>
        <v>9882.79921168342</v>
      </c>
      <c r="X348" s="3">
        <f t="shared" si="20"/>
        <v>46089421.310032</v>
      </c>
      <c r="Y348" s="3">
        <f>W348/((1+'How much will I make'!$C$5/12)^(Calculations!$B$1*12-Calculations!$A348))</f>
        <v>26797.379284952</v>
      </c>
      <c r="Z348" s="3">
        <f t="shared" si="21"/>
        <v>36094093.8102768</v>
      </c>
      <c r="AA348" s="3">
        <f t="shared" si="6"/>
        <v>4390.46723694571</v>
      </c>
      <c r="AB348" s="3">
        <f t="shared" si="22"/>
        <v>62032612.4591683</v>
      </c>
      <c r="AC348" s="3">
        <f>AA348/((1+'How much will I make'!$C$5/12)^(Calculations!$B$1*12-Calculations!$A348))</f>
        <v>11904.8270906385</v>
      </c>
      <c r="AD348" s="3">
        <f t="shared" si="23"/>
        <v>43525589.3934958</v>
      </c>
      <c r="AE348" s="3">
        <f t="shared" si="7"/>
        <v>1956.88465334709</v>
      </c>
      <c r="AF348" s="3">
        <f t="shared" si="24"/>
        <v>88416134.8516143</v>
      </c>
      <c r="AG348" s="3">
        <f>AE348/((1+'How much will I make'!$C$5/12)^(Calculations!$B$1*12-Calculations!$A348))</f>
        <v>5306.12624514823</v>
      </c>
      <c r="AH348" s="3">
        <f t="shared" si="25"/>
        <v>57523899.2228217</v>
      </c>
    </row>
    <row r="349" ht="15.75" customHeight="1" spans="1:34">
      <c r="A349" s="1">
        <f t="shared" si="8"/>
        <v>345</v>
      </c>
      <c r="B349" s="1">
        <f t="shared" si="53"/>
        <v>1379281.94183345</v>
      </c>
      <c r="C349" s="3">
        <f t="shared" si="0"/>
        <v>597980.575418575</v>
      </c>
      <c r="D349" s="3">
        <f t="shared" si="10"/>
        <v>66417661.1180538</v>
      </c>
      <c r="E349" s="3">
        <f>$C349/((1+'How much will I make'!$C$5/12)^(Calculations!$B$1*12-Calculations!$A349))</f>
        <v>1629541.74227373</v>
      </c>
      <c r="F349" s="3">
        <f t="shared" si="11"/>
        <v>121010013.999247</v>
      </c>
      <c r="G349" s="3">
        <f t="shared" si="1"/>
        <v>260150.144965196</v>
      </c>
      <c r="H349" s="3">
        <f t="shared" si="12"/>
        <v>45564786.3151495</v>
      </c>
      <c r="I349" s="3">
        <f>G349/((1+'How much will I make'!$C$5/12)^(Calculations!$B$1*12-Calculations!$A349))</f>
        <v>708928.5804687</v>
      </c>
      <c r="J349" s="3">
        <f t="shared" si="13"/>
        <v>72826926.2236432</v>
      </c>
      <c r="K349" s="3">
        <f t="shared" si="2"/>
        <v>113566.86597839</v>
      </c>
      <c r="L349" s="3">
        <f t="shared" si="14"/>
        <v>36263953.2091658</v>
      </c>
      <c r="M349" s="3">
        <f>K349/((1+'How much will I make'!$C$5/12)^(Calculations!$B$1*12-Calculations!$A349))</f>
        <v>309478.194206312</v>
      </c>
      <c r="N349" s="3">
        <f t="shared" si="15"/>
        <v>48745319.9608108</v>
      </c>
      <c r="O349" s="3">
        <f t="shared" si="3"/>
        <v>49745.928374337</v>
      </c>
      <c r="P349" s="3">
        <f t="shared" si="16"/>
        <v>34059255.9725209</v>
      </c>
      <c r="Q349" s="3">
        <f>O349/((1+'How much will I make'!$C$5/12)^(Calculations!$B$1*12-Calculations!$A349))</f>
        <v>135561.371265945</v>
      </c>
      <c r="R349" s="3">
        <f t="shared" si="17"/>
        <v>37558913.6336914</v>
      </c>
      <c r="S349" s="3">
        <f t="shared" si="4"/>
        <v>21864.0029374549</v>
      </c>
      <c r="T349" s="3">
        <f t="shared" si="18"/>
        <v>37301727.2519789</v>
      </c>
      <c r="U349" s="3">
        <f>S349/((1+'How much will I make'!$C$5/12)^(Calculations!$B$1*12-Calculations!$A349))</f>
        <v>59581.0414323893</v>
      </c>
      <c r="V349" s="3">
        <f t="shared" si="19"/>
        <v>34050226.682562</v>
      </c>
      <c r="W349" s="3">
        <f t="shared" si="5"/>
        <v>9641.75532847163</v>
      </c>
      <c r="X349" s="3">
        <f t="shared" si="20"/>
        <v>46099063.0653605</v>
      </c>
      <c r="Y349" s="3">
        <f>W349/((1+'How much will I make'!$C$5/12)^(Calculations!$B$1*12-Calculations!$A349))</f>
        <v>26274.503591587</v>
      </c>
      <c r="Z349" s="3">
        <f t="shared" si="21"/>
        <v>36120368.3138684</v>
      </c>
      <c r="AA349" s="3">
        <f t="shared" si="6"/>
        <v>4266.04103994725</v>
      </c>
      <c r="AB349" s="3">
        <f t="shared" si="22"/>
        <v>62036878.5002082</v>
      </c>
      <c r="AC349" s="3">
        <f>AA349/((1+'How much will I make'!$C$5/12)^(Calculations!$B$1*12-Calculations!$A349))</f>
        <v>11625.2805435708</v>
      </c>
      <c r="AD349" s="3">
        <f t="shared" si="23"/>
        <v>43537214.6740394</v>
      </c>
      <c r="AE349" s="3">
        <f t="shared" si="7"/>
        <v>1893.75934194879</v>
      </c>
      <c r="AF349" s="3">
        <f t="shared" si="24"/>
        <v>88418028.6109562</v>
      </c>
      <c r="AG349" s="3">
        <f>AE349/((1+'How much will I make'!$C$5/12)^(Calculations!$B$1*12-Calculations!$A349))</f>
        <v>5160.63568681352</v>
      </c>
      <c r="AH349" s="3">
        <f t="shared" si="25"/>
        <v>57529059.8585085</v>
      </c>
    </row>
    <row r="350" ht="15.75" customHeight="1" spans="1:34">
      <c r="A350" s="1">
        <f t="shared" si="8"/>
        <v>346</v>
      </c>
      <c r="B350" s="1">
        <f t="shared" si="53"/>
        <v>1379281.94183345</v>
      </c>
      <c r="C350" s="3">
        <f t="shared" si="0"/>
        <v>595499.328217668</v>
      </c>
      <c r="D350" s="3">
        <f t="shared" si="10"/>
        <v>67013160.4462715</v>
      </c>
      <c r="E350" s="3">
        <f>$C350/((1+'How much will I make'!$C$5/12)^(Calculations!$B$1*12-Calculations!$A350))</f>
        <v>1630894.05907229</v>
      </c>
      <c r="F350" s="3">
        <f t="shared" si="11"/>
        <v>122640908.058319</v>
      </c>
      <c r="G350" s="3">
        <f t="shared" si="1"/>
        <v>258000.143767136</v>
      </c>
      <c r="H350" s="3">
        <f t="shared" si="12"/>
        <v>45822786.4589166</v>
      </c>
      <c r="I350" s="3">
        <f>G350/((1+'How much will I make'!$C$5/12)^(Calculations!$B$1*12-Calculations!$A350))</f>
        <v>706585.014913432</v>
      </c>
      <c r="J350" s="3">
        <f t="shared" si="13"/>
        <v>73533511.2385566</v>
      </c>
      <c r="K350" s="3">
        <f t="shared" si="2"/>
        <v>112164.805904583</v>
      </c>
      <c r="L350" s="3">
        <f t="shared" si="14"/>
        <v>36376118.0150704</v>
      </c>
      <c r="M350" s="3">
        <f>K350/((1+'How much will I make'!$C$5/12)^(Calculations!$B$1*12-Calculations!$A350))</f>
        <v>307185.763138117</v>
      </c>
      <c r="N350" s="3">
        <f t="shared" si="15"/>
        <v>49052505.723949</v>
      </c>
      <c r="O350" s="3">
        <f t="shared" si="3"/>
        <v>48930.4213518069</v>
      </c>
      <c r="P350" s="3">
        <f t="shared" si="16"/>
        <v>34108186.3938727</v>
      </c>
      <c r="Q350" s="3">
        <f>O350/((1+'How much will I make'!$C$5/12)^(Calculations!$B$1*12-Calculations!$A350))</f>
        <v>134005.748972729</v>
      </c>
      <c r="R350" s="3">
        <f t="shared" si="17"/>
        <v>37692919.3826642</v>
      </c>
      <c r="S350" s="3">
        <f t="shared" si="4"/>
        <v>21417.7987958742</v>
      </c>
      <c r="T350" s="3">
        <f t="shared" si="18"/>
        <v>37323145.0507748</v>
      </c>
      <c r="U350" s="3">
        <f>S350/((1+'How much will I make'!$C$5/12)^(Calculations!$B$1*12-Calculations!$A350))</f>
        <v>58656.9273203767</v>
      </c>
      <c r="V350" s="3">
        <f t="shared" si="19"/>
        <v>34108883.6098824</v>
      </c>
      <c r="W350" s="3">
        <f t="shared" si="5"/>
        <v>9406.59056436257</v>
      </c>
      <c r="X350" s="3">
        <f t="shared" si="20"/>
        <v>46108469.6559248</v>
      </c>
      <c r="Y350" s="3">
        <f>W350/((1+'How much will I make'!$C$5/12)^(Calculations!$B$1*12-Calculations!$A350))</f>
        <v>25761.8303507756</v>
      </c>
      <c r="Z350" s="3">
        <f t="shared" si="21"/>
        <v>36146130.1442192</v>
      </c>
      <c r="AA350" s="3">
        <f t="shared" si="6"/>
        <v>4145.14109144672</v>
      </c>
      <c r="AB350" s="3">
        <f t="shared" si="22"/>
        <v>62041023.6412996</v>
      </c>
      <c r="AC350" s="3">
        <f>AA350/((1+'How much will I make'!$C$5/12)^(Calculations!$B$1*12-Calculations!$A350))</f>
        <v>11352.298247406</v>
      </c>
      <c r="AD350" s="3">
        <f t="shared" si="23"/>
        <v>43548566.9722868</v>
      </c>
      <c r="AE350" s="3">
        <f t="shared" si="7"/>
        <v>1832.67033091819</v>
      </c>
      <c r="AF350" s="3">
        <f t="shared" si="24"/>
        <v>88419861.2812871</v>
      </c>
      <c r="AG350" s="3">
        <f>AE350/((1+'How much will I make'!$C$5/12)^(Calculations!$B$1*12-Calculations!$A350))</f>
        <v>5019.13438572347</v>
      </c>
      <c r="AH350" s="3">
        <f t="shared" si="25"/>
        <v>57534078.9928943</v>
      </c>
    </row>
    <row r="351" ht="15.75" customHeight="1" spans="1:34">
      <c r="A351" s="1">
        <f t="shared" si="8"/>
        <v>347</v>
      </c>
      <c r="B351" s="1">
        <f t="shared" si="53"/>
        <v>1379281.94183345</v>
      </c>
      <c r="C351" s="3">
        <f t="shared" si="0"/>
        <v>593028.3766483</v>
      </c>
      <c r="D351" s="3">
        <f t="shared" si="10"/>
        <v>67606188.8229198</v>
      </c>
      <c r="E351" s="3">
        <f>$C351/((1+'How much will I make'!$C$5/12)^(Calculations!$B$1*12-Calculations!$A351))</f>
        <v>1632247.49812546</v>
      </c>
      <c r="F351" s="3">
        <f t="shared" si="11"/>
        <v>124273155.556445</v>
      </c>
      <c r="G351" s="3">
        <f t="shared" si="1"/>
        <v>255867.911174019</v>
      </c>
      <c r="H351" s="3">
        <f t="shared" si="12"/>
        <v>46078654.3700906</v>
      </c>
      <c r="I351" s="3">
        <f>G351/((1+'How much will I make'!$C$5/12)^(Calculations!$B$1*12-Calculations!$A351))</f>
        <v>704249.196682313</v>
      </c>
      <c r="J351" s="3">
        <f t="shared" si="13"/>
        <v>74237760.4352389</v>
      </c>
      <c r="K351" s="3">
        <f t="shared" si="2"/>
        <v>110780.055214403</v>
      </c>
      <c r="L351" s="3">
        <f t="shared" si="14"/>
        <v>36486898.0702848</v>
      </c>
      <c r="M351" s="3">
        <f>K351/((1+'How much will I make'!$C$5/12)^(Calculations!$B$1*12-Calculations!$A351))</f>
        <v>304910.313040798</v>
      </c>
      <c r="N351" s="3">
        <f t="shared" si="15"/>
        <v>49357416.0369898</v>
      </c>
      <c r="O351" s="3">
        <f t="shared" si="3"/>
        <v>48128.2832968592</v>
      </c>
      <c r="P351" s="3">
        <f t="shared" si="16"/>
        <v>34156314.6771696</v>
      </c>
      <c r="Q351" s="3">
        <f>O351/((1+'How much will I make'!$C$5/12)^(Calculations!$B$1*12-Calculations!$A351))</f>
        <v>132467.978082878</v>
      </c>
      <c r="R351" s="3">
        <f t="shared" si="17"/>
        <v>37825387.360747</v>
      </c>
      <c r="S351" s="3">
        <f t="shared" si="4"/>
        <v>20980.7008612645</v>
      </c>
      <c r="T351" s="3">
        <f t="shared" si="18"/>
        <v>37344125.751636</v>
      </c>
      <c r="U351" s="3">
        <f>S351/((1+'How much will I make'!$C$5/12)^(Calculations!$B$1*12-Calculations!$A351))</f>
        <v>57747.1464068362</v>
      </c>
      <c r="V351" s="3">
        <f t="shared" si="19"/>
        <v>34166630.7562892</v>
      </c>
      <c r="W351" s="3">
        <f t="shared" si="5"/>
        <v>9177.16152620738</v>
      </c>
      <c r="X351" s="3">
        <f t="shared" si="20"/>
        <v>46117646.8174511</v>
      </c>
      <c r="Y351" s="3">
        <f>W351/((1+'How much will I make'!$C$5/12)^(Calculations!$B$1*12-Calculations!$A351))</f>
        <v>25259.1604902726</v>
      </c>
      <c r="Z351" s="3">
        <f t="shared" si="21"/>
        <v>36171389.3047094</v>
      </c>
      <c r="AA351" s="3">
        <f t="shared" si="6"/>
        <v>4027.66745727616</v>
      </c>
      <c r="AB351" s="3">
        <f t="shared" si="22"/>
        <v>62045051.3087569</v>
      </c>
      <c r="AC351" s="3">
        <f>AA351/((1+'How much will I make'!$C$5/12)^(Calculations!$B$1*12-Calculations!$A351))</f>
        <v>11085.7260618394</v>
      </c>
      <c r="AD351" s="3">
        <f t="shared" si="23"/>
        <v>43559652.6983486</v>
      </c>
      <c r="AE351" s="3">
        <f t="shared" si="7"/>
        <v>1773.55193314663</v>
      </c>
      <c r="AF351" s="3">
        <f t="shared" si="24"/>
        <v>88421634.8332203</v>
      </c>
      <c r="AG351" s="3">
        <f>AE351/((1+'How much will I make'!$C$5/12)^(Calculations!$B$1*12-Calculations!$A351))</f>
        <v>4881.51295901815</v>
      </c>
      <c r="AH351" s="3">
        <f t="shared" si="25"/>
        <v>57538960.5058533</v>
      </c>
    </row>
    <row r="352" ht="15.75" customHeight="1" spans="1:34">
      <c r="A352" s="1">
        <f t="shared" si="8"/>
        <v>348</v>
      </c>
      <c r="B352" s="1">
        <f t="shared" si="53"/>
        <v>1379281.94183345</v>
      </c>
      <c r="C352" s="3">
        <f t="shared" si="0"/>
        <v>590567.677990009</v>
      </c>
      <c r="D352" s="3">
        <f t="shared" si="10"/>
        <v>68196756.5009098</v>
      </c>
      <c r="E352" s="3">
        <f>$C352/((1+'How much will I make'!$C$5/12)^(Calculations!$B$1*12-Calculations!$A352))</f>
        <v>1633602.06036457</v>
      </c>
      <c r="F352" s="3">
        <f t="shared" si="11"/>
        <v>125906757.616809</v>
      </c>
      <c r="G352" s="3">
        <f t="shared" si="1"/>
        <v>253753.30033787</v>
      </c>
      <c r="H352" s="3">
        <f t="shared" si="12"/>
        <v>46332407.6704285</v>
      </c>
      <c r="I352" s="3">
        <f>G352/((1+'How much will I make'!$C$5/12)^(Calculations!$B$1*12-Calculations!$A352))</f>
        <v>701921.100164355</v>
      </c>
      <c r="J352" s="3">
        <f t="shared" si="13"/>
        <v>74939681.5354033</v>
      </c>
      <c r="K352" s="3">
        <f t="shared" si="2"/>
        <v>109412.400211756</v>
      </c>
      <c r="L352" s="3">
        <f t="shared" si="14"/>
        <v>36596310.4704966</v>
      </c>
      <c r="M352" s="3">
        <f>K352/((1+'How much will I make'!$C$5/12)^(Calculations!$B$1*12-Calculations!$A352))</f>
        <v>302651.718129385</v>
      </c>
      <c r="N352" s="3">
        <f t="shared" si="15"/>
        <v>49660067.7551191</v>
      </c>
      <c r="O352" s="3">
        <f t="shared" si="3"/>
        <v>47339.295046091</v>
      </c>
      <c r="P352" s="3">
        <f t="shared" si="16"/>
        <v>34203653.9722157</v>
      </c>
      <c r="Q352" s="3">
        <f>O352/((1+'How much will I make'!$C$5/12)^(Calculations!$B$1*12-Calculations!$A352))</f>
        <v>130947.853744222</v>
      </c>
      <c r="R352" s="3">
        <f t="shared" si="17"/>
        <v>37956335.2144913</v>
      </c>
      <c r="S352" s="3">
        <f t="shared" si="4"/>
        <v>20552.5232926673</v>
      </c>
      <c r="T352" s="3">
        <f t="shared" si="18"/>
        <v>37364678.2749287</v>
      </c>
      <c r="U352" s="3">
        <f>S352/((1+'How much will I make'!$C$5/12)^(Calculations!$B$1*12-Calculations!$A352))</f>
        <v>56851.4763809342</v>
      </c>
      <c r="V352" s="3">
        <f t="shared" si="19"/>
        <v>34223482.2326702</v>
      </c>
      <c r="W352" s="3">
        <f t="shared" si="5"/>
        <v>8953.32831825111</v>
      </c>
      <c r="X352" s="3">
        <f t="shared" si="20"/>
        <v>46126600.1457693</v>
      </c>
      <c r="Y352" s="3">
        <f>W352/((1+'How much will I make'!$C$5/12)^(Calculations!$B$1*12-Calculations!$A352))</f>
        <v>24766.2988221698</v>
      </c>
      <c r="Z352" s="3">
        <f t="shared" si="21"/>
        <v>36196155.6035316</v>
      </c>
      <c r="AA352" s="3">
        <f t="shared" si="6"/>
        <v>3913.52303541004</v>
      </c>
      <c r="AB352" s="3">
        <f t="shared" si="22"/>
        <v>62048964.8317923</v>
      </c>
      <c r="AC352" s="3">
        <f>AA352/((1+'How much will I make'!$C$5/12)^(Calculations!$B$1*12-Calculations!$A352))</f>
        <v>10825.4134660553</v>
      </c>
      <c r="AD352" s="3">
        <f t="shared" si="23"/>
        <v>43570478.1118147</v>
      </c>
      <c r="AE352" s="3">
        <f t="shared" si="7"/>
        <v>1716.34058046448</v>
      </c>
      <c r="AF352" s="3">
        <f t="shared" si="24"/>
        <v>88423351.1738008</v>
      </c>
      <c r="AG352" s="3">
        <f>AE352/((1+'How much will I make'!$C$5/12)^(Calculations!$B$1*12-Calculations!$A352))</f>
        <v>4747.66502304507</v>
      </c>
      <c r="AH352" s="3">
        <f t="shared" si="25"/>
        <v>57543708.1708763</v>
      </c>
    </row>
    <row r="353" ht="15.75" customHeight="1" spans="1:34">
      <c r="A353" s="1">
        <f t="shared" si="8"/>
        <v>349</v>
      </c>
      <c r="B353" s="1">
        <f>B352*(1+'How much will I make'!$C$4)</f>
        <v>1613759.87194513</v>
      </c>
      <c r="C353" s="3">
        <f t="shared" si="0"/>
        <v>688097.111948525</v>
      </c>
      <c r="D353" s="3">
        <f t="shared" si="10"/>
        <v>68884853.6128583</v>
      </c>
      <c r="E353" s="3">
        <f>$C353/((1+'How much will I make'!$C$5/12)^(Calculations!$B$1*12-Calculations!$A353))</f>
        <v>1912900.56366441</v>
      </c>
      <c r="F353" s="3">
        <f t="shared" si="11"/>
        <v>127819658.180474</v>
      </c>
      <c r="G353" s="3">
        <f t="shared" si="1"/>
        <v>294437.713780471</v>
      </c>
      <c r="H353" s="3">
        <f t="shared" si="12"/>
        <v>46626845.384209</v>
      </c>
      <c r="I353" s="3">
        <f>G353/((1+'How much will I make'!$C$5/12)^(Calculations!$B$1*12-Calculations!$A353))</f>
        <v>818532.818804883</v>
      </c>
      <c r="J353" s="3">
        <f t="shared" si="13"/>
        <v>75758214.3542082</v>
      </c>
      <c r="K353" s="3">
        <f t="shared" si="2"/>
        <v>126432.106911362</v>
      </c>
      <c r="L353" s="3">
        <f t="shared" si="14"/>
        <v>36722742.5774079</v>
      </c>
      <c r="M353" s="3">
        <f>K353/((1+'How much will I make'!$C$5/12)^(Calculations!$B$1*12-Calculations!$A353))</f>
        <v>351479.528654259</v>
      </c>
      <c r="N353" s="3">
        <f t="shared" si="15"/>
        <v>50011547.2837734</v>
      </c>
      <c r="O353" s="3">
        <f t="shared" si="3"/>
        <v>54478.9920038621</v>
      </c>
      <c r="P353" s="3">
        <f t="shared" si="16"/>
        <v>34258132.9642196</v>
      </c>
      <c r="Q353" s="3">
        <f>O353/((1+'How much will I make'!$C$5/12)^(Calculations!$B$1*12-Calculations!$A353))</f>
        <v>151450.852942765</v>
      </c>
      <c r="R353" s="3">
        <f t="shared" si="17"/>
        <v>38107786.067434</v>
      </c>
      <c r="S353" s="3">
        <f t="shared" si="4"/>
        <v>23555.7083289019</v>
      </c>
      <c r="T353" s="3">
        <f t="shared" si="18"/>
        <v>37388233.9832576</v>
      </c>
      <c r="U353" s="3">
        <f>S353/((1+'How much will I make'!$C$5/12)^(Calculations!$B$1*12-Calculations!$A353))</f>
        <v>65484.5471045108</v>
      </c>
      <c r="V353" s="3">
        <f t="shared" si="19"/>
        <v>34288966.7797747</v>
      </c>
      <c r="W353" s="3">
        <f t="shared" si="5"/>
        <v>10219.8967144915</v>
      </c>
      <c r="X353" s="3">
        <f t="shared" si="20"/>
        <v>46136820.0424838</v>
      </c>
      <c r="Y353" s="3">
        <f>W353/((1+'How much will I make'!$C$5/12)^(Calculations!$B$1*12-Calculations!$A353))</f>
        <v>28411.1731415105</v>
      </c>
      <c r="Z353" s="3">
        <f t="shared" si="21"/>
        <v>36224566.7766731</v>
      </c>
      <c r="AA353" s="3">
        <f t="shared" si="6"/>
        <v>4449.05776657141</v>
      </c>
      <c r="AB353" s="3">
        <f t="shared" si="22"/>
        <v>62053413.8895589</v>
      </c>
      <c r="AC353" s="3">
        <f>AA353/((1+'How much will I make'!$C$5/12)^(Calculations!$B$1*12-Calculations!$A353))</f>
        <v>12368.3197642699</v>
      </c>
      <c r="AD353" s="3">
        <f t="shared" si="23"/>
        <v>43582846.431579</v>
      </c>
      <c r="AE353" s="3">
        <f t="shared" si="7"/>
        <v>1943.3404636872</v>
      </c>
      <c r="AF353" s="3">
        <f t="shared" si="24"/>
        <v>88425294.5142644</v>
      </c>
      <c r="AG353" s="3">
        <f>AE353/((1+'How much will I make'!$C$5/12)^(Calculations!$B$1*12-Calculations!$A353))</f>
        <v>5402.45992001375</v>
      </c>
      <c r="AH353" s="3">
        <f t="shared" si="25"/>
        <v>57549110.6307963</v>
      </c>
    </row>
    <row r="354" ht="15.75" customHeight="1" spans="1:34">
      <c r="A354" s="1">
        <f t="shared" si="8"/>
        <v>350</v>
      </c>
      <c r="B354" s="1">
        <f t="shared" ref="B354:B364" si="54">B353</f>
        <v>1613759.87194513</v>
      </c>
      <c r="C354" s="3">
        <f t="shared" si="0"/>
        <v>685241.937210149</v>
      </c>
      <c r="D354" s="3">
        <f t="shared" si="10"/>
        <v>69570095.5500685</v>
      </c>
      <c r="E354" s="3">
        <f>$C354/((1+'How much will I make'!$C$5/12)^(Calculations!$B$1*12-Calculations!$A354))</f>
        <v>1914488.03301185</v>
      </c>
      <c r="F354" s="3">
        <f t="shared" si="11"/>
        <v>129734146.213485</v>
      </c>
      <c r="G354" s="3">
        <f t="shared" si="1"/>
        <v>292004.344245095</v>
      </c>
      <c r="H354" s="3">
        <f t="shared" si="12"/>
        <v>46918849.7284541</v>
      </c>
      <c r="I354" s="3">
        <f>G354/((1+'How much will I make'!$C$5/12)^(Calculations!$B$1*12-Calculations!$A354))</f>
        <v>815826.925188999</v>
      </c>
      <c r="J354" s="3">
        <f t="shared" si="13"/>
        <v>76574041.2793972</v>
      </c>
      <c r="K354" s="3">
        <f t="shared" si="2"/>
        <v>124871.21670258</v>
      </c>
      <c r="L354" s="3">
        <f t="shared" si="14"/>
        <v>36847613.7941105</v>
      </c>
      <c r="M354" s="3">
        <f>K354/((1+'How much will I make'!$C$5/12)^(Calculations!$B$1*12-Calculations!$A354))</f>
        <v>348875.976590153</v>
      </c>
      <c r="N354" s="3">
        <f t="shared" si="15"/>
        <v>50360423.2603636</v>
      </c>
      <c r="O354" s="3">
        <f t="shared" si="3"/>
        <v>53585.8937742906</v>
      </c>
      <c r="P354" s="3">
        <f t="shared" si="16"/>
        <v>34311718.8579938</v>
      </c>
      <c r="Q354" s="3">
        <f>O354/((1+'How much will I make'!$C$5/12)^(Calculations!$B$1*12-Calculations!$A354))</f>
        <v>149712.892335225</v>
      </c>
      <c r="R354" s="3">
        <f t="shared" si="17"/>
        <v>38257498.9597693</v>
      </c>
      <c r="S354" s="3">
        <f t="shared" si="4"/>
        <v>23074.9795874958</v>
      </c>
      <c r="T354" s="3">
        <f t="shared" si="18"/>
        <v>37411308.9628451</v>
      </c>
      <c r="U354" s="3">
        <f>S354/((1+'How much will I make'!$C$5/12)^(Calculations!$B$1*12-Calculations!$A354))</f>
        <v>64468.8684147266</v>
      </c>
      <c r="V354" s="3">
        <f t="shared" si="19"/>
        <v>34353435.6481894</v>
      </c>
      <c r="W354" s="3">
        <f t="shared" si="5"/>
        <v>9970.63094096732</v>
      </c>
      <c r="X354" s="3">
        <f t="shared" si="20"/>
        <v>46146790.6734248</v>
      </c>
      <c r="Y354" s="3">
        <f>W354/((1+'How much will I make'!$C$5/12)^(Calculations!$B$1*12-Calculations!$A354))</f>
        <v>27856.8087875299</v>
      </c>
      <c r="Z354" s="3">
        <f t="shared" si="21"/>
        <v>36252423.5854607</v>
      </c>
      <c r="AA354" s="3">
        <f t="shared" si="6"/>
        <v>4322.97110921919</v>
      </c>
      <c r="AB354" s="3">
        <f t="shared" si="22"/>
        <v>62057736.8606681</v>
      </c>
      <c r="AC354" s="3">
        <f>AA354/((1+'How much will I make'!$C$5/12)^(Calculations!$B$1*12-Calculations!$A354))</f>
        <v>12077.8895835705</v>
      </c>
      <c r="AD354" s="3">
        <f t="shared" si="23"/>
        <v>43594924.3211625</v>
      </c>
      <c r="AE354" s="3">
        <f t="shared" si="7"/>
        <v>1880.65206163278</v>
      </c>
      <c r="AF354" s="3">
        <f t="shared" si="24"/>
        <v>88427175.1663261</v>
      </c>
      <c r="AG354" s="3">
        <f>AE354/((1+'How much will I make'!$C$5/12)^(Calculations!$B$1*12-Calculations!$A354))</f>
        <v>5254.32795446498</v>
      </c>
      <c r="AH354" s="3">
        <f t="shared" si="25"/>
        <v>57554364.9587508</v>
      </c>
    </row>
    <row r="355" ht="15.75" customHeight="1" spans="1:34">
      <c r="A355" s="1">
        <f t="shared" si="8"/>
        <v>351</v>
      </c>
      <c r="B355" s="1">
        <f t="shared" si="54"/>
        <v>1613759.87194513</v>
      </c>
      <c r="C355" s="3">
        <f t="shared" si="0"/>
        <v>682398.609669858</v>
      </c>
      <c r="D355" s="3">
        <f t="shared" si="10"/>
        <v>70252494.1597383</v>
      </c>
      <c r="E355" s="3">
        <f>$C355/((1+'How much will I make'!$C$5/12)^(Calculations!$B$1*12-Calculations!$A355))</f>
        <v>1916076.81976124</v>
      </c>
      <c r="F355" s="3">
        <f t="shared" si="11"/>
        <v>131650223.033247</v>
      </c>
      <c r="G355" s="3">
        <f t="shared" si="1"/>
        <v>289591.085201747</v>
      </c>
      <c r="H355" s="3">
        <f t="shared" si="12"/>
        <v>47208440.8136558</v>
      </c>
      <c r="I355" s="3">
        <f>G355/((1+'How much will I make'!$C$5/12)^(Calculations!$B$1*12-Calculations!$A355))</f>
        <v>813129.976675977</v>
      </c>
      <c r="J355" s="3">
        <f t="shared" si="13"/>
        <v>77387171.2560732</v>
      </c>
      <c r="K355" s="3">
        <f t="shared" si="2"/>
        <v>123329.596743289</v>
      </c>
      <c r="L355" s="3">
        <f t="shared" si="14"/>
        <v>36970943.3908538</v>
      </c>
      <c r="M355" s="3">
        <f>K355/((1+'How much will I make'!$C$5/12)^(Calculations!$B$1*12-Calculations!$A355))</f>
        <v>346291.710096893</v>
      </c>
      <c r="N355" s="3">
        <f t="shared" si="15"/>
        <v>50706714.9704605</v>
      </c>
      <c r="O355" s="3">
        <f t="shared" si="3"/>
        <v>52707.4364993023</v>
      </c>
      <c r="P355" s="3">
        <f t="shared" si="16"/>
        <v>34364426.2944932</v>
      </c>
      <c r="Q355" s="3">
        <f>O355/((1+'How much will I make'!$C$5/12)^(Calculations!$B$1*12-Calculations!$A355))</f>
        <v>147994.875537935</v>
      </c>
      <c r="R355" s="3">
        <f t="shared" si="17"/>
        <v>38405493.8353072</v>
      </c>
      <c r="S355" s="3">
        <f t="shared" si="4"/>
        <v>22604.0616367305</v>
      </c>
      <c r="T355" s="3">
        <f t="shared" si="18"/>
        <v>37433913.0244818</v>
      </c>
      <c r="U355" s="3">
        <f>S355/((1+'How much will I make'!$C$5/12)^(Calculations!$B$1*12-Calculations!$A355))</f>
        <v>63468.9431087023</v>
      </c>
      <c r="V355" s="3">
        <f t="shared" si="19"/>
        <v>34416904.5912981</v>
      </c>
      <c r="W355" s="3">
        <f t="shared" si="5"/>
        <v>9727.44482045593</v>
      </c>
      <c r="X355" s="3">
        <f t="shared" si="20"/>
        <v>46156518.1182452</v>
      </c>
      <c r="Y355" s="3">
        <f>W355/((1+'How much will I make'!$C$5/12)^(Calculations!$B$1*12-Calculations!$A355))</f>
        <v>27313.2612989927</v>
      </c>
      <c r="Z355" s="3">
        <f t="shared" si="21"/>
        <v>36279736.8467597</v>
      </c>
      <c r="AA355" s="3">
        <f t="shared" si="6"/>
        <v>4200.45775794577</v>
      </c>
      <c r="AB355" s="3">
        <f t="shared" si="22"/>
        <v>62061937.3184261</v>
      </c>
      <c r="AC355" s="3">
        <f>AA355/((1+'How much will I make'!$C$5/12)^(Calculations!$B$1*12-Calculations!$A355))</f>
        <v>11794.2792208793</v>
      </c>
      <c r="AD355" s="3">
        <f t="shared" si="23"/>
        <v>43606718.6003834</v>
      </c>
      <c r="AE355" s="3">
        <f t="shared" si="7"/>
        <v>1819.98586609624</v>
      </c>
      <c r="AF355" s="3">
        <f t="shared" si="24"/>
        <v>88428995.1521922</v>
      </c>
      <c r="AG355" s="3">
        <f>AE355/((1+'How much will I make'!$C$5/12)^(Calculations!$B$1*12-Calculations!$A355))</f>
        <v>5110.25767184256</v>
      </c>
      <c r="AH355" s="3">
        <f t="shared" si="25"/>
        <v>57559475.2164226</v>
      </c>
    </row>
    <row r="356" ht="15.75" customHeight="1" spans="1:34">
      <c r="A356" s="1">
        <f t="shared" si="8"/>
        <v>352</v>
      </c>
      <c r="B356" s="1">
        <f t="shared" si="54"/>
        <v>1613759.87194513</v>
      </c>
      <c r="C356" s="3">
        <f t="shared" si="0"/>
        <v>679567.080169153</v>
      </c>
      <c r="D356" s="3">
        <f t="shared" si="10"/>
        <v>70932061.2399075</v>
      </c>
      <c r="E356" s="3">
        <f>$C356/((1+'How much will I make'!$C$5/12)^(Calculations!$B$1*12-Calculations!$A356))</f>
        <v>1917666.92500586</v>
      </c>
      <c r="F356" s="3">
        <f t="shared" si="11"/>
        <v>133567889.958252</v>
      </c>
      <c r="G356" s="3">
        <f t="shared" si="1"/>
        <v>287197.770448014</v>
      </c>
      <c r="H356" s="3">
        <f t="shared" si="12"/>
        <v>47495638.5841038</v>
      </c>
      <c r="I356" s="3">
        <f>G356/((1+'How much will I make'!$C$5/12)^(Calculations!$B$1*12-Calculations!$A356))</f>
        <v>810441.94369523</v>
      </c>
      <c r="J356" s="3">
        <f t="shared" si="13"/>
        <v>78197613.1997684</v>
      </c>
      <c r="K356" s="3">
        <f t="shared" si="2"/>
        <v>121807.009129174</v>
      </c>
      <c r="L356" s="3">
        <f t="shared" si="14"/>
        <v>37092750.399983</v>
      </c>
      <c r="M356" s="3">
        <f>K356/((1+'How much will I make'!$C$5/12)^(Calculations!$B$1*12-Calculations!$A356))</f>
        <v>343726.586318397</v>
      </c>
      <c r="N356" s="3">
        <f t="shared" si="15"/>
        <v>51050441.5567788</v>
      </c>
      <c r="O356" s="3">
        <f t="shared" si="3"/>
        <v>51843.3801632481</v>
      </c>
      <c r="P356" s="3">
        <f t="shared" si="16"/>
        <v>34416269.6746564</v>
      </c>
      <c r="Q356" s="3">
        <f>O356/((1+'How much will I make'!$C$5/12)^(Calculations!$B$1*12-Calculations!$A356))</f>
        <v>146296.5736875</v>
      </c>
      <c r="R356" s="3">
        <f t="shared" si="17"/>
        <v>38551790.4089947</v>
      </c>
      <c r="S356" s="3">
        <f t="shared" si="4"/>
        <v>22142.7542563891</v>
      </c>
      <c r="T356" s="3">
        <f t="shared" si="18"/>
        <v>37456055.7787382</v>
      </c>
      <c r="U356" s="3">
        <f>S356/((1+'How much will I make'!$C$5/12)^(Calculations!$B$1*12-Calculations!$A356))</f>
        <v>62484.5268482408</v>
      </c>
      <c r="V356" s="3">
        <f t="shared" si="19"/>
        <v>34479389.1181463</v>
      </c>
      <c r="W356" s="3">
        <f t="shared" si="5"/>
        <v>9490.19006873749</v>
      </c>
      <c r="X356" s="3">
        <f t="shared" si="20"/>
        <v>46166008.308314</v>
      </c>
      <c r="Y356" s="3">
        <f>W356/((1+'How much will I make'!$C$5/12)^(Calculations!$B$1*12-Calculations!$A356))</f>
        <v>26780.3196151099</v>
      </c>
      <c r="Z356" s="3">
        <f t="shared" si="21"/>
        <v>36306517.1663748</v>
      </c>
      <c r="AA356" s="3">
        <f t="shared" si="6"/>
        <v>4081.41644496755</v>
      </c>
      <c r="AB356" s="3">
        <f t="shared" si="22"/>
        <v>62066018.734871</v>
      </c>
      <c r="AC356" s="3">
        <f>AA356/((1+'How much will I make'!$C$5/12)^(Calculations!$B$1*12-Calculations!$A356))</f>
        <v>11517.328534721</v>
      </c>
      <c r="AD356" s="3">
        <f t="shared" si="23"/>
        <v>43618235.9289181</v>
      </c>
      <c r="AE356" s="3">
        <f t="shared" si="7"/>
        <v>1761.27664460926</v>
      </c>
      <c r="AF356" s="3">
        <f t="shared" si="24"/>
        <v>88430756.4288368</v>
      </c>
      <c r="AG356" s="3">
        <f>AE356/((1+'How much will I make'!$C$5/12)^(Calculations!$B$1*12-Calculations!$A356))</f>
        <v>4970.13770342107</v>
      </c>
      <c r="AH356" s="3">
        <f t="shared" si="25"/>
        <v>57564445.3541261</v>
      </c>
    </row>
    <row r="357" ht="15.75" customHeight="1" spans="1:34">
      <c r="A357" s="1">
        <f t="shared" si="8"/>
        <v>353</v>
      </c>
      <c r="B357" s="1">
        <f t="shared" si="54"/>
        <v>1613759.87194513</v>
      </c>
      <c r="C357" s="3">
        <f t="shared" si="0"/>
        <v>676747.299753514</v>
      </c>
      <c r="D357" s="3">
        <f t="shared" si="10"/>
        <v>71608808.539661</v>
      </c>
      <c r="E357" s="3">
        <f>$C357/((1+'How much will I make'!$C$5/12)^(Calculations!$B$1*12-Calculations!$A357))</f>
        <v>1919258.34983989</v>
      </c>
      <c r="F357" s="3">
        <f t="shared" si="11"/>
        <v>135487148.308092</v>
      </c>
      <c r="G357" s="3">
        <f t="shared" si="1"/>
        <v>284824.235155055</v>
      </c>
      <c r="H357" s="3">
        <f t="shared" si="12"/>
        <v>47780462.8192589</v>
      </c>
      <c r="I357" s="3">
        <f>G357/((1+'How much will I make'!$C$5/12)^(Calculations!$B$1*12-Calculations!$A357))</f>
        <v>807762.796773923</v>
      </c>
      <c r="J357" s="3">
        <f t="shared" si="13"/>
        <v>79005375.9965423</v>
      </c>
      <c r="K357" s="3">
        <f t="shared" si="2"/>
        <v>120303.218893011</v>
      </c>
      <c r="L357" s="3">
        <f t="shared" si="14"/>
        <v>37213053.618876</v>
      </c>
      <c r="M357" s="3">
        <f>K357/((1+'How much will I make'!$C$5/12)^(Calculations!$B$1*12-Calculations!$A357))</f>
        <v>341180.463456779</v>
      </c>
      <c r="N357" s="3">
        <f t="shared" si="15"/>
        <v>51391622.0202356</v>
      </c>
      <c r="O357" s="3">
        <f t="shared" si="3"/>
        <v>50993.4886851621</v>
      </c>
      <c r="P357" s="3">
        <f t="shared" si="16"/>
        <v>34467263.1633416</v>
      </c>
      <c r="Q357" s="3">
        <f>O357/((1+'How much will I make'!$C$5/12)^(Calculations!$B$1*12-Calculations!$A357))</f>
        <v>144617.760546824</v>
      </c>
      <c r="R357" s="3">
        <f t="shared" si="17"/>
        <v>38696408.1695415</v>
      </c>
      <c r="S357" s="3">
        <f t="shared" si="4"/>
        <v>21690.8613123812</v>
      </c>
      <c r="T357" s="3">
        <f t="shared" si="18"/>
        <v>37477746.6400506</v>
      </c>
      <c r="U357" s="3">
        <f>S357/((1+'How much will I make'!$C$5/12)^(Calculations!$B$1*12-Calculations!$A357))</f>
        <v>61515.3790848803</v>
      </c>
      <c r="V357" s="3">
        <f t="shared" si="19"/>
        <v>34540904.4972312</v>
      </c>
      <c r="W357" s="3">
        <f t="shared" si="5"/>
        <v>9258.72201828048</v>
      </c>
      <c r="X357" s="3">
        <f t="shared" si="20"/>
        <v>46175267.0303322</v>
      </c>
      <c r="Y357" s="3">
        <f>W357/((1+'How much will I make'!$C$5/12)^(Calculations!$B$1*12-Calculations!$A357))</f>
        <v>26257.7767933517</v>
      </c>
      <c r="Z357" s="3">
        <f t="shared" si="21"/>
        <v>36332774.9431681</v>
      </c>
      <c r="AA357" s="3">
        <f t="shared" si="6"/>
        <v>3965.7487724381</v>
      </c>
      <c r="AB357" s="3">
        <f t="shared" si="22"/>
        <v>62069984.4836435</v>
      </c>
      <c r="AC357" s="3">
        <f>AA357/((1+'How much will I make'!$C$5/12)^(Calculations!$B$1*12-Calculations!$A357))</f>
        <v>11246.8811440272</v>
      </c>
      <c r="AD357" s="3">
        <f t="shared" si="23"/>
        <v>43629482.8100622</v>
      </c>
      <c r="AE357" s="3">
        <f t="shared" si="7"/>
        <v>1704.4612689767</v>
      </c>
      <c r="AF357" s="3">
        <f t="shared" si="24"/>
        <v>88432460.8901057</v>
      </c>
      <c r="AG357" s="3">
        <f>AE357/((1+'How much will I make'!$C$5/12)^(Calculations!$B$1*12-Calculations!$A357))</f>
        <v>4833.85973413371</v>
      </c>
      <c r="AH357" s="3">
        <f t="shared" si="25"/>
        <v>57569279.2138602</v>
      </c>
    </row>
    <row r="358" ht="15.75" customHeight="1" spans="1:34">
      <c r="A358" s="1">
        <f t="shared" si="8"/>
        <v>354</v>
      </c>
      <c r="B358" s="1">
        <f t="shared" si="54"/>
        <v>1613759.87194513</v>
      </c>
      <c r="C358" s="3">
        <f t="shared" si="0"/>
        <v>673939.219671549</v>
      </c>
      <c r="D358" s="3">
        <f t="shared" si="10"/>
        <v>72282747.7593326</v>
      </c>
      <c r="E358" s="3">
        <f>$C358/((1+'How much will I make'!$C$5/12)^(Calculations!$B$1*12-Calculations!$A358))</f>
        <v>1920851.09535842</v>
      </c>
      <c r="F358" s="3">
        <f t="shared" si="11"/>
        <v>137407999.403451</v>
      </c>
      <c r="G358" s="3">
        <f t="shared" si="1"/>
        <v>282470.315856253</v>
      </c>
      <c r="H358" s="3">
        <f t="shared" si="12"/>
        <v>48062933.1351151</v>
      </c>
      <c r="I358" s="3">
        <f>G358/((1+'How much will I make'!$C$5/12)^(Calculations!$B$1*12-Calculations!$A358))</f>
        <v>805092.506536654</v>
      </c>
      <c r="J358" s="3">
        <f t="shared" si="13"/>
        <v>79810468.503079</v>
      </c>
      <c r="K358" s="3">
        <f t="shared" si="2"/>
        <v>118817.993968406</v>
      </c>
      <c r="L358" s="3">
        <f t="shared" si="14"/>
        <v>37331871.6128444</v>
      </c>
      <c r="M358" s="3">
        <f>K358/((1+'How much will I make'!$C$5/12)^(Calculations!$B$1*12-Calculations!$A358))</f>
        <v>338653.200764507</v>
      </c>
      <c r="N358" s="3">
        <f t="shared" si="15"/>
        <v>51730275.2210001</v>
      </c>
      <c r="O358" s="3">
        <f t="shared" si="3"/>
        <v>50157.5298542578</v>
      </c>
      <c r="P358" s="3">
        <f t="shared" si="16"/>
        <v>34517420.6931958</v>
      </c>
      <c r="Q358" s="3">
        <f>O358/((1+'How much will I make'!$C$5/12)^(Calculations!$B$1*12-Calculations!$A358))</f>
        <v>142958.212474975</v>
      </c>
      <c r="R358" s="3">
        <f t="shared" si="17"/>
        <v>38839366.3820165</v>
      </c>
      <c r="S358" s="3">
        <f t="shared" si="4"/>
        <v>21248.190673353</v>
      </c>
      <c r="T358" s="3">
        <f t="shared" si="18"/>
        <v>37498994.830724</v>
      </c>
      <c r="U358" s="3">
        <f>S358/((1+'How much will I make'!$C$5/12)^(Calculations!$B$1*12-Calculations!$A358))</f>
        <v>60561.2630011148</v>
      </c>
      <c r="V358" s="3">
        <f t="shared" si="19"/>
        <v>34601465.7602323</v>
      </c>
      <c r="W358" s="3">
        <f t="shared" si="5"/>
        <v>9032.89953002974</v>
      </c>
      <c r="X358" s="3">
        <f t="shared" si="20"/>
        <v>46184299.9298623</v>
      </c>
      <c r="Y358" s="3">
        <f>W358/((1+'How much will I make'!$C$5/12)^(Calculations!$B$1*12-Calculations!$A358))</f>
        <v>25745.4299290911</v>
      </c>
      <c r="Z358" s="3">
        <f t="shared" si="21"/>
        <v>36358520.3730972</v>
      </c>
      <c r="AA358" s="3">
        <f t="shared" si="6"/>
        <v>3853.35913111395</v>
      </c>
      <c r="AB358" s="3">
        <f t="shared" si="22"/>
        <v>62073837.8427746</v>
      </c>
      <c r="AC358" s="3">
        <f>AA358/((1+'How much will I make'!$C$5/12)^(Calculations!$B$1*12-Calculations!$A358))</f>
        <v>10982.7843398355</v>
      </c>
      <c r="AD358" s="3">
        <f t="shared" si="23"/>
        <v>43640465.594402</v>
      </c>
      <c r="AE358" s="3">
        <f t="shared" si="7"/>
        <v>1649.47864739681</v>
      </c>
      <c r="AF358" s="3">
        <f t="shared" si="24"/>
        <v>88434110.3687531</v>
      </c>
      <c r="AG358" s="3">
        <f>AE358/((1+'How much will I make'!$C$5/12)^(Calculations!$B$1*12-Calculations!$A358))</f>
        <v>4701.31841884295</v>
      </c>
      <c r="AH358" s="3">
        <f t="shared" si="25"/>
        <v>57573980.532279</v>
      </c>
    </row>
    <row r="359" ht="15.75" customHeight="1" spans="1:34">
      <c r="A359" s="1">
        <f t="shared" si="8"/>
        <v>355</v>
      </c>
      <c r="B359" s="1">
        <f t="shared" si="54"/>
        <v>1613759.87194513</v>
      </c>
      <c r="C359" s="3">
        <f t="shared" si="0"/>
        <v>671142.791374157</v>
      </c>
      <c r="D359" s="3">
        <f t="shared" si="10"/>
        <v>72953890.5507067</v>
      </c>
      <c r="E359" s="3">
        <f>$C359/((1+'How much will I make'!$C$5/12)^(Calculations!$B$1*12-Calculations!$A359))</f>
        <v>1922445.16265748</v>
      </c>
      <c r="F359" s="3">
        <f t="shared" si="11"/>
        <v>139330444.566108</v>
      </c>
      <c r="G359" s="3">
        <f t="shared" si="1"/>
        <v>280135.850435954</v>
      </c>
      <c r="H359" s="3">
        <f t="shared" si="12"/>
        <v>48343068.9855511</v>
      </c>
      <c r="I359" s="3">
        <f>G359/((1+'How much will I make'!$C$5/12)^(Calculations!$B$1*12-Calculations!$A359))</f>
        <v>802431.043705128</v>
      </c>
      <c r="J359" s="3">
        <f t="shared" si="13"/>
        <v>80612899.5467841</v>
      </c>
      <c r="K359" s="3">
        <f t="shared" si="2"/>
        <v>117351.105153982</v>
      </c>
      <c r="L359" s="3">
        <f t="shared" si="14"/>
        <v>37449222.7179984</v>
      </c>
      <c r="M359" s="3">
        <f>K359/((1+'How much will I make'!$C$5/12)^(Calculations!$B$1*12-Calculations!$A359))</f>
        <v>336144.658536622</v>
      </c>
      <c r="N359" s="3">
        <f t="shared" si="15"/>
        <v>52066419.8795368</v>
      </c>
      <c r="O359" s="3">
        <f t="shared" si="3"/>
        <v>49335.2752664831</v>
      </c>
      <c r="P359" s="3">
        <f t="shared" si="16"/>
        <v>34566755.9684623</v>
      </c>
      <c r="Q359" s="3">
        <f>O359/((1+'How much will I make'!$C$5/12)^(Calculations!$B$1*12-Calculations!$A359))</f>
        <v>141317.708397393</v>
      </c>
      <c r="R359" s="3">
        <f t="shared" si="17"/>
        <v>38980684.0904139</v>
      </c>
      <c r="S359" s="3">
        <f t="shared" si="4"/>
        <v>20814.5541289988</v>
      </c>
      <c r="T359" s="3">
        <f t="shared" si="18"/>
        <v>37519809.384853</v>
      </c>
      <c r="U359" s="3">
        <f>S359/((1+'How much will I make'!$C$5/12)^(Calculations!$B$1*12-Calculations!$A359))</f>
        <v>59621.9454525261</v>
      </c>
      <c r="V359" s="3">
        <f t="shared" si="19"/>
        <v>34661087.7056848</v>
      </c>
      <c r="W359" s="3">
        <f t="shared" si="5"/>
        <v>8812.58490734608</v>
      </c>
      <c r="X359" s="3">
        <f t="shared" si="20"/>
        <v>46193112.5147696</v>
      </c>
      <c r="Y359" s="3">
        <f>W359/((1+'How much will I make'!$C$5/12)^(Calculations!$B$1*12-Calculations!$A359))</f>
        <v>25243.0800768162</v>
      </c>
      <c r="Z359" s="3">
        <f t="shared" si="21"/>
        <v>36383763.453174</v>
      </c>
      <c r="AA359" s="3">
        <f t="shared" si="6"/>
        <v>3744.15462132529</v>
      </c>
      <c r="AB359" s="3">
        <f t="shared" si="22"/>
        <v>62077581.9973959</v>
      </c>
      <c r="AC359" s="3">
        <f>AA359/((1+'How much will I make'!$C$5/12)^(Calculations!$B$1*12-Calculations!$A359))</f>
        <v>10724.888999062</v>
      </c>
      <c r="AD359" s="3">
        <f t="shared" si="23"/>
        <v>43651190.4834011</v>
      </c>
      <c r="AE359" s="3">
        <f t="shared" si="7"/>
        <v>1596.26965877111</v>
      </c>
      <c r="AF359" s="3">
        <f t="shared" si="24"/>
        <v>88435706.6384119</v>
      </c>
      <c r="AG359" s="3">
        <f>AE359/((1+'How much will I make'!$C$5/12)^(Calculations!$B$1*12-Calculations!$A359))</f>
        <v>4572.41130090693</v>
      </c>
      <c r="AH359" s="3">
        <f t="shared" si="25"/>
        <v>57578552.9435799</v>
      </c>
    </row>
    <row r="360" ht="15.75" customHeight="1" spans="1:34">
      <c r="A360" s="1">
        <f t="shared" si="8"/>
        <v>356</v>
      </c>
      <c r="B360" s="1">
        <f t="shared" si="54"/>
        <v>1613759.87194513</v>
      </c>
      <c r="C360" s="3">
        <f t="shared" si="0"/>
        <v>668357.966513683</v>
      </c>
      <c r="D360" s="3">
        <f t="shared" si="10"/>
        <v>73622248.5172204</v>
      </c>
      <c r="E360" s="3">
        <f>$C360/((1+'How much will I make'!$C$5/12)^(Calculations!$B$1*12-Calculations!$A360))</f>
        <v>1924040.55283396</v>
      </c>
      <c r="F360" s="3">
        <f t="shared" si="11"/>
        <v>141254485.118942</v>
      </c>
      <c r="G360" s="3">
        <f t="shared" si="1"/>
        <v>277820.678118301</v>
      </c>
      <c r="H360" s="3">
        <f t="shared" si="12"/>
        <v>48620889.6636694</v>
      </c>
      <c r="I360" s="3">
        <f>G360/((1+'How much will I make'!$C$5/12)^(Calculations!$B$1*12-Calculations!$A360))</f>
        <v>799778.379097838</v>
      </c>
      <c r="J360" s="3">
        <f t="shared" si="13"/>
        <v>81412677.9258819</v>
      </c>
      <c r="K360" s="3">
        <f t="shared" si="2"/>
        <v>115902.326078007</v>
      </c>
      <c r="L360" s="3">
        <f t="shared" si="14"/>
        <v>37565125.0440764</v>
      </c>
      <c r="M360" s="3">
        <f>K360/((1+'How much will I make'!$C$5/12)^(Calculations!$B$1*12-Calculations!$A360))</f>
        <v>333654.698103017</v>
      </c>
      <c r="N360" s="3">
        <f t="shared" si="15"/>
        <v>52400074.5776398</v>
      </c>
      <c r="O360" s="3">
        <f t="shared" si="3"/>
        <v>48526.5002621145</v>
      </c>
      <c r="P360" s="3">
        <f t="shared" si="16"/>
        <v>34615282.4687244</v>
      </c>
      <c r="Q360" s="3">
        <f>O360/((1+'How much will I make'!$C$5/12)^(Calculations!$B$1*12-Calculations!$A360))</f>
        <v>139696.029776439</v>
      </c>
      <c r="R360" s="3">
        <f t="shared" si="17"/>
        <v>39120380.1201903</v>
      </c>
      <c r="S360" s="3">
        <f t="shared" si="4"/>
        <v>20389.7673100397</v>
      </c>
      <c r="T360" s="3">
        <f t="shared" si="18"/>
        <v>37540199.152163</v>
      </c>
      <c r="U360" s="3">
        <f>S360/((1+'How much will I make'!$C$5/12)^(Calculations!$B$1*12-Calculations!$A360))</f>
        <v>58697.1969108134</v>
      </c>
      <c r="V360" s="3">
        <f t="shared" si="19"/>
        <v>34719784.9025957</v>
      </c>
      <c r="W360" s="3">
        <f t="shared" si="5"/>
        <v>8597.64381204496</v>
      </c>
      <c r="X360" s="3">
        <f t="shared" si="20"/>
        <v>46201710.1585817</v>
      </c>
      <c r="Y360" s="3">
        <f>W360/((1+'How much will I make'!$C$5/12)^(Calculations!$B$1*12-Calculations!$A360))</f>
        <v>24750.5321728783</v>
      </c>
      <c r="Z360" s="3">
        <f t="shared" si="21"/>
        <v>36408513.9853469</v>
      </c>
      <c r="AA360" s="3">
        <f t="shared" si="6"/>
        <v>3638.04497618652</v>
      </c>
      <c r="AB360" s="3">
        <f t="shared" si="22"/>
        <v>62081220.0423721</v>
      </c>
      <c r="AC360" s="3">
        <f>AA360/((1+'How much will I make'!$C$5/12)^(Calculations!$B$1*12-Calculations!$A360))</f>
        <v>10473.0495002986</v>
      </c>
      <c r="AD360" s="3">
        <f t="shared" si="23"/>
        <v>43661663.5329014</v>
      </c>
      <c r="AE360" s="3">
        <f t="shared" si="7"/>
        <v>1544.77708913333</v>
      </c>
      <c r="AF360" s="3">
        <f t="shared" si="24"/>
        <v>88437251.415501</v>
      </c>
      <c r="AG360" s="3">
        <f>AE360/((1+'How much will I make'!$C$5/12)^(Calculations!$B$1*12-Calculations!$A360))</f>
        <v>4447.03873297884</v>
      </c>
      <c r="AH360" s="3">
        <f t="shared" si="25"/>
        <v>57582999.9823129</v>
      </c>
    </row>
    <row r="361" ht="15.75" customHeight="1" spans="1:34">
      <c r="A361" s="1">
        <f t="shared" si="8"/>
        <v>357</v>
      </c>
      <c r="B361" s="1">
        <f t="shared" si="54"/>
        <v>1613759.87194513</v>
      </c>
      <c r="C361" s="3">
        <f t="shared" si="0"/>
        <v>665584.696943087</v>
      </c>
      <c r="D361" s="3">
        <f t="shared" si="10"/>
        <v>74287833.2141635</v>
      </c>
      <c r="E361" s="3">
        <f>$C361/((1+'How much will I make'!$C$5/12)^(Calculations!$B$1*12-Calculations!$A361))</f>
        <v>1925637.26698569</v>
      </c>
      <c r="F361" s="3">
        <f t="shared" si="11"/>
        <v>143180122.385928</v>
      </c>
      <c r="G361" s="3">
        <f t="shared" si="1"/>
        <v>275524.639456166</v>
      </c>
      <c r="H361" s="3">
        <f t="shared" si="12"/>
        <v>48896414.3031256</v>
      </c>
      <c r="I361" s="3">
        <f>G361/((1+'How much will I make'!$C$5/12)^(Calculations!$B$1*12-Calculations!$A361))</f>
        <v>797134.483629746</v>
      </c>
      <c r="J361" s="3">
        <f t="shared" si="13"/>
        <v>82209812.4095117</v>
      </c>
      <c r="K361" s="3">
        <f t="shared" si="2"/>
        <v>114471.433163463</v>
      </c>
      <c r="L361" s="3">
        <f t="shared" si="14"/>
        <v>37679596.4772399</v>
      </c>
      <c r="M361" s="3">
        <f>K361/((1+'How much will I make'!$C$5/12)^(Calculations!$B$1*12-Calculations!$A361))</f>
        <v>331183.181820772</v>
      </c>
      <c r="N361" s="3">
        <f t="shared" si="15"/>
        <v>52731257.7594605</v>
      </c>
      <c r="O361" s="3">
        <f t="shared" si="3"/>
        <v>47730.9838643749</v>
      </c>
      <c r="P361" s="3">
        <f t="shared" si="16"/>
        <v>34663013.4525888</v>
      </c>
      <c r="Q361" s="3">
        <f>O361/((1+'How much will I make'!$C$5/12)^(Calculations!$B$1*12-Calculations!$A361))</f>
        <v>138092.960582284</v>
      </c>
      <c r="R361" s="3">
        <f t="shared" si="17"/>
        <v>39258473.0807726</v>
      </c>
      <c r="S361" s="3">
        <f t="shared" si="4"/>
        <v>19973.6496098348</v>
      </c>
      <c r="T361" s="3">
        <f t="shared" si="18"/>
        <v>37560172.8017728</v>
      </c>
      <c r="U361" s="3">
        <f>S361/((1+'How much will I make'!$C$5/12)^(Calculations!$B$1*12-Calculations!$A361))</f>
        <v>57786.7914077069</v>
      </c>
      <c r="V361" s="3">
        <f t="shared" si="19"/>
        <v>34777571.6940034</v>
      </c>
      <c r="W361" s="3">
        <f t="shared" si="5"/>
        <v>8387.94518248289</v>
      </c>
      <c r="X361" s="3">
        <f t="shared" si="20"/>
        <v>46210098.1037641</v>
      </c>
      <c r="Y361" s="3">
        <f>W361/((1+'How much will I make'!$C$5/12)^(Calculations!$B$1*12-Calculations!$A361))</f>
        <v>24267.594959749</v>
      </c>
      <c r="Z361" s="3">
        <f t="shared" si="21"/>
        <v>36432781.5803067</v>
      </c>
      <c r="AA361" s="3">
        <f t="shared" si="6"/>
        <v>3534.94248698285</v>
      </c>
      <c r="AB361" s="3">
        <f t="shared" si="22"/>
        <v>62084754.9848591</v>
      </c>
      <c r="AC361" s="3">
        <f>AA361/((1+'How much will I make'!$C$5/12)^(Calculations!$B$1*12-Calculations!$A361))</f>
        <v>10227.1236415871</v>
      </c>
      <c r="AD361" s="3">
        <f t="shared" si="23"/>
        <v>43671890.6565429</v>
      </c>
      <c r="AE361" s="3">
        <f t="shared" si="7"/>
        <v>1494.94557012903</v>
      </c>
      <c r="AF361" s="3">
        <f t="shared" si="24"/>
        <v>88438746.3610712</v>
      </c>
      <c r="AG361" s="3">
        <f>AE361/((1+'How much will I make'!$C$5/12)^(Calculations!$B$1*12-Calculations!$A361))</f>
        <v>4325.1037999778</v>
      </c>
      <c r="AH361" s="3">
        <f t="shared" si="25"/>
        <v>57587325.0861129</v>
      </c>
    </row>
    <row r="362" ht="15.75" customHeight="1" spans="1:34">
      <c r="A362" s="1">
        <f t="shared" si="8"/>
        <v>358</v>
      </c>
      <c r="B362" s="1">
        <f t="shared" si="54"/>
        <v>1613759.87194513</v>
      </c>
      <c r="C362" s="3">
        <f t="shared" si="0"/>
        <v>662822.934715107</v>
      </c>
      <c r="D362" s="3">
        <f t="shared" si="10"/>
        <v>74950656.1488786</v>
      </c>
      <c r="E362" s="3">
        <f>$C362/((1+'How much will I make'!$C$5/12)^(Calculations!$B$1*12-Calculations!$A362))</f>
        <v>1927235.3062114</v>
      </c>
      <c r="F362" s="3">
        <f t="shared" si="11"/>
        <v>145107357.692139</v>
      </c>
      <c r="G362" s="3">
        <f t="shared" si="1"/>
        <v>273247.576320165</v>
      </c>
      <c r="H362" s="3">
        <f t="shared" si="12"/>
        <v>49169661.8794457</v>
      </c>
      <c r="I362" s="3">
        <f>G362/((1+'How much will I make'!$C$5/12)^(Calculations!$B$1*12-Calculations!$A362))</f>
        <v>794499.328311962</v>
      </c>
      <c r="J362" s="3">
        <f t="shared" si="13"/>
        <v>83004311.7378236</v>
      </c>
      <c r="K362" s="3">
        <f t="shared" si="2"/>
        <v>113058.205593544</v>
      </c>
      <c r="L362" s="3">
        <f t="shared" si="14"/>
        <v>37792654.6828334</v>
      </c>
      <c r="M362" s="3">
        <f>K362/((1+'How much will I make'!$C$5/12)^(Calculations!$B$1*12-Calculations!$A362))</f>
        <v>328729.973066545</v>
      </c>
      <c r="N362" s="3">
        <f t="shared" si="15"/>
        <v>53059987.7325271</v>
      </c>
      <c r="O362" s="3">
        <f t="shared" si="3"/>
        <v>46948.5087190573</v>
      </c>
      <c r="P362" s="3">
        <f t="shared" si="16"/>
        <v>34709961.9613078</v>
      </c>
      <c r="Q362" s="3">
        <f>O362/((1+'How much will I make'!$C$5/12)^(Calculations!$B$1*12-Calculations!$A362))</f>
        <v>136508.287264126</v>
      </c>
      <c r="R362" s="3">
        <f t="shared" si="17"/>
        <v>39394981.3680367</v>
      </c>
      <c r="S362" s="3">
        <f t="shared" si="4"/>
        <v>19566.0241075933</v>
      </c>
      <c r="T362" s="3">
        <f t="shared" si="18"/>
        <v>37579738.8258804</v>
      </c>
      <c r="U362" s="3">
        <f>S362/((1+'How much will I make'!$C$5/12)^(Calculations!$B$1*12-Calculations!$A362))</f>
        <v>56890.5064797507</v>
      </c>
      <c r="V362" s="3">
        <f t="shared" si="19"/>
        <v>34834462.2004831</v>
      </c>
      <c r="W362" s="3">
        <f t="shared" si="5"/>
        <v>8183.36115364184</v>
      </c>
      <c r="X362" s="3">
        <f t="shared" si="20"/>
        <v>46218281.4649178</v>
      </c>
      <c r="Y362" s="3">
        <f>W362/((1+'How much will I make'!$C$5/12)^(Calculations!$B$1*12-Calculations!$A362))</f>
        <v>23794.0809117539</v>
      </c>
      <c r="Z362" s="3">
        <f t="shared" si="21"/>
        <v>36456575.6612184</v>
      </c>
      <c r="AA362" s="3">
        <f t="shared" si="6"/>
        <v>3434.7619306716</v>
      </c>
      <c r="AB362" s="3">
        <f t="shared" si="22"/>
        <v>62088189.7467897</v>
      </c>
      <c r="AC362" s="3">
        <f>AA362/((1+'How much will I make'!$C$5/12)^(Calculations!$B$1*12-Calculations!$A362))</f>
        <v>9986.97256012476</v>
      </c>
      <c r="AD362" s="3">
        <f t="shared" si="23"/>
        <v>43681877.6291031</v>
      </c>
      <c r="AE362" s="3">
        <f t="shared" si="7"/>
        <v>1446.7215194797</v>
      </c>
      <c r="AF362" s="3">
        <f t="shared" si="24"/>
        <v>88440193.0825907</v>
      </c>
      <c r="AG362" s="3">
        <f>AE362/((1+'How much will I make'!$C$5/12)^(Calculations!$B$1*12-Calculations!$A362))</f>
        <v>4206.51224417196</v>
      </c>
      <c r="AH362" s="3">
        <f t="shared" si="25"/>
        <v>57591531.5983571</v>
      </c>
    </row>
    <row r="363" ht="15.75" customHeight="1" spans="1:34">
      <c r="A363" s="1">
        <f t="shared" si="8"/>
        <v>359</v>
      </c>
      <c r="B363" s="1">
        <f t="shared" si="54"/>
        <v>1613759.87194513</v>
      </c>
      <c r="C363" s="3">
        <f t="shared" si="0"/>
        <v>660072.632081434</v>
      </c>
      <c r="D363" s="3">
        <f t="shared" si="10"/>
        <v>75610728.78096</v>
      </c>
      <c r="E363" s="3">
        <f>$C363/((1+'How much will I make'!$C$5/12)^(Calculations!$B$1*12-Calculations!$A363))</f>
        <v>1928834.67161074</v>
      </c>
      <c r="F363" s="3">
        <f t="shared" si="11"/>
        <v>147036192.36375</v>
      </c>
      <c r="G363" s="3">
        <f t="shared" si="1"/>
        <v>270989.331887767</v>
      </c>
      <c r="H363" s="3">
        <f t="shared" si="12"/>
        <v>49440651.2113335</v>
      </c>
      <c r="I363" s="3">
        <f>G363/((1+'How much will I make'!$C$5/12)^(Calculations!$B$1*12-Calculations!$A363))</f>
        <v>791872.884251426</v>
      </c>
      <c r="J363" s="3">
        <f t="shared" si="13"/>
        <v>83796184.6220751</v>
      </c>
      <c r="K363" s="3">
        <f t="shared" si="2"/>
        <v>111662.425277574</v>
      </c>
      <c r="L363" s="3">
        <f t="shared" si="14"/>
        <v>37904317.108111</v>
      </c>
      <c r="M363" s="3">
        <f>K363/((1+'How much will I make'!$C$5/12)^(Calculations!$B$1*12-Calculations!$A363))</f>
        <v>326294.936229015</v>
      </c>
      <c r="N363" s="3">
        <f t="shared" si="15"/>
        <v>53386282.6687561</v>
      </c>
      <c r="O363" s="3">
        <f t="shared" si="3"/>
        <v>46178.8610351384</v>
      </c>
      <c r="P363" s="3">
        <f t="shared" si="16"/>
        <v>34756140.822343</v>
      </c>
      <c r="Q363" s="3">
        <f>O363/((1+'How much will I make'!$C$5/12)^(Calculations!$B$1*12-Calculations!$A363))</f>
        <v>134941.798721751</v>
      </c>
      <c r="R363" s="3">
        <f t="shared" si="17"/>
        <v>39529923.1667585</v>
      </c>
      <c r="S363" s="3">
        <f t="shared" si="4"/>
        <v>19166.7174931526</v>
      </c>
      <c r="T363" s="3">
        <f t="shared" si="18"/>
        <v>37598905.5433736</v>
      </c>
      <c r="U363" s="3">
        <f>S363/((1+'How much will I make'!$C$5/12)^(Calculations!$B$1*12-Calculations!$A363))</f>
        <v>56008.1231139423</v>
      </c>
      <c r="V363" s="3">
        <f t="shared" si="19"/>
        <v>34890470.3235971</v>
      </c>
      <c r="W363" s="3">
        <f t="shared" si="5"/>
        <v>7983.76697916278</v>
      </c>
      <c r="X363" s="3">
        <f t="shared" si="20"/>
        <v>46226265.2318969</v>
      </c>
      <c r="Y363" s="3">
        <f>W363/((1+'How much will I make'!$C$5/12)^(Calculations!$B$1*12-Calculations!$A363))</f>
        <v>23329.8061622562</v>
      </c>
      <c r="Z363" s="3">
        <f t="shared" si="21"/>
        <v>36479905.4673807</v>
      </c>
      <c r="AA363" s="3">
        <f t="shared" si="6"/>
        <v>3337.42049943799</v>
      </c>
      <c r="AB363" s="3">
        <f t="shared" si="22"/>
        <v>62091527.1672892</v>
      </c>
      <c r="AC363" s="3">
        <f>AA363/((1+'How much will I make'!$C$5/12)^(Calculations!$B$1*12-Calculations!$A363))</f>
        <v>9752.46065385462</v>
      </c>
      <c r="AD363" s="3">
        <f t="shared" si="23"/>
        <v>43691630.0897569</v>
      </c>
      <c r="AE363" s="3">
        <f t="shared" si="7"/>
        <v>1400.05308336746</v>
      </c>
      <c r="AF363" s="3">
        <f t="shared" si="24"/>
        <v>88441593.135674</v>
      </c>
      <c r="AG363" s="3">
        <f>AE363/((1+'How much will I make'!$C$5/12)^(Calculations!$B$1*12-Calculations!$A363))</f>
        <v>4091.17239231563</v>
      </c>
      <c r="AH363" s="3">
        <f t="shared" si="25"/>
        <v>57595622.7707494</v>
      </c>
    </row>
    <row r="364" ht="15.75" customHeight="1" spans="1:34">
      <c r="A364" s="1">
        <f t="shared" si="8"/>
        <v>360</v>
      </c>
      <c r="B364" s="1">
        <f t="shared" si="54"/>
        <v>1613759.87194513</v>
      </c>
      <c r="C364" s="3">
        <f t="shared" si="0"/>
        <v>657333.741491885</v>
      </c>
      <c r="D364" s="3">
        <f t="shared" si="10"/>
        <v>76268062.5224519</v>
      </c>
      <c r="E364" s="3">
        <f>$C364/((1+'How much will I make'!$C$5/12)^(Calculations!$B$1*12-Calculations!$A364))</f>
        <v>1930435.36428428</v>
      </c>
      <c r="F364" s="3">
        <f t="shared" si="11"/>
        <v>148966627.728034</v>
      </c>
      <c r="G364" s="3">
        <f t="shared" si="1"/>
        <v>268749.750632496</v>
      </c>
      <c r="H364" s="3">
        <f t="shared" si="12"/>
        <v>49709400.961966</v>
      </c>
      <c r="I364" s="3">
        <f>G364/((1+'How much will I make'!$C$5/12)^(Calculations!$B$1*12-Calculations!$A364))</f>
        <v>789255.122650595</v>
      </c>
      <c r="J364" s="3">
        <f t="shared" si="13"/>
        <v>84585439.7447257</v>
      </c>
      <c r="K364" s="3">
        <f t="shared" si="2"/>
        <v>110283.876817357</v>
      </c>
      <c r="L364" s="3">
        <f t="shared" si="14"/>
        <v>38014600.9849283</v>
      </c>
      <c r="M364" s="3">
        <f>K364/((1+'How much will I make'!$C$5/12)^(Calculations!$B$1*12-Calculations!$A364))</f>
        <v>323877.936701392</v>
      </c>
      <c r="N364" s="3">
        <f t="shared" si="15"/>
        <v>53710160.6054575</v>
      </c>
      <c r="O364" s="3">
        <f t="shared" si="3"/>
        <v>45421.8305263656</v>
      </c>
      <c r="P364" s="3">
        <f t="shared" si="16"/>
        <v>34801562.6528694</v>
      </c>
      <c r="Q364" s="3">
        <f>O364/((1+'How much will I make'!$C$5/12)^(Calculations!$B$1*12-Calculations!$A364))</f>
        <v>133393.286277403</v>
      </c>
      <c r="R364" s="3">
        <f t="shared" si="17"/>
        <v>39663316.4530359</v>
      </c>
      <c r="S364" s="3">
        <f t="shared" si="4"/>
        <v>18775.5599932923</v>
      </c>
      <c r="T364" s="3">
        <f t="shared" si="18"/>
        <v>37617681.1033669</v>
      </c>
      <c r="U364" s="3">
        <f>S364/((1+'How much will I make'!$C$5/12)^(Calculations!$B$1*12-Calculations!$A364))</f>
        <v>55139.4256942158</v>
      </c>
      <c r="V364" s="3">
        <f t="shared" si="19"/>
        <v>34945609.7492913</v>
      </c>
      <c r="W364" s="3">
        <f t="shared" si="5"/>
        <v>7789.04095528076</v>
      </c>
      <c r="X364" s="3">
        <f t="shared" si="20"/>
        <v>46234054.2728522</v>
      </c>
      <c r="Y364" s="3">
        <f>W364/((1+'How much will I make'!$C$5/12)^(Calculations!$B$1*12-Calculations!$A364))</f>
        <v>22874.590432261</v>
      </c>
      <c r="Z364" s="3">
        <f t="shared" si="21"/>
        <v>36502780.0578129</v>
      </c>
      <c r="AA364" s="3">
        <f t="shared" si="6"/>
        <v>3242.83773224744</v>
      </c>
      <c r="AB364" s="3">
        <f t="shared" si="22"/>
        <v>62094770.0050214</v>
      </c>
      <c r="AC364" s="3">
        <f>AA364/((1+'How much will I make'!$C$5/12)^(Calculations!$B$1*12-Calculations!$A364))</f>
        <v>9523.45550489771</v>
      </c>
      <c r="AD364" s="3">
        <f t="shared" si="23"/>
        <v>43701153.5452618</v>
      </c>
      <c r="AE364" s="3">
        <f t="shared" si="7"/>
        <v>1354.89008067818</v>
      </c>
      <c r="AF364" s="3">
        <f t="shared" si="24"/>
        <v>88442948.0257547</v>
      </c>
      <c r="AG364" s="3">
        <f>AE364/((1+'How much will I make'!$C$5/12)^(Calculations!$B$1*12-Calculations!$A364))</f>
        <v>3978.9950847844</v>
      </c>
      <c r="AH364" s="3">
        <f t="shared" si="25"/>
        <v>57599601.7658342</v>
      </c>
    </row>
    <row r="365" ht="15.75" customHeight="1" spans="1:34">
      <c r="A365" s="1">
        <f t="shared" si="8"/>
        <v>361</v>
      </c>
      <c r="B365" s="1">
        <f>B364*(1+'How much will I make'!$C$4)</f>
        <v>1888099.05017581</v>
      </c>
      <c r="C365" s="3">
        <f t="shared" si="0"/>
        <v>765889.272244487</v>
      </c>
      <c r="D365" s="3">
        <f t="shared" si="10"/>
        <v>77033951.7946964</v>
      </c>
      <c r="E365" s="3">
        <f>$C365/((1+'How much will I make'!$C$5/12)^(Calculations!$B$1*12-Calculations!$A365))</f>
        <v>2260483.74084017</v>
      </c>
      <c r="F365" s="3">
        <f t="shared" si="11"/>
        <v>151227111.468874</v>
      </c>
      <c r="G365" s="3">
        <f t="shared" si="1"/>
        <v>311838.553626467</v>
      </c>
      <c r="H365" s="3">
        <f t="shared" si="12"/>
        <v>50021239.5155925</v>
      </c>
      <c r="I365" s="3">
        <f>G365/((1+'How much will I make'!$C$5/12)^(Calculations!$B$1*12-Calculations!$A365))</f>
        <v>920375.837324333</v>
      </c>
      <c r="J365" s="3">
        <f t="shared" si="13"/>
        <v>85505815.58205</v>
      </c>
      <c r="K365" s="3">
        <f t="shared" si="2"/>
        <v>127439.146544502</v>
      </c>
      <c r="L365" s="3">
        <f t="shared" si="14"/>
        <v>38142040.1314728</v>
      </c>
      <c r="M365" s="3">
        <f>K365/((1+'How much will I make'!$C$5/12)^(Calculations!$B$1*12-Calculations!$A365))</f>
        <v>376130.24382255</v>
      </c>
      <c r="N365" s="3">
        <f t="shared" si="15"/>
        <v>54086290.8492801</v>
      </c>
      <c r="O365" s="3">
        <f t="shared" si="3"/>
        <v>52272.3361139486</v>
      </c>
      <c r="P365" s="3">
        <f t="shared" si="16"/>
        <v>34853834.9889833</v>
      </c>
      <c r="Q365" s="3">
        <f>O365/((1+'How much will I make'!$C$5/12)^(Calculations!$B$1*12-Calculations!$A365))</f>
        <v>154279.176068149</v>
      </c>
      <c r="R365" s="3">
        <f t="shared" si="17"/>
        <v>39817595.629104</v>
      </c>
      <c r="S365" s="3">
        <f t="shared" si="4"/>
        <v>21519.0908004755</v>
      </c>
      <c r="T365" s="3">
        <f t="shared" si="18"/>
        <v>37639200.1941673</v>
      </c>
      <c r="U365" s="3">
        <f>S365/((1+'How much will I make'!$C$5/12)^(Calculations!$B$1*12-Calculations!$A365))</f>
        <v>63512.5162800428</v>
      </c>
      <c r="V365" s="3">
        <f t="shared" si="19"/>
        <v>35009122.2655713</v>
      </c>
      <c r="W365" s="3">
        <f t="shared" si="5"/>
        <v>8890.90528553999</v>
      </c>
      <c r="X365" s="3">
        <f t="shared" si="20"/>
        <v>46242945.1781378</v>
      </c>
      <c r="Y365" s="3">
        <f>W365/((1+'How much will I make'!$C$5/12)^(Calculations!$B$1*12-Calculations!$A365))</f>
        <v>26241.060643682</v>
      </c>
      <c r="Z365" s="3">
        <f t="shared" si="21"/>
        <v>36529021.1184566</v>
      </c>
      <c r="AA365" s="3">
        <f t="shared" si="6"/>
        <v>3686.59447455499</v>
      </c>
      <c r="AB365" s="3">
        <f t="shared" si="22"/>
        <v>62098456.599496</v>
      </c>
      <c r="AC365" s="3">
        <f>AA365/((1+'How much will I make'!$C$5/12)^(Calculations!$B$1*12-Calculations!$A365))</f>
        <v>10880.7985315958</v>
      </c>
      <c r="AD365" s="3">
        <f t="shared" si="23"/>
        <v>43712034.3437934</v>
      </c>
      <c r="AE365" s="3">
        <f t="shared" si="7"/>
        <v>1534.08522038078</v>
      </c>
      <c r="AF365" s="3">
        <f t="shared" si="24"/>
        <v>88444482.1109751</v>
      </c>
      <c r="AG365" s="3">
        <f>AE365/((1+'How much will I make'!$C$5/12)^(Calculations!$B$1*12-Calculations!$A365))</f>
        <v>4527.77551978425</v>
      </c>
      <c r="AH365" s="3">
        <f t="shared" si="25"/>
        <v>57604129.5413539</v>
      </c>
    </row>
    <row r="366" ht="15.75" customHeight="1" spans="1:34">
      <c r="A366" s="1">
        <f t="shared" si="8"/>
        <v>362</v>
      </c>
      <c r="B366" s="1">
        <f t="shared" ref="B366:B376" si="55">B365</f>
        <v>1888099.05017581</v>
      </c>
      <c r="C366" s="3">
        <f t="shared" si="0"/>
        <v>762711.30845924</v>
      </c>
      <c r="D366" s="3">
        <f t="shared" si="10"/>
        <v>77796663.1031556</v>
      </c>
      <c r="E366" s="3">
        <f>$C366/((1+'How much will I make'!$C$5/12)^(Calculations!$B$1*12-Calculations!$A366))</f>
        <v>2262359.66095705</v>
      </c>
      <c r="F366" s="3">
        <f t="shared" si="11"/>
        <v>153489471.129832</v>
      </c>
      <c r="G366" s="3">
        <f t="shared" si="1"/>
        <v>309261.375497322</v>
      </c>
      <c r="H366" s="3">
        <f t="shared" si="12"/>
        <v>50330500.8910898</v>
      </c>
      <c r="I366" s="3">
        <f>G366/((1+'How much will I make'!$C$5/12)^(Calculations!$B$1*12-Calculations!$A366))</f>
        <v>917333.272572847</v>
      </c>
      <c r="J366" s="3">
        <f t="shared" si="13"/>
        <v>86423148.8546229</v>
      </c>
      <c r="K366" s="3">
        <f t="shared" si="2"/>
        <v>125865.823747656</v>
      </c>
      <c r="L366" s="3">
        <f t="shared" si="14"/>
        <v>38267905.9552205</v>
      </c>
      <c r="M366" s="3">
        <f>K366/((1+'How much will I make'!$C$5/12)^(Calculations!$B$1*12-Calculations!$A366))</f>
        <v>373344.093868309</v>
      </c>
      <c r="N366" s="3">
        <f t="shared" si="15"/>
        <v>54459634.9431484</v>
      </c>
      <c r="O366" s="3">
        <f t="shared" si="3"/>
        <v>51415.412571097</v>
      </c>
      <c r="P366" s="3">
        <f t="shared" si="16"/>
        <v>34905250.4015544</v>
      </c>
      <c r="Q366" s="3">
        <f>O366/((1+'How much will I make'!$C$5/12)^(Calculations!$B$1*12-Calculations!$A366))</f>
        <v>152508.759293596</v>
      </c>
      <c r="R366" s="3">
        <f t="shared" si="17"/>
        <v>39970104.3883976</v>
      </c>
      <c r="S366" s="3">
        <f t="shared" si="4"/>
        <v>21079.9256820984</v>
      </c>
      <c r="T366" s="3">
        <f t="shared" si="18"/>
        <v>37660280.1198494</v>
      </c>
      <c r="U366" s="3">
        <f>S366/((1+'How much will I make'!$C$5/12)^(Calculations!$B$1*12-Calculations!$A366))</f>
        <v>62527.4241908013</v>
      </c>
      <c r="V366" s="3">
        <f t="shared" si="19"/>
        <v>35071649.6897621</v>
      </c>
      <c r="W366" s="3">
        <f t="shared" si="5"/>
        <v>8674.05393711218</v>
      </c>
      <c r="X366" s="3">
        <f t="shared" si="20"/>
        <v>46251619.2320749</v>
      </c>
      <c r="Y366" s="3">
        <f>W366/((1+'How much will I make'!$C$5/12)^(Calculations!$B$1*12-Calculations!$A366))</f>
        <v>25729.0399481956</v>
      </c>
      <c r="Z366" s="3">
        <f t="shared" si="21"/>
        <v>36554750.1584048</v>
      </c>
      <c r="AA366" s="3">
        <f t="shared" si="6"/>
        <v>3582.11608863642</v>
      </c>
      <c r="AB366" s="3">
        <f t="shared" si="22"/>
        <v>62102038.7155846</v>
      </c>
      <c r="AC366" s="3">
        <f>AA366/((1+'How much will I make'!$C$5/12)^(Calculations!$B$1*12-Calculations!$A366))</f>
        <v>10625.2979992749</v>
      </c>
      <c r="AD366" s="3">
        <f t="shared" si="23"/>
        <v>43722659.6417927</v>
      </c>
      <c r="AE366" s="3">
        <f t="shared" si="7"/>
        <v>1484.5986003685</v>
      </c>
      <c r="AF366" s="3">
        <f t="shared" si="24"/>
        <v>88445966.7095754</v>
      </c>
      <c r="AG366" s="3">
        <f>AE366/((1+'How much will I make'!$C$5/12)^(Calculations!$B$1*12-Calculations!$A366))</f>
        <v>4403.62683617727</v>
      </c>
      <c r="AH366" s="3">
        <f t="shared" si="25"/>
        <v>57608533.1681901</v>
      </c>
    </row>
    <row r="367" ht="15.75" customHeight="1" spans="1:34">
      <c r="A367" s="1">
        <f t="shared" si="8"/>
        <v>363</v>
      </c>
      <c r="B367" s="1">
        <f t="shared" si="55"/>
        <v>1888099.05017581</v>
      </c>
      <c r="C367" s="3">
        <f t="shared" si="0"/>
        <v>759546.531245716</v>
      </c>
      <c r="D367" s="3">
        <f t="shared" si="10"/>
        <v>78556209.6344014</v>
      </c>
      <c r="E367" s="3">
        <f>$C367/((1+'How much will I make'!$C$5/12)^(Calculations!$B$1*12-Calculations!$A367))</f>
        <v>2264237.13785411</v>
      </c>
      <c r="F367" s="3">
        <f t="shared" si="11"/>
        <v>155753708.267686</v>
      </c>
      <c r="G367" s="3">
        <f t="shared" si="1"/>
        <v>306705.496360981</v>
      </c>
      <c r="H367" s="3">
        <f t="shared" si="12"/>
        <v>50637206.3874508</v>
      </c>
      <c r="I367" s="3">
        <f>G367/((1+'How much will I make'!$C$5/12)^(Calculations!$B$1*12-Calculations!$A367))</f>
        <v>914300.765886656</v>
      </c>
      <c r="J367" s="3">
        <f t="shared" si="13"/>
        <v>87337449.6205095</v>
      </c>
      <c r="K367" s="3">
        <f t="shared" si="2"/>
        <v>124311.924689043</v>
      </c>
      <c r="L367" s="3">
        <f t="shared" si="14"/>
        <v>38392217.8799095</v>
      </c>
      <c r="M367" s="3">
        <f>K367/((1+'How much will I make'!$C$5/12)^(Calculations!$B$1*12-Calculations!$A367))</f>
        <v>370578.582061877</v>
      </c>
      <c r="N367" s="3">
        <f t="shared" si="15"/>
        <v>54830213.5252102</v>
      </c>
      <c r="O367" s="3">
        <f t="shared" si="3"/>
        <v>50572.5369551774</v>
      </c>
      <c r="P367" s="3">
        <f t="shared" si="16"/>
        <v>34955822.9385096</v>
      </c>
      <c r="Q367" s="3">
        <f>O367/((1+'How much will I make'!$C$5/12)^(Calculations!$B$1*12-Calculations!$A367))</f>
        <v>150758.658777112</v>
      </c>
      <c r="R367" s="3">
        <f t="shared" si="17"/>
        <v>40120863.0471747</v>
      </c>
      <c r="S367" s="3">
        <f t="shared" si="4"/>
        <v>20649.7231171576</v>
      </c>
      <c r="T367" s="3">
        <f t="shared" si="18"/>
        <v>37680929.8429666</v>
      </c>
      <c r="U367" s="3">
        <f>S367/((1+'How much will I make'!$C$5/12)^(Calculations!$B$1*12-Calculations!$A367))</f>
        <v>61557.6110809031</v>
      </c>
      <c r="V367" s="3">
        <f t="shared" si="19"/>
        <v>35133207.300843</v>
      </c>
      <c r="W367" s="3">
        <f t="shared" si="5"/>
        <v>8462.49164596311</v>
      </c>
      <c r="X367" s="3">
        <f t="shared" si="20"/>
        <v>46260081.7237208</v>
      </c>
      <c r="Y367" s="3">
        <f>W367/((1+'How much will I make'!$C$5/12)^(Calculations!$B$1*12-Calculations!$A367))</f>
        <v>25227.0099004259</v>
      </c>
      <c r="Z367" s="3">
        <f t="shared" si="21"/>
        <v>36579977.1683052</v>
      </c>
      <c r="AA367" s="3">
        <f t="shared" si="6"/>
        <v>3480.59862863458</v>
      </c>
      <c r="AB367" s="3">
        <f t="shared" si="22"/>
        <v>62105519.3142133</v>
      </c>
      <c r="AC367" s="3">
        <f>AA367/((1+'How much will I make'!$C$5/12)^(Calculations!$B$1*12-Calculations!$A367))</f>
        <v>10375.7970745956</v>
      </c>
      <c r="AD367" s="3">
        <f t="shared" si="23"/>
        <v>43733035.4388673</v>
      </c>
      <c r="AE367" s="3">
        <f t="shared" si="7"/>
        <v>1436.70832293726</v>
      </c>
      <c r="AF367" s="3">
        <f t="shared" si="24"/>
        <v>88447403.4178984</v>
      </c>
      <c r="AG367" s="3">
        <f>AE367/((1+'How much will I make'!$C$5/12)^(Calculations!$B$1*12-Calculations!$A367))</f>
        <v>4282.88222937886</v>
      </c>
      <c r="AH367" s="3">
        <f t="shared" si="25"/>
        <v>57612816.0504195</v>
      </c>
    </row>
    <row r="368" ht="15.75" customHeight="1" spans="1:34">
      <c r="A368" s="1">
        <f t="shared" si="8"/>
        <v>364</v>
      </c>
      <c r="B368" s="1">
        <f t="shared" si="55"/>
        <v>1888099.05017581</v>
      </c>
      <c r="C368" s="3">
        <f t="shared" si="0"/>
        <v>756394.88588785</v>
      </c>
      <c r="D368" s="3">
        <f t="shared" si="10"/>
        <v>79312604.5202892</v>
      </c>
      <c r="E368" s="3">
        <f>$C368/((1+'How much will I make'!$C$5/12)^(Calculations!$B$1*12-Calculations!$A368))</f>
        <v>2266116.17282328</v>
      </c>
      <c r="F368" s="3">
        <f t="shared" si="11"/>
        <v>158019824.440509</v>
      </c>
      <c r="G368" s="3">
        <f t="shared" si="1"/>
        <v>304170.740192708</v>
      </c>
      <c r="H368" s="3">
        <f t="shared" si="12"/>
        <v>50941377.1276435</v>
      </c>
      <c r="I368" s="3">
        <f>G368/((1+'How much will I make'!$C$5/12)^(Calculations!$B$1*12-Calculations!$A368))</f>
        <v>911278.284015956</v>
      </c>
      <c r="J368" s="3">
        <f t="shared" si="13"/>
        <v>88248727.9045255</v>
      </c>
      <c r="K368" s="3">
        <f t="shared" si="2"/>
        <v>122777.209569425</v>
      </c>
      <c r="L368" s="3">
        <f t="shared" si="14"/>
        <v>38514995.089479</v>
      </c>
      <c r="M368" s="3">
        <f>K368/((1+'How much will I make'!$C$5/12)^(Calculations!$B$1*12-Calculations!$A368))</f>
        <v>367833.555528085</v>
      </c>
      <c r="N368" s="3">
        <f t="shared" si="15"/>
        <v>55198047.0807383</v>
      </c>
      <c r="O368" s="3">
        <f t="shared" si="3"/>
        <v>49743.4789723056</v>
      </c>
      <c r="P368" s="3">
        <f t="shared" si="16"/>
        <v>35005566.4174819</v>
      </c>
      <c r="Q368" s="3">
        <f>O368/((1+'How much will I make'!$C$5/12)^(Calculations!$B$1*12-Calculations!$A368))</f>
        <v>149028.641381309</v>
      </c>
      <c r="R368" s="3">
        <f t="shared" si="17"/>
        <v>40269891.6885561</v>
      </c>
      <c r="S368" s="3">
        <f t="shared" si="4"/>
        <v>20228.3001963993</v>
      </c>
      <c r="T368" s="3">
        <f t="shared" si="18"/>
        <v>37701158.143163</v>
      </c>
      <c r="U368" s="3">
        <f>S368/((1+'How much will I make'!$C$5/12)^(Calculations!$B$1*12-Calculations!$A368))</f>
        <v>60602.8399702606</v>
      </c>
      <c r="V368" s="3">
        <f t="shared" si="19"/>
        <v>35193810.1408133</v>
      </c>
      <c r="W368" s="3">
        <f t="shared" si="5"/>
        <v>8256.08941069571</v>
      </c>
      <c r="X368" s="3">
        <f t="shared" si="20"/>
        <v>46268337.8131315</v>
      </c>
      <c r="Y368" s="3">
        <f>W368/((1+'How much will I make'!$C$5/12)^(Calculations!$B$1*12-Calculations!$A368))</f>
        <v>24734.7755609054</v>
      </c>
      <c r="Z368" s="3">
        <f t="shared" si="21"/>
        <v>36604711.9438661</v>
      </c>
      <c r="AA368" s="3">
        <f t="shared" si="6"/>
        <v>3381.95818166923</v>
      </c>
      <c r="AB368" s="3">
        <f t="shared" si="22"/>
        <v>62108901.2723949</v>
      </c>
      <c r="AC368" s="3">
        <f>AA368/((1+'How much will I make'!$C$5/12)^(Calculations!$B$1*12-Calculations!$A368))</f>
        <v>10132.1548760828</v>
      </c>
      <c r="AD368" s="3">
        <f t="shared" si="23"/>
        <v>43743167.5937434</v>
      </c>
      <c r="AE368" s="3">
        <f t="shared" si="7"/>
        <v>1390.36289316509</v>
      </c>
      <c r="AF368" s="3">
        <f t="shared" si="24"/>
        <v>88448793.7807916</v>
      </c>
      <c r="AG368" s="3">
        <f>AE368/((1+'How much will I make'!$C$5/12)^(Calculations!$B$1*12-Calculations!$A368))</f>
        <v>4165.44836179911</v>
      </c>
      <c r="AH368" s="3">
        <f t="shared" si="25"/>
        <v>57616981.4987813</v>
      </c>
    </row>
    <row r="369" ht="15.75" customHeight="1" spans="1:34">
      <c r="A369" s="1">
        <f t="shared" si="8"/>
        <v>365</v>
      </c>
      <c r="B369" s="1">
        <f t="shared" si="55"/>
        <v>1888099.05017581</v>
      </c>
      <c r="C369" s="3">
        <f t="shared" si="0"/>
        <v>753256.317896614</v>
      </c>
      <c r="D369" s="3">
        <f t="shared" si="10"/>
        <v>80065860.8381858</v>
      </c>
      <c r="E369" s="3">
        <f>$C369/((1+'How much will I make'!$C$5/12)^(Calculations!$B$1*12-Calculations!$A369))</f>
        <v>2267996.76715758</v>
      </c>
      <c r="F369" s="3">
        <f t="shared" si="11"/>
        <v>160287821.207666</v>
      </c>
      <c r="G369" s="3">
        <f t="shared" si="1"/>
        <v>301656.932422521</v>
      </c>
      <c r="H369" s="3">
        <f t="shared" si="12"/>
        <v>51243034.060066</v>
      </c>
      <c r="I369" s="3">
        <f>G369/((1+'How much will I make'!$C$5/12)^(Calculations!$B$1*12-Calculations!$A369))</f>
        <v>908265.793820862</v>
      </c>
      <c r="J369" s="3">
        <f t="shared" si="13"/>
        <v>89156993.6983463</v>
      </c>
      <c r="K369" s="3">
        <f t="shared" si="2"/>
        <v>121261.44155005</v>
      </c>
      <c r="L369" s="3">
        <f t="shared" si="14"/>
        <v>38636256.531029</v>
      </c>
      <c r="M369" s="3">
        <f>K369/((1+'How much will I make'!$C$5/12)^(Calculations!$B$1*12-Calculations!$A369))</f>
        <v>365108.862524174</v>
      </c>
      <c r="N369" s="3">
        <f t="shared" si="15"/>
        <v>55563155.9432625</v>
      </c>
      <c r="O369" s="3">
        <f t="shared" si="3"/>
        <v>48928.0121039072</v>
      </c>
      <c r="P369" s="3">
        <f t="shared" si="16"/>
        <v>35054494.4295858</v>
      </c>
      <c r="Q369" s="3">
        <f>O369/((1+'How much will I make'!$C$5/12)^(Calculations!$B$1*12-Calculations!$A369))</f>
        <v>147318.476644147</v>
      </c>
      <c r="R369" s="3">
        <f t="shared" si="17"/>
        <v>40417210.1652002</v>
      </c>
      <c r="S369" s="3">
        <f t="shared" si="4"/>
        <v>19815.4777434116</v>
      </c>
      <c r="T369" s="3">
        <f t="shared" si="18"/>
        <v>37720973.6209064</v>
      </c>
      <c r="U369" s="3">
        <f>S369/((1+'How much will I make'!$C$5/12)^(Calculations!$B$1*12-Calculations!$A369))</f>
        <v>59662.8775543953</v>
      </c>
      <c r="V369" s="3">
        <f t="shared" si="19"/>
        <v>35253473.0183677</v>
      </c>
      <c r="W369" s="3">
        <f t="shared" si="5"/>
        <v>8054.7213762885</v>
      </c>
      <c r="X369" s="3">
        <f t="shared" si="20"/>
        <v>46276392.5345078</v>
      </c>
      <c r="Y369" s="3">
        <f>W369/((1+'How much will I make'!$C$5/12)^(Calculations!$B$1*12-Calculations!$A369))</f>
        <v>24252.1457938633</v>
      </c>
      <c r="Z369" s="3">
        <f t="shared" si="21"/>
        <v>36628964.08966</v>
      </c>
      <c r="AA369" s="3">
        <f t="shared" si="6"/>
        <v>3286.11321295796</v>
      </c>
      <c r="AB369" s="3">
        <f t="shared" si="22"/>
        <v>62112187.3856079</v>
      </c>
      <c r="AC369" s="3">
        <f>AA369/((1+'How much will I make'!$C$5/12)^(Calculations!$B$1*12-Calculations!$A369))</f>
        <v>9894.23383040959</v>
      </c>
      <c r="AD369" s="3">
        <f t="shared" si="23"/>
        <v>43753061.8275738</v>
      </c>
      <c r="AE369" s="3">
        <f t="shared" si="7"/>
        <v>1345.51247725653</v>
      </c>
      <c r="AF369" s="3">
        <f t="shared" si="24"/>
        <v>88450139.2932688</v>
      </c>
      <c r="AG369" s="3">
        <f>AE369/((1+'How much will I make'!$C$5/12)^(Calculations!$B$1*12-Calculations!$A369))</f>
        <v>4051.23445510462</v>
      </c>
      <c r="AH369" s="3">
        <f t="shared" si="25"/>
        <v>57621032.7332364</v>
      </c>
    </row>
    <row r="370" ht="15.75" customHeight="1" spans="1:34">
      <c r="A370" s="1">
        <f t="shared" si="8"/>
        <v>366</v>
      </c>
      <c r="B370" s="1">
        <f t="shared" si="55"/>
        <v>1888099.05017581</v>
      </c>
      <c r="C370" s="3">
        <f t="shared" si="0"/>
        <v>750130.773009076</v>
      </c>
      <c r="D370" s="3">
        <f t="shared" si="10"/>
        <v>80815991.6111949</v>
      </c>
      <c r="E370" s="3">
        <f>$C370/((1+'How much will I make'!$C$5/12)^(Calculations!$B$1*12-Calculations!$A370))</f>
        <v>2269878.92215107</v>
      </c>
      <c r="F370" s="3">
        <f t="shared" si="11"/>
        <v>162557700.129818</v>
      </c>
      <c r="G370" s="3">
        <f t="shared" si="1"/>
        <v>299163.899923161</v>
      </c>
      <c r="H370" s="3">
        <f t="shared" si="12"/>
        <v>51542197.9599891</v>
      </c>
      <c r="I370" s="3">
        <f>G370/((1+'How much will I make'!$C$5/12)^(Calculations!$B$1*12-Calculations!$A370))</f>
        <v>905263.262271041</v>
      </c>
      <c r="J370" s="3">
        <f t="shared" si="13"/>
        <v>90062256.9606174</v>
      </c>
      <c r="K370" s="3">
        <f t="shared" si="2"/>
        <v>119764.386716098</v>
      </c>
      <c r="L370" s="3">
        <f t="shared" si="14"/>
        <v>38756020.9177451</v>
      </c>
      <c r="M370" s="3">
        <f>K370/((1+'How much will I make'!$C$5/12)^(Calculations!$B$1*12-Calculations!$A370))</f>
        <v>362404.352431402</v>
      </c>
      <c r="N370" s="3">
        <f t="shared" si="15"/>
        <v>55925560.2956939</v>
      </c>
      <c r="O370" s="3">
        <f t="shared" si="3"/>
        <v>48125.9135448267</v>
      </c>
      <c r="P370" s="3">
        <f t="shared" si="16"/>
        <v>35102620.3431306</v>
      </c>
      <c r="Q370" s="3">
        <f>O370/((1+'How much will I make'!$C$5/12)^(Calculations!$B$1*12-Calculations!$A370))</f>
        <v>145627.93674823</v>
      </c>
      <c r="R370" s="3">
        <f t="shared" si="17"/>
        <v>40562838.1019484</v>
      </c>
      <c r="S370" s="3">
        <f t="shared" si="4"/>
        <v>19411.080238444</v>
      </c>
      <c r="T370" s="3">
        <f t="shared" si="18"/>
        <v>37740384.7011449</v>
      </c>
      <c r="U370" s="3">
        <f>S370/((1+'How much will I make'!$C$5/12)^(Calculations!$B$1*12-Calculations!$A370))</f>
        <v>58737.4941474292</v>
      </c>
      <c r="V370" s="3">
        <f t="shared" si="19"/>
        <v>35312210.5125151</v>
      </c>
      <c r="W370" s="3">
        <f t="shared" si="5"/>
        <v>7858.26475735464</v>
      </c>
      <c r="X370" s="3">
        <f t="shared" si="20"/>
        <v>46284250.7992652</v>
      </c>
      <c r="Y370" s="3">
        <f>W370/((1+'How much will I make'!$C$5/12)^(Calculations!$B$1*12-Calculations!$A370))</f>
        <v>23778.9331930075</v>
      </c>
      <c r="Z370" s="3">
        <f t="shared" si="21"/>
        <v>36652743.022853</v>
      </c>
      <c r="AA370" s="3">
        <f t="shared" si="6"/>
        <v>3192.98449842069</v>
      </c>
      <c r="AB370" s="3">
        <f t="shared" si="22"/>
        <v>62115380.3701063</v>
      </c>
      <c r="AC370" s="3">
        <f>AA370/((1+'How much will I make'!$C$5/12)^(Calculations!$B$1*12-Calculations!$A370))</f>
        <v>9661.89959471576</v>
      </c>
      <c r="AD370" s="3">
        <f t="shared" si="23"/>
        <v>43762723.7271685</v>
      </c>
      <c r="AE370" s="3">
        <f t="shared" si="7"/>
        <v>1302.10884895794</v>
      </c>
      <c r="AF370" s="3">
        <f t="shared" si="24"/>
        <v>88451441.4021178</v>
      </c>
      <c r="AG370" s="3">
        <f>AE370/((1+'How much will I make'!$C$5/12)^(Calculations!$B$1*12-Calculations!$A370))</f>
        <v>3940.1522200453</v>
      </c>
      <c r="AH370" s="3">
        <f t="shared" si="25"/>
        <v>57624972.8854565</v>
      </c>
    </row>
    <row r="371" ht="15.75" customHeight="1" spans="1:34">
      <c r="A371" s="1">
        <f t="shared" si="8"/>
        <v>367</v>
      </c>
      <c r="B371" s="1">
        <f t="shared" si="55"/>
        <v>1888099.05017581</v>
      </c>
      <c r="C371" s="3">
        <f t="shared" si="0"/>
        <v>747018.197187462</v>
      </c>
      <c r="D371" s="3">
        <f t="shared" si="10"/>
        <v>81563009.8083824</v>
      </c>
      <c r="E371" s="3">
        <f>$C371/((1+'How much will I make'!$C$5/12)^(Calculations!$B$1*12-Calculations!$A371))</f>
        <v>2271762.63909891</v>
      </c>
      <c r="F371" s="3">
        <f t="shared" si="11"/>
        <v>164829462.768916</v>
      </c>
      <c r="G371" s="3">
        <f t="shared" si="1"/>
        <v>296691.470998176</v>
      </c>
      <c r="H371" s="3">
        <f t="shared" si="12"/>
        <v>51838889.4309873</v>
      </c>
      <c r="I371" s="3">
        <f>G371/((1+'How much will I make'!$C$5/12)^(Calculations!$B$1*12-Calculations!$A371))</f>
        <v>902270.656445352</v>
      </c>
      <c r="J371" s="3">
        <f t="shared" si="13"/>
        <v>90964527.6170627</v>
      </c>
      <c r="K371" s="3">
        <f t="shared" si="2"/>
        <v>118285.814040591</v>
      </c>
      <c r="L371" s="3">
        <f t="shared" si="14"/>
        <v>38874306.7317857</v>
      </c>
      <c r="M371" s="3">
        <f>K371/((1+'How much will I make'!$C$5/12)^(Calculations!$B$1*12-Calculations!$A371))</f>
        <v>359719.875746725</v>
      </c>
      <c r="N371" s="3">
        <f t="shared" si="15"/>
        <v>56285280.1714406</v>
      </c>
      <c r="O371" s="3">
        <f t="shared" si="3"/>
        <v>47336.9641424525</v>
      </c>
      <c r="P371" s="3">
        <f t="shared" si="16"/>
        <v>35149957.3072731</v>
      </c>
      <c r="Q371" s="3">
        <f>O371/((1+'How much will I make'!$C$5/12)^(Calculations!$B$1*12-Calculations!$A371))</f>
        <v>143956.796490464</v>
      </c>
      <c r="R371" s="3">
        <f t="shared" si="17"/>
        <v>40706794.8984389</v>
      </c>
      <c r="S371" s="3">
        <f t="shared" si="4"/>
        <v>19014.9357437819</v>
      </c>
      <c r="T371" s="3">
        <f t="shared" si="18"/>
        <v>37759399.6368886</v>
      </c>
      <c r="U371" s="3">
        <f>S371/((1+'How much will I make'!$C$5/12)^(Calculations!$B$1*12-Calculations!$A371))</f>
        <v>57826.4636259588</v>
      </c>
      <c r="V371" s="3">
        <f t="shared" si="19"/>
        <v>35370036.9761411</v>
      </c>
      <c r="W371" s="3">
        <f t="shared" si="5"/>
        <v>7666.59976327282</v>
      </c>
      <c r="X371" s="3">
        <f t="shared" si="20"/>
        <v>46291917.3990285</v>
      </c>
      <c r="Y371" s="3">
        <f>W371/((1+'How much will I make'!$C$5/12)^(Calculations!$B$1*12-Calculations!$A371))</f>
        <v>23314.9540087537</v>
      </c>
      <c r="Z371" s="3">
        <f t="shared" si="21"/>
        <v>36676057.9768618</v>
      </c>
      <c r="AA371" s="3">
        <f t="shared" si="6"/>
        <v>3102.49505919419</v>
      </c>
      <c r="AB371" s="3">
        <f t="shared" si="22"/>
        <v>62118482.8651655</v>
      </c>
      <c r="AC371" s="3">
        <f>AA371/((1+'How much will I make'!$C$5/12)^(Calculations!$B$1*12-Calculations!$A371))</f>
        <v>9435.02098075078</v>
      </c>
      <c r="AD371" s="3">
        <f t="shared" si="23"/>
        <v>43772158.7481493</v>
      </c>
      <c r="AE371" s="3">
        <f t="shared" si="7"/>
        <v>1260.10533770123</v>
      </c>
      <c r="AF371" s="3">
        <f t="shared" si="24"/>
        <v>88452701.5074555</v>
      </c>
      <c r="AG371" s="3">
        <f>AE371/((1+'How much will I make'!$C$5/12)^(Calculations!$B$1*12-Calculations!$A371))</f>
        <v>3832.11578820535</v>
      </c>
      <c r="AH371" s="3">
        <f t="shared" si="25"/>
        <v>57628805.0012447</v>
      </c>
    </row>
    <row r="372" ht="15.75" customHeight="1" spans="1:34">
      <c r="A372" s="1">
        <f t="shared" si="8"/>
        <v>368</v>
      </c>
      <c r="B372" s="1">
        <f t="shared" si="55"/>
        <v>1888099.05017581</v>
      </c>
      <c r="C372" s="3">
        <f t="shared" si="0"/>
        <v>743918.536618219</v>
      </c>
      <c r="D372" s="3">
        <f t="shared" si="10"/>
        <v>82306928.3450006</v>
      </c>
      <c r="E372" s="3">
        <f>$C372/((1+'How much will I make'!$C$5/12)^(Calculations!$B$1*12-Calculations!$A372))</f>
        <v>2273647.91929733</v>
      </c>
      <c r="F372" s="3">
        <f t="shared" si="11"/>
        <v>167103110.688214</v>
      </c>
      <c r="G372" s="3">
        <f t="shared" si="1"/>
        <v>294239.475370092</v>
      </c>
      <c r="H372" s="3">
        <f t="shared" si="12"/>
        <v>52133128.9063574</v>
      </c>
      <c r="I372" s="3">
        <f>G372/((1+'How much will I make'!$C$5/12)^(Calculations!$B$1*12-Calculations!$A372))</f>
        <v>899287.943531483</v>
      </c>
      <c r="J372" s="3">
        <f t="shared" si="13"/>
        <v>91863815.5605942</v>
      </c>
      <c r="K372" s="3">
        <f t="shared" si="2"/>
        <v>116825.495348732</v>
      </c>
      <c r="L372" s="3">
        <f t="shared" si="14"/>
        <v>38991132.2271344</v>
      </c>
      <c r="M372" s="3">
        <f>K372/((1+'How much will I make'!$C$5/12)^(Calculations!$B$1*12-Calculations!$A372))</f>
        <v>357055.284074527</v>
      </c>
      <c r="N372" s="3">
        <f t="shared" si="15"/>
        <v>56642335.4555152</v>
      </c>
      <c r="O372" s="3">
        <f t="shared" si="3"/>
        <v>46560.9483368385</v>
      </c>
      <c r="P372" s="3">
        <f t="shared" si="16"/>
        <v>35196518.2556099</v>
      </c>
      <c r="Q372" s="3">
        <f>O372/((1+'How much will I make'!$C$5/12)^(Calculations!$B$1*12-Calculations!$A372))</f>
        <v>142304.833252048</v>
      </c>
      <c r="R372" s="3">
        <f t="shared" si="17"/>
        <v>40849099.7316909</v>
      </c>
      <c r="S372" s="3">
        <f t="shared" si="4"/>
        <v>18626.8758306435</v>
      </c>
      <c r="T372" s="3">
        <f t="shared" si="18"/>
        <v>37778026.5127193</v>
      </c>
      <c r="U372" s="3">
        <f>S372/((1+'How much will I make'!$C$5/12)^(Calculations!$B$1*12-Calculations!$A372))</f>
        <v>56929.5633738011</v>
      </c>
      <c r="V372" s="3">
        <f t="shared" si="19"/>
        <v>35426966.5395149</v>
      </c>
      <c r="W372" s="3">
        <f t="shared" si="5"/>
        <v>7479.60952514421</v>
      </c>
      <c r="X372" s="3">
        <f t="shared" si="20"/>
        <v>46299397.0085536</v>
      </c>
      <c r="Y372" s="3">
        <f>W372/((1+'How much will I make'!$C$5/12)^(Calculations!$B$1*12-Calculations!$A372))</f>
        <v>22860.0280768755</v>
      </c>
      <c r="Z372" s="3">
        <f t="shared" si="21"/>
        <v>36698918.0049386</v>
      </c>
      <c r="AA372" s="3">
        <f t="shared" si="6"/>
        <v>3014.57009800245</v>
      </c>
      <c r="AB372" s="3">
        <f t="shared" si="22"/>
        <v>62121497.4352635</v>
      </c>
      <c r="AC372" s="3">
        <f>AA372/((1+'How much will I make'!$C$5/12)^(Calculations!$B$1*12-Calculations!$A372))</f>
        <v>9213.46988079793</v>
      </c>
      <c r="AD372" s="3">
        <f t="shared" si="23"/>
        <v>43781372.2180301</v>
      </c>
      <c r="AE372" s="3">
        <f t="shared" si="7"/>
        <v>1219.45677842054</v>
      </c>
      <c r="AF372" s="3">
        <f t="shared" si="24"/>
        <v>88453920.9642339</v>
      </c>
      <c r="AG372" s="3">
        <f>AE372/((1+'How much will I make'!$C$5/12)^(Calculations!$B$1*12-Calculations!$A372))</f>
        <v>3727.04164562552</v>
      </c>
      <c r="AH372" s="3">
        <f t="shared" si="25"/>
        <v>57632532.0428903</v>
      </c>
    </row>
    <row r="373" ht="15.75" customHeight="1" spans="1:34">
      <c r="A373" s="1">
        <f t="shared" si="8"/>
        <v>369</v>
      </c>
      <c r="B373" s="1">
        <f t="shared" si="55"/>
        <v>1888099.05017581</v>
      </c>
      <c r="C373" s="3">
        <f t="shared" si="0"/>
        <v>740831.73771109</v>
      </c>
      <c r="D373" s="3">
        <f t="shared" si="10"/>
        <v>83047760.0827117</v>
      </c>
      <c r="E373" s="3">
        <f>$C373/((1+'How much will I make'!$C$5/12)^(Calculations!$B$1*12-Calculations!$A373))</f>
        <v>2275534.76404364</v>
      </c>
      <c r="F373" s="3">
        <f t="shared" si="11"/>
        <v>169378645.452257</v>
      </c>
      <c r="G373" s="3">
        <f t="shared" si="1"/>
        <v>291807.744168686</v>
      </c>
      <c r="H373" s="3">
        <f t="shared" si="12"/>
        <v>52424936.6505261</v>
      </c>
      <c r="I373" s="3">
        <f>G373/((1+'How much will I make'!$C$5/12)^(Calculations!$B$1*12-Calculations!$A373))</f>
        <v>896315.090825593</v>
      </c>
      <c r="J373" s="3">
        <f t="shared" si="13"/>
        <v>92760130.6514198</v>
      </c>
      <c r="K373" s="3">
        <f t="shared" si="2"/>
        <v>115383.205282698</v>
      </c>
      <c r="L373" s="3">
        <f t="shared" si="14"/>
        <v>39106515.4324171</v>
      </c>
      <c r="M373" s="3">
        <f>K373/((1+'How much will I make'!$C$5/12)^(Calculations!$B$1*12-Calculations!$A373))</f>
        <v>354410.430118419</v>
      </c>
      <c r="N373" s="3">
        <f t="shared" si="15"/>
        <v>56996745.8856336</v>
      </c>
      <c r="O373" s="3">
        <f t="shared" si="3"/>
        <v>45797.6541018084</v>
      </c>
      <c r="P373" s="3">
        <f t="shared" si="16"/>
        <v>35242315.9097117</v>
      </c>
      <c r="Q373" s="3">
        <f>O373/((1+'How much will I make'!$C$5/12)^(Calculations!$B$1*12-Calculations!$A373))</f>
        <v>140671.826968828</v>
      </c>
      <c r="R373" s="3">
        <f t="shared" si="17"/>
        <v>40989771.5586598</v>
      </c>
      <c r="S373" s="3">
        <f t="shared" si="4"/>
        <v>18246.7355075691</v>
      </c>
      <c r="T373" s="3">
        <f t="shared" si="18"/>
        <v>37796273.2482269</v>
      </c>
      <c r="U373" s="3">
        <f>S373/((1+'How much will I make'!$C$5/12)^(Calculations!$B$1*12-Calculations!$A373))</f>
        <v>56046.5742275952</v>
      </c>
      <c r="V373" s="3">
        <f t="shared" si="19"/>
        <v>35483013.1137425</v>
      </c>
      <c r="W373" s="3">
        <f t="shared" si="5"/>
        <v>7297.18002453094</v>
      </c>
      <c r="X373" s="3">
        <f t="shared" si="20"/>
        <v>46306694.1885781</v>
      </c>
      <c r="Y373" s="3">
        <f>W373/((1+'How much will I make'!$C$5/12)^(Calculations!$B$1*12-Calculations!$A373))</f>
        <v>22413.9787485462</v>
      </c>
      <c r="Z373" s="3">
        <f t="shared" si="21"/>
        <v>36721331.9836872</v>
      </c>
      <c r="AA373" s="3">
        <f t="shared" si="6"/>
        <v>2929.13693733032</v>
      </c>
      <c r="AB373" s="3">
        <f t="shared" si="22"/>
        <v>62124426.5722008</v>
      </c>
      <c r="AC373" s="3">
        <f>AA373/((1+'How much will I make'!$C$5/12)^(Calculations!$B$1*12-Calculations!$A373))</f>
        <v>8997.12119533789</v>
      </c>
      <c r="AD373" s="3">
        <f t="shared" si="23"/>
        <v>43790369.3392254</v>
      </c>
      <c r="AE373" s="3">
        <f t="shared" si="7"/>
        <v>1180.11946298762</v>
      </c>
      <c r="AF373" s="3">
        <f t="shared" si="24"/>
        <v>88455101.0836969</v>
      </c>
      <c r="AG373" s="3">
        <f>AE373/((1+'How much will I make'!$C$5/12)^(Calculations!$B$1*12-Calculations!$A373))</f>
        <v>3624.84856824547</v>
      </c>
      <c r="AH373" s="3">
        <f t="shared" si="25"/>
        <v>57636156.8914585</v>
      </c>
    </row>
    <row r="374" ht="15.75" customHeight="1" spans="1:34">
      <c r="A374" s="1">
        <f t="shared" si="8"/>
        <v>370</v>
      </c>
      <c r="B374" s="1">
        <f t="shared" si="55"/>
        <v>1888099.05017581</v>
      </c>
      <c r="C374" s="3">
        <f t="shared" si="0"/>
        <v>737757.747098181</v>
      </c>
      <c r="D374" s="3">
        <f t="shared" si="10"/>
        <v>83785517.8298099</v>
      </c>
      <c r="E374" s="3">
        <f>$C374/((1+'How much will I make'!$C$5/12)^(Calculations!$B$1*12-Calculations!$A374))</f>
        <v>2277423.1746362</v>
      </c>
      <c r="F374" s="3">
        <f t="shared" si="11"/>
        <v>171656068.626894</v>
      </c>
      <c r="G374" s="3">
        <f t="shared" si="1"/>
        <v>289396.109919358</v>
      </c>
      <c r="H374" s="3">
        <f t="shared" si="12"/>
        <v>52714332.7604455</v>
      </c>
      <c r="I374" s="3">
        <f>G374/((1+'How much will I make'!$C$5/12)^(Calculations!$B$1*12-Calculations!$A374))</f>
        <v>893352.065731955</v>
      </c>
      <c r="J374" s="3">
        <f t="shared" si="13"/>
        <v>93653482.7171517</v>
      </c>
      <c r="K374" s="3">
        <f t="shared" si="2"/>
        <v>113958.721266862</v>
      </c>
      <c r="L374" s="3">
        <f t="shared" si="14"/>
        <v>39220474.153684</v>
      </c>
      <c r="M374" s="3">
        <f>K374/((1+'How much will I make'!$C$5/12)^(Calculations!$B$1*12-Calculations!$A374))</f>
        <v>351785.167673098</v>
      </c>
      <c r="N374" s="3">
        <f t="shared" si="15"/>
        <v>57348531.0533067</v>
      </c>
      <c r="O374" s="3">
        <f t="shared" si="3"/>
        <v>45046.8728870247</v>
      </c>
      <c r="P374" s="3">
        <f t="shared" si="16"/>
        <v>35287362.7825987</v>
      </c>
      <c r="Q374" s="3">
        <f>O374/((1+'How much will I make'!$C$5/12)^(Calculations!$B$1*12-Calculations!$A374))</f>
        <v>139057.560101973</v>
      </c>
      <c r="R374" s="3">
        <f t="shared" si="17"/>
        <v>41128829.1187617</v>
      </c>
      <c r="S374" s="3">
        <f t="shared" si="4"/>
        <v>17874.3531502718</v>
      </c>
      <c r="T374" s="3">
        <f t="shared" si="18"/>
        <v>37814147.6013771</v>
      </c>
      <c r="U374" s="3">
        <f>S374/((1+'How much will I make'!$C$5/12)^(Calculations!$B$1*12-Calculations!$A374))</f>
        <v>55177.2804232488</v>
      </c>
      <c r="V374" s="3">
        <f t="shared" si="19"/>
        <v>35538190.3941657</v>
      </c>
      <c r="W374" s="3">
        <f t="shared" si="5"/>
        <v>7119.20002393263</v>
      </c>
      <c r="X374" s="3">
        <f t="shared" si="20"/>
        <v>46313813.3886021</v>
      </c>
      <c r="Y374" s="3">
        <f>W374/((1+'How much will I make'!$C$5/12)^(Calculations!$B$1*12-Calculations!$A374))</f>
        <v>21976.6328217453</v>
      </c>
      <c r="Z374" s="3">
        <f t="shared" si="21"/>
        <v>36743308.6165089</v>
      </c>
      <c r="AA374" s="3">
        <f t="shared" si="6"/>
        <v>2846.1249593493</v>
      </c>
      <c r="AB374" s="3">
        <f t="shared" si="22"/>
        <v>62127272.6971602</v>
      </c>
      <c r="AC374" s="3">
        <f>AA374/((1+'How much will I make'!$C$5/12)^(Calculations!$B$1*12-Calculations!$A374))</f>
        <v>8785.85276241093</v>
      </c>
      <c r="AD374" s="3">
        <f t="shared" si="23"/>
        <v>43799155.1919878</v>
      </c>
      <c r="AE374" s="3">
        <f t="shared" si="7"/>
        <v>1142.05109321383</v>
      </c>
      <c r="AF374" s="3">
        <f t="shared" si="24"/>
        <v>88456243.1347901</v>
      </c>
      <c r="AG374" s="3">
        <f>AE374/((1+'How much will I make'!$C$5/12)^(Calculations!$B$1*12-Calculations!$A374))</f>
        <v>3525.45755911615</v>
      </c>
      <c r="AH374" s="3">
        <f t="shared" si="25"/>
        <v>57639682.3490176</v>
      </c>
    </row>
    <row r="375" ht="15.75" customHeight="1" spans="1:34">
      <c r="A375" s="1">
        <f t="shared" si="8"/>
        <v>371</v>
      </c>
      <c r="B375" s="1">
        <f t="shared" si="55"/>
        <v>1888099.05017581</v>
      </c>
      <c r="C375" s="3">
        <f t="shared" si="0"/>
        <v>734696.511633043</v>
      </c>
      <c r="D375" s="3">
        <f t="shared" si="10"/>
        <v>84520214.3414429</v>
      </c>
      <c r="E375" s="3">
        <f>$C375/((1+'How much will I make'!$C$5/12)^(Calculations!$B$1*12-Calculations!$A375))</f>
        <v>2279313.15237449</v>
      </c>
      <c r="F375" s="3">
        <f t="shared" si="11"/>
        <v>173935381.779268</v>
      </c>
      <c r="G375" s="3">
        <f t="shared" si="1"/>
        <v>287004.406531595</v>
      </c>
      <c r="H375" s="3">
        <f t="shared" si="12"/>
        <v>53001337.1669771</v>
      </c>
      <c r="I375" s="3">
        <f>G375/((1+'How much will I make'!$C$5/12)^(Calculations!$B$1*12-Calculations!$A375))</f>
        <v>890398.835762593</v>
      </c>
      <c r="J375" s="3">
        <f t="shared" si="13"/>
        <v>94543881.5529143</v>
      </c>
      <c r="K375" s="3">
        <f t="shared" si="2"/>
        <v>112551.823473444</v>
      </c>
      <c r="L375" s="3">
        <f t="shared" si="14"/>
        <v>39333025.9771574</v>
      </c>
      <c r="M375" s="3">
        <f>K375/((1+'How much will I make'!$C$5/12)^(Calculations!$B$1*12-Calculations!$A375))</f>
        <v>349179.35161626</v>
      </c>
      <c r="N375" s="3">
        <f t="shared" si="15"/>
        <v>57697710.4049229</v>
      </c>
      <c r="O375" s="3">
        <f t="shared" si="3"/>
        <v>44308.3995610079</v>
      </c>
      <c r="P375" s="3">
        <f t="shared" si="16"/>
        <v>35331671.1821598</v>
      </c>
      <c r="Q375" s="3">
        <f>O375/((1+'How much will I make'!$C$5/12)^(Calculations!$B$1*12-Calculations!$A375))</f>
        <v>137461.817608999</v>
      </c>
      <c r="R375" s="3">
        <f t="shared" si="17"/>
        <v>41266290.9363707</v>
      </c>
      <c r="S375" s="3">
        <f t="shared" si="4"/>
        <v>17509.5704329193</v>
      </c>
      <c r="T375" s="3">
        <f t="shared" si="18"/>
        <v>37831657.17181</v>
      </c>
      <c r="U375" s="3">
        <f>S375/((1+'How much will I make'!$C$5/12)^(Calculations!$B$1*12-Calculations!$A375))</f>
        <v>54321.4695432148</v>
      </c>
      <c r="V375" s="3">
        <f t="shared" si="19"/>
        <v>35592511.8637089</v>
      </c>
      <c r="W375" s="3">
        <f t="shared" si="5"/>
        <v>6945.56099895866</v>
      </c>
      <c r="X375" s="3">
        <f t="shared" si="20"/>
        <v>46320758.949601</v>
      </c>
      <c r="Y375" s="3">
        <f>W375/((1+'How much will I make'!$C$5/12)^(Calculations!$B$1*12-Calculations!$A375))</f>
        <v>21547.820474004</v>
      </c>
      <c r="Z375" s="3">
        <f t="shared" si="21"/>
        <v>36764856.4369829</v>
      </c>
      <c r="AA375" s="3">
        <f t="shared" si="6"/>
        <v>2765.46554754588</v>
      </c>
      <c r="AB375" s="3">
        <f t="shared" si="22"/>
        <v>62130038.1627077</v>
      </c>
      <c r="AC375" s="3">
        <f>AA375/((1+'How much will I make'!$C$5/12)^(Calculations!$B$1*12-Calculations!$A375))</f>
        <v>8579.54528863772</v>
      </c>
      <c r="AD375" s="3">
        <f t="shared" si="23"/>
        <v>43807734.7372764</v>
      </c>
      <c r="AE375" s="3">
        <f t="shared" si="7"/>
        <v>1105.21073536822</v>
      </c>
      <c r="AF375" s="3">
        <f t="shared" si="24"/>
        <v>88457348.3455255</v>
      </c>
      <c r="AG375" s="3">
        <f>AE375/((1+'How much will I make'!$C$5/12)^(Calculations!$B$1*12-Calculations!$A375))</f>
        <v>3428.79178733394</v>
      </c>
      <c r="AH375" s="3">
        <f t="shared" si="25"/>
        <v>57643111.140805</v>
      </c>
    </row>
    <row r="376" ht="15.75" customHeight="1" spans="1:34">
      <c r="A376" s="1">
        <f t="shared" si="8"/>
        <v>372</v>
      </c>
      <c r="B376" s="1">
        <f t="shared" si="55"/>
        <v>1888099.05017581</v>
      </c>
      <c r="C376" s="3">
        <f t="shared" si="0"/>
        <v>731647.978389752</v>
      </c>
      <c r="D376" s="3">
        <f t="shared" si="10"/>
        <v>85251862.3198327</v>
      </c>
      <c r="E376" s="3">
        <f>$C376/((1+'How much will I make'!$C$5/12)^(Calculations!$B$1*12-Calculations!$A376))</f>
        <v>2281204.69855903</v>
      </c>
      <c r="F376" s="3">
        <f t="shared" si="11"/>
        <v>176216586.477827</v>
      </c>
      <c r="G376" s="3">
        <f t="shared" si="1"/>
        <v>284632.469287532</v>
      </c>
      <c r="H376" s="3">
        <f t="shared" si="12"/>
        <v>53285969.6362646</v>
      </c>
      <c r="I376" s="3">
        <f>G376/((1+'How much will I make'!$C$5/12)^(Calculations!$B$1*12-Calculations!$A376))</f>
        <v>887455.368536932</v>
      </c>
      <c r="J376" s="3">
        <f t="shared" si="13"/>
        <v>95431336.9214513</v>
      </c>
      <c r="K376" s="3">
        <f t="shared" si="2"/>
        <v>111162.294788587</v>
      </c>
      <c r="L376" s="3">
        <f t="shared" si="14"/>
        <v>39444188.271946</v>
      </c>
      <c r="M376" s="3">
        <f>K376/((1+'How much will I make'!$C$5/12)^(Calculations!$B$1*12-Calculations!$A376))</f>
        <v>346592.837900584</v>
      </c>
      <c r="N376" s="3">
        <f t="shared" si="15"/>
        <v>58044303.2428235</v>
      </c>
      <c r="O376" s="3">
        <f t="shared" si="3"/>
        <v>43582.0323550897</v>
      </c>
      <c r="P376" s="3">
        <f t="shared" si="16"/>
        <v>35375253.2145148</v>
      </c>
      <c r="Q376" s="3">
        <f>O376/((1+'How much will I make'!$C$5/12)^(Calculations!$B$1*12-Calculations!$A376))</f>
        <v>135884.386915126</v>
      </c>
      <c r="R376" s="3">
        <f t="shared" si="17"/>
        <v>41402175.3232859</v>
      </c>
      <c r="S376" s="3">
        <f t="shared" si="4"/>
        <v>17152.2322608189</v>
      </c>
      <c r="T376" s="3">
        <f t="shared" si="18"/>
        <v>37848809.4040709</v>
      </c>
      <c r="U376" s="3">
        <f>S376/((1+'How much will I make'!$C$5/12)^(Calculations!$B$1*12-Calculations!$A376))</f>
        <v>53478.9324645853</v>
      </c>
      <c r="V376" s="3">
        <f t="shared" si="19"/>
        <v>35645990.7961735</v>
      </c>
      <c r="W376" s="3">
        <f t="shared" si="5"/>
        <v>6776.15707215479</v>
      </c>
      <c r="X376" s="3">
        <f t="shared" si="20"/>
        <v>46327535.1066732</v>
      </c>
      <c r="Y376" s="3">
        <f>W376/((1+'How much will I make'!$C$5/12)^(Calculations!$B$1*12-Calculations!$A376))</f>
        <v>21127.3751964624</v>
      </c>
      <c r="Z376" s="3">
        <f t="shared" si="21"/>
        <v>36785983.8121794</v>
      </c>
      <c r="AA376" s="3">
        <f t="shared" si="6"/>
        <v>2687.09203000409</v>
      </c>
      <c r="AB376" s="3">
        <f t="shared" si="22"/>
        <v>62132725.2547377</v>
      </c>
      <c r="AC376" s="3">
        <f>AA376/((1+'How much will I make'!$C$5/12)^(Calculations!$B$1*12-Calculations!$A376))</f>
        <v>8378.08228185999</v>
      </c>
      <c r="AD376" s="3">
        <f t="shared" si="23"/>
        <v>43816112.8195583</v>
      </c>
      <c r="AE376" s="3">
        <f t="shared" si="7"/>
        <v>1069.55877616279</v>
      </c>
      <c r="AF376" s="3">
        <f t="shared" si="24"/>
        <v>88458417.9043016</v>
      </c>
      <c r="AG376" s="3">
        <f>AE376/((1+'How much will I make'!$C$5/12)^(Calculations!$B$1*12-Calculations!$A376))</f>
        <v>3334.77652864897</v>
      </c>
      <c r="AH376" s="3">
        <f t="shared" si="25"/>
        <v>57646445.9173336</v>
      </c>
    </row>
    <row r="377" ht="15.75" customHeight="1" spans="1:34">
      <c r="A377" s="1">
        <f t="shared" si="8"/>
        <v>373</v>
      </c>
      <c r="B377" s="1">
        <f>B376*(1+'How much will I make'!$C$4)</f>
        <v>2209075.88870569</v>
      </c>
      <c r="C377" s="3">
        <f t="shared" si="0"/>
        <v>852476.150754533</v>
      </c>
      <c r="D377" s="3">
        <f t="shared" si="10"/>
        <v>86104338.4705872</v>
      </c>
      <c r="E377" s="3">
        <f>$C377/((1+'How much will I make'!$C$5/12)^(Calculations!$B$1*12-Calculations!$A377))</f>
        <v>2671224.44295499</v>
      </c>
      <c r="F377" s="3">
        <f t="shared" si="11"/>
        <v>178887810.920782</v>
      </c>
      <c r="G377" s="3">
        <f t="shared" si="1"/>
        <v>330267.757751814</v>
      </c>
      <c r="H377" s="3">
        <f t="shared" si="12"/>
        <v>53616237.3940164</v>
      </c>
      <c r="I377" s="3">
        <f>G377/((1+'How much will I make'!$C$5/12)^(Calculations!$B$1*12-Calculations!$A377))</f>
        <v>1034890.30918428</v>
      </c>
      <c r="J377" s="3">
        <f t="shared" si="13"/>
        <v>96466227.2306356</v>
      </c>
      <c r="K377" s="3">
        <f t="shared" si="2"/>
        <v>128454.207311256</v>
      </c>
      <c r="L377" s="3">
        <f t="shared" si="14"/>
        <v>39572642.4792573</v>
      </c>
      <c r="M377" s="3">
        <f>K377/((1+'How much will I make'!$C$5/12)^(Calculations!$B$1*12-Calculations!$A377))</f>
        <v>402509.815748544</v>
      </c>
      <c r="N377" s="3">
        <f t="shared" si="15"/>
        <v>58446813.0585721</v>
      </c>
      <c r="O377" s="3">
        <f t="shared" si="3"/>
        <v>50155.0601856934</v>
      </c>
      <c r="P377" s="3">
        <f t="shared" si="16"/>
        <v>35425408.2747005</v>
      </c>
      <c r="Q377" s="3">
        <f>O377/((1+'How much will I make'!$C$5/12)^(Calculations!$B$1*12-Calculations!$A377))</f>
        <v>157160.317725394</v>
      </c>
      <c r="R377" s="3">
        <f t="shared" si="17"/>
        <v>41559335.6410112</v>
      </c>
      <c r="S377" s="3">
        <f t="shared" si="4"/>
        <v>19658.5584442365</v>
      </c>
      <c r="T377" s="3">
        <f t="shared" si="18"/>
        <v>37868467.9625151</v>
      </c>
      <c r="U377" s="3">
        <f>S377/((1+'How much will I make'!$C$5/12)^(Calculations!$B$1*12-Calculations!$A377))</f>
        <v>61599.8720703503</v>
      </c>
      <c r="V377" s="3">
        <f t="shared" si="19"/>
        <v>35707590.6682438</v>
      </c>
      <c r="W377" s="3">
        <f t="shared" si="5"/>
        <v>7734.73538967913</v>
      </c>
      <c r="X377" s="3">
        <f t="shared" si="20"/>
        <v>46335269.8420629</v>
      </c>
      <c r="Y377" s="3">
        <f>W377/((1+'How much will I make'!$C$5/12)^(Calculations!$B$1*12-Calculations!$A377))</f>
        <v>24236.7064631808</v>
      </c>
      <c r="Z377" s="3">
        <f t="shared" si="21"/>
        <v>36810220.5186426</v>
      </c>
      <c r="AA377" s="3">
        <f t="shared" si="6"/>
        <v>3054.7993604257</v>
      </c>
      <c r="AB377" s="3">
        <f t="shared" si="22"/>
        <v>62135780.0540982</v>
      </c>
      <c r="AC377" s="3">
        <f>AA377/((1+'How much will I make'!$C$5/12)^(Calculations!$B$1*12-Calculations!$A377))</f>
        <v>9572.17948287456</v>
      </c>
      <c r="AD377" s="3">
        <f t="shared" si="23"/>
        <v>43825684.9990412</v>
      </c>
      <c r="AE377" s="3">
        <f t="shared" si="7"/>
        <v>1211.01654978433</v>
      </c>
      <c r="AF377" s="3">
        <f t="shared" si="24"/>
        <v>88459628.9208514</v>
      </c>
      <c r="AG377" s="3">
        <f>AE377/((1+'How much will I make'!$C$5/12)^(Calculations!$B$1*12-Calculations!$A377))</f>
        <v>3794.70675601151</v>
      </c>
      <c r="AH377" s="3">
        <f t="shared" si="25"/>
        <v>57650240.6240896</v>
      </c>
    </row>
    <row r="378" ht="15.75" customHeight="1" spans="1:34">
      <c r="A378" s="1">
        <f t="shared" si="8"/>
        <v>374</v>
      </c>
      <c r="B378" s="1">
        <f t="shared" ref="B378:B388" si="56">B377</f>
        <v>2209075.88870569</v>
      </c>
      <c r="C378" s="3">
        <f t="shared" si="0"/>
        <v>848938.905315718</v>
      </c>
      <c r="D378" s="3">
        <f t="shared" si="10"/>
        <v>86953277.3759029</v>
      </c>
      <c r="E378" s="3">
        <f>$C378/((1+'How much will I make'!$C$5/12)^(Calculations!$B$1*12-Calculations!$A378))</f>
        <v>2673441.22672508</v>
      </c>
      <c r="F378" s="3">
        <f t="shared" si="11"/>
        <v>181561252.147507</v>
      </c>
      <c r="G378" s="3">
        <f t="shared" si="1"/>
        <v>327538.27215056</v>
      </c>
      <c r="H378" s="3">
        <f t="shared" si="12"/>
        <v>53943775.666167</v>
      </c>
      <c r="I378" s="3">
        <f>G378/((1+'How much will I make'!$C$5/12)^(Calculations!$B$1*12-Calculations!$A378))</f>
        <v>1031469.18419524</v>
      </c>
      <c r="J378" s="3">
        <f t="shared" si="13"/>
        <v>97497696.4148308</v>
      </c>
      <c r="K378" s="3">
        <f t="shared" si="2"/>
        <v>126868.352900006</v>
      </c>
      <c r="L378" s="3">
        <f t="shared" si="14"/>
        <v>39699510.8321573</v>
      </c>
      <c r="M378" s="3">
        <f>K378/((1+'How much will I make'!$C$5/12)^(Calculations!$B$1*12-Calculations!$A378))</f>
        <v>399528.261557815</v>
      </c>
      <c r="N378" s="3">
        <f t="shared" si="15"/>
        <v>58846341.3201299</v>
      </c>
      <c r="O378" s="3">
        <f t="shared" si="3"/>
        <v>49332.8460842886</v>
      </c>
      <c r="P378" s="3">
        <f t="shared" si="16"/>
        <v>35474741.1207848</v>
      </c>
      <c r="Q378" s="3">
        <f>O378/((1+'How much will I make'!$C$5/12)^(Calculations!$B$1*12-Calculations!$A378))</f>
        <v>155356.838669529</v>
      </c>
      <c r="R378" s="3">
        <f t="shared" si="17"/>
        <v>41714692.4796808</v>
      </c>
      <c r="S378" s="3">
        <f t="shared" si="4"/>
        <v>19257.363373946</v>
      </c>
      <c r="T378" s="3">
        <f t="shared" si="18"/>
        <v>37887725.325889</v>
      </c>
      <c r="U378" s="3">
        <f>S378/((1+'How much will I make'!$C$5/12)^(Calculations!$B$1*12-Calculations!$A378))</f>
        <v>60644.4454831367</v>
      </c>
      <c r="V378" s="3">
        <f t="shared" si="19"/>
        <v>35768235.113727</v>
      </c>
      <c r="W378" s="3">
        <f t="shared" si="5"/>
        <v>7546.08330700403</v>
      </c>
      <c r="X378" s="3">
        <f t="shared" si="20"/>
        <v>46342815.9253699</v>
      </c>
      <c r="Y378" s="3">
        <f>W378/((1+'How much will I make'!$C$5/12)^(Calculations!$B$1*12-Calculations!$A378))</f>
        <v>23763.7951175578</v>
      </c>
      <c r="Z378" s="3">
        <f t="shared" si="21"/>
        <v>36833984.3137601</v>
      </c>
      <c r="AA378" s="3">
        <f t="shared" si="6"/>
        <v>2968.22609919906</v>
      </c>
      <c r="AB378" s="3">
        <f t="shared" si="22"/>
        <v>62138748.2801974</v>
      </c>
      <c r="AC378" s="3">
        <f>AA378/((1+'How much will I make'!$C$5/12)^(Calculations!$B$1*12-Calculations!$A378))</f>
        <v>9347.40765696091</v>
      </c>
      <c r="AD378" s="3">
        <f t="shared" si="23"/>
        <v>43835032.4066981</v>
      </c>
      <c r="AE378" s="3">
        <f t="shared" si="7"/>
        <v>1171.95149979128</v>
      </c>
      <c r="AF378" s="3">
        <f t="shared" si="24"/>
        <v>88460800.8723512</v>
      </c>
      <c r="AG378" s="3">
        <f>AE378/((1+'How much will I make'!$C$5/12)^(Calculations!$B$1*12-Calculations!$A378))</f>
        <v>3690.65834495958</v>
      </c>
      <c r="AH378" s="3">
        <f t="shared" si="25"/>
        <v>57653931.2824346</v>
      </c>
    </row>
    <row r="379" ht="15.75" customHeight="1" spans="1:34">
      <c r="A379" s="1">
        <f t="shared" si="8"/>
        <v>375</v>
      </c>
      <c r="B379" s="1">
        <f t="shared" si="56"/>
        <v>2209075.88870569</v>
      </c>
      <c r="C379" s="3">
        <f t="shared" si="0"/>
        <v>845416.337243868</v>
      </c>
      <c r="D379" s="3">
        <f t="shared" si="10"/>
        <v>87798693.7131468</v>
      </c>
      <c r="E379" s="3">
        <f>$C379/((1+'How much will I make'!$C$5/12)^(Calculations!$B$1*12-Calculations!$A379))</f>
        <v>2675659.85014975</v>
      </c>
      <c r="F379" s="3">
        <f t="shared" si="11"/>
        <v>184236911.997657</v>
      </c>
      <c r="G379" s="3">
        <f t="shared" si="1"/>
        <v>324831.344281547</v>
      </c>
      <c r="H379" s="3">
        <f t="shared" si="12"/>
        <v>54268607.0104485</v>
      </c>
      <c r="I379" s="3">
        <f>G379/((1+'How much will I make'!$C$5/12)^(Calculations!$B$1*12-Calculations!$A379))</f>
        <v>1028059.3687103</v>
      </c>
      <c r="J379" s="3">
        <f t="shared" si="13"/>
        <v>98525755.7835411</v>
      </c>
      <c r="K379" s="3">
        <f t="shared" si="2"/>
        <v>125302.076938278</v>
      </c>
      <c r="L379" s="3">
        <f t="shared" si="14"/>
        <v>39824812.9090956</v>
      </c>
      <c r="M379" s="3">
        <f>K379/((1+'How much will I make'!$C$5/12)^(Calculations!$B$1*12-Calculations!$A379))</f>
        <v>396568.792953683</v>
      </c>
      <c r="N379" s="3">
        <f t="shared" si="15"/>
        <v>59242910.1130836</v>
      </c>
      <c r="O379" s="3">
        <f t="shared" si="3"/>
        <v>48524.1109025789</v>
      </c>
      <c r="P379" s="3">
        <f t="shared" si="16"/>
        <v>35523265.2316874</v>
      </c>
      <c r="Q379" s="3">
        <f>O379/((1+'How much will I make'!$C$5/12)^(Calculations!$B$1*12-Calculations!$A379))</f>
        <v>153574.05527496</v>
      </c>
      <c r="R379" s="3">
        <f t="shared" si="17"/>
        <v>41868266.5349557</v>
      </c>
      <c r="S379" s="3">
        <f t="shared" si="4"/>
        <v>18864.3559581512</v>
      </c>
      <c r="T379" s="3">
        <f t="shared" si="18"/>
        <v>37906589.6818472</v>
      </c>
      <c r="U379" s="3">
        <f>S379/((1+'How much will I make'!$C$5/12)^(Calculations!$B$1*12-Calculations!$A379))</f>
        <v>59703.8377572758</v>
      </c>
      <c r="V379" s="3">
        <f t="shared" si="19"/>
        <v>35827938.9514843</v>
      </c>
      <c r="W379" s="3">
        <f t="shared" si="5"/>
        <v>7362.03249463808</v>
      </c>
      <c r="X379" s="3">
        <f t="shared" si="20"/>
        <v>46350177.9578645</v>
      </c>
      <c r="Y379" s="3">
        <f>W379/((1+'How much will I make'!$C$5/12)^(Calculations!$B$1*12-Calculations!$A379))</f>
        <v>23300.1113103859</v>
      </c>
      <c r="Z379" s="3">
        <f t="shared" si="21"/>
        <v>36857284.4250705</v>
      </c>
      <c r="AA379" s="3">
        <f t="shared" si="6"/>
        <v>2884.10633120557</v>
      </c>
      <c r="AB379" s="3">
        <f t="shared" si="22"/>
        <v>62141632.3865286</v>
      </c>
      <c r="AC379" s="3">
        <f>AA379/((1+'How much will I make'!$C$5/12)^(Calculations!$B$1*12-Calculations!$A379))</f>
        <v>9127.91387392296</v>
      </c>
      <c r="AD379" s="3">
        <f t="shared" si="23"/>
        <v>43844160.3205721</v>
      </c>
      <c r="AE379" s="3">
        <f t="shared" si="7"/>
        <v>1134.14661270124</v>
      </c>
      <c r="AF379" s="3">
        <f t="shared" si="24"/>
        <v>88461935.0189639</v>
      </c>
      <c r="AG379" s="3">
        <f>AE379/((1+'How much will I make'!$C$5/12)^(Calculations!$B$1*12-Calculations!$A379))</f>
        <v>3589.46287421069</v>
      </c>
      <c r="AH379" s="3">
        <f t="shared" si="25"/>
        <v>57657520.7453088</v>
      </c>
    </row>
    <row r="380" ht="15.75" customHeight="1" spans="1:34">
      <c r="A380" s="1">
        <f t="shared" si="8"/>
        <v>376</v>
      </c>
      <c r="B380" s="1">
        <f t="shared" si="56"/>
        <v>2209075.88870569</v>
      </c>
      <c r="C380" s="3">
        <f t="shared" si="0"/>
        <v>841908.385637047</v>
      </c>
      <c r="D380" s="3">
        <f t="shared" si="10"/>
        <v>88640602.0987838</v>
      </c>
      <c r="E380" s="3">
        <f>$C380/((1+'How much will I make'!$C$5/12)^(Calculations!$B$1*12-Calculations!$A380))</f>
        <v>2677880.31475568</v>
      </c>
      <c r="F380" s="3">
        <f t="shared" si="11"/>
        <v>186914792.312413</v>
      </c>
      <c r="G380" s="3">
        <f t="shared" si="1"/>
        <v>322146.787717236</v>
      </c>
      <c r="H380" s="3">
        <f t="shared" si="12"/>
        <v>54590753.7981657</v>
      </c>
      <c r="I380" s="3">
        <f>G380/((1+'How much will I make'!$C$5/12)^(Calculations!$B$1*12-Calculations!$A380))</f>
        <v>1024660.82534266</v>
      </c>
      <c r="J380" s="3">
        <f t="shared" si="13"/>
        <v>99550416.6088837</v>
      </c>
      <c r="K380" s="3">
        <f t="shared" si="2"/>
        <v>123755.137716817</v>
      </c>
      <c r="L380" s="3">
        <f t="shared" si="14"/>
        <v>39948568.0468124</v>
      </c>
      <c r="M380" s="3">
        <f>K380/((1+'How much will I make'!$C$5/12)^(Calculations!$B$1*12-Calculations!$A380))</f>
        <v>393631.246339211</v>
      </c>
      <c r="N380" s="3">
        <f t="shared" si="15"/>
        <v>59636541.3594228</v>
      </c>
      <c r="O380" s="3">
        <f t="shared" si="3"/>
        <v>47728.6336746678</v>
      </c>
      <c r="P380" s="3">
        <f t="shared" si="16"/>
        <v>35570993.8653621</v>
      </c>
      <c r="Q380" s="3">
        <f>O380/((1+'How much will I make'!$C$5/12)^(Calculations!$B$1*12-Calculations!$A380))</f>
        <v>151811.730050493</v>
      </c>
      <c r="R380" s="3">
        <f t="shared" si="17"/>
        <v>42020078.2650062</v>
      </c>
      <c r="S380" s="3">
        <f t="shared" si="4"/>
        <v>18479.3691018624</v>
      </c>
      <c r="T380" s="3">
        <f t="shared" si="18"/>
        <v>37925069.050949</v>
      </c>
      <c r="U380" s="3">
        <f>S380/((1+'How much will I make'!$C$5/12)^(Calculations!$B$1*12-Calculations!$A380))</f>
        <v>58777.8190492038</v>
      </c>
      <c r="V380" s="3">
        <f t="shared" si="19"/>
        <v>35886716.7705335</v>
      </c>
      <c r="W380" s="3">
        <f t="shared" si="5"/>
        <v>7182.47072647617</v>
      </c>
      <c r="X380" s="3">
        <f t="shared" si="20"/>
        <v>46357360.428591</v>
      </c>
      <c r="Y380" s="3">
        <f>W380/((1+'How much will I make'!$C$5/12)^(Calculations!$B$1*12-Calculations!$A380))</f>
        <v>22845.4749921345</v>
      </c>
      <c r="Z380" s="3">
        <f t="shared" si="21"/>
        <v>36880129.9000627</v>
      </c>
      <c r="AA380" s="3">
        <f t="shared" si="6"/>
        <v>2802.37052424833</v>
      </c>
      <c r="AB380" s="3">
        <f t="shared" si="22"/>
        <v>62144434.7570528</v>
      </c>
      <c r="AC380" s="3">
        <f>AA380/((1+'How much will I make'!$C$5/12)^(Calculations!$B$1*12-Calculations!$A380))</f>
        <v>8913.57419591181</v>
      </c>
      <c r="AD380" s="3">
        <f t="shared" si="23"/>
        <v>43853073.894768</v>
      </c>
      <c r="AE380" s="3">
        <f t="shared" si="7"/>
        <v>1097.56123809798</v>
      </c>
      <c r="AF380" s="3">
        <f t="shared" si="24"/>
        <v>88463032.580202</v>
      </c>
      <c r="AG380" s="3">
        <f>AE380/((1+'How much will I make'!$C$5/12)^(Calculations!$B$1*12-Calculations!$A380))</f>
        <v>3491.04211798233</v>
      </c>
      <c r="AH380" s="3">
        <f t="shared" si="25"/>
        <v>57661011.7874268</v>
      </c>
    </row>
    <row r="381" ht="15.75" customHeight="1" spans="1:34">
      <c r="A381" s="1">
        <f t="shared" si="8"/>
        <v>377</v>
      </c>
      <c r="B381" s="1">
        <f t="shared" si="56"/>
        <v>2209075.88870569</v>
      </c>
      <c r="C381" s="3">
        <f t="shared" si="0"/>
        <v>838414.989846022</v>
      </c>
      <c r="D381" s="3">
        <f t="shared" si="10"/>
        <v>89479017.0886298</v>
      </c>
      <c r="E381" s="3">
        <f>$C381/((1+'How much will I make'!$C$5/12)^(Calculations!$B$1*12-Calculations!$A381))</f>
        <v>2680102.62207083</v>
      </c>
      <c r="F381" s="3">
        <f t="shared" si="11"/>
        <v>189594894.934483</v>
      </c>
      <c r="G381" s="3">
        <f t="shared" si="1"/>
        <v>319484.417570813</v>
      </c>
      <c r="H381" s="3">
        <f t="shared" si="12"/>
        <v>54910238.2157366</v>
      </c>
      <c r="I381" s="3">
        <f>G381/((1+'How much will I make'!$C$5/12)^(Calculations!$B$1*12-Calculations!$A381))</f>
        <v>1021273.51682913</v>
      </c>
      <c r="J381" s="3">
        <f t="shared" si="13"/>
        <v>100571690.125713</v>
      </c>
      <c r="K381" s="3">
        <f t="shared" si="2"/>
        <v>122227.296510437</v>
      </c>
      <c r="L381" s="3">
        <f t="shared" si="14"/>
        <v>40070795.3433228</v>
      </c>
      <c r="M381" s="3">
        <f>K381/((1+'How much will I make'!$C$5/12)^(Calculations!$B$1*12-Calculations!$A381))</f>
        <v>390715.459329291</v>
      </c>
      <c r="N381" s="3">
        <f t="shared" si="15"/>
        <v>60027256.8187521</v>
      </c>
      <c r="O381" s="3">
        <f t="shared" si="3"/>
        <v>46946.1970570503</v>
      </c>
      <c r="P381" s="3">
        <f t="shared" si="16"/>
        <v>35617940.0624191</v>
      </c>
      <c r="Q381" s="3">
        <f>O381/((1+'How much will I make'!$C$5/12)^(Calculations!$B$1*12-Calculations!$A381))</f>
        <v>150069.628230242</v>
      </c>
      <c r="R381" s="3">
        <f t="shared" si="17"/>
        <v>42170147.8932365</v>
      </c>
      <c r="S381" s="3">
        <f t="shared" si="4"/>
        <v>18102.2391201917</v>
      </c>
      <c r="T381" s="3">
        <f t="shared" si="18"/>
        <v>37943171.2900692</v>
      </c>
      <c r="U381" s="3">
        <f>S381/((1+'How much will I make'!$C$5/12)^(Calculations!$B$1*12-Calculations!$A381))</f>
        <v>57866.1630802774</v>
      </c>
      <c r="V381" s="3">
        <f t="shared" si="19"/>
        <v>35944582.9336137</v>
      </c>
      <c r="W381" s="3">
        <f t="shared" si="5"/>
        <v>7007.28851363529</v>
      </c>
      <c r="X381" s="3">
        <f t="shared" si="20"/>
        <v>46364367.7171046</v>
      </c>
      <c r="Y381" s="3">
        <f>W381/((1+'How much will I make'!$C$5/12)^(Calculations!$B$1*12-Calculations!$A381))</f>
        <v>22399.7096264343</v>
      </c>
      <c r="Z381" s="3">
        <f t="shared" si="21"/>
        <v>36902529.6096891</v>
      </c>
      <c r="AA381" s="3">
        <f t="shared" si="6"/>
        <v>2722.95111667854</v>
      </c>
      <c r="AB381" s="3">
        <f t="shared" si="22"/>
        <v>62147157.7081695</v>
      </c>
      <c r="AC381" s="3">
        <f>AA381/((1+'How much will I make'!$C$5/12)^(Calculations!$B$1*12-Calculations!$A381))</f>
        <v>8704.26759536004</v>
      </c>
      <c r="AD381" s="3">
        <f t="shared" si="23"/>
        <v>43861778.1623633</v>
      </c>
      <c r="AE381" s="3">
        <f t="shared" si="7"/>
        <v>1062.15603686901</v>
      </c>
      <c r="AF381" s="3">
        <f t="shared" si="24"/>
        <v>88464094.7362389</v>
      </c>
      <c r="AG381" s="3">
        <f>AE381/((1+'How much will I make'!$C$5/12)^(Calculations!$B$1*12-Calculations!$A381))</f>
        <v>3395.31999539249</v>
      </c>
      <c r="AH381" s="3">
        <f t="shared" si="25"/>
        <v>57664407.1074222</v>
      </c>
    </row>
    <row r="382" ht="15.75" customHeight="1" spans="1:34">
      <c r="A382" s="1">
        <f t="shared" si="8"/>
        <v>378</v>
      </c>
      <c r="B382" s="1">
        <f t="shared" si="56"/>
        <v>2209075.88870569</v>
      </c>
      <c r="C382" s="3">
        <f t="shared" si="0"/>
        <v>834936.089473217</v>
      </c>
      <c r="D382" s="3">
        <f t="shared" si="10"/>
        <v>90313953.178103</v>
      </c>
      <c r="E382" s="3">
        <f>$C382/((1+'How much will I make'!$C$5/12)^(Calculations!$B$1*12-Calculations!$A382))</f>
        <v>2682326.77362442</v>
      </c>
      <c r="F382" s="3">
        <f t="shared" si="11"/>
        <v>192277221.708108</v>
      </c>
      <c r="G382" s="3">
        <f t="shared" si="1"/>
        <v>316844.050483451</v>
      </c>
      <c r="H382" s="3">
        <f t="shared" si="12"/>
        <v>55227082.26622</v>
      </c>
      <c r="I382" s="3">
        <f>G382/((1+'How much will I make'!$C$5/12)^(Calculations!$B$1*12-Calculations!$A382))</f>
        <v>1017897.4060297</v>
      </c>
      <c r="J382" s="3">
        <f t="shared" si="13"/>
        <v>101589587.531743</v>
      </c>
      <c r="K382" s="3">
        <f t="shared" si="2"/>
        <v>120718.317541172</v>
      </c>
      <c r="L382" s="3">
        <f t="shared" si="14"/>
        <v>40191513.660864</v>
      </c>
      <c r="M382" s="3">
        <f>K382/((1+'How much will I make'!$C$5/12)^(Calculations!$B$1*12-Calculations!$A382))</f>
        <v>387821.270741666</v>
      </c>
      <c r="N382" s="3">
        <f t="shared" si="15"/>
        <v>60415078.0894937</v>
      </c>
      <c r="O382" s="3">
        <f t="shared" si="3"/>
        <v>46176.5872692298</v>
      </c>
      <c r="P382" s="3">
        <f t="shared" si="16"/>
        <v>35664116.6496884</v>
      </c>
      <c r="Q382" s="3">
        <f>O382/((1+'How much will I make'!$C$5/12)^(Calculations!$B$1*12-Calculations!$A382))</f>
        <v>148347.517742354</v>
      </c>
      <c r="R382" s="3">
        <f t="shared" si="17"/>
        <v>42318495.4109788</v>
      </c>
      <c r="S382" s="3">
        <f t="shared" si="4"/>
        <v>17732.8056687592</v>
      </c>
      <c r="T382" s="3">
        <f t="shared" si="18"/>
        <v>37960904.095738</v>
      </c>
      <c r="U382" s="3">
        <f>S382/((1+'How much will I make'!$C$5/12)^(Calculations!$B$1*12-Calculations!$A382))</f>
        <v>56968.6470814812</v>
      </c>
      <c r="V382" s="3">
        <f t="shared" si="19"/>
        <v>36001551.5806952</v>
      </c>
      <c r="W382" s="3">
        <f t="shared" si="5"/>
        <v>6836.37903769297</v>
      </c>
      <c r="X382" s="3">
        <f t="shared" si="20"/>
        <v>46371204.0961423</v>
      </c>
      <c r="Y382" s="3">
        <f>W382/((1+'How much will I make'!$C$5/12)^(Calculations!$B$1*12-Calculations!$A382))</f>
        <v>21962.6421215283</v>
      </c>
      <c r="Z382" s="3">
        <f t="shared" si="21"/>
        <v>36924492.2518106</v>
      </c>
      <c r="AA382" s="3">
        <f t="shared" si="6"/>
        <v>2645.78246154999</v>
      </c>
      <c r="AB382" s="3">
        <f t="shared" si="22"/>
        <v>62149803.490631</v>
      </c>
      <c r="AC382" s="3">
        <f>AA382/((1+'How much will I make'!$C$5/12)^(Calculations!$B$1*12-Calculations!$A382))</f>
        <v>8499.87588664308</v>
      </c>
      <c r="AD382" s="3">
        <f t="shared" si="23"/>
        <v>43870278.03825</v>
      </c>
      <c r="AE382" s="3">
        <f t="shared" si="7"/>
        <v>1027.89293890549</v>
      </c>
      <c r="AF382" s="3">
        <f t="shared" si="24"/>
        <v>88465122.6291778</v>
      </c>
      <c r="AG382" s="3">
        <f>AE382/((1+'How much will I make'!$C$5/12)^(Calculations!$B$1*12-Calculations!$A382))</f>
        <v>3302.22251164786</v>
      </c>
      <c r="AH382" s="3">
        <f t="shared" si="25"/>
        <v>57667709.3299338</v>
      </c>
    </row>
    <row r="383" ht="15.75" customHeight="1" spans="1:34">
      <c r="A383" s="1">
        <f t="shared" si="8"/>
        <v>379</v>
      </c>
      <c r="B383" s="1">
        <f t="shared" si="56"/>
        <v>2209075.88870569</v>
      </c>
      <c r="C383" s="3">
        <f t="shared" si="0"/>
        <v>831471.624371668</v>
      </c>
      <c r="D383" s="3">
        <f t="shared" si="10"/>
        <v>91145424.8024747</v>
      </c>
      <c r="E383" s="3">
        <f>$C383/((1+'How much will I make'!$C$5/12)^(Calculations!$B$1*12-Calculations!$A383))</f>
        <v>2684552.77094693</v>
      </c>
      <c r="F383" s="3">
        <f t="shared" si="11"/>
        <v>194961774.479055</v>
      </c>
      <c r="G383" s="3">
        <f t="shared" si="1"/>
        <v>314225.504611687</v>
      </c>
      <c r="H383" s="3">
        <f t="shared" si="12"/>
        <v>55541307.7708317</v>
      </c>
      <c r="I383" s="3">
        <f>G383/((1+'How much will I make'!$C$5/12)^(Calculations!$B$1*12-Calculations!$A383))</f>
        <v>1014532.45592712</v>
      </c>
      <c r="J383" s="3">
        <f t="shared" si="13"/>
        <v>102604119.98767</v>
      </c>
      <c r="K383" s="3">
        <f t="shared" si="2"/>
        <v>119227.967941899</v>
      </c>
      <c r="L383" s="3">
        <f t="shared" si="14"/>
        <v>40310741.6288059</v>
      </c>
      <c r="M383" s="3">
        <f>K383/((1+'How much will I make'!$C$5/12)^(Calculations!$B$1*12-Calculations!$A383))</f>
        <v>384948.520588024</v>
      </c>
      <c r="N383" s="3">
        <f t="shared" si="15"/>
        <v>60800026.6100818</v>
      </c>
      <c r="O383" s="3">
        <f t="shared" si="3"/>
        <v>45419.594035308</v>
      </c>
      <c r="P383" s="3">
        <f t="shared" si="16"/>
        <v>35709536.2437237</v>
      </c>
      <c r="Q383" s="3">
        <f>O383/((1+'How much will I make'!$C$5/12)^(Calculations!$B$1*12-Calculations!$A383))</f>
        <v>146645.169178097</v>
      </c>
      <c r="R383" s="3">
        <f t="shared" si="17"/>
        <v>42465140.5801569</v>
      </c>
      <c r="S383" s="3">
        <f t="shared" si="4"/>
        <v>17370.9116755193</v>
      </c>
      <c r="T383" s="3">
        <f t="shared" si="18"/>
        <v>37978275.0074135</v>
      </c>
      <c r="U383" s="3">
        <f>S383/((1+'How much will I make'!$C$5/12)^(Calculations!$B$1*12-Calculations!$A383))</f>
        <v>56085.0517389929</v>
      </c>
      <c r="V383" s="3">
        <f t="shared" si="19"/>
        <v>36057636.6324342</v>
      </c>
      <c r="W383" s="3">
        <f t="shared" si="5"/>
        <v>6669.63808555411</v>
      </c>
      <c r="X383" s="3">
        <f t="shared" si="20"/>
        <v>46377873.7342279</v>
      </c>
      <c r="Y383" s="3">
        <f>W383/((1+'How much will I make'!$C$5/12)^(Calculations!$B$1*12-Calculations!$A383))</f>
        <v>21534.1027630594</v>
      </c>
      <c r="Z383" s="3">
        <f t="shared" si="21"/>
        <v>36946026.3545737</v>
      </c>
      <c r="AA383" s="3">
        <f t="shared" si="6"/>
        <v>2570.80077235627</v>
      </c>
      <c r="AB383" s="3">
        <f t="shared" si="22"/>
        <v>62152374.2914034</v>
      </c>
      <c r="AC383" s="3">
        <f>AA383/((1+'How much will I make'!$C$5/12)^(Calculations!$B$1*12-Calculations!$A383))</f>
        <v>8300.28365934539</v>
      </c>
      <c r="AD383" s="3">
        <f t="shared" si="23"/>
        <v>43878578.3219093</v>
      </c>
      <c r="AE383" s="3">
        <f t="shared" si="7"/>
        <v>994.735102166604</v>
      </c>
      <c r="AF383" s="3">
        <f t="shared" si="24"/>
        <v>88466117.3642799</v>
      </c>
      <c r="AG383" s="3">
        <f>AE383/((1+'How much will I make'!$C$5/12)^(Calculations!$B$1*12-Calculations!$A383))</f>
        <v>3211.67770084461</v>
      </c>
      <c r="AH383" s="3">
        <f t="shared" si="25"/>
        <v>57670921.0076347</v>
      </c>
    </row>
    <row r="384" ht="15.75" customHeight="1" spans="1:34">
      <c r="A384" s="1">
        <f t="shared" si="8"/>
        <v>380</v>
      </c>
      <c r="B384" s="1">
        <f t="shared" si="56"/>
        <v>2209075.88870569</v>
      </c>
      <c r="C384" s="3">
        <f t="shared" si="0"/>
        <v>828021.534643985</v>
      </c>
      <c r="D384" s="3">
        <f t="shared" si="10"/>
        <v>91973446.3371187</v>
      </c>
      <c r="E384" s="3">
        <f>$C384/((1+'How much will I make'!$C$5/12)^(Calculations!$B$1*12-Calculations!$A384))</f>
        <v>2686780.61557012</v>
      </c>
      <c r="F384" s="3">
        <f t="shared" si="11"/>
        <v>197648555.094625</v>
      </c>
      <c r="G384" s="3">
        <f t="shared" si="1"/>
        <v>311628.599614896</v>
      </c>
      <c r="H384" s="3">
        <f t="shared" si="12"/>
        <v>55852936.3704466</v>
      </c>
      <c r="I384" s="3">
        <f>G384/((1+'How much will I make'!$C$5/12)^(Calculations!$B$1*12-Calculations!$A384))</f>
        <v>1011178.62962653</v>
      </c>
      <c r="J384" s="3">
        <f t="shared" si="13"/>
        <v>103615298.617296</v>
      </c>
      <c r="K384" s="3">
        <f t="shared" si="2"/>
        <v>117756.017720394</v>
      </c>
      <c r="L384" s="3">
        <f t="shared" si="14"/>
        <v>40428497.6465263</v>
      </c>
      <c r="M384" s="3">
        <f>K384/((1+'How much will I make'!$C$5/12)^(Calculations!$B$1*12-Calculations!$A384))</f>
        <v>382097.05006515</v>
      </c>
      <c r="N384" s="3">
        <f t="shared" si="15"/>
        <v>61182123.6601469</v>
      </c>
      <c r="O384" s="3">
        <f t="shared" si="3"/>
        <v>44675.0105265325</v>
      </c>
      <c r="P384" s="3">
        <f t="shared" si="16"/>
        <v>35754211.2542502</v>
      </c>
      <c r="Q384" s="3">
        <f>O384/((1+'How much will I make'!$C$5/12)^(Calculations!$B$1*12-Calculations!$A384))</f>
        <v>144962.355761299</v>
      </c>
      <c r="R384" s="3">
        <f t="shared" si="17"/>
        <v>42610102.9359182</v>
      </c>
      <c r="S384" s="3">
        <f t="shared" si="4"/>
        <v>17016.403273978</v>
      </c>
      <c r="T384" s="3">
        <f t="shared" si="18"/>
        <v>37995291.4106875</v>
      </c>
      <c r="U384" s="3">
        <f>S384/((1+'How much will I make'!$C$5/12)^(Calculations!$B$1*12-Calculations!$A384))</f>
        <v>55215.1611405922</v>
      </c>
      <c r="V384" s="3">
        <f t="shared" si="19"/>
        <v>36112851.7935748</v>
      </c>
      <c r="W384" s="3">
        <f t="shared" si="5"/>
        <v>6506.96398590645</v>
      </c>
      <c r="X384" s="3">
        <f t="shared" si="20"/>
        <v>46384380.6982138</v>
      </c>
      <c r="Y384" s="3">
        <f>W384/((1+'How much will I make'!$C$5/12)^(Calculations!$B$1*12-Calculations!$A384))</f>
        <v>21113.9251481705</v>
      </c>
      <c r="Z384" s="3">
        <f t="shared" si="21"/>
        <v>36967140.2797218</v>
      </c>
      <c r="AA384" s="3">
        <f t="shared" si="6"/>
        <v>2497.94407030569</v>
      </c>
      <c r="AB384" s="3">
        <f t="shared" si="22"/>
        <v>62154872.2354737</v>
      </c>
      <c r="AC384" s="3">
        <f>AA384/((1+'How much will I make'!$C$5/12)^(Calculations!$B$1*12-Calculations!$A384))</f>
        <v>8105.37821309355</v>
      </c>
      <c r="AD384" s="3">
        <f t="shared" si="23"/>
        <v>43886683.7001224</v>
      </c>
      <c r="AE384" s="3">
        <f t="shared" si="7"/>
        <v>962.646873064456</v>
      </c>
      <c r="AF384" s="3">
        <f t="shared" si="24"/>
        <v>88467080.011153</v>
      </c>
      <c r="AG384" s="3">
        <f>AE384/((1+'How much will I make'!$C$5/12)^(Calculations!$B$1*12-Calculations!$A384))</f>
        <v>3123.61557033758</v>
      </c>
      <c r="AH384" s="3">
        <f t="shared" si="25"/>
        <v>57674044.623205</v>
      </c>
    </row>
    <row r="385" ht="15.75" customHeight="1" spans="1:34">
      <c r="A385" s="1">
        <f t="shared" si="8"/>
        <v>381</v>
      </c>
      <c r="B385" s="1">
        <f t="shared" si="56"/>
        <v>2209075.88870569</v>
      </c>
      <c r="C385" s="3">
        <f t="shared" si="0"/>
        <v>824585.760641313</v>
      </c>
      <c r="D385" s="3">
        <f t="shared" si="10"/>
        <v>92798032.09776</v>
      </c>
      <c r="E385" s="3">
        <f>$C385/((1+'How much will I make'!$C$5/12)^(Calculations!$B$1*12-Calculations!$A385))</f>
        <v>2689010.30902702</v>
      </c>
      <c r="F385" s="3">
        <f t="shared" si="11"/>
        <v>200337565.403652</v>
      </c>
      <c r="G385" s="3">
        <f t="shared" si="1"/>
        <v>309053.156642872</v>
      </c>
      <c r="H385" s="3">
        <f t="shared" si="12"/>
        <v>56161989.5270895</v>
      </c>
      <c r="I385" s="3">
        <f>G385/((1+'How much will I make'!$C$5/12)^(Calculations!$B$1*12-Calculations!$A385))</f>
        <v>1007835.89035504</v>
      </c>
      <c r="J385" s="3">
        <f t="shared" si="13"/>
        <v>104623134.507651</v>
      </c>
      <c r="K385" s="3">
        <f t="shared" si="2"/>
        <v>116302.239723846</v>
      </c>
      <c r="L385" s="3">
        <f t="shared" si="14"/>
        <v>40544799.8862501</v>
      </c>
      <c r="M385" s="3">
        <f>K385/((1+'How much will I make'!$C$5/12)^(Calculations!$B$1*12-Calculations!$A385))</f>
        <v>379266.701546149</v>
      </c>
      <c r="N385" s="3">
        <f t="shared" si="15"/>
        <v>61561390.3616931</v>
      </c>
      <c r="O385" s="3">
        <f t="shared" si="3"/>
        <v>43942.6333047861</v>
      </c>
      <c r="P385" s="3">
        <f t="shared" si="16"/>
        <v>35798153.887555</v>
      </c>
      <c r="Q385" s="3">
        <f>O385/((1+'How much will I make'!$C$5/12)^(Calculations!$B$1*12-Calculations!$A385))</f>
        <v>143298.853318137</v>
      </c>
      <c r="R385" s="3">
        <f t="shared" si="17"/>
        <v>42753401.7892364</v>
      </c>
      <c r="S385" s="3">
        <f t="shared" si="4"/>
        <v>16669.1297377744</v>
      </c>
      <c r="T385" s="3">
        <f t="shared" si="18"/>
        <v>38011960.5404253</v>
      </c>
      <c r="U385" s="3">
        <f>S385/((1+'How much will I make'!$C$5/12)^(Calculations!$B$1*12-Calculations!$A385))</f>
        <v>54358.7627229014</v>
      </c>
      <c r="V385" s="3">
        <f t="shared" si="19"/>
        <v>36167210.5562977</v>
      </c>
      <c r="W385" s="3">
        <f t="shared" si="5"/>
        <v>6348.25754722581</v>
      </c>
      <c r="X385" s="3">
        <f t="shared" si="20"/>
        <v>46390728.955761</v>
      </c>
      <c r="Y385" s="3">
        <f>W385/((1+'How much will I make'!$C$5/12)^(Calculations!$B$1*12-Calculations!$A385))</f>
        <v>20701.9461208891</v>
      </c>
      <c r="Z385" s="3">
        <f t="shared" si="21"/>
        <v>36987842.2258427</v>
      </c>
      <c r="AA385" s="3">
        <f t="shared" si="6"/>
        <v>2427.15213309055</v>
      </c>
      <c r="AB385" s="3">
        <f t="shared" si="22"/>
        <v>62157299.3876068</v>
      </c>
      <c r="AC385" s="3">
        <f>AA385/((1+'How much will I make'!$C$5/12)^(Calculations!$B$1*12-Calculations!$A385))</f>
        <v>7915.0494939197</v>
      </c>
      <c r="AD385" s="3">
        <f t="shared" si="23"/>
        <v>43894598.7496163</v>
      </c>
      <c r="AE385" s="3">
        <f t="shared" si="7"/>
        <v>931.593748126893</v>
      </c>
      <c r="AF385" s="3">
        <f t="shared" si="24"/>
        <v>88468011.6049011</v>
      </c>
      <c r="AG385" s="3">
        <f>AE385/((1+'How much will I make'!$C$5/12)^(Calculations!$B$1*12-Calculations!$A385))</f>
        <v>3037.96804663477</v>
      </c>
      <c r="AH385" s="3">
        <f t="shared" si="25"/>
        <v>57677082.5912517</v>
      </c>
    </row>
    <row r="386" ht="15.75" customHeight="1" spans="1:34">
      <c r="A386" s="1">
        <f t="shared" si="8"/>
        <v>382</v>
      </c>
      <c r="B386" s="1">
        <f t="shared" si="56"/>
        <v>2209075.88870569</v>
      </c>
      <c r="C386" s="3">
        <f t="shared" si="0"/>
        <v>821164.242962303</v>
      </c>
      <c r="D386" s="3">
        <f t="shared" si="10"/>
        <v>93619196.3407223</v>
      </c>
      <c r="E386" s="3">
        <f>$C386/((1+'How much will I make'!$C$5/12)^(Calculations!$B$1*12-Calculations!$A386))</f>
        <v>2691241.85285194</v>
      </c>
      <c r="F386" s="3">
        <f t="shared" si="11"/>
        <v>203028807.256504</v>
      </c>
      <c r="G386" s="3">
        <f t="shared" si="1"/>
        <v>306498.99832351</v>
      </c>
      <c r="H386" s="3">
        <f t="shared" si="12"/>
        <v>56468488.525413</v>
      </c>
      <c r="I386" s="3">
        <f>G386/((1+'How much will I make'!$C$5/12)^(Calculations!$B$1*12-Calculations!$A386))</f>
        <v>1004504.20146131</v>
      </c>
      <c r="J386" s="3">
        <f t="shared" si="13"/>
        <v>105627638.709113</v>
      </c>
      <c r="K386" s="3">
        <f t="shared" si="2"/>
        <v>114866.409603798</v>
      </c>
      <c r="L386" s="3">
        <f t="shared" si="14"/>
        <v>40659666.2958539</v>
      </c>
      <c r="M386" s="3">
        <f>K386/((1+'How much will I make'!$C$5/12)^(Calculations!$B$1*12-Calculations!$A386))</f>
        <v>376457.318571733</v>
      </c>
      <c r="N386" s="3">
        <f t="shared" si="15"/>
        <v>61937847.6802648</v>
      </c>
      <c r="O386" s="3">
        <f t="shared" si="3"/>
        <v>43222.2622670027</v>
      </c>
      <c r="P386" s="3">
        <f t="shared" si="16"/>
        <v>35841376.149822</v>
      </c>
      <c r="Q386" s="3">
        <f>O386/((1+'How much will I make'!$C$5/12)^(Calculations!$B$1*12-Calculations!$A386))</f>
        <v>141654.440247273</v>
      </c>
      <c r="R386" s="3">
        <f t="shared" si="17"/>
        <v>42895056.2294836</v>
      </c>
      <c r="S386" s="3">
        <f t="shared" si="4"/>
        <v>16328.9434165953</v>
      </c>
      <c r="T386" s="3">
        <f t="shared" si="18"/>
        <v>38028289.4838419</v>
      </c>
      <c r="U386" s="3">
        <f>S386/((1+'How much will I make'!$C$5/12)^(Calculations!$B$1*12-Calculations!$A386))</f>
        <v>53515.6472194442</v>
      </c>
      <c r="V386" s="3">
        <f t="shared" si="19"/>
        <v>36220726.2035171</v>
      </c>
      <c r="W386" s="3">
        <f t="shared" si="5"/>
        <v>6193.42199729347</v>
      </c>
      <c r="X386" s="3">
        <f t="shared" si="20"/>
        <v>46396922.3777583</v>
      </c>
      <c r="Y386" s="3">
        <f>W386/((1+'How much will I make'!$C$5/12)^(Calculations!$B$1*12-Calculations!$A386))</f>
        <v>20298.0057087742</v>
      </c>
      <c r="Z386" s="3">
        <f t="shared" si="21"/>
        <v>37008140.2315515</v>
      </c>
      <c r="AA386" s="3">
        <f t="shared" si="6"/>
        <v>2358.36644510822</v>
      </c>
      <c r="AB386" s="3">
        <f t="shared" si="22"/>
        <v>62159657.7540519</v>
      </c>
      <c r="AC386" s="3">
        <f>AA386/((1+'How much will I make'!$C$5/12)^(Calculations!$B$1*12-Calculations!$A386))</f>
        <v>7729.19003211915</v>
      </c>
      <c r="AD386" s="3">
        <f t="shared" si="23"/>
        <v>43902327.9396484</v>
      </c>
      <c r="AE386" s="3">
        <f t="shared" si="7"/>
        <v>901.542336896993</v>
      </c>
      <c r="AF386" s="3">
        <f t="shared" si="24"/>
        <v>88468913.147238</v>
      </c>
      <c r="AG386" s="3">
        <f>AE386/((1+'How much will I make'!$C$5/12)^(Calculations!$B$1*12-Calculations!$A386))</f>
        <v>2954.66892277543</v>
      </c>
      <c r="AH386" s="3">
        <f t="shared" si="25"/>
        <v>57680037.2601744</v>
      </c>
    </row>
    <row r="387" ht="15.75" customHeight="1" spans="1:34">
      <c r="A387" s="1">
        <f t="shared" si="8"/>
        <v>383</v>
      </c>
      <c r="B387" s="1">
        <f t="shared" si="56"/>
        <v>2209075.88870569</v>
      </c>
      <c r="C387" s="3">
        <f t="shared" si="0"/>
        <v>817756.922452086</v>
      </c>
      <c r="D387" s="3">
        <f t="shared" si="10"/>
        <v>94436953.2631744</v>
      </c>
      <c r="E387" s="3">
        <f>$C387/((1+'How much will I make'!$C$5/12)^(Calculations!$B$1*12-Calculations!$A387))</f>
        <v>2693475.24858045</v>
      </c>
      <c r="F387" s="3">
        <f t="shared" si="11"/>
        <v>205722282.505084</v>
      </c>
      <c r="G387" s="3">
        <f t="shared" si="1"/>
        <v>303965.948750588</v>
      </c>
      <c r="H387" s="3">
        <f t="shared" si="12"/>
        <v>56772454.4741636</v>
      </c>
      <c r="I387" s="3">
        <f>G387/((1+'How much will I make'!$C$5/12)^(Calculations!$B$1*12-Calculations!$A387))</f>
        <v>1001183.52641515</v>
      </c>
      <c r="J387" s="3">
        <f t="shared" si="13"/>
        <v>106628822.235528</v>
      </c>
      <c r="K387" s="3">
        <f t="shared" si="2"/>
        <v>113448.305781529</v>
      </c>
      <c r="L387" s="3">
        <f t="shared" si="14"/>
        <v>40773114.6016354</v>
      </c>
      <c r="M387" s="3">
        <f>K387/((1+'How much will I make'!$C$5/12)^(Calculations!$B$1*12-Calculations!$A387))</f>
        <v>373668.745841572</v>
      </c>
      <c r="N387" s="3">
        <f t="shared" si="15"/>
        <v>62311516.4261064</v>
      </c>
      <c r="O387" s="3">
        <f t="shared" si="3"/>
        <v>42513.7005904944</v>
      </c>
      <c r="P387" s="3">
        <f t="shared" si="16"/>
        <v>35883889.8504125</v>
      </c>
      <c r="Q387" s="3">
        <f>O387/((1+'How much will I make'!$C$5/12)^(Calculations!$B$1*12-Calculations!$A387))</f>
        <v>140028.897490337</v>
      </c>
      <c r="R387" s="3">
        <f t="shared" si="17"/>
        <v>43035085.126974</v>
      </c>
      <c r="S387" s="3">
        <f t="shared" si="4"/>
        <v>15995.6996733995</v>
      </c>
      <c r="T387" s="3">
        <f t="shared" si="18"/>
        <v>38044285.1835153</v>
      </c>
      <c r="U387" s="3">
        <f>S387/((1+'How much will I make'!$C$5/12)^(Calculations!$B$1*12-Calculations!$A387))</f>
        <v>52685.6086095099</v>
      </c>
      <c r="V387" s="3">
        <f t="shared" si="19"/>
        <v>36273411.8121267</v>
      </c>
      <c r="W387" s="3">
        <f t="shared" si="5"/>
        <v>6042.36292418875</v>
      </c>
      <c r="X387" s="3">
        <f t="shared" si="20"/>
        <v>46402964.7406825</v>
      </c>
      <c r="Y387" s="3">
        <f>W387/((1+'How much will I make'!$C$5/12)^(Calculations!$B$1*12-Calculations!$A387))</f>
        <v>19901.9470607981</v>
      </c>
      <c r="Z387" s="3">
        <f t="shared" si="21"/>
        <v>37028042.1786123</v>
      </c>
      <c r="AA387" s="3">
        <f t="shared" si="6"/>
        <v>2291.53014909301</v>
      </c>
      <c r="AB387" s="3">
        <f t="shared" si="22"/>
        <v>62161949.284201</v>
      </c>
      <c r="AC387" s="3">
        <f>AA387/((1+'How much will I make'!$C$5/12)^(Calculations!$B$1*12-Calculations!$A387))</f>
        <v>7547.69488156737</v>
      </c>
      <c r="AD387" s="3">
        <f t="shared" si="23"/>
        <v>43909875.63453</v>
      </c>
      <c r="AE387" s="3">
        <f t="shared" si="7"/>
        <v>872.460326029348</v>
      </c>
      <c r="AF387" s="3">
        <f t="shared" si="24"/>
        <v>88469785.6075641</v>
      </c>
      <c r="AG387" s="3">
        <f>AE387/((1+'How much will I make'!$C$5/12)^(Calculations!$B$1*12-Calculations!$A387))</f>
        <v>2873.65380715094</v>
      </c>
      <c r="AH387" s="3">
        <f t="shared" si="25"/>
        <v>57682910.9139816</v>
      </c>
    </row>
    <row r="388" ht="15.75" customHeight="1" spans="1:34">
      <c r="A388" s="1">
        <f t="shared" si="8"/>
        <v>384</v>
      </c>
      <c r="B388" s="1">
        <f t="shared" si="56"/>
        <v>2209075.88870569</v>
      </c>
      <c r="C388" s="3">
        <f t="shared" si="0"/>
        <v>814363.740201248</v>
      </c>
      <c r="D388" s="3">
        <f t="shared" si="10"/>
        <v>95251317.0033756</v>
      </c>
      <c r="E388" s="3">
        <f>$C388/((1+'How much will I make'!$C$5/12)^(Calculations!$B$1*12-Calculations!$A388))</f>
        <v>2695710.4977494</v>
      </c>
      <c r="F388" s="3">
        <f t="shared" si="11"/>
        <v>208417993.002834</v>
      </c>
      <c r="G388" s="3">
        <f t="shared" si="1"/>
        <v>301453.833471658</v>
      </c>
      <c r="H388" s="3">
        <f t="shared" si="12"/>
        <v>57073908.3076352</v>
      </c>
      <c r="I388" s="3">
        <f>G388/((1+'How much will I make'!$C$5/12)^(Calculations!$B$1*12-Calculations!$A388))</f>
        <v>997873.828807168</v>
      </c>
      <c r="J388" s="3">
        <f t="shared" si="13"/>
        <v>107626696.064335</v>
      </c>
      <c r="K388" s="3">
        <f t="shared" si="2"/>
        <v>112047.709413856</v>
      </c>
      <c r="L388" s="3">
        <f t="shared" si="14"/>
        <v>40885162.3110493</v>
      </c>
      <c r="M388" s="3">
        <f>K388/((1+'How much will I make'!$C$5/12)^(Calculations!$B$1*12-Calculations!$A388))</f>
        <v>370900.829205708</v>
      </c>
      <c r="N388" s="3">
        <f t="shared" si="15"/>
        <v>62682417.2553121</v>
      </c>
      <c r="O388" s="3">
        <f t="shared" si="3"/>
        <v>41816.7546791749</v>
      </c>
      <c r="P388" s="3">
        <f t="shared" si="16"/>
        <v>35925706.6050916</v>
      </c>
      <c r="Q388" s="3">
        <f>O388/((1+'How much will I make'!$C$5/12)^(Calculations!$B$1*12-Calculations!$A388))</f>
        <v>138422.008502743</v>
      </c>
      <c r="R388" s="3">
        <f t="shared" si="17"/>
        <v>43173507.1354767</v>
      </c>
      <c r="S388" s="3">
        <f t="shared" si="4"/>
        <v>15669.256822922</v>
      </c>
      <c r="T388" s="3">
        <f t="shared" si="18"/>
        <v>38059954.4403382</v>
      </c>
      <c r="U388" s="3">
        <f>S388/((1+'How much will I make'!$C$5/12)^(Calculations!$B$1*12-Calculations!$A388))</f>
        <v>51868.4440678114</v>
      </c>
      <c r="V388" s="3">
        <f t="shared" si="19"/>
        <v>36325280.2561945</v>
      </c>
      <c r="W388" s="3">
        <f t="shared" si="5"/>
        <v>5894.98821872074</v>
      </c>
      <c r="X388" s="3">
        <f t="shared" si="20"/>
        <v>46408859.7289012</v>
      </c>
      <c r="Y388" s="3">
        <f>W388/((1+'How much will I make'!$C$5/12)^(Calculations!$B$1*12-Calculations!$A388))</f>
        <v>19513.6163864411</v>
      </c>
      <c r="Z388" s="3">
        <f t="shared" si="21"/>
        <v>37047555.7949988</v>
      </c>
      <c r="AA388" s="3">
        <f t="shared" si="6"/>
        <v>2226.58799911872</v>
      </c>
      <c r="AB388" s="3">
        <f t="shared" si="22"/>
        <v>62164175.8722001</v>
      </c>
      <c r="AC388" s="3">
        <f>AA388/((1+'How much will I make'!$C$5/12)^(Calculations!$B$1*12-Calculations!$A388))</f>
        <v>7370.46156046173</v>
      </c>
      <c r="AD388" s="3">
        <f t="shared" si="23"/>
        <v>43917246.0960905</v>
      </c>
      <c r="AE388" s="3">
        <f t="shared" si="7"/>
        <v>844.31644454453</v>
      </c>
      <c r="AF388" s="3">
        <f t="shared" si="24"/>
        <v>88470629.9240086</v>
      </c>
      <c r="AG388" s="3">
        <f>AE388/((1+'How much will I make'!$C$5/12)^(Calculations!$B$1*12-Calculations!$A388))</f>
        <v>2794.86007372906</v>
      </c>
      <c r="AH388" s="3">
        <f t="shared" si="25"/>
        <v>57685705.7740553</v>
      </c>
    </row>
    <row r="389" ht="15.75" customHeight="1" spans="1:34">
      <c r="A389" s="1">
        <f t="shared" si="8"/>
        <v>385</v>
      </c>
      <c r="B389" s="1">
        <f>B388*(1+'How much will I make'!$C$4)</f>
        <v>2584618.78978566</v>
      </c>
      <c r="C389" s="3">
        <f t="shared" si="0"/>
        <v>948852.025927429</v>
      </c>
      <c r="D389" s="3">
        <f t="shared" si="10"/>
        <v>96200169.0293031</v>
      </c>
      <c r="E389" s="3">
        <f>$C389/((1+'How much will I make'!$C$5/12)^(Calculations!$B$1*12-Calculations!$A389))</f>
        <v>3156598.69421938</v>
      </c>
      <c r="F389" s="3">
        <f t="shared" si="11"/>
        <v>211574591.697053</v>
      </c>
      <c r="G389" s="3">
        <f t="shared" si="1"/>
        <v>349786.100986948</v>
      </c>
      <c r="H389" s="3">
        <f t="shared" si="12"/>
        <v>57423694.4086222</v>
      </c>
      <c r="I389" s="3">
        <f>G389/((1+'How much will I make'!$C$5/12)^(Calculations!$B$1*12-Calculations!$A389))</f>
        <v>1163652.83464751</v>
      </c>
      <c r="J389" s="3">
        <f t="shared" si="13"/>
        <v>108790348.898982</v>
      </c>
      <c r="K389" s="3">
        <f t="shared" si="2"/>
        <v>129477.353100456</v>
      </c>
      <c r="L389" s="3">
        <f t="shared" si="14"/>
        <v>41014639.6641498</v>
      </c>
      <c r="M389" s="3">
        <f>K389/((1+'How much will I make'!$C$5/12)^(Calculations!$B$1*12-Calculations!$A389))</f>
        <v>430739.496317563</v>
      </c>
      <c r="N389" s="3">
        <f t="shared" si="15"/>
        <v>63113156.7516296</v>
      </c>
      <c r="O389" s="3">
        <f t="shared" si="3"/>
        <v>48123.5439094766</v>
      </c>
      <c r="P389" s="3">
        <f t="shared" si="16"/>
        <v>35973830.1490011</v>
      </c>
      <c r="Q389" s="3">
        <f>O389/((1+'How much will I make'!$C$5/12)^(Calculations!$B$1*12-Calculations!$A389))</f>
        <v>160095.264293066</v>
      </c>
      <c r="R389" s="3">
        <f t="shared" si="17"/>
        <v>43333602.3997698</v>
      </c>
      <c r="S389" s="3">
        <f t="shared" si="4"/>
        <v>17958.8870035775</v>
      </c>
      <c r="T389" s="3">
        <f t="shared" si="18"/>
        <v>38077913.3273418</v>
      </c>
      <c r="U389" s="3">
        <f>S389/((1+'How much will I make'!$C$5/12)^(Calculations!$B$1*12-Calculations!$A389))</f>
        <v>59744.8260804598</v>
      </c>
      <c r="V389" s="3">
        <f t="shared" si="19"/>
        <v>36385025.0822749</v>
      </c>
      <c r="W389" s="3">
        <f t="shared" si="5"/>
        <v>6728.91338136904</v>
      </c>
      <c r="X389" s="3">
        <f t="shared" si="20"/>
        <v>46415588.6422826</v>
      </c>
      <c r="Y389" s="3">
        <f>W389/((1+'How much will I make'!$C$5/12)^(Calculations!$B$1*12-Calculations!$A389))</f>
        <v>22385.4495882895</v>
      </c>
      <c r="Z389" s="3">
        <f t="shared" si="21"/>
        <v>37069941.244587</v>
      </c>
      <c r="AA389" s="3">
        <f t="shared" si="6"/>
        <v>2531.2789884718</v>
      </c>
      <c r="AB389" s="3">
        <f t="shared" si="22"/>
        <v>62166707.1511886</v>
      </c>
      <c r="AC389" s="3">
        <f>AA389/((1+'How much will I make'!$C$5/12)^(Calculations!$B$1*12-Calculations!$A389))</f>
        <v>8420.94629234228</v>
      </c>
      <c r="AD389" s="3">
        <f t="shared" si="23"/>
        <v>43925667.0423828</v>
      </c>
      <c r="AE389" s="3">
        <f t="shared" si="7"/>
        <v>955.984103339129</v>
      </c>
      <c r="AF389" s="3">
        <f t="shared" si="24"/>
        <v>88471585.9081119</v>
      </c>
      <c r="AG389" s="3">
        <f>AE389/((1+'How much will I make'!$C$5/12)^(Calculations!$B$1*12-Calculations!$A389))</f>
        <v>3180.32537196224</v>
      </c>
      <c r="AH389" s="3">
        <f t="shared" si="25"/>
        <v>57688886.0994273</v>
      </c>
    </row>
    <row r="390" ht="15.75" customHeight="1" spans="1:34">
      <c r="A390" s="1">
        <f t="shared" si="8"/>
        <v>386</v>
      </c>
      <c r="B390" s="1">
        <f t="shared" ref="B390:B400" si="57">B389</f>
        <v>2584618.78978566</v>
      </c>
      <c r="C390" s="3">
        <f t="shared" si="0"/>
        <v>944914.88059163</v>
      </c>
      <c r="D390" s="3">
        <f t="shared" si="10"/>
        <v>97145083.9098947</v>
      </c>
      <c r="E390" s="3">
        <f>$C390/((1+'How much will I make'!$C$5/12)^(Calculations!$B$1*12-Calculations!$A390))</f>
        <v>3159218.27819798</v>
      </c>
      <c r="F390" s="3">
        <f t="shared" si="11"/>
        <v>214733809.975251</v>
      </c>
      <c r="G390" s="3">
        <f t="shared" si="1"/>
        <v>346895.306763916</v>
      </c>
      <c r="H390" s="3">
        <f t="shared" si="12"/>
        <v>57770589.7153861</v>
      </c>
      <c r="I390" s="3">
        <f>G390/((1+'How much will I make'!$C$5/12)^(Calculations!$B$1*12-Calculations!$A390))</f>
        <v>1159806.04841727</v>
      </c>
      <c r="J390" s="3">
        <f t="shared" si="13"/>
        <v>109950154.9474</v>
      </c>
      <c r="K390" s="3">
        <f t="shared" si="2"/>
        <v>127878.867259709</v>
      </c>
      <c r="L390" s="3">
        <f t="shared" si="14"/>
        <v>41142518.5314095</v>
      </c>
      <c r="M390" s="3">
        <f>K390/((1+'How much will I make'!$C$5/12)^(Calculations!$B$1*12-Calculations!$A390))</f>
        <v>427548.833381877</v>
      </c>
      <c r="N390" s="3">
        <f t="shared" si="15"/>
        <v>63540705.5850115</v>
      </c>
      <c r="O390" s="3">
        <f t="shared" si="3"/>
        <v>47334.6333535836</v>
      </c>
      <c r="P390" s="3">
        <f t="shared" si="16"/>
        <v>36021164.7823547</v>
      </c>
      <c r="Q390" s="3">
        <f>O390/((1+'How much will I make'!$C$5/12)^(Calculations!$B$1*12-Calculations!$A390))</f>
        <v>158258.10552249</v>
      </c>
      <c r="R390" s="3">
        <f t="shared" si="17"/>
        <v>43491860.5052923</v>
      </c>
      <c r="S390" s="3">
        <f t="shared" si="4"/>
        <v>17592.3791055453</v>
      </c>
      <c r="T390" s="3">
        <f t="shared" si="18"/>
        <v>38095505.7064473</v>
      </c>
      <c r="U390" s="3">
        <f>S390/((1+'How much will I make'!$C$5/12)^(Calculations!$B$1*12-Calculations!$A390))</f>
        <v>58818.1716351302</v>
      </c>
      <c r="V390" s="3">
        <f t="shared" si="19"/>
        <v>36443843.25391</v>
      </c>
      <c r="W390" s="3">
        <f t="shared" si="5"/>
        <v>6564.79354279906</v>
      </c>
      <c r="X390" s="3">
        <f t="shared" si="20"/>
        <v>46422153.4358254</v>
      </c>
      <c r="Y390" s="3">
        <f>W390/((1+'How much will I make'!$C$5/12)^(Calculations!$B$1*12-Calculations!$A390))</f>
        <v>21948.6603280302</v>
      </c>
      <c r="Z390" s="3">
        <f t="shared" si="21"/>
        <v>37091889.9049151</v>
      </c>
      <c r="AA390" s="3">
        <f t="shared" si="6"/>
        <v>2459.54233697665</v>
      </c>
      <c r="AB390" s="3">
        <f t="shared" si="22"/>
        <v>62169166.6935256</v>
      </c>
      <c r="AC390" s="3">
        <f>AA390/((1+'How much will I make'!$C$5/12)^(Calculations!$B$1*12-Calculations!$A390))</f>
        <v>8223.2074725221</v>
      </c>
      <c r="AD390" s="3">
        <f t="shared" si="23"/>
        <v>43933890.2498553</v>
      </c>
      <c r="AE390" s="3">
        <f t="shared" si="7"/>
        <v>925.145906457221</v>
      </c>
      <c r="AF390" s="3">
        <f t="shared" si="24"/>
        <v>88472511.0540184</v>
      </c>
      <c r="AG390" s="3">
        <f>AE390/((1+'How much will I make'!$C$5/12)^(Calculations!$B$1*12-Calculations!$A390))</f>
        <v>3093.12290208586</v>
      </c>
      <c r="AH390" s="3">
        <f t="shared" si="25"/>
        <v>57691979.2223294</v>
      </c>
    </row>
    <row r="391" ht="15.75" customHeight="1" spans="1:34">
      <c r="A391" s="1">
        <f t="shared" si="8"/>
        <v>387</v>
      </c>
      <c r="B391" s="1">
        <f t="shared" si="57"/>
        <v>2584618.78978566</v>
      </c>
      <c r="C391" s="3">
        <f t="shared" si="0"/>
        <v>940994.07195847</v>
      </c>
      <c r="D391" s="3">
        <f t="shared" si="10"/>
        <v>98086077.9818532</v>
      </c>
      <c r="E391" s="3">
        <f>$C391/((1+'How much will I make'!$C$5/12)^(Calculations!$B$1*12-Calculations!$A391))</f>
        <v>3161840.0361052</v>
      </c>
      <c r="F391" s="3">
        <f t="shared" si="11"/>
        <v>217895650.011356</v>
      </c>
      <c r="G391" s="3">
        <f t="shared" si="1"/>
        <v>344028.40340223</v>
      </c>
      <c r="H391" s="3">
        <f t="shared" si="12"/>
        <v>58114618.1187883</v>
      </c>
      <c r="I391" s="3">
        <f>G391/((1+'How much will I make'!$C$5/12)^(Calculations!$B$1*12-Calculations!$A391))</f>
        <v>1155971.97883573</v>
      </c>
      <c r="J391" s="3">
        <f t="shared" si="13"/>
        <v>111106126.926235</v>
      </c>
      <c r="K391" s="3">
        <f t="shared" si="2"/>
        <v>126300.115812059</v>
      </c>
      <c r="L391" s="3">
        <f t="shared" si="14"/>
        <v>41268818.6472215</v>
      </c>
      <c r="M391" s="3">
        <f>K391/((1+'How much will I make'!$C$5/12)^(Calculations!$B$1*12-Calculations!$A391))</f>
        <v>424381.804986456</v>
      </c>
      <c r="N391" s="3">
        <f t="shared" si="15"/>
        <v>63965087.389998</v>
      </c>
      <c r="O391" s="3">
        <f t="shared" si="3"/>
        <v>46558.6557576232</v>
      </c>
      <c r="P391" s="3">
        <f t="shared" si="16"/>
        <v>36067723.4381123</v>
      </c>
      <c r="Q391" s="3">
        <f>O391/((1+'How much will I make'!$C$5/12)^(Calculations!$B$1*12-Calculations!$A391))</f>
        <v>156442.02890174</v>
      </c>
      <c r="R391" s="3">
        <f t="shared" si="17"/>
        <v>43648302.534194</v>
      </c>
      <c r="S391" s="3">
        <f t="shared" si="4"/>
        <v>17233.3509605342</v>
      </c>
      <c r="T391" s="3">
        <f t="shared" si="18"/>
        <v>38112739.0574078</v>
      </c>
      <c r="U391" s="3">
        <f>S391/((1+'How much will I make'!$C$5/12)^(Calculations!$B$1*12-Calculations!$A391))</f>
        <v>57905.8897893608</v>
      </c>
      <c r="V391" s="3">
        <f t="shared" si="19"/>
        <v>36501749.1436994</v>
      </c>
      <c r="W391" s="3">
        <f t="shared" si="5"/>
        <v>6404.67662712103</v>
      </c>
      <c r="X391" s="3">
        <f t="shared" si="20"/>
        <v>46428558.1124525</v>
      </c>
      <c r="Y391" s="3">
        <f>W391/((1+'How much will I make'!$C$5/12)^(Calculations!$B$1*12-Calculations!$A391))</f>
        <v>21520.3937850442</v>
      </c>
      <c r="Z391" s="3">
        <f t="shared" si="21"/>
        <v>37113410.2987001</v>
      </c>
      <c r="AA391" s="3">
        <f t="shared" si="6"/>
        <v>2389.83870799351</v>
      </c>
      <c r="AB391" s="3">
        <f t="shared" si="22"/>
        <v>62171556.5322336</v>
      </c>
      <c r="AC391" s="3">
        <f>AA391/((1+'How much will I make'!$C$5/12)^(Calculations!$B$1*12-Calculations!$A391))</f>
        <v>8030.11191243858</v>
      </c>
      <c r="AD391" s="3">
        <f t="shared" si="23"/>
        <v>43941920.3617678</v>
      </c>
      <c r="AE391" s="3">
        <f t="shared" si="7"/>
        <v>895.302490119892</v>
      </c>
      <c r="AF391" s="3">
        <f t="shared" si="24"/>
        <v>88473406.3565085</v>
      </c>
      <c r="AG391" s="3">
        <f>AE391/((1+'How much will I make'!$C$5/12)^(Calculations!$B$1*12-Calculations!$A391))</f>
        <v>3008.31146767383</v>
      </c>
      <c r="AH391" s="3">
        <f t="shared" si="25"/>
        <v>57694987.533797</v>
      </c>
    </row>
    <row r="392" ht="15.75" customHeight="1" spans="1:34">
      <c r="A392" s="1">
        <f t="shared" si="8"/>
        <v>388</v>
      </c>
      <c r="B392" s="1">
        <f t="shared" si="57"/>
        <v>2584618.78978566</v>
      </c>
      <c r="C392" s="3">
        <f t="shared" si="0"/>
        <v>937089.5322408</v>
      </c>
      <c r="D392" s="3">
        <f t="shared" si="10"/>
        <v>99023167.514094</v>
      </c>
      <c r="E392" s="3">
        <f>$C392/((1+'How much will I make'!$C$5/12)^(Calculations!$B$1*12-Calculations!$A392))</f>
        <v>3164463.96974512</v>
      </c>
      <c r="F392" s="3">
        <f t="shared" si="11"/>
        <v>221060113.981101</v>
      </c>
      <c r="G392" s="3">
        <f t="shared" si="1"/>
        <v>341185.193456757</v>
      </c>
      <c r="H392" s="3">
        <f t="shared" si="12"/>
        <v>58455803.3122451</v>
      </c>
      <c r="I392" s="3">
        <f>G392/((1+'How much will I make'!$C$5/12)^(Calculations!$B$1*12-Calculations!$A392))</f>
        <v>1152150.58386437</v>
      </c>
      <c r="J392" s="3">
        <f t="shared" si="13"/>
        <v>112258277.5101</v>
      </c>
      <c r="K392" s="3">
        <f t="shared" si="2"/>
        <v>124740.855123021</v>
      </c>
      <c r="L392" s="3">
        <f t="shared" si="14"/>
        <v>41393559.5023445</v>
      </c>
      <c r="M392" s="3">
        <f>K392/((1+'How much will I make'!$C$5/12)^(Calculations!$B$1*12-Calculations!$A392))</f>
        <v>421238.23606063</v>
      </c>
      <c r="N392" s="3">
        <f t="shared" si="15"/>
        <v>64386325.6260586</v>
      </c>
      <c r="O392" s="3">
        <f t="shared" si="3"/>
        <v>45795.3991058589</v>
      </c>
      <c r="P392" s="3">
        <f t="shared" si="16"/>
        <v>36113518.8372182</v>
      </c>
      <c r="Q392" s="3">
        <f>O392/((1+'How much will I make'!$C$5/12)^(Calculations!$B$1*12-Calculations!$A392))</f>
        <v>154646.792504507</v>
      </c>
      <c r="R392" s="3">
        <f t="shared" si="17"/>
        <v>43802949.3266985</v>
      </c>
      <c r="S392" s="3">
        <f t="shared" si="4"/>
        <v>16881.6499205233</v>
      </c>
      <c r="T392" s="3">
        <f t="shared" si="18"/>
        <v>38129620.7073284</v>
      </c>
      <c r="U392" s="3">
        <f>S392/((1+'How much will I make'!$C$5/12)^(Calculations!$B$1*12-Calculations!$A392))</f>
        <v>57007.7576211993</v>
      </c>
      <c r="V392" s="3">
        <f t="shared" si="19"/>
        <v>36558756.9013206</v>
      </c>
      <c r="W392" s="3">
        <f t="shared" si="5"/>
        <v>6248.4650020693</v>
      </c>
      <c r="X392" s="3">
        <f t="shared" si="20"/>
        <v>46434806.5774546</v>
      </c>
      <c r="Y392" s="3">
        <f>W392/((1+'How much will I make'!$C$5/12)^(Calculations!$B$1*12-Calculations!$A392))</f>
        <v>21100.4836624092</v>
      </c>
      <c r="Z392" s="3">
        <f t="shared" si="21"/>
        <v>37134510.7823625</v>
      </c>
      <c r="AA392" s="3">
        <f t="shared" si="6"/>
        <v>2322.11048549976</v>
      </c>
      <c r="AB392" s="3">
        <f t="shared" si="22"/>
        <v>62173878.6427191</v>
      </c>
      <c r="AC392" s="3">
        <f>AA392/((1+'How much will I make'!$C$5/12)^(Calculations!$B$1*12-Calculations!$A392))</f>
        <v>7841.55058008173</v>
      </c>
      <c r="AD392" s="3">
        <f t="shared" si="23"/>
        <v>43949761.9123479</v>
      </c>
      <c r="AE392" s="3">
        <f t="shared" si="7"/>
        <v>866.421764632153</v>
      </c>
      <c r="AF392" s="3">
        <f t="shared" si="24"/>
        <v>88474272.7782732</v>
      </c>
      <c r="AG392" s="3">
        <f>AE392/((1+'How much will I make'!$C$5/12)^(Calculations!$B$1*12-Calculations!$A392))</f>
        <v>2925.82550807632</v>
      </c>
      <c r="AH392" s="3">
        <f t="shared" si="25"/>
        <v>57697913.3593051</v>
      </c>
    </row>
    <row r="393" ht="15.75" customHeight="1" spans="1:34">
      <c r="A393" s="1">
        <f t="shared" si="8"/>
        <v>389</v>
      </c>
      <c r="B393" s="1">
        <f t="shared" si="57"/>
        <v>2584618.78978566</v>
      </c>
      <c r="C393" s="3">
        <f t="shared" si="0"/>
        <v>933201.193932747</v>
      </c>
      <c r="D393" s="3">
        <f t="shared" si="10"/>
        <v>99956368.7080267</v>
      </c>
      <c r="E393" s="3">
        <f>$C393/((1+'How much will I make'!$C$5/12)^(Calculations!$B$1*12-Calculations!$A393))</f>
        <v>3167090.08092334</v>
      </c>
      <c r="F393" s="3">
        <f t="shared" si="11"/>
        <v>224227204.062025</v>
      </c>
      <c r="G393" s="3">
        <f t="shared" si="1"/>
        <v>338365.481114139</v>
      </c>
      <c r="H393" s="3">
        <f t="shared" si="12"/>
        <v>58794168.7933592</v>
      </c>
      <c r="I393" s="3">
        <f>G393/((1+'How much will I make'!$C$5/12)^(Calculations!$B$1*12-Calculations!$A393))</f>
        <v>1148341.82160366</v>
      </c>
      <c r="J393" s="3">
        <f t="shared" si="13"/>
        <v>113406619.331703</v>
      </c>
      <c r="K393" s="3">
        <f t="shared" si="2"/>
        <v>123200.844565946</v>
      </c>
      <c r="L393" s="3">
        <f t="shared" si="14"/>
        <v>41516760.3469105</v>
      </c>
      <c r="M393" s="3">
        <f>K393/((1+'How much will I make'!$C$5/12)^(Calculations!$B$1*12-Calculations!$A393))</f>
        <v>418117.952830551</v>
      </c>
      <c r="N393" s="3">
        <f t="shared" si="15"/>
        <v>64804443.5788891</v>
      </c>
      <c r="O393" s="3">
        <f t="shared" si="3"/>
        <v>45044.6548582219</v>
      </c>
      <c r="P393" s="3">
        <f t="shared" si="16"/>
        <v>36158563.4920764</v>
      </c>
      <c r="Q393" s="3">
        <f>O393/((1+'How much will I make'!$C$5/12)^(Calculations!$B$1*12-Calculations!$A393))</f>
        <v>152872.157180685</v>
      </c>
      <c r="R393" s="3">
        <f t="shared" si="17"/>
        <v>43955821.4838792</v>
      </c>
      <c r="S393" s="3">
        <f t="shared" si="4"/>
        <v>16537.1264527575</v>
      </c>
      <c r="T393" s="3">
        <f t="shared" si="18"/>
        <v>38146157.8337811</v>
      </c>
      <c r="U393" s="3">
        <f>S393/((1+'How much will I make'!$C$5/12)^(Calculations!$B$1*12-Calculations!$A393))</f>
        <v>56123.5556662583</v>
      </c>
      <c r="V393" s="3">
        <f t="shared" si="19"/>
        <v>36614880.4569869</v>
      </c>
      <c r="W393" s="3">
        <f t="shared" si="5"/>
        <v>6096.06341665298</v>
      </c>
      <c r="X393" s="3">
        <f t="shared" si="20"/>
        <v>46440902.6408712</v>
      </c>
      <c r="Y393" s="3">
        <f>W393/((1+'How much will I make'!$C$5/12)^(Calculations!$B$1*12-Calculations!$A393))</f>
        <v>20688.7669080207</v>
      </c>
      <c r="Z393" s="3">
        <f t="shared" si="21"/>
        <v>37155199.5492706</v>
      </c>
      <c r="AA393" s="3">
        <f t="shared" si="6"/>
        <v>2256.30168631556</v>
      </c>
      <c r="AB393" s="3">
        <f t="shared" si="22"/>
        <v>62176134.9444054</v>
      </c>
      <c r="AC393" s="3">
        <f>AA393/((1+'How much will I make'!$C$5/12)^(Calculations!$B$1*12-Calculations!$A393))</f>
        <v>7657.41700370734</v>
      </c>
      <c r="AD393" s="3">
        <f t="shared" si="23"/>
        <v>43957419.3293516</v>
      </c>
      <c r="AE393" s="3">
        <f t="shared" si="7"/>
        <v>838.472675450471</v>
      </c>
      <c r="AF393" s="3">
        <f t="shared" si="24"/>
        <v>88475111.2509486</v>
      </c>
      <c r="AG393" s="3">
        <f>AE393/((1+'How much will I make'!$C$5/12)^(Calculations!$B$1*12-Calculations!$A393))</f>
        <v>2845.60126027422</v>
      </c>
      <c r="AH393" s="3">
        <f t="shared" si="25"/>
        <v>57700758.9605654</v>
      </c>
    </row>
    <row r="394" ht="15.75" customHeight="1" spans="1:34">
      <c r="A394" s="1">
        <f t="shared" si="8"/>
        <v>390</v>
      </c>
      <c r="B394" s="1">
        <f t="shared" si="57"/>
        <v>2584618.78978566</v>
      </c>
      <c r="C394" s="3">
        <f t="shared" si="0"/>
        <v>929328.989808545</v>
      </c>
      <c r="D394" s="3">
        <f t="shared" si="10"/>
        <v>100885697.697835</v>
      </c>
      <c r="E394" s="3">
        <f>$C394/((1+'How much will I make'!$C$5/12)^(Calculations!$B$1*12-Calculations!$A394))</f>
        <v>3169718.37144692</v>
      </c>
      <c r="F394" s="3">
        <f t="shared" si="11"/>
        <v>227396922.433472</v>
      </c>
      <c r="G394" s="3">
        <f t="shared" si="1"/>
        <v>335569.072179312</v>
      </c>
      <c r="H394" s="3">
        <f t="shared" si="12"/>
        <v>59129737.8655385</v>
      </c>
      <c r="I394" s="3">
        <f>G394/((1+'How much will I make'!$C$5/12)^(Calculations!$B$1*12-Calculations!$A394))</f>
        <v>1144545.65029258</v>
      </c>
      <c r="J394" s="3">
        <f t="shared" si="13"/>
        <v>114551164.981996</v>
      </c>
      <c r="K394" s="3">
        <f t="shared" si="2"/>
        <v>121679.846484885</v>
      </c>
      <c r="L394" s="3">
        <f t="shared" si="14"/>
        <v>41638440.1933954</v>
      </c>
      <c r="M394" s="3">
        <f>K394/((1+'How much will I make'!$C$5/12)^(Calculations!$B$1*12-Calculations!$A394))</f>
        <v>415020.782809584</v>
      </c>
      <c r="N394" s="3">
        <f t="shared" si="15"/>
        <v>65219464.3616987</v>
      </c>
      <c r="O394" s="3">
        <f t="shared" si="3"/>
        <v>44306.217893333</v>
      </c>
      <c r="P394" s="3">
        <f t="shared" si="16"/>
        <v>36202869.7099697</v>
      </c>
      <c r="Q394" s="3">
        <f>O394/((1+'How much will I make'!$C$5/12)^(Calculations!$B$1*12-Calculations!$A394))</f>
        <v>151117.886524513</v>
      </c>
      <c r="R394" s="3">
        <f t="shared" si="17"/>
        <v>44106939.3704037</v>
      </c>
      <c r="S394" s="3">
        <f t="shared" si="4"/>
        <v>16199.6340761706</v>
      </c>
      <c r="T394" s="3">
        <f t="shared" si="18"/>
        <v>38162357.4678573</v>
      </c>
      <c r="U394" s="3">
        <f>S394/((1+'How much will I make'!$C$5/12)^(Calculations!$B$1*12-Calculations!$A394))</f>
        <v>55253.0678640877</v>
      </c>
      <c r="V394" s="3">
        <f t="shared" si="19"/>
        <v>36670133.524851</v>
      </c>
      <c r="W394" s="3">
        <f t="shared" si="5"/>
        <v>5947.37894307608</v>
      </c>
      <c r="X394" s="3">
        <f t="shared" si="20"/>
        <v>46446850.0198143</v>
      </c>
      <c r="Y394" s="3">
        <f>W394/((1+'How much will I make'!$C$5/12)^(Calculations!$B$1*12-Calculations!$A394))</f>
        <v>20285.0836512789</v>
      </c>
      <c r="Z394" s="3">
        <f t="shared" si="21"/>
        <v>37175484.6329218</v>
      </c>
      <c r="AA394" s="3">
        <f t="shared" si="6"/>
        <v>2192.35791382889</v>
      </c>
      <c r="AB394" s="3">
        <f t="shared" si="22"/>
        <v>62178327.3023192</v>
      </c>
      <c r="AC394" s="3">
        <f>AA394/((1+'How much will I make'!$C$5/12)^(Calculations!$B$1*12-Calculations!$A394))</f>
        <v>7477.60721171745</v>
      </c>
      <c r="AD394" s="3">
        <f t="shared" si="23"/>
        <v>43964896.9365633</v>
      </c>
      <c r="AE394" s="3">
        <f t="shared" si="7"/>
        <v>811.425169790778</v>
      </c>
      <c r="AF394" s="3">
        <f t="shared" si="24"/>
        <v>88475922.6761184</v>
      </c>
      <c r="AG394" s="3">
        <f>AE394/((1+'How much will I make'!$C$5/12)^(Calculations!$B$1*12-Calculations!$A394))</f>
        <v>2767.57670958929</v>
      </c>
      <c r="AH394" s="3">
        <f t="shared" si="25"/>
        <v>57703526.537275</v>
      </c>
    </row>
    <row r="395" ht="15.75" customHeight="1" spans="1:34">
      <c r="A395" s="1">
        <f t="shared" si="8"/>
        <v>391</v>
      </c>
      <c r="B395" s="1">
        <f t="shared" si="57"/>
        <v>2584618.78978566</v>
      </c>
      <c r="C395" s="3">
        <f t="shared" si="0"/>
        <v>925472.852921373</v>
      </c>
      <c r="D395" s="3">
        <f t="shared" si="10"/>
        <v>101811170.550757</v>
      </c>
      <c r="E395" s="3">
        <f>$C395/((1+'How much will I make'!$C$5/12)^(Calculations!$B$1*12-Calculations!$A395))</f>
        <v>3172348.84312447</v>
      </c>
      <c r="F395" s="3">
        <f t="shared" si="11"/>
        <v>230569271.276596</v>
      </c>
      <c r="G395" s="3">
        <f t="shared" si="1"/>
        <v>332795.774062128</v>
      </c>
      <c r="H395" s="3">
        <f t="shared" si="12"/>
        <v>59462533.6396006</v>
      </c>
      <c r="I395" s="3">
        <f>G395/((1+'How much will I make'!$C$5/12)^(Calculations!$B$1*12-Calculations!$A395))</f>
        <v>1140762.02830814</v>
      </c>
      <c r="J395" s="3">
        <f t="shared" si="13"/>
        <v>115691927.010304</v>
      </c>
      <c r="K395" s="3">
        <f t="shared" si="2"/>
        <v>120177.626157911</v>
      </c>
      <c r="L395" s="3">
        <f t="shared" si="14"/>
        <v>41758617.8195533</v>
      </c>
      <c r="M395" s="3">
        <f>K395/((1+'How much will I make'!$C$5/12)^(Calculations!$B$1*12-Calculations!$A395))</f>
        <v>411946.554788772</v>
      </c>
      <c r="N395" s="3">
        <f t="shared" si="15"/>
        <v>65631410.9164875</v>
      </c>
      <c r="O395" s="3">
        <f t="shared" si="3"/>
        <v>43579.8864524587</v>
      </c>
      <c r="P395" s="3">
        <f t="shared" si="16"/>
        <v>36246449.5964222</v>
      </c>
      <c r="Q395" s="3">
        <f>O395/((1+'How much will I make'!$C$5/12)^(Calculations!$B$1*12-Calculations!$A395))</f>
        <v>149383.746843084</v>
      </c>
      <c r="R395" s="3">
        <f t="shared" si="17"/>
        <v>44256323.1172468</v>
      </c>
      <c r="S395" s="3">
        <f t="shared" si="4"/>
        <v>15869.0292991059</v>
      </c>
      <c r="T395" s="3">
        <f t="shared" si="18"/>
        <v>38178226.4971564</v>
      </c>
      <c r="U395" s="3">
        <f>S395/((1+'How much will I make'!$C$5/12)^(Calculations!$B$1*12-Calculations!$A395))</f>
        <v>54396.0815053794</v>
      </c>
      <c r="V395" s="3">
        <f t="shared" si="19"/>
        <v>36724529.6063563</v>
      </c>
      <c r="W395" s="3">
        <f t="shared" si="5"/>
        <v>5802.32092007422</v>
      </c>
      <c r="X395" s="3">
        <f t="shared" si="20"/>
        <v>46452652.3407344</v>
      </c>
      <c r="Y395" s="3">
        <f>W395/((1+'How much will I make'!$C$5/12)^(Calculations!$B$1*12-Calculations!$A395))</f>
        <v>19889.27714101</v>
      </c>
      <c r="Z395" s="3">
        <f t="shared" si="21"/>
        <v>37195373.9100628</v>
      </c>
      <c r="AA395" s="3">
        <f t="shared" si="6"/>
        <v>2130.22631303212</v>
      </c>
      <c r="AB395" s="3">
        <f t="shared" si="22"/>
        <v>62180457.5286322</v>
      </c>
      <c r="AC395" s="3">
        <f>AA395/((1+'How much will I make'!$C$5/12)^(Calculations!$B$1*12-Calculations!$A395))</f>
        <v>7302.01967395242</v>
      </c>
      <c r="AD395" s="3">
        <f t="shared" si="23"/>
        <v>43972198.9562372</v>
      </c>
      <c r="AE395" s="3">
        <f t="shared" si="7"/>
        <v>785.250164313656</v>
      </c>
      <c r="AF395" s="3">
        <f t="shared" si="24"/>
        <v>88476707.9262827</v>
      </c>
      <c r="AG395" s="3">
        <f>AE395/((1+'How much will I make'!$C$5/12)^(Calculations!$B$1*12-Calculations!$A395))</f>
        <v>2691.69154174571</v>
      </c>
      <c r="AH395" s="3">
        <f t="shared" si="25"/>
        <v>57706218.2288167</v>
      </c>
    </row>
    <row r="396" ht="15.75" customHeight="1" spans="1:34">
      <c r="A396" s="1">
        <f t="shared" si="8"/>
        <v>392</v>
      </c>
      <c r="B396" s="1">
        <f t="shared" si="57"/>
        <v>2584618.78978566</v>
      </c>
      <c r="C396" s="3">
        <f t="shared" si="0"/>
        <v>921632.716602197</v>
      </c>
      <c r="D396" s="3">
        <f t="shared" si="10"/>
        <v>102732803.267359</v>
      </c>
      <c r="E396" s="3">
        <f>$C396/((1+'How much will I make'!$C$5/12)^(Calculations!$B$1*12-Calculations!$A396))</f>
        <v>3174981.49776607</v>
      </c>
      <c r="F396" s="3">
        <f t="shared" si="11"/>
        <v>233744252.774362</v>
      </c>
      <c r="G396" s="3">
        <f t="shared" si="1"/>
        <v>330045.395764093</v>
      </c>
      <c r="H396" s="3">
        <f t="shared" si="12"/>
        <v>59792579.0353647</v>
      </c>
      <c r="I396" s="3">
        <f>G396/((1+'How much will I make'!$C$5/12)^(Calculations!$B$1*12-Calculations!$A396))</f>
        <v>1136990.91416497</v>
      </c>
      <c r="J396" s="3">
        <f t="shared" si="13"/>
        <v>116828917.924469</v>
      </c>
      <c r="K396" s="3">
        <f t="shared" si="2"/>
        <v>118693.9517609</v>
      </c>
      <c r="L396" s="3">
        <f t="shared" si="14"/>
        <v>41877311.7713142</v>
      </c>
      <c r="M396" s="3">
        <f>K396/((1+'How much will I make'!$C$5/12)^(Calculations!$B$1*12-Calculations!$A396))</f>
        <v>408895.098827374</v>
      </c>
      <c r="N396" s="3">
        <f t="shared" si="15"/>
        <v>66040306.0153149</v>
      </c>
      <c r="O396" s="3">
        <f t="shared" si="3"/>
        <v>42865.4620843856</v>
      </c>
      <c r="P396" s="3">
        <f t="shared" si="16"/>
        <v>36289315.0585066</v>
      </c>
      <c r="Q396" s="3">
        <f>O396/((1+'How much will I make'!$C$5/12)^(Calculations!$B$1*12-Calculations!$A396))</f>
        <v>147669.507125213</v>
      </c>
      <c r="R396" s="3">
        <f t="shared" si="17"/>
        <v>44403992.624372</v>
      </c>
      <c r="S396" s="3">
        <f t="shared" si="4"/>
        <v>15545.1715583078</v>
      </c>
      <c r="T396" s="3">
        <f t="shared" si="18"/>
        <v>38193771.6687147</v>
      </c>
      <c r="U396" s="3">
        <f>S396/((1+'How much will I make'!$C$5/12)^(Calculations!$B$1*12-Calculations!$A396))</f>
        <v>53552.3871799899</v>
      </c>
      <c r="V396" s="3">
        <f t="shared" si="19"/>
        <v>36778081.9935363</v>
      </c>
      <c r="W396" s="3">
        <f t="shared" si="5"/>
        <v>5660.80089763339</v>
      </c>
      <c r="X396" s="3">
        <f t="shared" si="20"/>
        <v>46458313.141632</v>
      </c>
      <c r="Y396" s="3">
        <f>W396/((1+'How much will I make'!$C$5/12)^(Calculations!$B$1*12-Calculations!$A396))</f>
        <v>19501.1936846001</v>
      </c>
      <c r="Z396" s="3">
        <f t="shared" si="21"/>
        <v>37214875.1037474</v>
      </c>
      <c r="AA396" s="3">
        <f t="shared" si="6"/>
        <v>2069.85552683283</v>
      </c>
      <c r="AB396" s="3">
        <f t="shared" si="22"/>
        <v>62182527.3841591</v>
      </c>
      <c r="AC396" s="3">
        <f>AA396/((1+'How much will I make'!$C$5/12)^(Calculations!$B$1*12-Calculations!$A396))</f>
        <v>7130.55524436164</v>
      </c>
      <c r="AD396" s="3">
        <f t="shared" si="23"/>
        <v>43979329.5114816</v>
      </c>
      <c r="AE396" s="3">
        <f t="shared" si="7"/>
        <v>759.919513851925</v>
      </c>
      <c r="AF396" s="3">
        <f t="shared" si="24"/>
        <v>88477467.8457966</v>
      </c>
      <c r="AG396" s="3">
        <f>AE396/((1+'How much will I make'!$C$5/12)^(Calculations!$B$1*12-Calculations!$A396))</f>
        <v>2617.88709624623</v>
      </c>
      <c r="AH396" s="3">
        <f t="shared" si="25"/>
        <v>57708836.115913</v>
      </c>
    </row>
    <row r="397" ht="15.75" customHeight="1" spans="1:34">
      <c r="A397" s="1">
        <f t="shared" si="8"/>
        <v>393</v>
      </c>
      <c r="B397" s="1">
        <f t="shared" si="57"/>
        <v>2584618.78978566</v>
      </c>
      <c r="C397" s="3">
        <f t="shared" si="0"/>
        <v>917808.514458619</v>
      </c>
      <c r="D397" s="3">
        <f t="shared" si="10"/>
        <v>103650611.781817</v>
      </c>
      <c r="E397" s="3">
        <f>$C397/((1+'How much will I make'!$C$5/12)^(Calculations!$B$1*12-Calculations!$A397))</f>
        <v>3177616.3371833</v>
      </c>
      <c r="F397" s="3">
        <f t="shared" si="11"/>
        <v>236921869.111546</v>
      </c>
      <c r="G397" s="3">
        <f t="shared" si="1"/>
        <v>327317.747865217</v>
      </c>
      <c r="H397" s="3">
        <f t="shared" si="12"/>
        <v>60119896.7832299</v>
      </c>
      <c r="I397" s="3">
        <f>G397/((1+'How much will I make'!$C$5/12)^(Calculations!$B$1*12-Calculations!$A397))</f>
        <v>1133232.26651484</v>
      </c>
      <c r="J397" s="3">
        <f t="shared" si="13"/>
        <v>117962150.190984</v>
      </c>
      <c r="K397" s="3">
        <f t="shared" si="2"/>
        <v>117228.594331753</v>
      </c>
      <c r="L397" s="3">
        <f t="shared" si="14"/>
        <v>41994540.3656459</v>
      </c>
      <c r="M397" s="3">
        <f>K397/((1+'How much will I make'!$C$5/12)^(Calculations!$B$1*12-Calculations!$A397))</f>
        <v>405866.246243468</v>
      </c>
      <c r="N397" s="3">
        <f t="shared" si="15"/>
        <v>66446172.2615583</v>
      </c>
      <c r="O397" s="3">
        <f t="shared" si="3"/>
        <v>42162.7495911989</v>
      </c>
      <c r="P397" s="3">
        <f t="shared" si="16"/>
        <v>36331477.8080978</v>
      </c>
      <c r="Q397" s="3">
        <f>O397/((1+'How much will I make'!$C$5/12)^(Calculations!$B$1*12-Calculations!$A397))</f>
        <v>145974.939010661</v>
      </c>
      <c r="R397" s="3">
        <f t="shared" si="17"/>
        <v>44549967.5633827</v>
      </c>
      <c r="S397" s="3">
        <f t="shared" si="4"/>
        <v>15227.9231591587</v>
      </c>
      <c r="T397" s="3">
        <f t="shared" si="18"/>
        <v>38208999.5918739</v>
      </c>
      <c r="U397" s="3">
        <f>S397/((1+'How much will I make'!$C$5/12)^(Calculations!$B$1*12-Calculations!$A397))</f>
        <v>52721.7787257696</v>
      </c>
      <c r="V397" s="3">
        <f t="shared" si="19"/>
        <v>36830803.7722621</v>
      </c>
      <c r="W397" s="3">
        <f t="shared" si="5"/>
        <v>5522.73258305696</v>
      </c>
      <c r="X397" s="3">
        <f t="shared" si="20"/>
        <v>46463835.874215</v>
      </c>
      <c r="Y397" s="3">
        <f>W397/((1+'How much will I make'!$C$5/12)^(Calculations!$B$1*12-Calculations!$A397))</f>
        <v>19120.6825883152</v>
      </c>
      <c r="Z397" s="3">
        <f t="shared" si="21"/>
        <v>37233995.7863358</v>
      </c>
      <c r="AA397" s="3">
        <f t="shared" si="6"/>
        <v>2011.19565360275</v>
      </c>
      <c r="AB397" s="3">
        <f t="shared" si="22"/>
        <v>62184538.5798127</v>
      </c>
      <c r="AC397" s="3">
        <f>AA397/((1+'How much will I make'!$C$5/12)^(Calculations!$B$1*12-Calculations!$A397))</f>
        <v>6963.11710502035</v>
      </c>
      <c r="AD397" s="3">
        <f t="shared" si="23"/>
        <v>43986292.6285866</v>
      </c>
      <c r="AE397" s="3">
        <f t="shared" si="7"/>
        <v>735.405981147024</v>
      </c>
      <c r="AF397" s="3">
        <f t="shared" si="24"/>
        <v>88478203.2517777</v>
      </c>
      <c r="AG397" s="3">
        <f>AE397/((1+'How much will I make'!$C$5/12)^(Calculations!$B$1*12-Calculations!$A397))</f>
        <v>2546.10632102657</v>
      </c>
      <c r="AH397" s="3">
        <f t="shared" si="25"/>
        <v>57711382.222234</v>
      </c>
    </row>
    <row r="398" ht="15.75" customHeight="1" spans="1:34">
      <c r="A398" s="1">
        <f t="shared" si="8"/>
        <v>394</v>
      </c>
      <c r="B398" s="1">
        <f t="shared" si="57"/>
        <v>2584618.78978566</v>
      </c>
      <c r="C398" s="3">
        <f t="shared" si="0"/>
        <v>914000.180373729</v>
      </c>
      <c r="D398" s="3">
        <f t="shared" si="10"/>
        <v>104564611.962191</v>
      </c>
      <c r="E398" s="3">
        <f>$C398/((1+'How much will I make'!$C$5/12)^(Calculations!$B$1*12-Calculations!$A398))</f>
        <v>3180253.36318926</v>
      </c>
      <c r="F398" s="3">
        <f t="shared" si="11"/>
        <v>240102122.474735</v>
      </c>
      <c r="G398" s="3">
        <f t="shared" si="1"/>
        <v>324612.642510959</v>
      </c>
      <c r="H398" s="3">
        <f t="shared" si="12"/>
        <v>60444509.4257409</v>
      </c>
      <c r="I398" s="3">
        <f>G398/((1+'How much will I make'!$C$5/12)^(Calculations!$B$1*12-Calculations!$A398))</f>
        <v>1129486.04414619</v>
      </c>
      <c r="J398" s="3">
        <f t="shared" si="13"/>
        <v>119091636.23513</v>
      </c>
      <c r="K398" s="3">
        <f t="shared" si="2"/>
        <v>115781.327735065</v>
      </c>
      <c r="L398" s="3">
        <f t="shared" si="14"/>
        <v>42110321.693381</v>
      </c>
      <c r="M398" s="3">
        <f>K398/((1+'How much will I make'!$C$5/12)^(Calculations!$B$1*12-Calculations!$A398))</f>
        <v>402859.829604627</v>
      </c>
      <c r="N398" s="3">
        <f t="shared" si="15"/>
        <v>66849032.091163</v>
      </c>
      <c r="O398" s="3">
        <f t="shared" si="3"/>
        <v>41471.5569749498</v>
      </c>
      <c r="P398" s="3">
        <f t="shared" si="16"/>
        <v>36372949.3650727</v>
      </c>
      <c r="Q398" s="3">
        <f>O398/((1+'How much will I make'!$C$5/12)^(Calculations!$B$1*12-Calculations!$A398))</f>
        <v>144299.816759719</v>
      </c>
      <c r="R398" s="3">
        <f t="shared" si="17"/>
        <v>44694267.3801424</v>
      </c>
      <c r="S398" s="3">
        <f t="shared" si="4"/>
        <v>14917.1492171351</v>
      </c>
      <c r="T398" s="3">
        <f t="shared" si="18"/>
        <v>38223916.741091</v>
      </c>
      <c r="U398" s="3">
        <f>S398/((1+'How much will I make'!$C$5/12)^(Calculations!$B$1*12-Calculations!$A398))</f>
        <v>51904.0531781863</v>
      </c>
      <c r="V398" s="3">
        <f t="shared" si="19"/>
        <v>36882707.8254403</v>
      </c>
      <c r="W398" s="3">
        <f t="shared" si="5"/>
        <v>5388.03178834826</v>
      </c>
      <c r="X398" s="3">
        <f t="shared" si="20"/>
        <v>46469223.9060034</v>
      </c>
      <c r="Y398" s="3">
        <f>W398/((1+'How much will I make'!$C$5/12)^(Calculations!$B$1*12-Calculations!$A398))</f>
        <v>18747.5960987871</v>
      </c>
      <c r="Z398" s="3">
        <f t="shared" si="21"/>
        <v>37252743.3824346</v>
      </c>
      <c r="AA398" s="3">
        <f t="shared" si="6"/>
        <v>1954.19820592979</v>
      </c>
      <c r="AB398" s="3">
        <f t="shared" si="22"/>
        <v>62186492.7780186</v>
      </c>
      <c r="AC398" s="3">
        <f>AA398/((1+'How much will I make'!$C$5/12)^(Calculations!$B$1*12-Calculations!$A398))</f>
        <v>6799.61071146117</v>
      </c>
      <c r="AD398" s="3">
        <f t="shared" si="23"/>
        <v>43993092.2392981</v>
      </c>
      <c r="AE398" s="3">
        <f t="shared" si="7"/>
        <v>711.683207561636</v>
      </c>
      <c r="AF398" s="3">
        <f t="shared" si="24"/>
        <v>88478914.9349853</v>
      </c>
      <c r="AG398" s="3">
        <f>AE398/((1+'How much will I make'!$C$5/12)^(Calculations!$B$1*12-Calculations!$A398))</f>
        <v>2476.29372835326</v>
      </c>
      <c r="AH398" s="3">
        <f t="shared" si="25"/>
        <v>57713858.5159624</v>
      </c>
    </row>
    <row r="399" ht="15.75" customHeight="1" spans="1:34">
      <c r="A399" s="1">
        <f t="shared" si="8"/>
        <v>395</v>
      </c>
      <c r="B399" s="1">
        <f t="shared" si="57"/>
        <v>2584618.78978566</v>
      </c>
      <c r="C399" s="3">
        <f t="shared" si="0"/>
        <v>910207.648504958</v>
      </c>
      <c r="D399" s="3">
        <f t="shared" si="10"/>
        <v>105474819.610696</v>
      </c>
      <c r="E399" s="3">
        <f>$C399/((1+'How much will I make'!$C$5/12)^(Calculations!$B$1*12-Calculations!$A399))</f>
        <v>3182892.57759855</v>
      </c>
      <c r="F399" s="3">
        <f t="shared" si="11"/>
        <v>243285015.052333</v>
      </c>
      <c r="G399" s="3">
        <f t="shared" si="1"/>
        <v>321929.893399298</v>
      </c>
      <c r="H399" s="3">
        <f t="shared" si="12"/>
        <v>60766439.3191402</v>
      </c>
      <c r="I399" s="3">
        <f>G399/((1+'How much will I make'!$C$5/12)^(Calculations!$B$1*12-Calculations!$A399))</f>
        <v>1125752.20598373</v>
      </c>
      <c r="J399" s="3">
        <f t="shared" si="13"/>
        <v>120217388.441114</v>
      </c>
      <c r="K399" s="3">
        <f t="shared" si="2"/>
        <v>114351.928627225</v>
      </c>
      <c r="L399" s="3">
        <f t="shared" si="14"/>
        <v>42224673.6220082</v>
      </c>
      <c r="M399" s="3">
        <f>K399/((1+'How much will I make'!$C$5/12)^(Calculations!$B$1*12-Calculations!$A399))</f>
        <v>399875.682718667</v>
      </c>
      <c r="N399" s="3">
        <f t="shared" si="15"/>
        <v>67248907.7738816</v>
      </c>
      <c r="O399" s="3">
        <f t="shared" si="3"/>
        <v>40791.6953851965</v>
      </c>
      <c r="P399" s="3">
        <f t="shared" si="16"/>
        <v>36413741.0604579</v>
      </c>
      <c r="Q399" s="3">
        <f>O399/((1+'How much will I make'!$C$5/12)^(Calculations!$B$1*12-Calculations!$A399))</f>
        <v>142643.917223132</v>
      </c>
      <c r="R399" s="3">
        <f t="shared" si="17"/>
        <v>44836911.2973655</v>
      </c>
      <c r="S399" s="3">
        <f t="shared" si="4"/>
        <v>14612.7176004588</v>
      </c>
      <c r="T399" s="3">
        <f t="shared" si="18"/>
        <v>38238529.4586915</v>
      </c>
      <c r="U399" s="3">
        <f>S399/((1+'How much will I make'!$C$5/12)^(Calculations!$B$1*12-Calculations!$A399))</f>
        <v>51099.0107207287</v>
      </c>
      <c r="V399" s="3">
        <f t="shared" si="19"/>
        <v>36933806.836161</v>
      </c>
      <c r="W399" s="3">
        <f t="shared" si="5"/>
        <v>5256.61637887635</v>
      </c>
      <c r="X399" s="3">
        <f t="shared" si="20"/>
        <v>46474480.5223823</v>
      </c>
      <c r="Y399" s="3">
        <f>W399/((1+'How much will I make'!$C$5/12)^(Calculations!$B$1*12-Calculations!$A399))</f>
        <v>18381.78934564</v>
      </c>
      <c r="Z399" s="3">
        <f t="shared" si="21"/>
        <v>37271125.1717802</v>
      </c>
      <c r="AA399" s="3">
        <f t="shared" si="6"/>
        <v>1898.81607053907</v>
      </c>
      <c r="AB399" s="3">
        <f t="shared" si="22"/>
        <v>62188391.5940892</v>
      </c>
      <c r="AC399" s="3">
        <f>AA399/((1+'How much will I make'!$C$5/12)^(Calculations!$B$1*12-Calculations!$A399))</f>
        <v>6639.94373928921</v>
      </c>
      <c r="AD399" s="3">
        <f t="shared" si="23"/>
        <v>43999732.1830374</v>
      </c>
      <c r="AE399" s="3">
        <f t="shared" si="7"/>
        <v>688.725684737067</v>
      </c>
      <c r="AF399" s="3">
        <f t="shared" si="24"/>
        <v>88479603.66067</v>
      </c>
      <c r="AG399" s="3">
        <f>AE399/((1+'How much will I make'!$C$5/12)^(Calculations!$B$1*12-Calculations!$A399))</f>
        <v>2408.39535193067</v>
      </c>
      <c r="AH399" s="3">
        <f t="shared" si="25"/>
        <v>57716266.9113143</v>
      </c>
    </row>
    <row r="400" ht="15.75" customHeight="1" spans="1:34">
      <c r="A400" s="1">
        <f t="shared" si="8"/>
        <v>396</v>
      </c>
      <c r="B400" s="1">
        <f t="shared" si="57"/>
        <v>2584618.78978566</v>
      </c>
      <c r="C400" s="3">
        <f t="shared" si="0"/>
        <v>906430.853282946</v>
      </c>
      <c r="D400" s="3">
        <f t="shared" si="10"/>
        <v>106381250.463979</v>
      </c>
      <c r="E400" s="3">
        <f>$C400/((1+'How much will I make'!$C$5/12)^(Calculations!$B$1*12-Calculations!$A400))</f>
        <v>3185533.98222726</v>
      </c>
      <c r="F400" s="3">
        <f t="shared" si="11"/>
        <v>246470549.034561</v>
      </c>
      <c r="G400" s="3">
        <f t="shared" si="1"/>
        <v>319269.315767899</v>
      </c>
      <c r="H400" s="3">
        <f t="shared" si="12"/>
        <v>61085708.6349081</v>
      </c>
      <c r="I400" s="3">
        <f>G400/((1+'How much will I make'!$C$5/12)^(Calculations!$B$1*12-Calculations!$A400))</f>
        <v>1122030.71108791</v>
      </c>
      <c r="J400" s="3">
        <f t="shared" si="13"/>
        <v>121339419.152202</v>
      </c>
      <c r="K400" s="3">
        <f t="shared" si="2"/>
        <v>112940.17642195</v>
      </c>
      <c r="L400" s="3">
        <f t="shared" si="14"/>
        <v>42337613.7984302</v>
      </c>
      <c r="M400" s="3">
        <f>K400/((1+'How much will I make'!$C$5/12)^(Calculations!$B$1*12-Calculations!$A400))</f>
        <v>396913.640624454</v>
      </c>
      <c r="N400" s="3">
        <f t="shared" si="15"/>
        <v>67645821.4145061</v>
      </c>
      <c r="O400" s="3">
        <f t="shared" si="3"/>
        <v>40122.9790674064</v>
      </c>
      <c r="P400" s="3">
        <f t="shared" si="16"/>
        <v>36453864.0395253</v>
      </c>
      <c r="Q400" s="3">
        <f>O400/((1+'How much will I make'!$C$5/12)^(Calculations!$B$1*12-Calculations!$A400))</f>
        <v>141007.019812375</v>
      </c>
      <c r="R400" s="3">
        <f t="shared" si="17"/>
        <v>44977918.3171779</v>
      </c>
      <c r="S400" s="3">
        <f t="shared" si="4"/>
        <v>14314.4988739189</v>
      </c>
      <c r="T400" s="3">
        <f t="shared" si="18"/>
        <v>38252843.9575654</v>
      </c>
      <c r="U400" s="3">
        <f>S400/((1+'How much will I make'!$C$5/12)^(Calculations!$B$1*12-Calculations!$A400))</f>
        <v>50306.4546360806</v>
      </c>
      <c r="V400" s="3">
        <f t="shared" si="19"/>
        <v>36984113.2907971</v>
      </c>
      <c r="W400" s="3">
        <f t="shared" si="5"/>
        <v>5128.406223294</v>
      </c>
      <c r="X400" s="3">
        <f t="shared" si="20"/>
        <v>46479608.9286056</v>
      </c>
      <c r="Y400" s="3">
        <f>W400/((1+'How much will I make'!$C$5/12)^(Calculations!$B$1*12-Calculations!$A400))</f>
        <v>18023.1202852373</v>
      </c>
      <c r="Z400" s="3">
        <f t="shared" si="21"/>
        <v>37289148.2920654</v>
      </c>
      <c r="AA400" s="3">
        <f t="shared" si="6"/>
        <v>1845.0034693497</v>
      </c>
      <c r="AB400" s="3">
        <f t="shared" si="22"/>
        <v>62190236.5975585</v>
      </c>
      <c r="AC400" s="3">
        <f>AA400/((1+'How much will I make'!$C$5/12)^(Calculations!$B$1*12-Calculations!$A400))</f>
        <v>6484.02603205084</v>
      </c>
      <c r="AD400" s="3">
        <f t="shared" si="23"/>
        <v>44006216.2090694</v>
      </c>
      <c r="AE400" s="3">
        <f t="shared" si="7"/>
        <v>666.508727164904</v>
      </c>
      <c r="AF400" s="3">
        <f t="shared" si="24"/>
        <v>88480270.1693972</v>
      </c>
      <c r="AG400" s="3">
        <f>AE400/((1+'How much will I make'!$C$5/12)^(Calculations!$B$1*12-Calculations!$A400))</f>
        <v>2342.35870518419</v>
      </c>
      <c r="AH400" s="3">
        <f t="shared" si="25"/>
        <v>57718609.2700195</v>
      </c>
    </row>
    <row r="401" ht="15.75" customHeight="1" spans="1:34">
      <c r="A401" s="1">
        <f t="shared" si="8"/>
        <v>397</v>
      </c>
      <c r="B401" s="1">
        <f>B400*(1+'How much will I make'!$C$4)</f>
        <v>3024003.98404922</v>
      </c>
      <c r="C401" s="3">
        <f t="shared" si="0"/>
        <v>1056123.58341017</v>
      </c>
      <c r="D401" s="3">
        <f t="shared" si="10"/>
        <v>107437374.047389</v>
      </c>
      <c r="E401" s="3">
        <f>$C401/((1+'How much will I make'!$C$5/12)^(Calculations!$B$1*12-Calculations!$A401))</f>
        <v>3730167.76730482</v>
      </c>
      <c r="F401" s="3">
        <f t="shared" si="11"/>
        <v>250200716.801865</v>
      </c>
      <c r="G401" s="3">
        <f t="shared" si="1"/>
        <v>370457.949866223</v>
      </c>
      <c r="H401" s="3">
        <f t="shared" si="12"/>
        <v>61456166.5847743</v>
      </c>
      <c r="I401" s="3">
        <f>G401/((1+'How much will I make'!$C$5/12)^(Calculations!$B$1*12-Calculations!$A401))</f>
        <v>1308436.17682584</v>
      </c>
      <c r="J401" s="3">
        <f t="shared" si="13"/>
        <v>122647855.329028</v>
      </c>
      <c r="K401" s="3">
        <f t="shared" si="2"/>
        <v>130508.648309809</v>
      </c>
      <c r="L401" s="3">
        <f t="shared" si="14"/>
        <v>42468122.44674</v>
      </c>
      <c r="M401" s="3">
        <f>K401/((1+'How much will I make'!$C$5/12)^(Calculations!$B$1*12-Calculations!$A401))</f>
        <v>460949.041311866</v>
      </c>
      <c r="N401" s="3">
        <f t="shared" si="15"/>
        <v>68106770.455818</v>
      </c>
      <c r="O401" s="3">
        <f t="shared" si="3"/>
        <v>46174.3136152775</v>
      </c>
      <c r="P401" s="3">
        <f t="shared" si="16"/>
        <v>36500038.3531406</v>
      </c>
      <c r="Q401" s="3">
        <f>O401/((1+'How much will I make'!$C$5/12)^(Calculations!$B$1*12-Calculations!$A401))</f>
        <v>163085.020570211</v>
      </c>
      <c r="R401" s="3">
        <f t="shared" si="17"/>
        <v>45141003.3377481</v>
      </c>
      <c r="S401" s="3">
        <f t="shared" si="4"/>
        <v>16406.1685052915</v>
      </c>
      <c r="T401" s="3">
        <f t="shared" si="18"/>
        <v>38269250.1260707</v>
      </c>
      <c r="U401" s="3">
        <f>S401/((1+'How much will I make'!$C$5/12)^(Calculations!$B$1*12-Calculations!$A401))</f>
        <v>57945.6437719204</v>
      </c>
      <c r="V401" s="3">
        <f t="shared" si="19"/>
        <v>37042058.934569</v>
      </c>
      <c r="W401" s="3">
        <f t="shared" si="5"/>
        <v>5853.88807927218</v>
      </c>
      <c r="X401" s="3">
        <f t="shared" si="20"/>
        <v>46485462.8166848</v>
      </c>
      <c r="Y401" s="3">
        <f>W401/((1+'How much will I make'!$C$5/12)^(Calculations!$B$1*12-Calculations!$A401))</f>
        <v>20675.5960852646</v>
      </c>
      <c r="Z401" s="3">
        <f t="shared" si="21"/>
        <v>37309823.8881507</v>
      </c>
      <c r="AA401" s="3">
        <f t="shared" si="6"/>
        <v>2097.47762831335</v>
      </c>
      <c r="AB401" s="3">
        <f t="shared" si="22"/>
        <v>62192334.0751868</v>
      </c>
      <c r="AC401" s="3">
        <f>AA401/((1+'How much will I make'!$C$5/12)^(Calculations!$B$1*12-Calculations!$A401))</f>
        <v>7408.17037388208</v>
      </c>
      <c r="AD401" s="3">
        <f t="shared" si="23"/>
        <v>44013624.3794433</v>
      </c>
      <c r="AE401" s="3">
        <f t="shared" si="7"/>
        <v>754.659881402843</v>
      </c>
      <c r="AF401" s="3">
        <f t="shared" si="24"/>
        <v>88481024.8292786</v>
      </c>
      <c r="AG401" s="3">
        <f>AE401/((1+'How much will I make'!$C$5/12)^(Calculations!$B$1*12-Calculations!$A401))</f>
        <v>2665.41530660402</v>
      </c>
      <c r="AH401" s="3">
        <f t="shared" si="25"/>
        <v>57721274.6853261</v>
      </c>
    </row>
    <row r="402" ht="15.75" customHeight="1" spans="1:34">
      <c r="A402" s="1">
        <f t="shared" si="8"/>
        <v>398</v>
      </c>
      <c r="B402" s="1">
        <f t="shared" ref="B402:B412" si="58">B401</f>
        <v>3024003.98404922</v>
      </c>
      <c r="C402" s="3">
        <f t="shared" si="0"/>
        <v>1051741.32787735</v>
      </c>
      <c r="D402" s="3">
        <f t="shared" si="10"/>
        <v>108489115.375267</v>
      </c>
      <c r="E402" s="3">
        <f>$C402/((1+'How much will I make'!$C$5/12)^(Calculations!$B$1*12-Calculations!$A402))</f>
        <v>3733263.34221544</v>
      </c>
      <c r="F402" s="3">
        <f t="shared" si="11"/>
        <v>253933980.144081</v>
      </c>
      <c r="G402" s="3">
        <f t="shared" si="1"/>
        <v>367396.313916915</v>
      </c>
      <c r="H402" s="3">
        <f t="shared" si="12"/>
        <v>61823562.8986912</v>
      </c>
      <c r="I402" s="3">
        <f>G402/((1+'How much will I make'!$C$5/12)^(Calculations!$B$1*12-Calculations!$A402))</f>
        <v>1304110.76797683</v>
      </c>
      <c r="J402" s="3">
        <f t="shared" si="13"/>
        <v>123951966.097004</v>
      </c>
      <c r="K402" s="3">
        <f t="shared" si="2"/>
        <v>128897.430429441</v>
      </c>
      <c r="L402" s="3">
        <f t="shared" si="14"/>
        <v>42597019.8771694</v>
      </c>
      <c r="M402" s="3">
        <f>K402/((1+'How much will I make'!$C$5/12)^(Calculations!$B$1*12-Calculations!$A402))</f>
        <v>457534.603968816</v>
      </c>
      <c r="N402" s="3">
        <f t="shared" si="15"/>
        <v>68564305.0597868</v>
      </c>
      <c r="O402" s="3">
        <f t="shared" si="3"/>
        <v>45417.3576543713</v>
      </c>
      <c r="P402" s="3">
        <f t="shared" si="16"/>
        <v>36545455.710795</v>
      </c>
      <c r="Q402" s="3">
        <f>O402/((1+'How much will I make'!$C$5/12)^(Calculations!$B$1*12-Calculations!$A402))</f>
        <v>161213.553121044</v>
      </c>
      <c r="R402" s="3">
        <f t="shared" si="17"/>
        <v>45302216.8908692</v>
      </c>
      <c r="S402" s="3">
        <f t="shared" si="4"/>
        <v>16071.3487398774</v>
      </c>
      <c r="T402" s="3">
        <f t="shared" si="18"/>
        <v>38285321.4748105</v>
      </c>
      <c r="U402" s="3">
        <f>S402/((1+'How much will I make'!$C$5/12)^(Calculations!$B$1*12-Calculations!$A402))</f>
        <v>57046.8950113763</v>
      </c>
      <c r="V402" s="3">
        <f t="shared" si="19"/>
        <v>37099105.8295804</v>
      </c>
      <c r="W402" s="3">
        <f t="shared" si="5"/>
        <v>5711.11032124115</v>
      </c>
      <c r="X402" s="3">
        <f t="shared" si="20"/>
        <v>46491173.9270061</v>
      </c>
      <c r="Y402" s="3">
        <f>W402/((1+'How much will I make'!$C$5/12)^(Calculations!$B$1*12-Calculations!$A402))</f>
        <v>20272.1698201863</v>
      </c>
      <c r="Z402" s="3">
        <f t="shared" si="21"/>
        <v>37330096.0579709</v>
      </c>
      <c r="AA402" s="3">
        <f t="shared" si="6"/>
        <v>2038.0349424907</v>
      </c>
      <c r="AB402" s="3">
        <f t="shared" si="22"/>
        <v>62194372.1101293</v>
      </c>
      <c r="AC402" s="3">
        <f>AA402/((1+'How much will I make'!$C$5/12)^(Calculations!$B$1*12-Calculations!$A402))</f>
        <v>7234.21333676258</v>
      </c>
      <c r="AD402" s="3">
        <f t="shared" si="23"/>
        <v>44020858.5927801</v>
      </c>
      <c r="AE402" s="3">
        <f t="shared" si="7"/>
        <v>730.316014260815</v>
      </c>
      <c r="AF402" s="3">
        <f t="shared" si="24"/>
        <v>88481755.1452928</v>
      </c>
      <c r="AG402" s="3">
        <f>AE402/((1+'How much will I make'!$C$5/12)^(Calculations!$B$1*12-Calculations!$A402))</f>
        <v>2592.33133851972</v>
      </c>
      <c r="AH402" s="3">
        <f t="shared" si="25"/>
        <v>57723867.0166646</v>
      </c>
    </row>
    <row r="403" ht="15.75" customHeight="1" spans="1:34">
      <c r="A403" s="1">
        <f t="shared" si="8"/>
        <v>399</v>
      </c>
      <c r="B403" s="1">
        <f t="shared" si="58"/>
        <v>3024003.98404922</v>
      </c>
      <c r="C403" s="3">
        <f t="shared" si="0"/>
        <v>1047377.25597744</v>
      </c>
      <c r="D403" s="3">
        <f t="shared" si="10"/>
        <v>109536492.631244</v>
      </c>
      <c r="E403" s="3">
        <f>$C403/((1+'How much will I make'!$C$5/12)^(Calculations!$B$1*12-Calculations!$A403))</f>
        <v>3736361.48606791</v>
      </c>
      <c r="F403" s="3">
        <f t="shared" si="11"/>
        <v>257670341.630149</v>
      </c>
      <c r="G403" s="3">
        <f t="shared" si="1"/>
        <v>364359.980744048</v>
      </c>
      <c r="H403" s="3">
        <f t="shared" si="12"/>
        <v>62187922.8794353</v>
      </c>
      <c r="I403" s="3">
        <f>G403/((1+'How much will I make'!$C$5/12)^(Calculations!$B$1*12-Calculations!$A403))</f>
        <v>1299799.65800004</v>
      </c>
      <c r="J403" s="3">
        <f t="shared" si="13"/>
        <v>125251765.755005</v>
      </c>
      <c r="K403" s="3">
        <f t="shared" si="2"/>
        <v>127306.104127843</v>
      </c>
      <c r="L403" s="3">
        <f t="shared" si="14"/>
        <v>42724325.9812973</v>
      </c>
      <c r="M403" s="3">
        <f>K403/((1+'How much will I make'!$C$5/12)^(Calculations!$B$1*12-Calculations!$A403))</f>
        <v>454145.458754232</v>
      </c>
      <c r="N403" s="3">
        <f t="shared" si="15"/>
        <v>69018450.518541</v>
      </c>
      <c r="O403" s="3">
        <f t="shared" si="3"/>
        <v>44672.8108075784</v>
      </c>
      <c r="P403" s="3">
        <f t="shared" si="16"/>
        <v>36590128.5216026</v>
      </c>
      <c r="Q403" s="3">
        <f>O403/((1+'How much will I make'!$C$5/12)^(Calculations!$B$1*12-Calculations!$A403))</f>
        <v>159363.561527852</v>
      </c>
      <c r="R403" s="3">
        <f t="shared" si="17"/>
        <v>45461580.452397</v>
      </c>
      <c r="S403" s="3">
        <f t="shared" si="4"/>
        <v>15743.3620309003</v>
      </c>
      <c r="T403" s="3">
        <f t="shared" si="18"/>
        <v>38301064.8368414</v>
      </c>
      <c r="U403" s="3">
        <f>S403/((1+'How much will I make'!$C$5/12)^(Calculations!$B$1*12-Calculations!$A403))</f>
        <v>56162.0860275264</v>
      </c>
      <c r="V403" s="3">
        <f t="shared" si="19"/>
        <v>37155267.9156079</v>
      </c>
      <c r="W403" s="3">
        <f t="shared" si="5"/>
        <v>5571.81494755234</v>
      </c>
      <c r="X403" s="3">
        <f t="shared" si="20"/>
        <v>46496745.7419536</v>
      </c>
      <c r="Y403" s="3">
        <f>W403/((1+'How much will I make'!$C$5/12)^(Calculations!$B$1*12-Calculations!$A403))</f>
        <v>19876.6152871095</v>
      </c>
      <c r="Z403" s="3">
        <f t="shared" si="21"/>
        <v>37349972.673258</v>
      </c>
      <c r="AA403" s="3">
        <f t="shared" si="6"/>
        <v>1980.27686719744</v>
      </c>
      <c r="AB403" s="3">
        <f t="shared" si="22"/>
        <v>62196352.3869965</v>
      </c>
      <c r="AC403" s="3">
        <f>AA403/((1+'How much will I make'!$C$5/12)^(Calculations!$B$1*12-Calculations!$A403))</f>
        <v>7064.34112075763</v>
      </c>
      <c r="AD403" s="3">
        <f t="shared" si="23"/>
        <v>44027922.9339008</v>
      </c>
      <c r="AE403" s="3">
        <f t="shared" si="7"/>
        <v>706.757433155628</v>
      </c>
      <c r="AF403" s="3">
        <f t="shared" si="24"/>
        <v>88482461.902726</v>
      </c>
      <c r="AG403" s="3">
        <f>AE403/((1+'How much will I make'!$C$5/12)^(Calculations!$B$1*12-Calculations!$A403))</f>
        <v>2521.25128568934</v>
      </c>
      <c r="AH403" s="3">
        <f t="shared" si="25"/>
        <v>57726388.2679503</v>
      </c>
    </row>
    <row r="404" ht="15.75" customHeight="1" spans="1:34">
      <c r="A404" s="1">
        <f t="shared" si="8"/>
        <v>400</v>
      </c>
      <c r="B404" s="1">
        <f t="shared" si="58"/>
        <v>3024003.98404922</v>
      </c>
      <c r="C404" s="3">
        <f t="shared" si="0"/>
        <v>1043031.29225969</v>
      </c>
      <c r="D404" s="3">
        <f t="shared" si="10"/>
        <v>110579523.923504</v>
      </c>
      <c r="E404" s="3">
        <f>$C404/((1+'How much will I make'!$C$5/12)^(Calculations!$B$1*12-Calculations!$A404))</f>
        <v>3739462.2009941</v>
      </c>
      <c r="F404" s="3">
        <f t="shared" si="11"/>
        <v>261409803.831143</v>
      </c>
      <c r="G404" s="3">
        <f t="shared" si="1"/>
        <v>361348.741233767</v>
      </c>
      <c r="H404" s="3">
        <f t="shared" si="12"/>
        <v>62549271.6206691</v>
      </c>
      <c r="I404" s="3">
        <f>G404/((1+'How much will I make'!$C$5/12)^(Calculations!$B$1*12-Calculations!$A404))</f>
        <v>1295502.79962649</v>
      </c>
      <c r="J404" s="3">
        <f t="shared" si="13"/>
        <v>126547268.554631</v>
      </c>
      <c r="K404" s="3">
        <f t="shared" si="2"/>
        <v>125734.423829969</v>
      </c>
      <c r="L404" s="3">
        <f t="shared" si="14"/>
        <v>42850060.4051272</v>
      </c>
      <c r="M404" s="3">
        <f>K404/((1+'How much will I make'!$C$5/12)^(Calculations!$B$1*12-Calculations!$A404))</f>
        <v>450781.418319015</v>
      </c>
      <c r="N404" s="3">
        <f t="shared" si="15"/>
        <v>69469231.93686</v>
      </c>
      <c r="O404" s="3">
        <f t="shared" si="3"/>
        <v>43940.4696467984</v>
      </c>
      <c r="P404" s="3">
        <f t="shared" si="16"/>
        <v>36634068.9912494</v>
      </c>
      <c r="Q404" s="3">
        <f>O404/((1+'How much will I make'!$C$5/12)^(Calculations!$B$1*12-Calculations!$A404))</f>
        <v>157534.799346385</v>
      </c>
      <c r="R404" s="3">
        <f t="shared" si="17"/>
        <v>45619115.2517434</v>
      </c>
      <c r="S404" s="3">
        <f t="shared" si="4"/>
        <v>15422.0689282289</v>
      </c>
      <c r="T404" s="3">
        <f t="shared" si="18"/>
        <v>38316486.9057697</v>
      </c>
      <c r="U404" s="3">
        <f>S404/((1+'How much will I make'!$C$5/12)^(Calculations!$B$1*12-Calculations!$A404))</f>
        <v>55291.0006115893</v>
      </c>
      <c r="V404" s="3">
        <f t="shared" si="19"/>
        <v>37210558.9162195</v>
      </c>
      <c r="W404" s="3">
        <f t="shared" si="5"/>
        <v>5435.91702200228</v>
      </c>
      <c r="X404" s="3">
        <f t="shared" si="20"/>
        <v>46502181.6589756</v>
      </c>
      <c r="Y404" s="3">
        <f>W404/((1+'How much will I make'!$C$5/12)^(Calculations!$B$1*12-Calculations!$A404))</f>
        <v>19488.7788912635</v>
      </c>
      <c r="Z404" s="3">
        <f t="shared" si="21"/>
        <v>37369461.4521493</v>
      </c>
      <c r="AA404" s="3">
        <f t="shared" si="6"/>
        <v>1924.15566043476</v>
      </c>
      <c r="AB404" s="3">
        <f t="shared" si="22"/>
        <v>62198276.5426569</v>
      </c>
      <c r="AC404" s="3">
        <f>AA404/((1+'How much will I make'!$C$5/12)^(Calculations!$B$1*12-Calculations!$A404))</f>
        <v>6898.45780699085</v>
      </c>
      <c r="AD404" s="3">
        <f t="shared" si="23"/>
        <v>44034821.3917078</v>
      </c>
      <c r="AE404" s="3">
        <f t="shared" si="7"/>
        <v>683.95880627964</v>
      </c>
      <c r="AF404" s="3">
        <f t="shared" si="24"/>
        <v>88483145.8615323</v>
      </c>
      <c r="AG404" s="3">
        <f>AE404/((1+'How much will I make'!$C$5/12)^(Calculations!$B$1*12-Calculations!$A404))</f>
        <v>2452.12020204947</v>
      </c>
      <c r="AH404" s="3">
        <f t="shared" si="25"/>
        <v>57728840.3881523</v>
      </c>
    </row>
    <row r="405" ht="15.75" customHeight="1" spans="1:34">
      <c r="A405" s="1">
        <f t="shared" si="8"/>
        <v>401</v>
      </c>
      <c r="B405" s="1">
        <f t="shared" si="58"/>
        <v>3024003.98404922</v>
      </c>
      <c r="C405" s="3">
        <f t="shared" si="0"/>
        <v>1038703.36158642</v>
      </c>
      <c r="D405" s="3">
        <f t="shared" si="10"/>
        <v>111618227.28509</v>
      </c>
      <c r="E405" s="3">
        <f>$C405/((1+'How much will I make'!$C$5/12)^(Calculations!$B$1*12-Calculations!$A405))</f>
        <v>3742565.48912771</v>
      </c>
      <c r="F405" s="3">
        <f t="shared" si="11"/>
        <v>265152369.320271</v>
      </c>
      <c r="G405" s="3">
        <f t="shared" si="1"/>
        <v>358362.38800043</v>
      </c>
      <c r="H405" s="3">
        <f t="shared" si="12"/>
        <v>62907634.0086695</v>
      </c>
      <c r="I405" s="3">
        <f>G405/((1+'How much will I make'!$C$5/12)^(Calculations!$B$1*12-Calculations!$A405))</f>
        <v>1291220.14574343</v>
      </c>
      <c r="J405" s="3">
        <f t="shared" si="13"/>
        <v>127838488.700374</v>
      </c>
      <c r="K405" s="3">
        <f t="shared" si="2"/>
        <v>124182.146992562</v>
      </c>
      <c r="L405" s="3">
        <f t="shared" si="14"/>
        <v>42974242.5521198</v>
      </c>
      <c r="M405" s="3">
        <f>K405/((1+'How much will I make'!$C$5/12)^(Calculations!$B$1*12-Calculations!$A405))</f>
        <v>447442.296701837</v>
      </c>
      <c r="N405" s="3">
        <f t="shared" si="15"/>
        <v>69916674.2335618</v>
      </c>
      <c r="O405" s="3">
        <f t="shared" si="3"/>
        <v>43220.1340788181</v>
      </c>
      <c r="P405" s="3">
        <f t="shared" si="16"/>
        <v>36677289.1253282</v>
      </c>
      <c r="Q405" s="3">
        <f>O405/((1+'How much will I make'!$C$5/12)^(Calculations!$B$1*12-Calculations!$A405))</f>
        <v>155727.022960443</v>
      </c>
      <c r="R405" s="3">
        <f t="shared" si="17"/>
        <v>45774842.2747038</v>
      </c>
      <c r="S405" s="3">
        <f t="shared" si="4"/>
        <v>15107.3328276528</v>
      </c>
      <c r="T405" s="3">
        <f t="shared" si="18"/>
        <v>38331594.2385973</v>
      </c>
      <c r="U405" s="3">
        <f>S405/((1+'How much will I make'!$C$5/12)^(Calculations!$B$1*12-Calculations!$A405))</f>
        <v>54433.4259082258</v>
      </c>
      <c r="V405" s="3">
        <f t="shared" si="19"/>
        <v>37264992.3421277</v>
      </c>
      <c r="W405" s="3">
        <f t="shared" si="5"/>
        <v>5303.33368000223</v>
      </c>
      <c r="X405" s="3">
        <f t="shared" si="20"/>
        <v>46507484.9926556</v>
      </c>
      <c r="Y405" s="3">
        <f>W405/((1+'How much will I make'!$C$5/12)^(Calculations!$B$1*12-Calculations!$A405))</f>
        <v>19108.5100348486</v>
      </c>
      <c r="Z405" s="3">
        <f t="shared" si="21"/>
        <v>37388569.9621841</v>
      </c>
      <c r="AA405" s="3">
        <f t="shared" si="6"/>
        <v>1869.62493321597</v>
      </c>
      <c r="AB405" s="3">
        <f t="shared" si="22"/>
        <v>62200146.1675901</v>
      </c>
      <c r="AC405" s="3">
        <f>AA405/((1+'How much will I make'!$C$5/12)^(Calculations!$B$1*12-Calculations!$A405))</f>
        <v>6736.46972893196</v>
      </c>
      <c r="AD405" s="3">
        <f t="shared" si="23"/>
        <v>44041557.8614367</v>
      </c>
      <c r="AE405" s="3">
        <f t="shared" si="7"/>
        <v>661.895618980296</v>
      </c>
      <c r="AF405" s="3">
        <f t="shared" si="24"/>
        <v>88483807.7571512</v>
      </c>
      <c r="AG405" s="3">
        <f>AE405/((1+'How much will I make'!$C$5/12)^(Calculations!$B$1*12-Calculations!$A405))</f>
        <v>2384.88464812231</v>
      </c>
      <c r="AH405" s="3">
        <f t="shared" si="25"/>
        <v>57731225.2728005</v>
      </c>
    </row>
    <row r="406" ht="15.75" customHeight="1" spans="1:34">
      <c r="A406" s="1">
        <f t="shared" si="8"/>
        <v>402</v>
      </c>
      <c r="B406" s="1">
        <f t="shared" si="58"/>
        <v>3024003.98404922</v>
      </c>
      <c r="C406" s="3">
        <f t="shared" si="0"/>
        <v>1034393.3891317</v>
      </c>
      <c r="D406" s="3">
        <f t="shared" si="10"/>
        <v>112652620.674222</v>
      </c>
      <c r="E406" s="3">
        <f>$C406/((1+'How much will I make'!$C$5/12)^(Calculations!$B$1*12-Calculations!$A406))</f>
        <v>3745671.35260416</v>
      </c>
      <c r="F406" s="3">
        <f t="shared" si="11"/>
        <v>268898040.672875</v>
      </c>
      <c r="G406" s="3">
        <f t="shared" si="1"/>
        <v>355400.715372327</v>
      </c>
      <c r="H406" s="3">
        <f t="shared" si="12"/>
        <v>63263034.7240418</v>
      </c>
      <c r="I406" s="3">
        <f>G406/((1+'How much will I make'!$C$5/12)^(Calculations!$B$1*12-Calculations!$A406))</f>
        <v>1286951.64939386</v>
      </c>
      <c r="J406" s="3">
        <f t="shared" si="13"/>
        <v>129125440.349768</v>
      </c>
      <c r="K406" s="3">
        <f t="shared" si="2"/>
        <v>122649.034066728</v>
      </c>
      <c r="L406" s="3">
        <f t="shared" si="14"/>
        <v>43096891.5861865</v>
      </c>
      <c r="M406" s="3">
        <f>K406/((1+'How much will I make'!$C$5/12)^(Calculations!$B$1*12-Calculations!$A406))</f>
        <v>444127.909318861</v>
      </c>
      <c r="N406" s="3">
        <f t="shared" si="15"/>
        <v>70360802.1428807</v>
      </c>
      <c r="O406" s="3">
        <f t="shared" si="3"/>
        <v>42511.6072906408</v>
      </c>
      <c r="P406" s="3">
        <f t="shared" si="16"/>
        <v>36719800.7326188</v>
      </c>
      <c r="Q406" s="3">
        <f>O406/((1+'How much will I make'!$C$5/12)^(Calculations!$B$1*12-Calculations!$A406))</f>
        <v>153939.991549421</v>
      </c>
      <c r="R406" s="3">
        <f t="shared" si="17"/>
        <v>45928782.2662533</v>
      </c>
      <c r="S406" s="3">
        <f t="shared" si="4"/>
        <v>14799.0199128027</v>
      </c>
      <c r="T406" s="3">
        <f t="shared" si="18"/>
        <v>38346393.2585101</v>
      </c>
      <c r="U406" s="3">
        <f>S406/((1+'How much will I make'!$C$5/12)^(Calculations!$B$1*12-Calculations!$A406))</f>
        <v>53589.1523635268</v>
      </c>
      <c r="V406" s="3">
        <f t="shared" si="19"/>
        <v>37318581.4944913</v>
      </c>
      <c r="W406" s="3">
        <f t="shared" si="5"/>
        <v>5173.98407805095</v>
      </c>
      <c r="X406" s="3">
        <f t="shared" si="20"/>
        <v>46512658.9767337</v>
      </c>
      <c r="Y406" s="3">
        <f>W406/((1+'How much will I make'!$C$5/12)^(Calculations!$B$1*12-Calculations!$A406))</f>
        <v>18735.6610585588</v>
      </c>
      <c r="Z406" s="3">
        <f t="shared" si="21"/>
        <v>37407305.6232427</v>
      </c>
      <c r="AA406" s="3">
        <f t="shared" si="6"/>
        <v>1816.63961122199</v>
      </c>
      <c r="AB406" s="3">
        <f t="shared" si="22"/>
        <v>62201962.8072014</v>
      </c>
      <c r="AC406" s="3">
        <f>AA406/((1+'How much will I make'!$C$5/12)^(Calculations!$B$1*12-Calculations!$A406))</f>
        <v>6578.28541950765</v>
      </c>
      <c r="AD406" s="3">
        <f t="shared" si="23"/>
        <v>44048136.1468563</v>
      </c>
      <c r="AE406" s="3">
        <f t="shared" si="7"/>
        <v>640.544147400287</v>
      </c>
      <c r="AF406" s="3">
        <f t="shared" si="24"/>
        <v>88484448.3012986</v>
      </c>
      <c r="AG406" s="3">
        <f>AE406/((1+'How much will I make'!$C$5/12)^(Calculations!$B$1*12-Calculations!$A406))</f>
        <v>2319.49264970605</v>
      </c>
      <c r="AH406" s="3">
        <f t="shared" si="25"/>
        <v>57733544.7654502</v>
      </c>
    </row>
    <row r="407" ht="15.75" customHeight="1" spans="1:34">
      <c r="A407" s="1">
        <f t="shared" si="8"/>
        <v>403</v>
      </c>
      <c r="B407" s="1">
        <f t="shared" si="58"/>
        <v>3024003.98404922</v>
      </c>
      <c r="C407" s="3">
        <f t="shared" si="0"/>
        <v>1030101.30038012</v>
      </c>
      <c r="D407" s="3">
        <f t="shared" si="10"/>
        <v>113682721.974602</v>
      </c>
      <c r="E407" s="3">
        <f>$C407/((1+'How much will I make'!$C$5/12)^(Calculations!$B$1*12-Calculations!$A407))</f>
        <v>3748779.79356068</v>
      </c>
      <c r="F407" s="3">
        <f t="shared" si="11"/>
        <v>272646820.466435</v>
      </c>
      <c r="G407" s="3">
        <f t="shared" si="1"/>
        <v>352463.519377515</v>
      </c>
      <c r="H407" s="3">
        <f t="shared" si="12"/>
        <v>63615498.2434193</v>
      </c>
      <c r="I407" s="3">
        <f>G407/((1+'How much will I make'!$C$5/12)^(Calculations!$B$1*12-Calculations!$A407))</f>
        <v>1282697.26377603</v>
      </c>
      <c r="J407" s="3">
        <f t="shared" si="13"/>
        <v>130408137.613544</v>
      </c>
      <c r="K407" s="3">
        <f t="shared" si="2"/>
        <v>121134.848460965</v>
      </c>
      <c r="L407" s="3">
        <f t="shared" si="14"/>
        <v>43218026.4346475</v>
      </c>
      <c r="M407" s="3">
        <f>K407/((1+'How much will I make'!$C$5/12)^(Calculations!$B$1*12-Calculations!$A407))</f>
        <v>440838.072953536</v>
      </c>
      <c r="N407" s="3">
        <f t="shared" si="15"/>
        <v>70801640.2158342</v>
      </c>
      <c r="O407" s="3">
        <f t="shared" si="3"/>
        <v>41814.6956957122</v>
      </c>
      <c r="P407" s="3">
        <f t="shared" si="16"/>
        <v>36761615.4283145</v>
      </c>
      <c r="Q407" s="3">
        <f>O407/((1+'How much will I make'!$C$5/12)^(Calculations!$B$1*12-Calculations!$A407))</f>
        <v>152173.467056231</v>
      </c>
      <c r="R407" s="3">
        <f t="shared" si="17"/>
        <v>46080955.7333095</v>
      </c>
      <c r="S407" s="3">
        <f t="shared" si="4"/>
        <v>14496.9990982557</v>
      </c>
      <c r="T407" s="3">
        <f t="shared" si="18"/>
        <v>38360890.2576084</v>
      </c>
      <c r="U407" s="3">
        <f>S407/((1+'How much will I make'!$C$5/12)^(Calculations!$B$1*12-Calculations!$A407))</f>
        <v>52757.9736738068</v>
      </c>
      <c r="V407" s="3">
        <f t="shared" si="19"/>
        <v>37371339.4681651</v>
      </c>
      <c r="W407" s="3">
        <f t="shared" si="5"/>
        <v>5047.78934443996</v>
      </c>
      <c r="X407" s="3">
        <f t="shared" si="20"/>
        <v>46517706.7660781</v>
      </c>
      <c r="Y407" s="3">
        <f>W407/((1+'How much will I make'!$C$5/12)^(Calculations!$B$1*12-Calculations!$A407))</f>
        <v>18370.0871842455</v>
      </c>
      <c r="Z407" s="3">
        <f t="shared" si="21"/>
        <v>37425675.7104269</v>
      </c>
      <c r="AA407" s="3">
        <f t="shared" si="6"/>
        <v>1765.15589754364</v>
      </c>
      <c r="AB407" s="3">
        <f t="shared" si="22"/>
        <v>62203727.9630989</v>
      </c>
      <c r="AC407" s="3">
        <f>AA407/((1+'How much will I make'!$C$5/12)^(Calculations!$B$1*12-Calculations!$A407))</f>
        <v>6423.81555945443</v>
      </c>
      <c r="AD407" s="3">
        <f t="shared" si="23"/>
        <v>44054559.9624157</v>
      </c>
      <c r="AE407" s="3">
        <f t="shared" si="7"/>
        <v>619.881432968019</v>
      </c>
      <c r="AF407" s="3">
        <f t="shared" si="24"/>
        <v>88485068.1827316</v>
      </c>
      <c r="AG407" s="3">
        <f>AE407/((1+'How much will I make'!$C$5/12)^(Calculations!$B$1*12-Calculations!$A407))</f>
        <v>2255.89365769798</v>
      </c>
      <c r="AH407" s="3">
        <f t="shared" si="25"/>
        <v>57735800.6591079</v>
      </c>
    </row>
    <row r="408" ht="15.75" customHeight="1" spans="1:34">
      <c r="A408" s="1">
        <f t="shared" si="8"/>
        <v>404</v>
      </c>
      <c r="B408" s="1">
        <f t="shared" si="58"/>
        <v>3024003.98404922</v>
      </c>
      <c r="C408" s="3">
        <f t="shared" si="0"/>
        <v>1025827.02112543</v>
      </c>
      <c r="D408" s="3">
        <f t="shared" si="10"/>
        <v>114708548.995727</v>
      </c>
      <c r="E408" s="3">
        <f>$C408/((1+'How much will I make'!$C$5/12)^(Calculations!$B$1*12-Calculations!$A408))</f>
        <v>3751890.81413625</v>
      </c>
      <c r="F408" s="3">
        <f t="shared" si="11"/>
        <v>276398711.280572</v>
      </c>
      <c r="G408" s="3">
        <f t="shared" si="1"/>
        <v>349550.597729767</v>
      </c>
      <c r="H408" s="3">
        <f t="shared" si="12"/>
        <v>63965048.8411491</v>
      </c>
      <c r="I408" s="3">
        <f>G408/((1+'How much will I make'!$C$5/12)^(Calculations!$B$1*12-Calculations!$A408))</f>
        <v>1278456.94224289</v>
      </c>
      <c r="J408" s="3">
        <f t="shared" si="13"/>
        <v>131686594.555787</v>
      </c>
      <c r="K408" s="3">
        <f t="shared" si="2"/>
        <v>119639.356504657</v>
      </c>
      <c r="L408" s="3">
        <f t="shared" si="14"/>
        <v>43337665.7911522</v>
      </c>
      <c r="M408" s="3">
        <f>K408/((1+'How much will I make'!$C$5/12)^(Calculations!$B$1*12-Calculations!$A408))</f>
        <v>437572.605746472</v>
      </c>
      <c r="N408" s="3">
        <f t="shared" si="15"/>
        <v>71239212.8215807</v>
      </c>
      <c r="O408" s="3">
        <f t="shared" si="3"/>
        <v>41129.2088810284</v>
      </c>
      <c r="P408" s="3">
        <f t="shared" si="16"/>
        <v>36802744.6371956</v>
      </c>
      <c r="Q408" s="3">
        <f>O408/((1+'How much will I make'!$C$5/12)^(Calculations!$B$1*12-Calculations!$A408))</f>
        <v>150427.214155586</v>
      </c>
      <c r="R408" s="3">
        <f t="shared" si="17"/>
        <v>46231382.9474651</v>
      </c>
      <c r="S408" s="3">
        <f t="shared" si="4"/>
        <v>14201.1419738015</v>
      </c>
      <c r="T408" s="3">
        <f t="shared" si="18"/>
        <v>38375091.3995822</v>
      </c>
      <c r="U408" s="3">
        <f>S408/((1+'How much will I make'!$C$5/12)^(Calculations!$B$1*12-Calculations!$A408))</f>
        <v>51939.6867351926</v>
      </c>
      <c r="V408" s="3">
        <f t="shared" si="19"/>
        <v>37423279.1549003</v>
      </c>
      <c r="W408" s="3">
        <f t="shared" si="5"/>
        <v>4924.67253116093</v>
      </c>
      <c r="X408" s="3">
        <f t="shared" si="20"/>
        <v>46522631.4386093</v>
      </c>
      <c r="Y408" s="3">
        <f>W408/((1+'How much will I make'!$C$5/12)^(Calculations!$B$1*12-Calculations!$A408))</f>
        <v>18011.6464586992</v>
      </c>
      <c r="Z408" s="3">
        <f t="shared" si="21"/>
        <v>37443687.3568856</v>
      </c>
      <c r="AA408" s="3">
        <f t="shared" si="6"/>
        <v>1715.13123647965</v>
      </c>
      <c r="AB408" s="3">
        <f t="shared" si="22"/>
        <v>62205443.0943354</v>
      </c>
      <c r="AC408" s="3">
        <f>AA408/((1+'How much will I make'!$C$5/12)^(Calculations!$B$1*12-Calculations!$A408))</f>
        <v>6272.97292688424</v>
      </c>
      <c r="AD408" s="3">
        <f t="shared" si="23"/>
        <v>44060832.9353426</v>
      </c>
      <c r="AE408" s="3">
        <f t="shared" si="7"/>
        <v>599.885257710986</v>
      </c>
      <c r="AF408" s="3">
        <f t="shared" si="24"/>
        <v>88485668.0679893</v>
      </c>
      <c r="AG408" s="3">
        <f>AE408/((1+'How much will I make'!$C$5/12)^(Calculations!$B$1*12-Calculations!$A408))</f>
        <v>2194.03850901916</v>
      </c>
      <c r="AH408" s="3">
        <f t="shared" si="25"/>
        <v>57737994.6976169</v>
      </c>
    </row>
    <row r="409" ht="15.75" customHeight="1" spans="1:34">
      <c r="A409" s="1">
        <f t="shared" si="8"/>
        <v>405</v>
      </c>
      <c r="B409" s="1">
        <f t="shared" si="58"/>
        <v>3024003.98404922</v>
      </c>
      <c r="C409" s="3">
        <f t="shared" si="0"/>
        <v>1021570.47746931</v>
      </c>
      <c r="D409" s="3">
        <f t="shared" si="10"/>
        <v>115730119.473197</v>
      </c>
      <c r="E409" s="3">
        <f>$C409/((1+'How much will I make'!$C$5/12)^(Calculations!$B$1*12-Calculations!$A409))</f>
        <v>3755004.41647163</v>
      </c>
      <c r="F409" s="3">
        <f t="shared" si="11"/>
        <v>280153715.697043</v>
      </c>
      <c r="G409" s="3">
        <f t="shared" si="1"/>
        <v>346661.749814645</v>
      </c>
      <c r="H409" s="3">
        <f t="shared" si="12"/>
        <v>64311710.5909637</v>
      </c>
      <c r="I409" s="3">
        <f>G409/((1+'How much will I make'!$C$5/12)^(Calculations!$B$1*12-Calculations!$A409))</f>
        <v>1274230.63830159</v>
      </c>
      <c r="J409" s="3">
        <f t="shared" si="13"/>
        <v>132960825.194089</v>
      </c>
      <c r="K409" s="3">
        <f t="shared" si="2"/>
        <v>118162.327412007</v>
      </c>
      <c r="L409" s="3">
        <f t="shared" si="14"/>
        <v>43455828.1185642</v>
      </c>
      <c r="M409" s="3">
        <f>K409/((1+'How much will I make'!$C$5/12)^(Calculations!$B$1*12-Calculations!$A409))</f>
        <v>434331.327185387</v>
      </c>
      <c r="N409" s="3">
        <f t="shared" si="15"/>
        <v>71673544.1487661</v>
      </c>
      <c r="O409" s="3">
        <f t="shared" si="3"/>
        <v>40454.9595551099</v>
      </c>
      <c r="P409" s="3">
        <f t="shared" si="16"/>
        <v>36843199.5967507</v>
      </c>
      <c r="Q409" s="3">
        <f>O409/((1+'How much will I make'!$C$5/12)^(Calculations!$B$1*12-Calculations!$A409))</f>
        <v>148701.000222653</v>
      </c>
      <c r="R409" s="3">
        <f t="shared" si="17"/>
        <v>46380083.9476877</v>
      </c>
      <c r="S409" s="3">
        <f t="shared" si="4"/>
        <v>13911.3227498464</v>
      </c>
      <c r="T409" s="3">
        <f t="shared" si="18"/>
        <v>38389002.722332</v>
      </c>
      <c r="U409" s="3">
        <f>S409/((1+'How much will I make'!$C$5/12)^(Calculations!$B$1*12-Calculations!$A409))</f>
        <v>51134.0915939937</v>
      </c>
      <c r="V409" s="3">
        <f t="shared" si="19"/>
        <v>37474413.2464942</v>
      </c>
      <c r="W409" s="3">
        <f t="shared" si="5"/>
        <v>4804.55856698628</v>
      </c>
      <c r="X409" s="3">
        <f t="shared" si="20"/>
        <v>46527435.9971763</v>
      </c>
      <c r="Y409" s="3">
        <f>W409/((1+'How much will I make'!$C$5/12)^(Calculations!$B$1*12-Calculations!$A409))</f>
        <v>17660.1996985295</v>
      </c>
      <c r="Z409" s="3">
        <f t="shared" si="21"/>
        <v>37461347.5565841</v>
      </c>
      <c r="AA409" s="3">
        <f t="shared" si="6"/>
        <v>1666.52427836079</v>
      </c>
      <c r="AB409" s="3">
        <f t="shared" si="22"/>
        <v>62207109.6186137</v>
      </c>
      <c r="AC409" s="3">
        <f>AA409/((1+'How much will I make'!$C$5/12)^(Calculations!$B$1*12-Calculations!$A409))</f>
        <v>6125.67234803433</v>
      </c>
      <c r="AD409" s="3">
        <f t="shared" si="23"/>
        <v>44066958.6076906</v>
      </c>
      <c r="AE409" s="3">
        <f t="shared" si="7"/>
        <v>580.534120365471</v>
      </c>
      <c r="AF409" s="3">
        <f t="shared" si="24"/>
        <v>88486248.6021097</v>
      </c>
      <c r="AG409" s="3">
        <f>AE409/((1+'How much will I make'!$C$5/12)^(Calculations!$B$1*12-Calculations!$A409))</f>
        <v>2133.87938861057</v>
      </c>
      <c r="AH409" s="3">
        <f t="shared" si="25"/>
        <v>57740128.5770055</v>
      </c>
    </row>
    <row r="410" ht="15.75" customHeight="1" spans="1:34">
      <c r="A410" s="1">
        <f t="shared" si="8"/>
        <v>406</v>
      </c>
      <c r="B410" s="1">
        <f t="shared" si="58"/>
        <v>3024003.98404922</v>
      </c>
      <c r="C410" s="3">
        <f t="shared" si="0"/>
        <v>1017331.59582006</v>
      </c>
      <c r="D410" s="3">
        <f t="shared" si="10"/>
        <v>116747451.069017</v>
      </c>
      <c r="E410" s="3">
        <f>$C410/((1+'How much will I make'!$C$5/12)^(Calculations!$B$1*12-Calculations!$A410))</f>
        <v>3758120.60270937</v>
      </c>
      <c r="F410" s="3">
        <f t="shared" si="11"/>
        <v>283911836.299753</v>
      </c>
      <c r="G410" s="3">
        <f t="shared" si="1"/>
        <v>343796.776675681</v>
      </c>
      <c r="H410" s="3">
        <f t="shared" si="12"/>
        <v>64655507.3676394</v>
      </c>
      <c r="I410" s="3">
        <f>G410/((1+'How much will I make'!$C$5/12)^(Calculations!$B$1*12-Calculations!$A410))</f>
        <v>1270018.30561299</v>
      </c>
      <c r="J410" s="3">
        <f t="shared" si="13"/>
        <v>134230843.499702</v>
      </c>
      <c r="K410" s="3">
        <f t="shared" si="2"/>
        <v>116703.533246427</v>
      </c>
      <c r="L410" s="3">
        <f t="shared" si="14"/>
        <v>43572531.6518106</v>
      </c>
      <c r="M410" s="3">
        <f>K410/((1+'How much will I make'!$C$5/12)^(Calculations!$B$1*12-Calculations!$A410))</f>
        <v>431114.058095125</v>
      </c>
      <c r="N410" s="3">
        <f t="shared" si="15"/>
        <v>72104658.2068612</v>
      </c>
      <c r="O410" s="3">
        <f t="shared" si="3"/>
        <v>39791.7634968294</v>
      </c>
      <c r="P410" s="3">
        <f t="shared" si="16"/>
        <v>36882991.3602475</v>
      </c>
      <c r="Q410" s="3">
        <f>O410/((1+'How much will I make'!$C$5/12)^(Calculations!$B$1*12-Calculations!$A410))</f>
        <v>146994.595302065</v>
      </c>
      <c r="R410" s="3">
        <f t="shared" si="17"/>
        <v>46527078.5429898</v>
      </c>
      <c r="S410" s="3">
        <f t="shared" si="4"/>
        <v>13627.4182039312</v>
      </c>
      <c r="T410" s="3">
        <f t="shared" si="18"/>
        <v>38402630.140536</v>
      </c>
      <c r="U410" s="3">
        <f>S410/((1+'How much will I make'!$C$5/12)^(Calculations!$B$1*12-Calculations!$A410))</f>
        <v>50340.991397842</v>
      </c>
      <c r="V410" s="3">
        <f t="shared" si="19"/>
        <v>37524754.2378921</v>
      </c>
      <c r="W410" s="3">
        <f t="shared" si="5"/>
        <v>4687.37421169393</v>
      </c>
      <c r="X410" s="3">
        <f t="shared" si="20"/>
        <v>46532123.371388</v>
      </c>
      <c r="Y410" s="3">
        <f>W410/((1+'How much will I make'!$C$5/12)^(Calculations!$B$1*12-Calculations!$A410))</f>
        <v>17315.6104361192</v>
      </c>
      <c r="Z410" s="3">
        <f t="shared" si="21"/>
        <v>37478663.1670203</v>
      </c>
      <c r="AA410" s="3">
        <f t="shared" si="6"/>
        <v>1619.29484537081</v>
      </c>
      <c r="AB410" s="3">
        <f t="shared" si="22"/>
        <v>62208728.9134591</v>
      </c>
      <c r="AC410" s="3">
        <f>AA410/((1+'How much will I make'!$C$5/12)^(Calculations!$B$1*12-Calculations!$A410))</f>
        <v>5981.83064917361</v>
      </c>
      <c r="AD410" s="3">
        <f t="shared" si="23"/>
        <v>44072940.4383398</v>
      </c>
      <c r="AE410" s="3">
        <f t="shared" si="7"/>
        <v>561.807213256907</v>
      </c>
      <c r="AF410" s="3">
        <f t="shared" si="24"/>
        <v>88486810.4093229</v>
      </c>
      <c r="AG410" s="3">
        <f>AE410/((1+'How much will I make'!$C$5/12)^(Calculations!$B$1*12-Calculations!$A410))</f>
        <v>2075.36979247125</v>
      </c>
      <c r="AH410" s="3">
        <f t="shared" si="25"/>
        <v>57742203.946798</v>
      </c>
    </row>
    <row r="411" ht="15.75" customHeight="1" spans="1:34">
      <c r="A411" s="1">
        <f t="shared" si="8"/>
        <v>407</v>
      </c>
      <c r="B411" s="1">
        <f t="shared" si="58"/>
        <v>3024003.98404922</v>
      </c>
      <c r="C411" s="3">
        <f t="shared" si="0"/>
        <v>1013110.30289134</v>
      </c>
      <c r="D411" s="3">
        <f t="shared" si="10"/>
        <v>117760561.371908</v>
      </c>
      <c r="E411" s="3">
        <f>$C411/((1+'How much will I make'!$C$5/12)^(Calculations!$B$1*12-Calculations!$A411))</f>
        <v>3761239.37499377</v>
      </c>
      <c r="F411" s="3">
        <f t="shared" si="11"/>
        <v>287673075.674747</v>
      </c>
      <c r="G411" s="3">
        <f t="shared" si="1"/>
        <v>340955.481000675</v>
      </c>
      <c r="H411" s="3">
        <f t="shared" si="12"/>
        <v>64996462.8486401</v>
      </c>
      <c r="I411" s="3">
        <f>G411/((1+'How much will I make'!$C$5/12)^(Calculations!$B$1*12-Calculations!$A411))</f>
        <v>1265819.89799113</v>
      </c>
      <c r="J411" s="3">
        <f t="shared" si="13"/>
        <v>135496663.397693</v>
      </c>
      <c r="K411" s="3">
        <f t="shared" si="2"/>
        <v>115262.74888536</v>
      </c>
      <c r="L411" s="3">
        <f t="shared" si="14"/>
        <v>43687794.400696</v>
      </c>
      <c r="M411" s="3">
        <f>K411/((1+'How much will I make'!$C$5/12)^(Calculations!$B$1*12-Calculations!$A411))</f>
        <v>427920.620627754</v>
      </c>
      <c r="N411" s="3">
        <f t="shared" si="15"/>
        <v>72532578.827489</v>
      </c>
      <c r="O411" s="3">
        <f t="shared" si="3"/>
        <v>39139.4395050781</v>
      </c>
      <c r="P411" s="3">
        <f t="shared" si="16"/>
        <v>36922130.7997526</v>
      </c>
      <c r="Q411" s="3">
        <f>O411/((1+'How much will I make'!$C$5/12)^(Calculations!$B$1*12-Calculations!$A411))</f>
        <v>145307.772077287</v>
      </c>
      <c r="R411" s="3">
        <f t="shared" si="17"/>
        <v>46672386.3150671</v>
      </c>
      <c r="S411" s="3">
        <f t="shared" si="4"/>
        <v>13349.3076283407</v>
      </c>
      <c r="T411" s="3">
        <f t="shared" si="18"/>
        <v>38415979.4481643</v>
      </c>
      <c r="U411" s="3">
        <f>S411/((1+'How much will I make'!$C$5/12)^(Calculations!$B$1*12-Calculations!$A411))</f>
        <v>49560.1923475898</v>
      </c>
      <c r="V411" s="3">
        <f t="shared" si="19"/>
        <v>37574314.4302397</v>
      </c>
      <c r="W411" s="3">
        <f t="shared" si="5"/>
        <v>4573.04801140871</v>
      </c>
      <c r="X411" s="3">
        <f t="shared" si="20"/>
        <v>46536696.4193994</v>
      </c>
      <c r="Y411" s="3">
        <f>W411/((1+'How much will I make'!$C$5/12)^(Calculations!$B$1*12-Calculations!$A411))</f>
        <v>16977.7448666339</v>
      </c>
      <c r="Z411" s="3">
        <f t="shared" si="21"/>
        <v>37495640.9118869</v>
      </c>
      <c r="AA411" s="3">
        <f t="shared" si="6"/>
        <v>1573.40389833601</v>
      </c>
      <c r="AB411" s="3">
        <f t="shared" si="22"/>
        <v>62210302.3173575</v>
      </c>
      <c r="AC411" s="3">
        <f>AA411/((1+'How much will I make'!$C$5/12)^(Calculations!$B$1*12-Calculations!$A411))</f>
        <v>5841.36660963836</v>
      </c>
      <c r="AD411" s="3">
        <f t="shared" si="23"/>
        <v>44078781.8049494</v>
      </c>
      <c r="AE411" s="3">
        <f t="shared" si="7"/>
        <v>543.684399926039</v>
      </c>
      <c r="AF411" s="3">
        <f t="shared" si="24"/>
        <v>88487354.0937229</v>
      </c>
      <c r="AG411" s="3">
        <f>AE411/((1+'How much will I make'!$C$5/12)^(Calculations!$B$1*12-Calculations!$A411))</f>
        <v>2018.46449170994</v>
      </c>
      <c r="AH411" s="3">
        <f t="shared" si="25"/>
        <v>57744222.4112897</v>
      </c>
    </row>
    <row r="412" ht="15.75" customHeight="1" spans="1:34">
      <c r="A412" s="1">
        <f t="shared" si="8"/>
        <v>408</v>
      </c>
      <c r="B412" s="1">
        <f t="shared" si="58"/>
        <v>3024003.98404922</v>
      </c>
      <c r="C412" s="3">
        <f t="shared" si="0"/>
        <v>1008906.52570092</v>
      </c>
      <c r="D412" s="3">
        <f t="shared" si="10"/>
        <v>118769467.897609</v>
      </c>
      <c r="E412" s="3">
        <f>$C412/((1+'How much will I make'!$C$5/12)^(Calculations!$B$1*12-Calculations!$A412))</f>
        <v>3764360.73547094</v>
      </c>
      <c r="F412" s="3">
        <f t="shared" si="11"/>
        <v>291437436.410217</v>
      </c>
      <c r="G412" s="3">
        <f t="shared" si="1"/>
        <v>338137.667108107</v>
      </c>
      <c r="H412" s="3">
        <f t="shared" si="12"/>
        <v>65334600.5157482</v>
      </c>
      <c r="I412" s="3">
        <f>G412/((1+'How much will I make'!$C$5/12)^(Calculations!$B$1*12-Calculations!$A412))</f>
        <v>1261635.36940273</v>
      </c>
      <c r="J412" s="3">
        <f t="shared" si="13"/>
        <v>136758298.767096</v>
      </c>
      <c r="K412" s="3">
        <f t="shared" si="2"/>
        <v>113839.751985541</v>
      </c>
      <c r="L412" s="3">
        <f t="shared" si="14"/>
        <v>43801634.1526815</v>
      </c>
      <c r="M412" s="3">
        <f>K412/((1+'How much will I make'!$C$5/12)^(Calculations!$B$1*12-Calculations!$A412))</f>
        <v>424750.838252734</v>
      </c>
      <c r="N412" s="3">
        <f t="shared" si="15"/>
        <v>72957329.6657417</v>
      </c>
      <c r="O412" s="3">
        <f t="shared" si="3"/>
        <v>38497.8093492572</v>
      </c>
      <c r="P412" s="3">
        <f t="shared" si="16"/>
        <v>36960628.6091018</v>
      </c>
      <c r="Q412" s="3">
        <f>O412/((1+'How much will I make'!$C$5/12)^(Calculations!$B$1*12-Calculations!$A412))</f>
        <v>143640.305840335</v>
      </c>
      <c r="R412" s="3">
        <f t="shared" si="17"/>
        <v>46816026.6209074</v>
      </c>
      <c r="S412" s="3">
        <f t="shared" si="4"/>
        <v>13076.8727787827</v>
      </c>
      <c r="T412" s="3">
        <f t="shared" si="18"/>
        <v>38429056.3209431</v>
      </c>
      <c r="U412" s="3">
        <f>S412/((1+'How much will I make'!$C$5/12)^(Calculations!$B$1*12-Calculations!$A412))</f>
        <v>48791.5036499537</v>
      </c>
      <c r="V412" s="3">
        <f t="shared" si="19"/>
        <v>37623105.9338896</v>
      </c>
      <c r="W412" s="3">
        <f t="shared" si="5"/>
        <v>4461.51025503289</v>
      </c>
      <c r="X412" s="3">
        <f t="shared" si="20"/>
        <v>46541157.9296544</v>
      </c>
      <c r="Y412" s="3">
        <f>W412/((1+'How much will I make'!$C$5/12)^(Calculations!$B$1*12-Calculations!$A412))</f>
        <v>16646.4717960654</v>
      </c>
      <c r="Z412" s="3">
        <f t="shared" si="21"/>
        <v>37512287.383683</v>
      </c>
      <c r="AA412" s="3">
        <f t="shared" si="6"/>
        <v>1528.81350445604</v>
      </c>
      <c r="AB412" s="3">
        <f t="shared" si="22"/>
        <v>62211831.1308619</v>
      </c>
      <c r="AC412" s="3">
        <f>AA412/((1+'How much will I make'!$C$5/12)^(Calculations!$B$1*12-Calculations!$A412))</f>
        <v>5704.20091597073</v>
      </c>
      <c r="AD412" s="3">
        <f t="shared" si="23"/>
        <v>44084486.0058654</v>
      </c>
      <c r="AE412" s="3">
        <f t="shared" si="7"/>
        <v>526.146193476812</v>
      </c>
      <c r="AF412" s="3">
        <f t="shared" si="24"/>
        <v>88487880.2399164</v>
      </c>
      <c r="AG412" s="3">
        <f>AE412/((1+'How much will I make'!$C$5/12)^(Calculations!$B$1*12-Calculations!$A412))</f>
        <v>1963.11949758241</v>
      </c>
      <c r="AH412" s="3">
        <f t="shared" si="25"/>
        <v>57746185.5307873</v>
      </c>
    </row>
    <row r="413" ht="15.75" customHeight="1" spans="1:34">
      <c r="A413" s="1">
        <f t="shared" si="8"/>
        <v>409</v>
      </c>
      <c r="B413" s="1">
        <f>B412*(1+'How much will I make'!$C$4)</f>
        <v>3538084.66133759</v>
      </c>
      <c r="C413" s="3">
        <f t="shared" si="0"/>
        <v>1175522.62413618</v>
      </c>
      <c r="D413" s="3">
        <f t="shared" si="10"/>
        <v>119944990.521745</v>
      </c>
      <c r="E413" s="3">
        <f>$C413/((1+'How much will I make'!$C$5/12)^(Calculations!$B$1*12-Calculations!$A413))</f>
        <v>4407957.08295785</v>
      </c>
      <c r="F413" s="3">
        <f t="shared" si="11"/>
        <v>295845393.493175</v>
      </c>
      <c r="G413" s="3">
        <f t="shared" si="1"/>
        <v>392351.474892382</v>
      </c>
      <c r="H413" s="3">
        <f t="shared" si="12"/>
        <v>65726951.9906406</v>
      </c>
      <c r="I413" s="3">
        <f>G413/((1+'How much will I make'!$C$5/12)^(Calculations!$B$1*12-Calculations!$A413))</f>
        <v>1471233.66854102</v>
      </c>
      <c r="J413" s="3">
        <f t="shared" si="13"/>
        <v>138229532.435637</v>
      </c>
      <c r="K413" s="3">
        <f t="shared" si="2"/>
        <v>131548.157849958</v>
      </c>
      <c r="L413" s="3">
        <f t="shared" si="14"/>
        <v>43933182.3105315</v>
      </c>
      <c r="M413" s="3">
        <f>K413/((1+'How much will I make'!$C$5/12)^(Calculations!$B$1*12-Calculations!$A413))</f>
        <v>493277.306824174</v>
      </c>
      <c r="N413" s="3">
        <f t="shared" si="15"/>
        <v>73450606.9725659</v>
      </c>
      <c r="O413" s="3">
        <f t="shared" si="3"/>
        <v>44304.0363330796</v>
      </c>
      <c r="P413" s="3">
        <f t="shared" si="16"/>
        <v>37004932.6454349</v>
      </c>
      <c r="Q413" s="3">
        <f>O413/((1+'How much will I make'!$C$5/12)^(Calculations!$B$1*12-Calculations!$A413))</f>
        <v>166130.610120352</v>
      </c>
      <c r="R413" s="3">
        <f t="shared" si="17"/>
        <v>46982157.2310278</v>
      </c>
      <c r="S413" s="3">
        <f t="shared" si="4"/>
        <v>14987.697454213</v>
      </c>
      <c r="T413" s="3">
        <f t="shared" si="18"/>
        <v>38444044.0183973</v>
      </c>
      <c r="U413" s="3">
        <f>S413/((1+'How much will I make'!$C$5/12)^(Calculations!$B$1*12-Calculations!$A413))</f>
        <v>56200.642840945</v>
      </c>
      <c r="V413" s="3">
        <f t="shared" si="19"/>
        <v>37679306.5767306</v>
      </c>
      <c r="W413" s="3">
        <f t="shared" si="5"/>
        <v>5092.6507301351</v>
      </c>
      <c r="X413" s="3">
        <f t="shared" si="20"/>
        <v>46546250.5803845</v>
      </c>
      <c r="Y413" s="3">
        <f>W413/((1+'How much will I make'!$C$5/12)^(Calculations!$B$1*12-Calculations!$A413))</f>
        <v>19096.3452306376</v>
      </c>
      <c r="Z413" s="3">
        <f t="shared" si="21"/>
        <v>37531383.7289136</v>
      </c>
      <c r="AA413" s="3">
        <f t="shared" si="6"/>
        <v>1738.01956296055</v>
      </c>
      <c r="AB413" s="3">
        <f t="shared" si="22"/>
        <v>62213569.1504249</v>
      </c>
      <c r="AC413" s="3">
        <f>AA413/((1+'How much will I make'!$C$5/12)^(Calculations!$B$1*12-Calculations!$A413))</f>
        <v>6517.19965704698</v>
      </c>
      <c r="AD413" s="3">
        <f t="shared" si="23"/>
        <v>44091003.2055225</v>
      </c>
      <c r="AE413" s="3">
        <f t="shared" si="7"/>
        <v>595.733270678584</v>
      </c>
      <c r="AF413" s="3">
        <f t="shared" si="24"/>
        <v>88488475.973187</v>
      </c>
      <c r="AG413" s="3">
        <f>AE413/((1+'How much will I make'!$C$5/12)^(Calculations!$B$1*12-Calculations!$A413))</f>
        <v>2233.87167216027</v>
      </c>
      <c r="AH413" s="3">
        <f t="shared" si="25"/>
        <v>57748419.4024594</v>
      </c>
    </row>
    <row r="414" ht="15.75" customHeight="1" spans="1:34">
      <c r="A414" s="1">
        <f t="shared" si="8"/>
        <v>410</v>
      </c>
      <c r="B414" s="1">
        <f t="shared" ref="B414:B424" si="59">B413</f>
        <v>3538084.66133759</v>
      </c>
      <c r="C414" s="3">
        <f t="shared" si="0"/>
        <v>1170644.9368991</v>
      </c>
      <c r="D414" s="3">
        <f t="shared" si="10"/>
        <v>121115635.458644</v>
      </c>
      <c r="E414" s="3">
        <f>$C414/((1+'How much will I make'!$C$5/12)^(Calculations!$B$1*12-Calculations!$A414))</f>
        <v>4411615.13862836</v>
      </c>
      <c r="F414" s="3">
        <f t="shared" si="11"/>
        <v>300257008.631804</v>
      </c>
      <c r="G414" s="3">
        <f t="shared" si="1"/>
        <v>389108.900719718</v>
      </c>
      <c r="H414" s="3">
        <f t="shared" si="12"/>
        <v>66116060.8913603</v>
      </c>
      <c r="I414" s="3">
        <f>G414/((1+'How much will I make'!$C$5/12)^(Calculations!$B$1*12-Calculations!$A414))</f>
        <v>1466370.08616568</v>
      </c>
      <c r="J414" s="3">
        <f t="shared" si="13"/>
        <v>139695902.521802</v>
      </c>
      <c r="K414" s="3">
        <f t="shared" si="2"/>
        <v>129924.106518477</v>
      </c>
      <c r="L414" s="3">
        <f t="shared" si="14"/>
        <v>44063106.4170499</v>
      </c>
      <c r="M414" s="3">
        <f>K414/((1+'How much will I make'!$C$5/12)^(Calculations!$B$1*12-Calculations!$A414))</f>
        <v>489623.400847699</v>
      </c>
      <c r="N414" s="3">
        <f t="shared" si="15"/>
        <v>73940230.3734136</v>
      </c>
      <c r="O414" s="3">
        <f t="shared" si="3"/>
        <v>43577.7406554881</v>
      </c>
      <c r="P414" s="3">
        <f t="shared" si="16"/>
        <v>37048510.3860904</v>
      </c>
      <c r="Q414" s="3">
        <f>O414/((1+'How much will I make'!$C$5/12)^(Calculations!$B$1*12-Calculations!$A414))</f>
        <v>164224.193282905</v>
      </c>
      <c r="R414" s="3">
        <f t="shared" si="17"/>
        <v>47146381.4243107</v>
      </c>
      <c r="S414" s="3">
        <f t="shared" si="4"/>
        <v>14681.8260775965</v>
      </c>
      <c r="T414" s="3">
        <f t="shared" si="18"/>
        <v>38458725.8444749</v>
      </c>
      <c r="U414" s="3">
        <f>S414/((1+'How much will I make'!$C$5/12)^(Calculations!$B$1*12-Calculations!$A414))</f>
        <v>55328.959400963</v>
      </c>
      <c r="V414" s="3">
        <f t="shared" si="19"/>
        <v>37734635.5361315</v>
      </c>
      <c r="W414" s="3">
        <f t="shared" si="5"/>
        <v>4968.43973671718</v>
      </c>
      <c r="X414" s="3">
        <f t="shared" si="20"/>
        <v>46551219.0201212</v>
      </c>
      <c r="Y414" s="3">
        <f>W414/((1+'How much will I make'!$C$5/12)^(Calculations!$B$1*12-Calculations!$A414))</f>
        <v>18723.7336163813</v>
      </c>
      <c r="Z414" s="3">
        <f t="shared" si="21"/>
        <v>37550107.46253</v>
      </c>
      <c r="AA414" s="3">
        <f t="shared" si="6"/>
        <v>1688.76394781592</v>
      </c>
      <c r="AB414" s="3">
        <f t="shared" si="22"/>
        <v>62215257.9143727</v>
      </c>
      <c r="AC414" s="3">
        <f>AA414/((1+'How much will I make'!$C$5/12)^(Calculations!$B$1*12-Calculations!$A414))</f>
        <v>6364.16419951309</v>
      </c>
      <c r="AD414" s="3">
        <f t="shared" si="23"/>
        <v>44097367.369722</v>
      </c>
      <c r="AE414" s="3">
        <f t="shared" si="7"/>
        <v>576.516068398629</v>
      </c>
      <c r="AF414" s="3">
        <f t="shared" si="24"/>
        <v>88489052.4892554</v>
      </c>
      <c r="AG414" s="3">
        <f>AE414/((1+'How much will I make'!$C$5/12)^(Calculations!$B$1*12-Calculations!$A414))</f>
        <v>2172.62035211716</v>
      </c>
      <c r="AH414" s="3">
        <f t="shared" si="25"/>
        <v>57750592.0228115</v>
      </c>
    </row>
    <row r="415" ht="15.75" customHeight="1" spans="1:34">
      <c r="A415" s="1">
        <f t="shared" si="8"/>
        <v>411</v>
      </c>
      <c r="B415" s="1">
        <f t="shared" si="59"/>
        <v>3538084.66133759</v>
      </c>
      <c r="C415" s="3">
        <f t="shared" si="0"/>
        <v>1165787.48902815</v>
      </c>
      <c r="D415" s="3">
        <f t="shared" si="10"/>
        <v>122281422.947672</v>
      </c>
      <c r="E415" s="3">
        <f>$C415/((1+'How much will I make'!$C$5/12)^(Calculations!$B$1*12-Calculations!$A415))</f>
        <v>4415276.23002971</v>
      </c>
      <c r="F415" s="3">
        <f t="shared" si="11"/>
        <v>304672284.861833</v>
      </c>
      <c r="G415" s="3">
        <f t="shared" si="1"/>
        <v>385893.124680712</v>
      </c>
      <c r="H415" s="3">
        <f t="shared" si="12"/>
        <v>66501954.016041</v>
      </c>
      <c r="I415" s="3">
        <f>G415/((1+'How much will I make'!$C$5/12)^(Calculations!$B$1*12-Calculations!$A415))</f>
        <v>1461522.5817486</v>
      </c>
      <c r="J415" s="3">
        <f t="shared" si="13"/>
        <v>141157425.103551</v>
      </c>
      <c r="K415" s="3">
        <f t="shared" si="2"/>
        <v>128320.105203434</v>
      </c>
      <c r="L415" s="3">
        <f t="shared" si="14"/>
        <v>44191426.5222534</v>
      </c>
      <c r="M415" s="3">
        <f>K415/((1+'How much will I make'!$C$5/12)^(Calculations!$B$1*12-Calculations!$A415))</f>
        <v>485996.56084142</v>
      </c>
      <c r="N415" s="3">
        <f t="shared" si="15"/>
        <v>74426226.934255</v>
      </c>
      <c r="O415" s="3">
        <f t="shared" si="3"/>
        <v>42863.3514644145</v>
      </c>
      <c r="P415" s="3">
        <f t="shared" si="16"/>
        <v>37091373.7375548</v>
      </c>
      <c r="Q415" s="3">
        <f>O415/((1+'How much will I make'!$C$5/12)^(Calculations!$B$1*12-Calculations!$A415))</f>
        <v>162339.653359986</v>
      </c>
      <c r="R415" s="3">
        <f t="shared" si="17"/>
        <v>47308721.0776707</v>
      </c>
      <c r="S415" s="3">
        <f t="shared" si="4"/>
        <v>14382.196973972</v>
      </c>
      <c r="T415" s="3">
        <f t="shared" si="18"/>
        <v>38473108.0414489</v>
      </c>
      <c r="U415" s="3">
        <f>S415/((1+'How much will I make'!$C$5/12)^(Calculations!$B$1*12-Calculations!$A415))</f>
        <v>54470.7959490297</v>
      </c>
      <c r="V415" s="3">
        <f t="shared" si="19"/>
        <v>37789106.3320806</v>
      </c>
      <c r="W415" s="3">
        <f t="shared" si="5"/>
        <v>4847.25827972407</v>
      </c>
      <c r="X415" s="3">
        <f t="shared" si="20"/>
        <v>46556066.278401</v>
      </c>
      <c r="Y415" s="3">
        <f>W415/((1+'How much will I make'!$C$5/12)^(Calculations!$B$1*12-Calculations!$A415))</f>
        <v>18358.392472647</v>
      </c>
      <c r="Z415" s="3">
        <f t="shared" si="21"/>
        <v>37568465.8550026</v>
      </c>
      <c r="AA415" s="3">
        <f t="shared" si="6"/>
        <v>1640.9042407928</v>
      </c>
      <c r="AB415" s="3">
        <f t="shared" si="22"/>
        <v>62216898.8186135</v>
      </c>
      <c r="AC415" s="3">
        <f>AA415/((1+'How much will I make'!$C$5/12)^(Calculations!$B$1*12-Calculations!$A415))</f>
        <v>6214.72228713586</v>
      </c>
      <c r="AD415" s="3">
        <f t="shared" si="23"/>
        <v>44103582.0920091</v>
      </c>
      <c r="AE415" s="3">
        <f t="shared" si="7"/>
        <v>557.918775869641</v>
      </c>
      <c r="AF415" s="3">
        <f t="shared" si="24"/>
        <v>88489610.4080313</v>
      </c>
      <c r="AG415" s="3">
        <f>AE415/((1+'How much will I make'!$C$5/12)^(Calculations!$B$1*12-Calculations!$A415))</f>
        <v>2113.04850375266</v>
      </c>
      <c r="AH415" s="3">
        <f t="shared" si="25"/>
        <v>57752705.0713153</v>
      </c>
    </row>
    <row r="416" ht="15.75" customHeight="1" spans="1:34">
      <c r="A416" s="1">
        <f t="shared" si="8"/>
        <v>412</v>
      </c>
      <c r="B416" s="1">
        <f t="shared" si="59"/>
        <v>3538084.66133759</v>
      </c>
      <c r="C416" s="3">
        <f t="shared" si="0"/>
        <v>1160950.19654255</v>
      </c>
      <c r="D416" s="3">
        <f t="shared" si="10"/>
        <v>123442373.144215</v>
      </c>
      <c r="E416" s="3">
        <f>$C416/((1+'How much will I make'!$C$5/12)^(Calculations!$B$1*12-Calculations!$A416))</f>
        <v>4418940.35968118</v>
      </c>
      <c r="F416" s="3">
        <f t="shared" si="11"/>
        <v>309091225.221515</v>
      </c>
      <c r="G416" s="3">
        <f t="shared" si="1"/>
        <v>382703.925303186</v>
      </c>
      <c r="H416" s="3">
        <f t="shared" si="12"/>
        <v>66884657.9413442</v>
      </c>
      <c r="I416" s="3">
        <f>G416/((1+'How much will I make'!$C$5/12)^(Calculations!$B$1*12-Calculations!$A416))</f>
        <v>1456691.10213952</v>
      </c>
      <c r="J416" s="3">
        <f t="shared" si="13"/>
        <v>142614116.20569</v>
      </c>
      <c r="K416" s="3">
        <f t="shared" si="2"/>
        <v>126735.906373762</v>
      </c>
      <c r="L416" s="3">
        <f t="shared" si="14"/>
        <v>44318162.4286271</v>
      </c>
      <c r="M416" s="3">
        <f>K416/((1+'How much will I make'!$C$5/12)^(Calculations!$B$1*12-Calculations!$A416))</f>
        <v>482396.586316669</v>
      </c>
      <c r="N416" s="3">
        <f t="shared" si="15"/>
        <v>74908623.5205717</v>
      </c>
      <c r="O416" s="3">
        <f t="shared" si="3"/>
        <v>42160.6735715553</v>
      </c>
      <c r="P416" s="3">
        <f t="shared" si="16"/>
        <v>37133534.4111264</v>
      </c>
      <c r="Q416" s="3">
        <f>O416/((1+'How much will I make'!$C$5/12)^(Calculations!$B$1*12-Calculations!$A416))</f>
        <v>160476.739305036</v>
      </c>
      <c r="R416" s="3">
        <f t="shared" si="17"/>
        <v>47469197.8169757</v>
      </c>
      <c r="S416" s="3">
        <f t="shared" si="4"/>
        <v>14088.6827500134</v>
      </c>
      <c r="T416" s="3">
        <f t="shared" si="18"/>
        <v>38487196.7241989</v>
      </c>
      <c r="U416" s="3">
        <f>S416/((1+'How much will I make'!$C$5/12)^(Calculations!$B$1*12-Calculations!$A416))</f>
        <v>53625.9427873713</v>
      </c>
      <c r="V416" s="3">
        <f t="shared" si="19"/>
        <v>37842732.2748679</v>
      </c>
      <c r="W416" s="3">
        <f t="shared" si="5"/>
        <v>4729.03246802349</v>
      </c>
      <c r="X416" s="3">
        <f t="shared" si="20"/>
        <v>46560795.310869</v>
      </c>
      <c r="Y416" s="3">
        <f>W416/((1+'How much will I make'!$C$5/12)^(Calculations!$B$1*12-Calculations!$A416))</f>
        <v>18000.1799365954</v>
      </c>
      <c r="Z416" s="3">
        <f t="shared" si="21"/>
        <v>37586466.0349392</v>
      </c>
      <c r="AA416" s="3">
        <f t="shared" si="6"/>
        <v>1594.40088174199</v>
      </c>
      <c r="AB416" s="3">
        <f t="shared" si="22"/>
        <v>62218493.2194952</v>
      </c>
      <c r="AC416" s="3">
        <f>AA416/((1+'How much will I make'!$C$5/12)^(Calculations!$B$1*12-Calculations!$A416))</f>
        <v>6068.78953707356</v>
      </c>
      <c r="AD416" s="3">
        <f t="shared" si="23"/>
        <v>44109650.8815462</v>
      </c>
      <c r="AE416" s="3">
        <f t="shared" si="7"/>
        <v>539.921396002879</v>
      </c>
      <c r="AF416" s="3">
        <f t="shared" si="24"/>
        <v>88490150.3294273</v>
      </c>
      <c r="AG416" s="3">
        <f>AE416/((1+'How much will I make'!$C$5/12)^(Calculations!$B$1*12-Calculations!$A416))</f>
        <v>2055.11007703686</v>
      </c>
      <c r="AH416" s="3">
        <f t="shared" si="25"/>
        <v>57754760.1813923</v>
      </c>
    </row>
    <row r="417" ht="15.75" customHeight="1" spans="1:34">
      <c r="A417" s="1">
        <f t="shared" si="8"/>
        <v>413</v>
      </c>
      <c r="B417" s="1">
        <f t="shared" si="59"/>
        <v>3538084.66133759</v>
      </c>
      <c r="C417" s="3">
        <f t="shared" si="0"/>
        <v>1156132.97581001</v>
      </c>
      <c r="D417" s="3">
        <f t="shared" si="10"/>
        <v>124598506.120025</v>
      </c>
      <c r="E417" s="3">
        <f>$C417/((1+'How much will I make'!$C$5/12)^(Calculations!$B$1*12-Calculations!$A417))</f>
        <v>4422607.53010415</v>
      </c>
      <c r="F417" s="3">
        <f t="shared" si="11"/>
        <v>313513832.751619</v>
      </c>
      <c r="G417" s="3">
        <f t="shared" si="1"/>
        <v>379541.082945308</v>
      </c>
      <c r="H417" s="3">
        <f t="shared" si="12"/>
        <v>67264199.0242895</v>
      </c>
      <c r="I417" s="3">
        <f>G417/((1+'How much will I make'!$C$5/12)^(Calculations!$B$1*12-Calculations!$A417))</f>
        <v>1451875.59436385</v>
      </c>
      <c r="J417" s="3">
        <f t="shared" si="13"/>
        <v>144065991.800054</v>
      </c>
      <c r="K417" s="3">
        <f t="shared" si="2"/>
        <v>125171.265554333</v>
      </c>
      <c r="L417" s="3">
        <f t="shared" si="14"/>
        <v>44443333.6941815</v>
      </c>
      <c r="M417" s="3">
        <f>K417/((1+'How much will I make'!$C$5/12)^(Calculations!$B$1*12-Calculations!$A417))</f>
        <v>478823.278269878</v>
      </c>
      <c r="N417" s="3">
        <f t="shared" si="15"/>
        <v>75387446.7988416</v>
      </c>
      <c r="O417" s="3">
        <f t="shared" si="3"/>
        <v>41469.514988415</v>
      </c>
      <c r="P417" s="3">
        <f t="shared" si="16"/>
        <v>37175003.9261148</v>
      </c>
      <c r="Q417" s="3">
        <f>O417/((1+'How much will I make'!$C$5/12)^(Calculations!$B$1*12-Calculations!$A417))</f>
        <v>158635.202952355</v>
      </c>
      <c r="R417" s="3">
        <f t="shared" si="17"/>
        <v>47627833.019928</v>
      </c>
      <c r="S417" s="3">
        <f t="shared" si="4"/>
        <v>13801.1586122581</v>
      </c>
      <c r="T417" s="3">
        <f t="shared" si="18"/>
        <v>38500997.8828111</v>
      </c>
      <c r="U417" s="3">
        <f>S417/((1+'How much will I make'!$C$5/12)^(Calculations!$B$1*12-Calculations!$A417))</f>
        <v>52794.1934706692</v>
      </c>
      <c r="V417" s="3">
        <f t="shared" si="19"/>
        <v>37895526.4683386</v>
      </c>
      <c r="W417" s="3">
        <f t="shared" si="5"/>
        <v>4613.69021270584</v>
      </c>
      <c r="X417" s="3">
        <f t="shared" si="20"/>
        <v>46565409.0010817</v>
      </c>
      <c r="Y417" s="3">
        <f>W417/((1+'How much will I make'!$C$5/12)^(Calculations!$B$1*12-Calculations!$A417))</f>
        <v>17648.9569134423</v>
      </c>
      <c r="Z417" s="3">
        <f t="shared" si="21"/>
        <v>37604114.9918527</v>
      </c>
      <c r="AA417" s="3">
        <f t="shared" si="6"/>
        <v>1549.21543165214</v>
      </c>
      <c r="AB417" s="3">
        <f t="shared" si="22"/>
        <v>62220042.4349269</v>
      </c>
      <c r="AC417" s="3">
        <f>AA417/((1+'How much will I make'!$C$5/12)^(Calculations!$B$1*12-Calculations!$A417))</f>
        <v>5926.28354794389</v>
      </c>
      <c r="AD417" s="3">
        <f t="shared" si="23"/>
        <v>44115577.1650941</v>
      </c>
      <c r="AE417" s="3">
        <f t="shared" si="7"/>
        <v>522.504576776979</v>
      </c>
      <c r="AF417" s="3">
        <f t="shared" si="24"/>
        <v>88490672.8340041</v>
      </c>
      <c r="AG417" s="3">
        <f>AE417/((1+'How much will I make'!$C$5/12)^(Calculations!$B$1*12-Calculations!$A417))</f>
        <v>1998.76028460198</v>
      </c>
      <c r="AH417" s="3">
        <f t="shared" si="25"/>
        <v>57756758.9416769</v>
      </c>
    </row>
    <row r="418" ht="15.75" customHeight="1" spans="1:34">
      <c r="A418" s="1">
        <f t="shared" si="8"/>
        <v>414</v>
      </c>
      <c r="B418" s="1">
        <f t="shared" si="59"/>
        <v>3538084.66133759</v>
      </c>
      <c r="C418" s="3">
        <f t="shared" si="0"/>
        <v>1151335.74354524</v>
      </c>
      <c r="D418" s="3">
        <f t="shared" si="10"/>
        <v>125749841.86357</v>
      </c>
      <c r="E418" s="3">
        <f>$C418/((1+'How much will I make'!$C$5/12)^(Calculations!$B$1*12-Calculations!$A418))</f>
        <v>4426277.74382208</v>
      </c>
      <c r="F418" s="3">
        <f t="shared" si="11"/>
        <v>317940110.495441</v>
      </c>
      <c r="G418" s="3">
        <f t="shared" si="1"/>
        <v>376404.379780471</v>
      </c>
      <c r="H418" s="3">
        <f t="shared" si="12"/>
        <v>67640603.40407</v>
      </c>
      <c r="I418" s="3">
        <f>G418/((1+'How much will I make'!$C$5/12)^(Calculations!$B$1*12-Calculations!$A418))</f>
        <v>1447076.00562215</v>
      </c>
      <c r="J418" s="3">
        <f t="shared" si="13"/>
        <v>145513067.805676</v>
      </c>
      <c r="K418" s="3">
        <f t="shared" si="2"/>
        <v>123625.94128823</v>
      </c>
      <c r="L418" s="3">
        <f t="shared" si="14"/>
        <v>44566959.6354697</v>
      </c>
      <c r="M418" s="3">
        <f>K418/((1+'How much will I make'!$C$5/12)^(Calculations!$B$1*12-Calculations!$A418))</f>
        <v>475276.439171583</v>
      </c>
      <c r="N418" s="3">
        <f t="shared" si="15"/>
        <v>75862723.2380132</v>
      </c>
      <c r="O418" s="3">
        <f t="shared" si="3"/>
        <v>40789.6868738509</v>
      </c>
      <c r="P418" s="3">
        <f t="shared" si="16"/>
        <v>37215793.6129886</v>
      </c>
      <c r="Q418" s="3">
        <f>O418/((1+'How much will I make'!$C$5/12)^(Calculations!$B$1*12-Calculations!$A418))</f>
        <v>156814.798984049</v>
      </c>
      <c r="R418" s="3">
        <f t="shared" si="17"/>
        <v>47784647.8189121</v>
      </c>
      <c r="S418" s="3">
        <f t="shared" si="4"/>
        <v>13519.5023140487</v>
      </c>
      <c r="T418" s="3">
        <f t="shared" si="18"/>
        <v>38514517.3851252</v>
      </c>
      <c r="U418" s="3">
        <f>S418/((1+'How much will I make'!$C$5/12)^(Calculations!$B$1*12-Calculations!$A418))</f>
        <v>51975.3447556139</v>
      </c>
      <c r="V418" s="3">
        <f t="shared" si="19"/>
        <v>37947501.8130942</v>
      </c>
      <c r="W418" s="3">
        <f t="shared" si="5"/>
        <v>4501.16118312765</v>
      </c>
      <c r="X418" s="3">
        <f t="shared" si="20"/>
        <v>46569910.1622648</v>
      </c>
      <c r="Y418" s="3">
        <f>W418/((1+'How much will I make'!$C$5/12)^(Calculations!$B$1*12-Calculations!$A418))</f>
        <v>17304.5870224483</v>
      </c>
      <c r="Z418" s="3">
        <f t="shared" si="21"/>
        <v>37621419.5788751</v>
      </c>
      <c r="AA418" s="3">
        <f t="shared" si="6"/>
        <v>1505.31054087657</v>
      </c>
      <c r="AB418" s="3">
        <f t="shared" si="22"/>
        <v>62221547.7454678</v>
      </c>
      <c r="AC418" s="3">
        <f>AA418/((1+'How much will I make'!$C$5/12)^(Calculations!$B$1*12-Calculations!$A418))</f>
        <v>5787.12385329582</v>
      </c>
      <c r="AD418" s="3">
        <f t="shared" si="23"/>
        <v>44121364.2889474</v>
      </c>
      <c r="AE418" s="3">
        <f t="shared" si="7"/>
        <v>505.649590429335</v>
      </c>
      <c r="AF418" s="3">
        <f t="shared" si="24"/>
        <v>88491178.4835945</v>
      </c>
      <c r="AG418" s="3">
        <f>AE418/((1+'How much will I make'!$C$5/12)^(Calculations!$B$1*12-Calculations!$A418))</f>
        <v>1943.95556712096</v>
      </c>
      <c r="AH418" s="3">
        <f t="shared" si="25"/>
        <v>57758702.897244</v>
      </c>
    </row>
    <row r="419" ht="15.75" customHeight="1" spans="1:34">
      <c r="A419" s="1">
        <f t="shared" si="8"/>
        <v>415</v>
      </c>
      <c r="B419" s="1">
        <f t="shared" si="59"/>
        <v>3538084.66133759</v>
      </c>
      <c r="C419" s="3">
        <f t="shared" si="0"/>
        <v>1146558.41680854</v>
      </c>
      <c r="D419" s="3">
        <f t="shared" si="10"/>
        <v>126896400.280379</v>
      </c>
      <c r="E419" s="3">
        <f>$C419/((1+'How much will I make'!$C$5/12)^(Calculations!$B$1*12-Calculations!$A419))</f>
        <v>4429951.00336053</v>
      </c>
      <c r="F419" s="3">
        <f t="shared" si="11"/>
        <v>322370061.498801</v>
      </c>
      <c r="G419" s="3">
        <f t="shared" si="1"/>
        <v>373293.599782285</v>
      </c>
      <c r="H419" s="3">
        <f t="shared" si="12"/>
        <v>68013897.0038522</v>
      </c>
      <c r="I419" s="3">
        <f>G419/((1+'How much will I make'!$C$5/12)^(Calculations!$B$1*12-Calculations!$A419))</f>
        <v>1442292.28328951</v>
      </c>
      <c r="J419" s="3">
        <f t="shared" si="13"/>
        <v>146955360.088966</v>
      </c>
      <c r="K419" s="3">
        <f t="shared" si="2"/>
        <v>122099.695099487</v>
      </c>
      <c r="L419" s="3">
        <f t="shared" si="14"/>
        <v>44689059.3305692</v>
      </c>
      <c r="M419" s="3">
        <f>K419/((1+'How much will I make'!$C$5/12)^(Calculations!$B$1*12-Calculations!$A419))</f>
        <v>471755.872955497</v>
      </c>
      <c r="N419" s="3">
        <f t="shared" si="15"/>
        <v>76334479.1109687</v>
      </c>
      <c r="O419" s="3">
        <f t="shared" si="3"/>
        <v>40121.0034824763</v>
      </c>
      <c r="P419" s="3">
        <f t="shared" si="16"/>
        <v>37255914.6164711</v>
      </c>
      <c r="Q419" s="3">
        <f>O419/((1+'How much will I make'!$C$5/12)^(Calculations!$B$1*12-Calculations!$A419))</f>
        <v>155015.284897347</v>
      </c>
      <c r="R419" s="3">
        <f t="shared" si="17"/>
        <v>47939663.1038094</v>
      </c>
      <c r="S419" s="3">
        <f t="shared" si="4"/>
        <v>13243.5941035579</v>
      </c>
      <c r="T419" s="3">
        <f t="shared" si="18"/>
        <v>38527760.9792287</v>
      </c>
      <c r="U419" s="3">
        <f>S419/((1+'How much will I make'!$C$5/12)^(Calculations!$B$1*12-Calculations!$A419))</f>
        <v>51169.1965512411</v>
      </c>
      <c r="V419" s="3">
        <f t="shared" si="19"/>
        <v>37998671.0096455</v>
      </c>
      <c r="W419" s="3">
        <f t="shared" si="5"/>
        <v>4391.37676402698</v>
      </c>
      <c r="X419" s="3">
        <f t="shared" si="20"/>
        <v>46574301.5390289</v>
      </c>
      <c r="Y419" s="3">
        <f>W419/((1+'How much will I make'!$C$5/12)^(Calculations!$B$1*12-Calculations!$A419))</f>
        <v>16966.9365439615</v>
      </c>
      <c r="Z419" s="3">
        <f t="shared" si="21"/>
        <v>37638386.5154191</v>
      </c>
      <c r="AA419" s="3">
        <f t="shared" si="6"/>
        <v>1462.64991826063</v>
      </c>
      <c r="AB419" s="3">
        <f t="shared" si="22"/>
        <v>62223010.395386</v>
      </c>
      <c r="AC419" s="3">
        <f>AA419/((1+'How much will I make'!$C$5/12)^(Calculations!$B$1*12-Calculations!$A419))</f>
        <v>5651.23187617389</v>
      </c>
      <c r="AD419" s="3">
        <f t="shared" si="23"/>
        <v>44127015.5208236</v>
      </c>
      <c r="AE419" s="3">
        <f t="shared" si="7"/>
        <v>489.338313318711</v>
      </c>
      <c r="AF419" s="3">
        <f t="shared" si="24"/>
        <v>88491667.8219078</v>
      </c>
      <c r="AG419" s="3">
        <f>AE419/((1+'How much will I make'!$C$5/12)^(Calculations!$B$1*12-Calculations!$A419))</f>
        <v>1890.65355963538</v>
      </c>
      <c r="AH419" s="3">
        <f t="shared" si="25"/>
        <v>57760593.5508037</v>
      </c>
    </row>
    <row r="420" ht="15.75" customHeight="1" spans="1:34">
      <c r="A420" s="1">
        <f t="shared" si="8"/>
        <v>416</v>
      </c>
      <c r="B420" s="1">
        <f t="shared" si="59"/>
        <v>3538084.66133759</v>
      </c>
      <c r="C420" s="3">
        <f t="shared" si="0"/>
        <v>1141800.91300435</v>
      </c>
      <c r="D420" s="3">
        <f t="shared" si="10"/>
        <v>128038201.193383</v>
      </c>
      <c r="E420" s="3">
        <f>$C420/((1+'How much will I make'!$C$5/12)^(Calculations!$B$1*12-Calculations!$A420))</f>
        <v>4433627.31124713</v>
      </c>
      <c r="F420" s="3">
        <f t="shared" si="11"/>
        <v>326803688.810048</v>
      </c>
      <c r="G420" s="3">
        <f t="shared" si="1"/>
        <v>370208.528709704</v>
      </c>
      <c r="H420" s="3">
        <f t="shared" si="12"/>
        <v>68384105.532562</v>
      </c>
      <c r="I420" s="3">
        <f>G420/((1+'How much will I make'!$C$5/12)^(Calculations!$B$1*12-Calculations!$A420))</f>
        <v>1437524.374915</v>
      </c>
      <c r="J420" s="3">
        <f t="shared" si="13"/>
        <v>148392884.463881</v>
      </c>
      <c r="K420" s="3">
        <f t="shared" si="2"/>
        <v>120592.291456283</v>
      </c>
      <c r="L420" s="3">
        <f t="shared" si="14"/>
        <v>44809651.6220255</v>
      </c>
      <c r="M420" s="3">
        <f>K420/((1+'How much will I make'!$C$5/12)^(Calculations!$B$1*12-Calculations!$A420))</f>
        <v>468261.385007679</v>
      </c>
      <c r="N420" s="3">
        <f t="shared" si="15"/>
        <v>76802740.4959764</v>
      </c>
      <c r="O420" s="3">
        <f t="shared" si="3"/>
        <v>39463.2821139111</v>
      </c>
      <c r="P420" s="3">
        <f t="shared" si="16"/>
        <v>37295377.898585</v>
      </c>
      <c r="Q420" s="3">
        <f>O420/((1+'How much will I make'!$C$5/12)^(Calculations!$B$1*12-Calculations!$A420))</f>
        <v>153236.420972296</v>
      </c>
      <c r="R420" s="3">
        <f t="shared" si="17"/>
        <v>48092899.5247817</v>
      </c>
      <c r="S420" s="3">
        <f t="shared" si="4"/>
        <v>12973.3166728731</v>
      </c>
      <c r="T420" s="3">
        <f t="shared" si="18"/>
        <v>38540734.2959016</v>
      </c>
      <c r="U420" s="3">
        <f>S420/((1+'How much will I make'!$C$5/12)^(Calculations!$B$1*12-Calculations!$A420))</f>
        <v>50375.5518700382</v>
      </c>
      <c r="V420" s="3">
        <f t="shared" si="19"/>
        <v>38049046.5615155</v>
      </c>
      <c r="W420" s="3">
        <f t="shared" si="5"/>
        <v>4284.27001368486</v>
      </c>
      <c r="X420" s="3">
        <f t="shared" si="20"/>
        <v>46578585.8090425</v>
      </c>
      <c r="Y420" s="3">
        <f>W420/((1+'How much will I make'!$C$5/12)^(Calculations!$B$1*12-Calculations!$A420))</f>
        <v>16635.8743674939</v>
      </c>
      <c r="Z420" s="3">
        <f t="shared" si="21"/>
        <v>37655022.3897866</v>
      </c>
      <c r="AA420" s="3">
        <f t="shared" si="6"/>
        <v>1421.19830114394</v>
      </c>
      <c r="AB420" s="3">
        <f t="shared" si="22"/>
        <v>62224431.5936872</v>
      </c>
      <c r="AC420" s="3">
        <f>AA420/((1+'How much will I make'!$C$5/12)^(Calculations!$B$1*12-Calculations!$A420))</f>
        <v>5518.53088474957</v>
      </c>
      <c r="AD420" s="3">
        <f t="shared" si="23"/>
        <v>44132534.0517083</v>
      </c>
      <c r="AE420" s="3">
        <f t="shared" si="7"/>
        <v>473.553206437462</v>
      </c>
      <c r="AF420" s="3">
        <f t="shared" si="24"/>
        <v>88492141.3751143</v>
      </c>
      <c r="AG420" s="3">
        <f>AE420/((1+'How much will I make'!$C$5/12)^(Calculations!$B$1*12-Calculations!$A420))</f>
        <v>1838.81305880667</v>
      </c>
      <c r="AH420" s="3">
        <f t="shared" si="25"/>
        <v>57762432.3638625</v>
      </c>
    </row>
    <row r="421" ht="15.75" customHeight="1" spans="1:34">
      <c r="A421" s="1">
        <f t="shared" si="8"/>
        <v>417</v>
      </c>
      <c r="B421" s="1">
        <f t="shared" si="59"/>
        <v>3538084.66133759</v>
      </c>
      <c r="C421" s="3">
        <f t="shared" si="0"/>
        <v>1137063.14987985</v>
      </c>
      <c r="D421" s="3">
        <f t="shared" si="10"/>
        <v>129175264.343263</v>
      </c>
      <c r="E421" s="3">
        <f>$C421/((1+'How much will I make'!$C$5/12)^(Calculations!$B$1*12-Calculations!$A421))</f>
        <v>4437306.67001165</v>
      </c>
      <c r="F421" s="3">
        <f t="shared" si="11"/>
        <v>331240995.48006</v>
      </c>
      <c r="G421" s="3">
        <f t="shared" si="1"/>
        <v>367148.954092269</v>
      </c>
      <c r="H421" s="3">
        <f t="shared" si="12"/>
        <v>68751254.4866542</v>
      </c>
      <c r="I421" s="3">
        <f>G421/((1+'How much will I make'!$C$5/12)^(Calculations!$B$1*12-Calculations!$A421))</f>
        <v>1432772.22822107</v>
      </c>
      <c r="J421" s="3">
        <f t="shared" si="13"/>
        <v>149825656.692102</v>
      </c>
      <c r="K421" s="3">
        <f t="shared" si="2"/>
        <v>119103.497734601</v>
      </c>
      <c r="L421" s="3">
        <f t="shared" si="14"/>
        <v>44928755.1197601</v>
      </c>
      <c r="M421" s="3">
        <f>K421/((1+'How much will I make'!$C$5/12)^(Calculations!$B$1*12-Calculations!$A421))</f>
        <v>464792.78215577</v>
      </c>
      <c r="N421" s="3">
        <f t="shared" si="15"/>
        <v>77267533.2781321</v>
      </c>
      <c r="O421" s="3">
        <f t="shared" si="3"/>
        <v>38816.3430628634</v>
      </c>
      <c r="P421" s="3">
        <f t="shared" si="16"/>
        <v>37334194.2416479</v>
      </c>
      <c r="Q421" s="3">
        <f>O421/((1+'How much will I make'!$C$5/12)^(Calculations!$B$1*12-Calculations!$A421))</f>
        <v>151477.970239827</v>
      </c>
      <c r="R421" s="3">
        <f t="shared" si="17"/>
        <v>48244377.4950216</v>
      </c>
      <c r="S421" s="3">
        <f t="shared" si="4"/>
        <v>12708.5551081206</v>
      </c>
      <c r="T421" s="3">
        <f t="shared" si="18"/>
        <v>38553442.8510097</v>
      </c>
      <c r="U421" s="3">
        <f>S421/((1+'How much will I make'!$C$5/12)^(Calculations!$B$1*12-Calculations!$A421))</f>
        <v>49594.216779809</v>
      </c>
      <c r="V421" s="3">
        <f t="shared" si="19"/>
        <v>38098640.7782953</v>
      </c>
      <c r="W421" s="3">
        <f t="shared" si="5"/>
        <v>4179.77562310718</v>
      </c>
      <c r="X421" s="3">
        <f t="shared" si="20"/>
        <v>46582765.5846656</v>
      </c>
      <c r="Y421" s="3">
        <f>W421/((1+'How much will I make'!$C$5/12)^(Calculations!$B$1*12-Calculations!$A421))</f>
        <v>16311.2719408111</v>
      </c>
      <c r="Z421" s="3">
        <f t="shared" si="21"/>
        <v>37671333.6617274</v>
      </c>
      <c r="AA421" s="3">
        <f t="shared" si="6"/>
        <v>1380.92142621273</v>
      </c>
      <c r="AB421" s="3">
        <f t="shared" si="22"/>
        <v>62225812.5151134</v>
      </c>
      <c r="AC421" s="3">
        <f>AA421/((1+'How much will I make'!$C$5/12)^(Calculations!$B$1*12-Calculations!$A421))</f>
        <v>5388.94594899431</v>
      </c>
      <c r="AD421" s="3">
        <f t="shared" si="23"/>
        <v>44137922.9976573</v>
      </c>
      <c r="AE421" s="3">
        <f t="shared" si="7"/>
        <v>458.277296552383</v>
      </c>
      <c r="AF421" s="3">
        <f t="shared" si="24"/>
        <v>88492599.6524108</v>
      </c>
      <c r="AG421" s="3">
        <f>AE421/((1+'How much will I make'!$C$5/12)^(Calculations!$B$1*12-Calculations!$A421))</f>
        <v>1788.3939910652</v>
      </c>
      <c r="AH421" s="3">
        <f t="shared" si="25"/>
        <v>57764220.7578536</v>
      </c>
    </row>
    <row r="422" ht="15.75" customHeight="1" spans="1:34">
      <c r="A422" s="1">
        <f t="shared" si="8"/>
        <v>418</v>
      </c>
      <c r="B422" s="1">
        <f t="shared" si="59"/>
        <v>3538084.66133759</v>
      </c>
      <c r="C422" s="3">
        <f t="shared" si="0"/>
        <v>1132345.04552351</v>
      </c>
      <c r="D422" s="3">
        <f t="shared" si="10"/>
        <v>130307609.388786</v>
      </c>
      <c r="E422" s="3">
        <f>$C422/((1+'How much will I make'!$C$5/12)^(Calculations!$B$1*12-Calculations!$A422))</f>
        <v>4440989.08218593</v>
      </c>
      <c r="F422" s="3">
        <f t="shared" si="11"/>
        <v>335681984.562246</v>
      </c>
      <c r="G422" s="3">
        <f t="shared" si="1"/>
        <v>364114.665215473</v>
      </c>
      <c r="H422" s="3">
        <f t="shared" si="12"/>
        <v>69115369.1518697</v>
      </c>
      <c r="I422" s="3">
        <f>G422/((1+'How much will I make'!$C$5/12)^(Calculations!$B$1*12-Calculations!$A422))</f>
        <v>1428035.79110298</v>
      </c>
      <c r="J422" s="3">
        <f t="shared" si="13"/>
        <v>151253692.483205</v>
      </c>
      <c r="K422" s="3">
        <f t="shared" si="2"/>
        <v>117633.084182321</v>
      </c>
      <c r="L422" s="3">
        <f t="shared" si="14"/>
        <v>45046388.2039424</v>
      </c>
      <c r="M422" s="3">
        <f>K422/((1+'How much will I make'!$C$5/12)^(Calculations!$B$1*12-Calculations!$A422))</f>
        <v>461349.87265832</v>
      </c>
      <c r="N422" s="3">
        <f t="shared" si="15"/>
        <v>77728883.1507904</v>
      </c>
      <c r="O422" s="3">
        <f t="shared" si="3"/>
        <v>38180.0095700295</v>
      </c>
      <c r="P422" s="3">
        <f t="shared" si="16"/>
        <v>37372374.2512179</v>
      </c>
      <c r="Q422" s="3">
        <f>O422/((1+'How much will I make'!$C$5/12)^(Calculations!$B$1*12-Calculations!$A422))</f>
        <v>149739.698450189</v>
      </c>
      <c r="R422" s="3">
        <f t="shared" si="17"/>
        <v>48394117.1934718</v>
      </c>
      <c r="S422" s="3">
        <f t="shared" si="4"/>
        <v>12449.1968406079</v>
      </c>
      <c r="T422" s="3">
        <f t="shared" si="18"/>
        <v>38565892.0478503</v>
      </c>
      <c r="U422" s="3">
        <f>S422/((1+'How much will I make'!$C$5/12)^(Calculations!$B$1*12-Calculations!$A422))</f>
        <v>48825.0003562854</v>
      </c>
      <c r="V422" s="3">
        <f t="shared" si="19"/>
        <v>38147465.7786516</v>
      </c>
      <c r="W422" s="3">
        <f t="shared" si="5"/>
        <v>4077.82987620212</v>
      </c>
      <c r="X422" s="3">
        <f t="shared" si="20"/>
        <v>46586843.4145418</v>
      </c>
      <c r="Y422" s="3">
        <f>W422/((1+'How much will I make'!$C$5/12)^(Calculations!$B$1*12-Calculations!$A422))</f>
        <v>15993.0032200148</v>
      </c>
      <c r="Z422" s="3">
        <f t="shared" si="21"/>
        <v>37687326.6649474</v>
      </c>
      <c r="AA422" s="3">
        <f t="shared" si="6"/>
        <v>1341.78600117836</v>
      </c>
      <c r="AB422" s="3">
        <f t="shared" si="22"/>
        <v>62227154.3011146</v>
      </c>
      <c r="AC422" s="3">
        <f>AA422/((1+'How much will I make'!$C$5/12)^(Calculations!$B$1*12-Calculations!$A422))</f>
        <v>5262.40389837016</v>
      </c>
      <c r="AD422" s="3">
        <f t="shared" si="23"/>
        <v>44143185.4015557</v>
      </c>
      <c r="AE422" s="3">
        <f t="shared" si="7"/>
        <v>443.494157953919</v>
      </c>
      <c r="AF422" s="3">
        <f t="shared" si="24"/>
        <v>88493043.1465688</v>
      </c>
      <c r="AG422" s="3">
        <f>AE422/((1+'How much will I make'!$C$5/12)^(Calculations!$B$1*12-Calculations!$A422))</f>
        <v>1739.35738163276</v>
      </c>
      <c r="AH422" s="3">
        <f t="shared" si="25"/>
        <v>57765960.1152352</v>
      </c>
    </row>
    <row r="423" ht="15.75" customHeight="1" spans="1:34">
      <c r="A423" s="1">
        <f t="shared" si="8"/>
        <v>419</v>
      </c>
      <c r="B423" s="1">
        <f t="shared" si="59"/>
        <v>3538084.66133759</v>
      </c>
      <c r="C423" s="3">
        <f t="shared" si="0"/>
        <v>1127646.51836366</v>
      </c>
      <c r="D423" s="3">
        <f t="shared" si="10"/>
        <v>131435255.90715</v>
      </c>
      <c r="E423" s="3">
        <f>$C423/((1+'How much will I make'!$C$5/12)^(Calculations!$B$1*12-Calculations!$A423))</f>
        <v>4444674.55030393</v>
      </c>
      <c r="F423" s="3">
        <f t="shared" si="11"/>
        <v>340126659.11255</v>
      </c>
      <c r="G423" s="3">
        <f t="shared" si="1"/>
        <v>361105.453106254</v>
      </c>
      <c r="H423" s="3">
        <f t="shared" si="12"/>
        <v>69476474.604976</v>
      </c>
      <c r="I423" s="3">
        <f>G423/((1+'How much will I make'!$C$5/12)^(Calculations!$B$1*12-Calculations!$A423))</f>
        <v>1423315.01162826</v>
      </c>
      <c r="J423" s="3">
        <f t="shared" si="13"/>
        <v>152677007.494833</v>
      </c>
      <c r="K423" s="3">
        <f t="shared" si="2"/>
        <v>116180.823883774</v>
      </c>
      <c r="L423" s="3">
        <f t="shared" si="14"/>
        <v>45162569.0278262</v>
      </c>
      <c r="M423" s="3">
        <f>K423/((1+'How much will I make'!$C$5/12)^(Calculations!$B$1*12-Calculations!$A423))</f>
        <v>457932.466194184</v>
      </c>
      <c r="N423" s="3">
        <f t="shared" si="15"/>
        <v>78186815.6169846</v>
      </c>
      <c r="O423" s="3">
        <f t="shared" si="3"/>
        <v>37554.1077737995</v>
      </c>
      <c r="P423" s="3">
        <f t="shared" si="16"/>
        <v>37409928.3589917</v>
      </c>
      <c r="Q423" s="3">
        <f>O423/((1+'How much will I make'!$C$5/12)^(Calculations!$B$1*12-Calculations!$A423))</f>
        <v>148021.374041744</v>
      </c>
      <c r="R423" s="3">
        <f t="shared" si="17"/>
        <v>48542138.5675135</v>
      </c>
      <c r="S423" s="3">
        <f t="shared" si="4"/>
        <v>12195.1315989628</v>
      </c>
      <c r="T423" s="3">
        <f t="shared" si="18"/>
        <v>38578087.1794493</v>
      </c>
      <c r="U423" s="3">
        <f>S423/((1+'How much will I make'!$C$5/12)^(Calculations!$B$1*12-Calculations!$A423))</f>
        <v>48067.7146364737</v>
      </c>
      <c r="V423" s="3">
        <f t="shared" si="19"/>
        <v>38195533.4932881</v>
      </c>
      <c r="W423" s="3">
        <f t="shared" si="5"/>
        <v>3978.3706109289</v>
      </c>
      <c r="X423" s="3">
        <f t="shared" si="20"/>
        <v>46590821.7851528</v>
      </c>
      <c r="Y423" s="3">
        <f>W423/((1+'How much will I make'!$C$5/12)^(Calculations!$B$1*12-Calculations!$A423))</f>
        <v>15680.9446205999</v>
      </c>
      <c r="Z423" s="3">
        <f t="shared" si="21"/>
        <v>37703007.609568</v>
      </c>
      <c r="AA423" s="3">
        <f t="shared" si="6"/>
        <v>1303.75967725833</v>
      </c>
      <c r="AB423" s="3">
        <f t="shared" si="22"/>
        <v>62228458.0607918</v>
      </c>
      <c r="AC423" s="3">
        <f>AA423/((1+'How much will I make'!$C$5/12)^(Calculations!$B$1*12-Calculations!$A423))</f>
        <v>5138.83328051369</v>
      </c>
      <c r="AD423" s="3">
        <f t="shared" si="23"/>
        <v>44148324.2348362</v>
      </c>
      <c r="AE423" s="3">
        <f t="shared" si="7"/>
        <v>429.187894794115</v>
      </c>
      <c r="AF423" s="3">
        <f t="shared" si="24"/>
        <v>88493472.3344636</v>
      </c>
      <c r="AG423" s="3">
        <f>AE423/((1+'How much will I make'!$C$5/12)^(Calculations!$B$1*12-Calculations!$A423))</f>
        <v>1691.66532439444</v>
      </c>
      <c r="AH423" s="3">
        <f t="shared" si="25"/>
        <v>57767651.7805596</v>
      </c>
    </row>
    <row r="424" ht="15.75" customHeight="1" spans="1:34">
      <c r="A424" s="1">
        <f t="shared" si="8"/>
        <v>420</v>
      </c>
      <c r="B424" s="1">
        <f t="shared" si="59"/>
        <v>3538084.66133759</v>
      </c>
      <c r="C424" s="3">
        <f t="shared" si="0"/>
        <v>1122967.48716713</v>
      </c>
      <c r="D424" s="3">
        <f t="shared" si="10"/>
        <v>132558223.394317</v>
      </c>
      <c r="E424" s="3">
        <f>$C424/((1+'How much will I make'!$C$5/12)^(Calculations!$B$1*12-Calculations!$A424))</f>
        <v>4448363.07690169</v>
      </c>
      <c r="F424" s="3">
        <f t="shared" si="11"/>
        <v>344575022.189452</v>
      </c>
      <c r="G424" s="3">
        <f t="shared" si="1"/>
        <v>358121.110518599</v>
      </c>
      <c r="H424" s="3">
        <f t="shared" si="12"/>
        <v>69834595.7154946</v>
      </c>
      <c r="I424" s="3">
        <f>G424/((1+'How much will I make'!$C$5/12)^(Calculations!$B$1*12-Calculations!$A424))</f>
        <v>1418609.8380361</v>
      </c>
      <c r="J424" s="3">
        <f t="shared" si="13"/>
        <v>154095617.332869</v>
      </c>
      <c r="K424" s="3">
        <f t="shared" si="2"/>
        <v>114746.492724715</v>
      </c>
      <c r="L424" s="3">
        <f t="shared" si="14"/>
        <v>45277315.5205509</v>
      </c>
      <c r="M424" s="3">
        <f>K424/((1+'How much will I make'!$C$5/12)^(Calculations!$B$1*12-Calculations!$A424))</f>
        <v>454540.373852005</v>
      </c>
      <c r="N424" s="3">
        <f t="shared" si="15"/>
        <v>78641355.9908366</v>
      </c>
      <c r="O424" s="3">
        <f t="shared" si="3"/>
        <v>36938.4666627536</v>
      </c>
      <c r="P424" s="3">
        <f t="shared" si="16"/>
        <v>37446866.8256545</v>
      </c>
      <c r="Q424" s="3">
        <f>O424/((1+'How much will I make'!$C$5/12)^(Calculations!$B$1*12-Calculations!$A424))</f>
        <v>146322.768110118</v>
      </c>
      <c r="R424" s="3">
        <f t="shared" si="17"/>
        <v>48688461.3356236</v>
      </c>
      <c r="S424" s="3">
        <f t="shared" si="4"/>
        <v>11946.2513622493</v>
      </c>
      <c r="T424" s="3">
        <f t="shared" si="18"/>
        <v>38590033.4308116</v>
      </c>
      <c r="U424" s="3">
        <f>S424/((1+'How much will I make'!$C$5/12)^(Calculations!$B$1*12-Calculations!$A424))</f>
        <v>47322.1745727243</v>
      </c>
      <c r="V424" s="3">
        <f t="shared" si="19"/>
        <v>38242855.6678608</v>
      </c>
      <c r="W424" s="3">
        <f t="shared" si="5"/>
        <v>3881.33718139405</v>
      </c>
      <c r="X424" s="3">
        <f t="shared" si="20"/>
        <v>46594703.1223342</v>
      </c>
      <c r="Y424" s="3">
        <f>W424/((1+'How much will I make'!$C$5/12)^(Calculations!$B$1*12-Calculations!$A424))</f>
        <v>15374.9749694662</v>
      </c>
      <c r="Z424" s="3">
        <f t="shared" si="21"/>
        <v>37718382.5845375</v>
      </c>
      <c r="AA424" s="3">
        <f t="shared" si="6"/>
        <v>1266.81102243724</v>
      </c>
      <c r="AB424" s="3">
        <f t="shared" si="22"/>
        <v>62229724.8718143</v>
      </c>
      <c r="AC424" s="3">
        <f>AA424/((1+'How much will I make'!$C$5/12)^(Calculations!$B$1*12-Calculations!$A424))</f>
        <v>5018.16432089029</v>
      </c>
      <c r="AD424" s="3">
        <f t="shared" si="23"/>
        <v>44153342.3991571</v>
      </c>
      <c r="AE424" s="3">
        <f t="shared" si="7"/>
        <v>415.343123994305</v>
      </c>
      <c r="AF424" s="3">
        <f t="shared" si="24"/>
        <v>88493887.6775876</v>
      </c>
      <c r="AG424" s="3">
        <f>AE424/((1+'How much will I make'!$C$5/12)^(Calculations!$B$1*12-Calculations!$A424))</f>
        <v>1645.28095259653</v>
      </c>
      <c r="AH424" s="3">
        <f t="shared" si="25"/>
        <v>57769297.0615122</v>
      </c>
    </row>
    <row r="425" ht="15.75" customHeight="1" spans="1:34">
      <c r="A425" s="1">
        <f t="shared" si="8"/>
        <v>421</v>
      </c>
      <c r="B425" s="1">
        <f>B424*(1+'How much will I make'!$C$4)</f>
        <v>4139559.05376498</v>
      </c>
      <c r="C425" s="3">
        <f t="shared" si="0"/>
        <v>1308420.20911423</v>
      </c>
      <c r="D425" s="3">
        <f t="shared" si="10"/>
        <v>133866643.603431</v>
      </c>
      <c r="E425" s="3">
        <f>$C425/((1+'How much will I make'!$C$5/12)^(Calculations!$B$1*12-Calculations!$A425))</f>
        <v>5208903.95748533</v>
      </c>
      <c r="F425" s="3">
        <f t="shared" si="11"/>
        <v>349783926.146937</v>
      </c>
      <c r="G425" s="3">
        <f t="shared" si="1"/>
        <v>415538.875345548</v>
      </c>
      <c r="H425" s="3">
        <f t="shared" si="12"/>
        <v>70250134.5908401</v>
      </c>
      <c r="I425" s="3">
        <f>G425/((1+'How much will I make'!$C$5/12)^(Calculations!$B$1*12-Calculations!$A425))</f>
        <v>1654286.65592207</v>
      </c>
      <c r="J425" s="3">
        <f t="shared" si="13"/>
        <v>155749903.988791</v>
      </c>
      <c r="K425" s="3">
        <f t="shared" si="2"/>
        <v>132595.94714856</v>
      </c>
      <c r="L425" s="3">
        <f t="shared" si="14"/>
        <v>45409911.4676994</v>
      </c>
      <c r="M425" s="3">
        <f>K425/((1+'How much will I make'!$C$5/12)^(Calculations!$B$1*12-Calculations!$A425))</f>
        <v>527872.887500128</v>
      </c>
      <c r="N425" s="3">
        <f t="shared" si="15"/>
        <v>79169228.8783367</v>
      </c>
      <c r="O425" s="3">
        <f t="shared" si="3"/>
        <v>42509.5140938575</v>
      </c>
      <c r="P425" s="3">
        <f t="shared" si="16"/>
        <v>37489376.3397483</v>
      </c>
      <c r="Q425" s="3">
        <f>O425/((1+'How much will I make'!$C$5/12)^(Calculations!$B$1*12-Calculations!$A425))</f>
        <v>169233.075621917</v>
      </c>
      <c r="R425" s="3">
        <f t="shared" si="17"/>
        <v>48857694.4112455</v>
      </c>
      <c r="S425" s="3">
        <f t="shared" si="4"/>
        <v>13691.866867427</v>
      </c>
      <c r="T425" s="3">
        <f t="shared" si="18"/>
        <v>38603725.297679</v>
      </c>
      <c r="U425" s="3">
        <f>S425/((1+'How much will I make'!$C$5/12)^(Calculations!$B$1*12-Calculations!$A425))</f>
        <v>54508.1916453922</v>
      </c>
      <c r="V425" s="3">
        <f t="shared" si="19"/>
        <v>38297363.8595062</v>
      </c>
      <c r="W425" s="3">
        <f t="shared" si="5"/>
        <v>4430.40439242053</v>
      </c>
      <c r="X425" s="3">
        <f t="shared" si="20"/>
        <v>46599133.5267266</v>
      </c>
      <c r="Y425" s="3">
        <f>W425/((1+'How much will I make'!$C$5/12)^(Calculations!$B$1*12-Calculations!$A425))</f>
        <v>17637.7212857043</v>
      </c>
      <c r="Z425" s="3">
        <f t="shared" si="21"/>
        <v>37736020.3058232</v>
      </c>
      <c r="AA425" s="3">
        <f t="shared" si="6"/>
        <v>1440.16410971813</v>
      </c>
      <c r="AB425" s="3">
        <f t="shared" si="22"/>
        <v>62231165.035924</v>
      </c>
      <c r="AC425" s="3">
        <f>AA425/((1+'How much will I make'!$C$5/12)^(Calculations!$B$1*12-Calculations!$A425))</f>
        <v>5733.38479357297</v>
      </c>
      <c r="AD425" s="3">
        <f t="shared" si="23"/>
        <v>44159075.7839507</v>
      </c>
      <c r="AE425" s="3">
        <f t="shared" si="7"/>
        <v>470.275601683874</v>
      </c>
      <c r="AF425" s="3">
        <f t="shared" si="24"/>
        <v>88494357.9531892</v>
      </c>
      <c r="AG425" s="3">
        <f>AE425/((1+'How much will I make'!$C$5/12)^(Calculations!$B$1*12-Calculations!$A425))</f>
        <v>1872.19704010706</v>
      </c>
      <c r="AH425" s="3">
        <f t="shared" si="25"/>
        <v>57771169.2585523</v>
      </c>
    </row>
    <row r="426" ht="15.75" customHeight="1" spans="1:34">
      <c r="A426" s="1">
        <f t="shared" si="8"/>
        <v>422</v>
      </c>
      <c r="B426" s="1">
        <f t="shared" ref="B426:B436" si="60">B425</f>
        <v>4139559.05376498</v>
      </c>
      <c r="C426" s="3">
        <f t="shared" si="0"/>
        <v>1302991.07961583</v>
      </c>
      <c r="D426" s="3">
        <f t="shared" si="10"/>
        <v>135169634.683047</v>
      </c>
      <c r="E426" s="3">
        <f>$C426/((1+'How much will I make'!$C$5/12)^(Calculations!$B$1*12-Calculations!$A426))</f>
        <v>5213226.69935876</v>
      </c>
      <c r="F426" s="3">
        <f t="shared" si="11"/>
        <v>354997152.846296</v>
      </c>
      <c r="G426" s="3">
        <f t="shared" si="1"/>
        <v>412104.66976418</v>
      </c>
      <c r="H426" s="3">
        <f t="shared" si="12"/>
        <v>70662239.2606043</v>
      </c>
      <c r="I426" s="3">
        <f>G426/((1+'How much will I make'!$C$5/12)^(Calculations!$B$1*12-Calculations!$A426))</f>
        <v>1648817.93970414</v>
      </c>
      <c r="J426" s="3">
        <f t="shared" si="13"/>
        <v>157398721.928496</v>
      </c>
      <c r="K426" s="3">
        <f t="shared" si="2"/>
        <v>130958.960146726</v>
      </c>
      <c r="L426" s="3">
        <f t="shared" si="14"/>
        <v>45540870.4278462</v>
      </c>
      <c r="M426" s="3">
        <f>K426/((1+'How much will I make'!$C$5/12)^(Calculations!$B$1*12-Calculations!$A426))</f>
        <v>523962.71796309</v>
      </c>
      <c r="N426" s="3">
        <f t="shared" si="15"/>
        <v>79693191.5962998</v>
      </c>
      <c r="O426" s="3">
        <f t="shared" si="3"/>
        <v>41812.6368136303</v>
      </c>
      <c r="P426" s="3">
        <f t="shared" si="16"/>
        <v>37531188.976562</v>
      </c>
      <c r="Q426" s="3">
        <f>O426/((1+'How much will I make'!$C$5/12)^(Calculations!$B$1*12-Calculations!$A426))</f>
        <v>167291.056721337</v>
      </c>
      <c r="R426" s="3">
        <f t="shared" si="17"/>
        <v>49024985.4679669</v>
      </c>
      <c r="S426" s="3">
        <f t="shared" si="4"/>
        <v>13412.4410129897</v>
      </c>
      <c r="T426" s="3">
        <f t="shared" si="18"/>
        <v>38617137.738692</v>
      </c>
      <c r="U426" s="3">
        <f>S426/((1+'How much will I make'!$C$5/12)^(Calculations!$B$1*12-Calculations!$A426))</f>
        <v>53662.7584688514</v>
      </c>
      <c r="V426" s="3">
        <f t="shared" si="19"/>
        <v>38351026.617975</v>
      </c>
      <c r="W426" s="3">
        <f t="shared" si="5"/>
        <v>4322.34574870295</v>
      </c>
      <c r="X426" s="3">
        <f t="shared" si="20"/>
        <v>46603455.8724753</v>
      </c>
      <c r="Y426" s="3">
        <f>W426/((1+'How much will I make'!$C$5/12)^(Calculations!$B$1*12-Calculations!$A426))</f>
        <v>17293.570626471</v>
      </c>
      <c r="Z426" s="3">
        <f t="shared" si="21"/>
        <v>37753313.8764496</v>
      </c>
      <c r="AA426" s="3">
        <f t="shared" si="6"/>
        <v>1399.34974223624</v>
      </c>
      <c r="AB426" s="3">
        <f t="shared" si="22"/>
        <v>62232564.3856662</v>
      </c>
      <c r="AC426" s="3">
        <f>AA426/((1+'How much will I make'!$C$5/12)^(Calculations!$B$1*12-Calculations!$A426))</f>
        <v>5598.75470530284</v>
      </c>
      <c r="AD426" s="3">
        <f t="shared" si="23"/>
        <v>44164674.538656</v>
      </c>
      <c r="AE426" s="3">
        <f t="shared" si="7"/>
        <v>455.105420984394</v>
      </c>
      <c r="AF426" s="3">
        <f t="shared" si="24"/>
        <v>88494813.0586102</v>
      </c>
      <c r="AG426" s="3">
        <f>AE426/((1+'How much will I make'!$C$5/12)^(Calculations!$B$1*12-Calculations!$A426))</f>
        <v>1820.86260513638</v>
      </c>
      <c r="AH426" s="3">
        <f t="shared" si="25"/>
        <v>57772990.1211574</v>
      </c>
    </row>
    <row r="427" ht="15.75" customHeight="1" spans="1:34">
      <c r="A427" s="1">
        <f t="shared" si="8"/>
        <v>423</v>
      </c>
      <c r="B427" s="1">
        <f t="shared" si="60"/>
        <v>4139559.05376498</v>
      </c>
      <c r="C427" s="3">
        <f t="shared" si="0"/>
        <v>1297584.47762572</v>
      </c>
      <c r="D427" s="3">
        <f t="shared" si="10"/>
        <v>136467219.160673</v>
      </c>
      <c r="E427" s="3">
        <f>$C427/((1+'How much will I make'!$C$5/12)^(Calculations!$B$1*12-Calculations!$A427))</f>
        <v>5217553.02856985</v>
      </c>
      <c r="F427" s="3">
        <f t="shared" si="11"/>
        <v>360214705.874866</v>
      </c>
      <c r="G427" s="3">
        <f t="shared" si="1"/>
        <v>408698.846047121</v>
      </c>
      <c r="H427" s="3">
        <f t="shared" si="12"/>
        <v>71070938.1066514</v>
      </c>
      <c r="I427" s="3">
        <f>G427/((1+'How much will I make'!$C$5/12)^(Calculations!$B$1*12-Calculations!$A427))</f>
        <v>1643367.30188694</v>
      </c>
      <c r="J427" s="3">
        <f t="shared" si="13"/>
        <v>159042089.230383</v>
      </c>
      <c r="K427" s="3">
        <f t="shared" si="2"/>
        <v>129342.182860964</v>
      </c>
      <c r="L427" s="3">
        <f t="shared" si="14"/>
        <v>45670212.6107071</v>
      </c>
      <c r="M427" s="3">
        <f>K427/((1+'How much will I make'!$C$5/12)^(Calculations!$B$1*12-Calculations!$A427))</f>
        <v>520081.512644845</v>
      </c>
      <c r="N427" s="3">
        <f t="shared" si="15"/>
        <v>80213273.1089447</v>
      </c>
      <c r="O427" s="3">
        <f t="shared" si="3"/>
        <v>41127.1837511118</v>
      </c>
      <c r="P427" s="3">
        <f t="shared" si="16"/>
        <v>37572316.1603131</v>
      </c>
      <c r="Q427" s="3">
        <f>O427/((1+'How much will I make'!$C$5/12)^(Calculations!$B$1*12-Calculations!$A427))</f>
        <v>165371.323283552</v>
      </c>
      <c r="R427" s="3">
        <f t="shared" si="17"/>
        <v>49190356.7912504</v>
      </c>
      <c r="S427" s="3">
        <f t="shared" si="4"/>
        <v>13138.7177270103</v>
      </c>
      <c r="T427" s="3">
        <f t="shared" si="18"/>
        <v>38630276.456419</v>
      </c>
      <c r="U427" s="3">
        <f>S427/((1+'How much will I make'!$C$5/12)^(Calculations!$B$1*12-Calculations!$A427))</f>
        <v>52830.4381334162</v>
      </c>
      <c r="V427" s="3">
        <f t="shared" si="19"/>
        <v>38403857.0561084</v>
      </c>
      <c r="W427" s="3">
        <f t="shared" si="5"/>
        <v>4216.92268166142</v>
      </c>
      <c r="X427" s="3">
        <f t="shared" si="20"/>
        <v>46607672.7951569</v>
      </c>
      <c r="Y427" s="3">
        <f>W427/((1+'How much will I make'!$C$5/12)^(Calculations!$B$1*12-Calculations!$A427))</f>
        <v>16956.1351020521</v>
      </c>
      <c r="Z427" s="3">
        <f t="shared" si="21"/>
        <v>37770270.0115517</v>
      </c>
      <c r="AA427" s="3">
        <f t="shared" si="6"/>
        <v>1359.69205723359</v>
      </c>
      <c r="AB427" s="3">
        <f t="shared" si="22"/>
        <v>62233924.0777234</v>
      </c>
      <c r="AC427" s="3">
        <f>AA427/((1+'How much will I make'!$C$5/12)^(Calculations!$B$1*12-Calculations!$A427))</f>
        <v>5467.28597133216</v>
      </c>
      <c r="AD427" s="3">
        <f t="shared" si="23"/>
        <v>44170141.8246273</v>
      </c>
      <c r="AE427" s="3">
        <f t="shared" si="7"/>
        <v>440.424600952639</v>
      </c>
      <c r="AF427" s="3">
        <f t="shared" si="24"/>
        <v>88495253.4832112</v>
      </c>
      <c r="AG427" s="3">
        <f>AE427/((1+'How much will I make'!$C$5/12)^(Calculations!$B$1*12-Calculations!$A427))</f>
        <v>1770.93572725361</v>
      </c>
      <c r="AH427" s="3">
        <f t="shared" si="25"/>
        <v>57774761.0568847</v>
      </c>
    </row>
    <row r="428" ht="15.75" customHeight="1" spans="1:34">
      <c r="A428" s="1">
        <f t="shared" si="8"/>
        <v>424</v>
      </c>
      <c r="B428" s="1">
        <f t="shared" si="60"/>
        <v>4139559.05376498</v>
      </c>
      <c r="C428" s="3">
        <f t="shared" si="0"/>
        <v>1292200.30966877</v>
      </c>
      <c r="D428" s="3">
        <f t="shared" si="10"/>
        <v>137759419.470342</v>
      </c>
      <c r="E428" s="3">
        <f>$C428/((1+'How much will I make'!$C$5/12)^(Calculations!$B$1*12-Calculations!$A428))</f>
        <v>5221882.94809563</v>
      </c>
      <c r="F428" s="3">
        <f t="shared" si="11"/>
        <v>365436588.822961</v>
      </c>
      <c r="G428" s="3">
        <f t="shared" si="1"/>
        <v>405321.169633508</v>
      </c>
      <c r="H428" s="3">
        <f t="shared" si="12"/>
        <v>71476259.2762849</v>
      </c>
      <c r="I428" s="3">
        <f>G428/((1+'How much will I make'!$C$5/12)^(Calculations!$B$1*12-Calculations!$A428))</f>
        <v>1637934.68270715</v>
      </c>
      <c r="J428" s="3">
        <f t="shared" si="13"/>
        <v>160680023.91309</v>
      </c>
      <c r="K428" s="3">
        <f t="shared" si="2"/>
        <v>127745.365788606</v>
      </c>
      <c r="L428" s="3">
        <f t="shared" si="14"/>
        <v>45797957.9764957</v>
      </c>
      <c r="M428" s="3">
        <f>K428/((1+'How much will I make'!$C$5/12)^(Calculations!$B$1*12-Calculations!$A428))</f>
        <v>516229.056995624</v>
      </c>
      <c r="N428" s="3">
        <f t="shared" si="15"/>
        <v>80729502.1659403</v>
      </c>
      <c r="O428" s="3">
        <f t="shared" si="3"/>
        <v>40452.9676240444</v>
      </c>
      <c r="P428" s="3">
        <f t="shared" si="16"/>
        <v>37612769.1279371</v>
      </c>
      <c r="Q428" s="3">
        <f>O428/((1+'How much will I make'!$C$5/12)^(Calculations!$B$1*12-Calculations!$A428))</f>
        <v>163473.61957374</v>
      </c>
      <c r="R428" s="3">
        <f t="shared" si="17"/>
        <v>49353830.4108242</v>
      </c>
      <c r="S428" s="3">
        <f t="shared" si="4"/>
        <v>12870.5806305407</v>
      </c>
      <c r="T428" s="3">
        <f t="shared" si="18"/>
        <v>38643147.0370495</v>
      </c>
      <c r="U428" s="3">
        <f>S428/((1+'How much will I make'!$C$5/12)^(Calculations!$B$1*12-Calculations!$A428))</f>
        <v>52011.0272562448</v>
      </c>
      <c r="V428" s="3">
        <f t="shared" si="19"/>
        <v>38455868.0833647</v>
      </c>
      <c r="W428" s="3">
        <f t="shared" si="5"/>
        <v>4114.07090893797</v>
      </c>
      <c r="X428" s="3">
        <f t="shared" si="20"/>
        <v>46611786.8660659</v>
      </c>
      <c r="Y428" s="3">
        <f>W428/((1+'How much will I make'!$C$5/12)^(Calculations!$B$1*12-Calculations!$A428))</f>
        <v>16625.2836854267</v>
      </c>
      <c r="Z428" s="3">
        <f t="shared" si="21"/>
        <v>37786895.2952371</v>
      </c>
      <c r="AA428" s="3">
        <f t="shared" si="6"/>
        <v>1321.15827423507</v>
      </c>
      <c r="AB428" s="3">
        <f t="shared" si="22"/>
        <v>62235245.2359977</v>
      </c>
      <c r="AC428" s="3">
        <f>AA428/((1+'How much will I make'!$C$5/12)^(Calculations!$B$1*12-Calculations!$A428))</f>
        <v>5338.90435743044</v>
      </c>
      <c r="AD428" s="3">
        <f t="shared" si="23"/>
        <v>44175480.7289848</v>
      </c>
      <c r="AE428" s="3">
        <f t="shared" si="7"/>
        <v>426.217355760619</v>
      </c>
      <c r="AF428" s="3">
        <f t="shared" si="24"/>
        <v>88495679.7005669</v>
      </c>
      <c r="AG428" s="3">
        <f>AE428/((1+'How much will I make'!$C$5/12)^(Calculations!$B$1*12-Calculations!$A428))</f>
        <v>1722.3778121515</v>
      </c>
      <c r="AH428" s="3">
        <f t="shared" si="25"/>
        <v>57776483.4346968</v>
      </c>
    </row>
    <row r="429" ht="15.75" customHeight="1" spans="1:34">
      <c r="A429" s="1">
        <f t="shared" si="8"/>
        <v>425</v>
      </c>
      <c r="B429" s="1">
        <f t="shared" si="60"/>
        <v>4139559.05376498</v>
      </c>
      <c r="C429" s="3">
        <f t="shared" si="0"/>
        <v>1286838.4826577</v>
      </c>
      <c r="D429" s="3">
        <f t="shared" si="10"/>
        <v>139046257.953</v>
      </c>
      <c r="E429" s="3">
        <f>$C429/((1+'How much will I make'!$C$5/12)^(Calculations!$B$1*12-Calculations!$A429))</f>
        <v>5226216.46091563</v>
      </c>
      <c r="F429" s="3">
        <f t="shared" si="11"/>
        <v>370662805.283877</v>
      </c>
      <c r="G429" s="3">
        <f t="shared" si="1"/>
        <v>401971.407901</v>
      </c>
      <c r="H429" s="3">
        <f t="shared" si="12"/>
        <v>71878230.6841859</v>
      </c>
      <c r="I429" s="3">
        <f>G429/((1+'How much will I make'!$C$5/12)^(Calculations!$B$1*12-Calculations!$A429))</f>
        <v>1632520.02259902</v>
      </c>
      <c r="J429" s="3">
        <f t="shared" si="13"/>
        <v>162312543.935689</v>
      </c>
      <c r="K429" s="3">
        <f t="shared" si="2"/>
        <v>126168.262507265</v>
      </c>
      <c r="L429" s="3">
        <f t="shared" si="14"/>
        <v>45924126.239003</v>
      </c>
      <c r="M429" s="3">
        <f>K429/((1+'How much will I make'!$C$5/12)^(Calculations!$B$1*12-Calculations!$A429))</f>
        <v>512405.138054915</v>
      </c>
      <c r="N429" s="3">
        <f t="shared" si="15"/>
        <v>81241907.3039952</v>
      </c>
      <c r="O429" s="3">
        <f t="shared" si="3"/>
        <v>39789.8042203715</v>
      </c>
      <c r="P429" s="3">
        <f t="shared" si="16"/>
        <v>37652558.9321575</v>
      </c>
      <c r="Q429" s="3">
        <f>O429/((1+'How much will I make'!$C$5/12)^(Calculations!$B$1*12-Calculations!$A429))</f>
        <v>161597.692791747</v>
      </c>
      <c r="R429" s="3">
        <f t="shared" si="17"/>
        <v>49515428.1036159</v>
      </c>
      <c r="S429" s="3">
        <f t="shared" si="4"/>
        <v>12607.9157197133</v>
      </c>
      <c r="T429" s="3">
        <f t="shared" si="18"/>
        <v>38655754.9527692</v>
      </c>
      <c r="U429" s="3">
        <f>S429/((1+'How much will I make'!$C$5/12)^(Calculations!$B$1*12-Calculations!$A429))</f>
        <v>51204.3256090051</v>
      </c>
      <c r="V429" s="3">
        <f t="shared" si="19"/>
        <v>38507072.4089737</v>
      </c>
      <c r="W429" s="3">
        <f t="shared" si="5"/>
        <v>4013.72771603704</v>
      </c>
      <c r="X429" s="3">
        <f t="shared" si="20"/>
        <v>46615800.5937819</v>
      </c>
      <c r="Y429" s="3">
        <f>W429/((1+'How much will I make'!$C$5/12)^(Calculations!$B$1*12-Calculations!$A429))</f>
        <v>16300.8879061988</v>
      </c>
      <c r="Z429" s="3">
        <f t="shared" si="21"/>
        <v>37803196.1831433</v>
      </c>
      <c r="AA429" s="3">
        <f t="shared" si="6"/>
        <v>1283.71654176687</v>
      </c>
      <c r="AB429" s="3">
        <f t="shared" si="22"/>
        <v>62236528.9525394</v>
      </c>
      <c r="AC429" s="3">
        <f>AA429/((1+'How much will I make'!$C$5/12)^(Calculations!$B$1*12-Calculations!$A429))</f>
        <v>5213.53737251911</v>
      </c>
      <c r="AD429" s="3">
        <f t="shared" si="23"/>
        <v>44180694.2663573</v>
      </c>
      <c r="AE429" s="3">
        <f t="shared" si="7"/>
        <v>412.468408800599</v>
      </c>
      <c r="AF429" s="3">
        <f t="shared" si="24"/>
        <v>88496092.1689757</v>
      </c>
      <c r="AG429" s="3">
        <f>AE429/((1+'How much will I make'!$C$5/12)^(Calculations!$B$1*12-Calculations!$A429))</f>
        <v>1675.15132375379</v>
      </c>
      <c r="AH429" s="3">
        <f t="shared" si="25"/>
        <v>57778158.5860206</v>
      </c>
    </row>
    <row r="430" ht="15.75" customHeight="1" spans="1:34">
      <c r="A430" s="1">
        <f t="shared" si="8"/>
        <v>426</v>
      </c>
      <c r="B430" s="1">
        <f t="shared" si="60"/>
        <v>4139559.05376498</v>
      </c>
      <c r="C430" s="3">
        <f t="shared" si="0"/>
        <v>1281498.90389148</v>
      </c>
      <c r="D430" s="3">
        <f t="shared" si="10"/>
        <v>140327756.856891</v>
      </c>
      <c r="E430" s="3">
        <f>$C430/((1+'How much will I make'!$C$5/12)^(Calculations!$B$1*12-Calculations!$A430))</f>
        <v>5230553.57001182</v>
      </c>
      <c r="F430" s="3">
        <f t="shared" si="11"/>
        <v>375893358.853889</v>
      </c>
      <c r="G430" s="3">
        <f t="shared" si="1"/>
        <v>398649.330149752</v>
      </c>
      <c r="H430" s="3">
        <f t="shared" si="12"/>
        <v>72276880.0143357</v>
      </c>
      <c r="I430" s="3">
        <f>G430/((1+'How much will I make'!$C$5/12)^(Calculations!$B$1*12-Calculations!$A430))</f>
        <v>1627123.26219374</v>
      </c>
      <c r="J430" s="3">
        <f t="shared" si="13"/>
        <v>163939667.197882</v>
      </c>
      <c r="K430" s="3">
        <f t="shared" si="2"/>
        <v>124610.629636805</v>
      </c>
      <c r="L430" s="3">
        <f t="shared" si="14"/>
        <v>46048736.8686398</v>
      </c>
      <c r="M430" s="3">
        <f>K430/((1+'How much will I make'!$C$5/12)^(Calculations!$B$1*12-Calculations!$A430))</f>
        <v>508609.544439694</v>
      </c>
      <c r="N430" s="3">
        <f t="shared" si="15"/>
        <v>81750516.8484349</v>
      </c>
      <c r="O430" s="3">
        <f t="shared" si="3"/>
        <v>39137.5123479064</v>
      </c>
      <c r="P430" s="3">
        <f t="shared" si="16"/>
        <v>37691696.4445054</v>
      </c>
      <c r="Q430" s="3">
        <f>O430/((1+'How much will I make'!$C$5/12)^(Calculations!$B$1*12-Calculations!$A430))</f>
        <v>159743.293038399</v>
      </c>
      <c r="R430" s="3">
        <f t="shared" si="17"/>
        <v>49675171.3966543</v>
      </c>
      <c r="S430" s="3">
        <f t="shared" si="4"/>
        <v>12350.6113172702</v>
      </c>
      <c r="T430" s="3">
        <f t="shared" si="18"/>
        <v>38668105.5640865</v>
      </c>
      <c r="U430" s="3">
        <f>S430/((1+'How much will I make'!$C$5/12)^(Calculations!$B$1*12-Calculations!$A430))</f>
        <v>50410.136068947</v>
      </c>
      <c r="V430" s="3">
        <f t="shared" si="19"/>
        <v>38557482.5450426</v>
      </c>
      <c r="W430" s="3">
        <f t="shared" si="5"/>
        <v>3915.83191808492</v>
      </c>
      <c r="X430" s="3">
        <f t="shared" si="20"/>
        <v>46619716.4257</v>
      </c>
      <c r="Y430" s="3">
        <f>W430/((1+'How much will I make'!$C$5/12)^(Calculations!$B$1*12-Calculations!$A430))</f>
        <v>15982.821800712</v>
      </c>
      <c r="Z430" s="3">
        <f t="shared" si="21"/>
        <v>37819179.004944</v>
      </c>
      <c r="AA430" s="3">
        <f t="shared" si="6"/>
        <v>1247.33591102854</v>
      </c>
      <c r="AB430" s="3">
        <f t="shared" si="22"/>
        <v>62237776.2884505</v>
      </c>
      <c r="AC430" s="3">
        <f>AA430/((1+'How much will I make'!$C$5/12)^(Calculations!$B$1*12-Calculations!$A430))</f>
        <v>5091.11422773931</v>
      </c>
      <c r="AD430" s="3">
        <f t="shared" si="23"/>
        <v>44185785.380585</v>
      </c>
      <c r="AE430" s="3">
        <f t="shared" si="7"/>
        <v>399.162976258644</v>
      </c>
      <c r="AF430" s="3">
        <f t="shared" si="24"/>
        <v>88496491.331952</v>
      </c>
      <c r="AG430" s="3">
        <f>AE430/((1+'How much will I make'!$C$5/12)^(Calculations!$B$1*12-Calculations!$A430))</f>
        <v>1629.21975519925</v>
      </c>
      <c r="AH430" s="3">
        <f t="shared" si="25"/>
        <v>57779787.8057758</v>
      </c>
    </row>
    <row r="431" ht="15.75" customHeight="1" spans="1:34">
      <c r="A431" s="1">
        <f t="shared" si="8"/>
        <v>427</v>
      </c>
      <c r="B431" s="1">
        <f t="shared" si="60"/>
        <v>4139559.05376498</v>
      </c>
      <c r="C431" s="3">
        <f t="shared" si="0"/>
        <v>1276181.48105376</v>
      </c>
      <c r="D431" s="3">
        <f t="shared" si="10"/>
        <v>141603938.337945</v>
      </c>
      <c r="E431" s="3">
        <f>$C431/((1+'How much will I make'!$C$5/12)^(Calculations!$B$1*12-Calculations!$A431))</f>
        <v>5234894.27836868</v>
      </c>
      <c r="F431" s="3">
        <f t="shared" si="11"/>
        <v>381128253.132257</v>
      </c>
      <c r="G431" s="3">
        <f t="shared" si="1"/>
        <v>395354.707586531</v>
      </c>
      <c r="H431" s="3">
        <f t="shared" si="12"/>
        <v>72672234.7219222</v>
      </c>
      <c r="I431" s="3">
        <f>G431/((1+'How much will I make'!$C$5/12)^(Calculations!$B$1*12-Calculations!$A431))</f>
        <v>1621744.34231872</v>
      </c>
      <c r="J431" s="3">
        <f t="shared" si="13"/>
        <v>165561411.540201</v>
      </c>
      <c r="K431" s="3">
        <f t="shared" si="2"/>
        <v>123072.226801783</v>
      </c>
      <c r="L431" s="3">
        <f t="shared" si="14"/>
        <v>46171809.0954416</v>
      </c>
      <c r="M431" s="3">
        <f>K431/((1+'How much will I make'!$C$5/12)^(Calculations!$B$1*12-Calculations!$A431))</f>
        <v>504842.066332733</v>
      </c>
      <c r="N431" s="3">
        <f t="shared" si="15"/>
        <v>82255358.9147676</v>
      </c>
      <c r="O431" s="3">
        <f t="shared" si="3"/>
        <v>38495.913784826</v>
      </c>
      <c r="P431" s="3">
        <f t="shared" si="16"/>
        <v>37730192.3582902</v>
      </c>
      <c r="Q431" s="3">
        <f>O431/((1+'How much will I make'!$C$5/12)^(Calculations!$B$1*12-Calculations!$A431))</f>
        <v>157910.17328222</v>
      </c>
      <c r="R431" s="3">
        <f t="shared" si="17"/>
        <v>49833081.5699365</v>
      </c>
      <c r="S431" s="3">
        <f t="shared" si="4"/>
        <v>12098.558025081</v>
      </c>
      <c r="T431" s="3">
        <f t="shared" si="18"/>
        <v>38680204.1221116</v>
      </c>
      <c r="U431" s="3">
        <f>S431/((1+'How much will I make'!$C$5/12)^(Calculations!$B$1*12-Calculations!$A431))</f>
        <v>49628.2645707348</v>
      </c>
      <c r="V431" s="3">
        <f t="shared" si="19"/>
        <v>38607110.8096134</v>
      </c>
      <c r="W431" s="3">
        <f t="shared" si="5"/>
        <v>3820.32382252187</v>
      </c>
      <c r="X431" s="3">
        <f t="shared" si="20"/>
        <v>46623536.7495225</v>
      </c>
      <c r="Y431" s="3">
        <f>W431/((1+'How much will I make'!$C$5/12)^(Calculations!$B$1*12-Calculations!$A431))</f>
        <v>15670.9618631371</v>
      </c>
      <c r="Z431" s="3">
        <f t="shared" si="21"/>
        <v>37834849.9668071</v>
      </c>
      <c r="AA431" s="3">
        <f t="shared" si="6"/>
        <v>1211.98631031113</v>
      </c>
      <c r="AB431" s="3">
        <f t="shared" si="22"/>
        <v>62238988.2747608</v>
      </c>
      <c r="AC431" s="3">
        <f>AA431/((1+'How much will I make'!$C$5/12)^(Calculations!$B$1*12-Calculations!$A431))</f>
        <v>4971.56579648066</v>
      </c>
      <c r="AD431" s="3">
        <f t="shared" si="23"/>
        <v>44190756.9463815</v>
      </c>
      <c r="AE431" s="3">
        <f t="shared" si="7"/>
        <v>386.286751218042</v>
      </c>
      <c r="AF431" s="3">
        <f t="shared" si="24"/>
        <v>88496877.6187032</v>
      </c>
      <c r="AG431" s="3">
        <f>AE431/((1+'How much will I make'!$C$5/12)^(Calculations!$B$1*12-Calculations!$A431))</f>
        <v>1584.54760062121</v>
      </c>
      <c r="AH431" s="3">
        <f t="shared" si="25"/>
        <v>57781372.3533764</v>
      </c>
    </row>
    <row r="432" ht="15.75" customHeight="1" spans="1:34">
      <c r="A432" s="1">
        <f t="shared" si="8"/>
        <v>428</v>
      </c>
      <c r="B432" s="1">
        <f t="shared" si="60"/>
        <v>4139559.05376498</v>
      </c>
      <c r="C432" s="3">
        <f t="shared" si="0"/>
        <v>1270886.12221121</v>
      </c>
      <c r="D432" s="3">
        <f t="shared" si="10"/>
        <v>142874824.460156</v>
      </c>
      <c r="E432" s="3">
        <f>$C432/((1+'How much will I make'!$C$5/12)^(Calculations!$B$1*12-Calculations!$A432))</f>
        <v>5239238.58897313</v>
      </c>
      <c r="F432" s="3">
        <f t="shared" si="11"/>
        <v>386367491.72123</v>
      </c>
      <c r="G432" s="3">
        <f t="shared" si="1"/>
        <v>392087.313308956</v>
      </c>
      <c r="H432" s="3">
        <f t="shared" si="12"/>
        <v>73064322.0352311</v>
      </c>
      <c r="I432" s="3">
        <f>G432/((1+'How much will I make'!$C$5/12)^(Calculations!$B$1*12-Calculations!$A432))</f>
        <v>1616383.203997</v>
      </c>
      <c r="J432" s="3">
        <f t="shared" si="13"/>
        <v>167177794.744198</v>
      </c>
      <c r="K432" s="3">
        <f t="shared" si="2"/>
        <v>121552.816594354</v>
      </c>
      <c r="L432" s="3">
        <f t="shared" si="14"/>
        <v>46293361.9120359</v>
      </c>
      <c r="M432" s="3">
        <f>K432/((1+'How much will I make'!$C$5/12)^(Calculations!$B$1*12-Calculations!$A432))</f>
        <v>501102.495471009</v>
      </c>
      <c r="N432" s="3">
        <f t="shared" si="15"/>
        <v>82756461.4102387</v>
      </c>
      <c r="O432" s="3">
        <f t="shared" si="3"/>
        <v>37864.8332309764</v>
      </c>
      <c r="P432" s="3">
        <f t="shared" si="16"/>
        <v>37768057.1915212</v>
      </c>
      <c r="Q432" s="3">
        <f>O432/((1+'How much will I make'!$C$5/12)^(Calculations!$B$1*12-Calculations!$A432))</f>
        <v>156098.089326523</v>
      </c>
      <c r="R432" s="3">
        <f t="shared" si="17"/>
        <v>49989179.6592631</v>
      </c>
      <c r="S432" s="3">
        <f t="shared" si="4"/>
        <v>11851.6486776304</v>
      </c>
      <c r="T432" s="3">
        <f t="shared" si="18"/>
        <v>38692055.7707892</v>
      </c>
      <c r="U432" s="3">
        <f>S432/((1+'How much will I make'!$C$5/12)^(Calculations!$B$1*12-Calculations!$A432))</f>
        <v>48858.5200590254</v>
      </c>
      <c r="V432" s="3">
        <f t="shared" si="19"/>
        <v>38655969.3296724</v>
      </c>
      <c r="W432" s="3">
        <f t="shared" si="5"/>
        <v>3727.14519270427</v>
      </c>
      <c r="X432" s="3">
        <f t="shared" si="20"/>
        <v>46627263.8947152</v>
      </c>
      <c r="Y432" s="3">
        <f>W432/((1+'How much will I make'!$C$5/12)^(Calculations!$B$1*12-Calculations!$A432))</f>
        <v>15365.186997515</v>
      </c>
      <c r="Z432" s="3">
        <f t="shared" si="21"/>
        <v>37850215.1538047</v>
      </c>
      <c r="AA432" s="3">
        <f t="shared" si="6"/>
        <v>1177.63852014037</v>
      </c>
      <c r="AB432" s="3">
        <f t="shared" si="22"/>
        <v>62240165.9132809</v>
      </c>
      <c r="AC432" s="3">
        <f>AA432/((1+'How much will I make'!$C$5/12)^(Calculations!$B$1*12-Calculations!$A432))</f>
        <v>4854.82457534872</v>
      </c>
      <c r="AD432" s="3">
        <f t="shared" si="23"/>
        <v>44195611.7709569</v>
      </c>
      <c r="AE432" s="3">
        <f t="shared" si="7"/>
        <v>373.825888275525</v>
      </c>
      <c r="AF432" s="3">
        <f t="shared" si="24"/>
        <v>88497251.4445915</v>
      </c>
      <c r="AG432" s="3">
        <f>AE432/((1+'How much will I make'!$C$5/12)^(Calculations!$B$1*12-Calculations!$A432))</f>
        <v>1541.10032770095</v>
      </c>
      <c r="AH432" s="3">
        <f t="shared" si="25"/>
        <v>57782913.4537041</v>
      </c>
    </row>
    <row r="433" ht="15.75" customHeight="1" spans="1:34">
      <c r="A433" s="1">
        <f t="shared" si="8"/>
        <v>429</v>
      </c>
      <c r="B433" s="1">
        <f t="shared" si="60"/>
        <v>4139559.05376498</v>
      </c>
      <c r="C433" s="3">
        <f t="shared" si="0"/>
        <v>1265612.73581199</v>
      </c>
      <c r="D433" s="3">
        <f t="shared" si="10"/>
        <v>144140437.195968</v>
      </c>
      <c r="E433" s="3">
        <f>$C433/((1+'How much will I make'!$C$5/12)^(Calculations!$B$1*12-Calculations!$A433))</f>
        <v>5243586.5048146</v>
      </c>
      <c r="F433" s="3">
        <f t="shared" si="11"/>
        <v>391611078.226045</v>
      </c>
      <c r="G433" s="3">
        <f t="shared" si="1"/>
        <v>388846.922289874</v>
      </c>
      <c r="H433" s="3">
        <f t="shared" si="12"/>
        <v>73453168.957521</v>
      </c>
      <c r="I433" s="3">
        <f>G433/((1+'How much will I make'!$C$5/12)^(Calculations!$B$1*12-Calculations!$A433))</f>
        <v>1611039.7884466</v>
      </c>
      <c r="J433" s="3">
        <f t="shared" si="13"/>
        <v>168788834.532645</v>
      </c>
      <c r="K433" s="3">
        <f t="shared" si="2"/>
        <v>120052.164537633</v>
      </c>
      <c r="L433" s="3">
        <f t="shared" si="14"/>
        <v>46413414.0765736</v>
      </c>
      <c r="M433" s="3">
        <f>K433/((1+'How much will I make'!$C$5/12)^(Calculations!$B$1*12-Calculations!$A433))</f>
        <v>497390.625134187</v>
      </c>
      <c r="N433" s="3">
        <f t="shared" si="15"/>
        <v>83253852.0353728</v>
      </c>
      <c r="O433" s="3">
        <f t="shared" si="3"/>
        <v>37244.0982599768</v>
      </c>
      <c r="P433" s="3">
        <f t="shared" si="16"/>
        <v>37805301.2897812</v>
      </c>
      <c r="Q433" s="3">
        <f>O433/((1+'How much will I make'!$C$5/12)^(Calculations!$B$1*12-Calculations!$A433))</f>
        <v>154306.799776874</v>
      </c>
      <c r="R433" s="3">
        <f t="shared" si="17"/>
        <v>50143486.4590399</v>
      </c>
      <c r="S433" s="3">
        <f t="shared" si="4"/>
        <v>11609.7782964543</v>
      </c>
      <c r="T433" s="3">
        <f t="shared" si="18"/>
        <v>38703665.5490857</v>
      </c>
      <c r="U433" s="3">
        <f>S433/((1+'How much will I make'!$C$5/12)^(Calculations!$B$1*12-Calculations!$A433))</f>
        <v>48100.7144417834</v>
      </c>
      <c r="V433" s="3">
        <f t="shared" si="19"/>
        <v>38704070.0441142</v>
      </c>
      <c r="W433" s="3">
        <f t="shared" si="5"/>
        <v>3636.23921239441</v>
      </c>
      <c r="X433" s="3">
        <f t="shared" si="20"/>
        <v>46630900.1339276</v>
      </c>
      <c r="Y433" s="3">
        <f>W433/((1+'How much will I make'!$C$5/12)^(Calculations!$B$1*12-Calculations!$A433))</f>
        <v>15065.3784707342</v>
      </c>
      <c r="Z433" s="3">
        <f t="shared" si="21"/>
        <v>37865280.5322754</v>
      </c>
      <c r="AA433" s="3">
        <f t="shared" si="6"/>
        <v>1144.26414912424</v>
      </c>
      <c r="AB433" s="3">
        <f t="shared" si="22"/>
        <v>62241310.17743</v>
      </c>
      <c r="AC433" s="3">
        <f>AA433/((1+'How much will I make'!$C$5/12)^(Calculations!$B$1*12-Calculations!$A433))</f>
        <v>4740.82464604903</v>
      </c>
      <c r="AD433" s="3">
        <f t="shared" si="23"/>
        <v>44200352.5956029</v>
      </c>
      <c r="AE433" s="3">
        <f t="shared" si="7"/>
        <v>361.766988653734</v>
      </c>
      <c r="AF433" s="3">
        <f t="shared" si="24"/>
        <v>88497613.2115801</v>
      </c>
      <c r="AG433" s="3">
        <f>AE433/((1+'How much will I make'!$C$5/12)^(Calculations!$B$1*12-Calculations!$A433))</f>
        <v>1498.84435097367</v>
      </c>
      <c r="AH433" s="3">
        <f t="shared" si="25"/>
        <v>57784412.2980551</v>
      </c>
    </row>
    <row r="434" ht="15.75" customHeight="1" spans="1:34">
      <c r="A434" s="1">
        <f t="shared" si="8"/>
        <v>430</v>
      </c>
      <c r="B434" s="1">
        <f t="shared" si="60"/>
        <v>4139559.05376498</v>
      </c>
      <c r="C434" s="3">
        <f t="shared" si="0"/>
        <v>1260361.23068414</v>
      </c>
      <c r="D434" s="3">
        <f t="shared" si="10"/>
        <v>145400798.426652</v>
      </c>
      <c r="E434" s="3">
        <f>$C434/((1+'How much will I make'!$C$5/12)^(Calculations!$B$1*12-Calculations!$A434))</f>
        <v>5247938.02888499</v>
      </c>
      <c r="F434" s="3">
        <f t="shared" si="11"/>
        <v>396859016.25493</v>
      </c>
      <c r="G434" s="3">
        <f t="shared" si="1"/>
        <v>385633.311361859</v>
      </c>
      <c r="H434" s="3">
        <f t="shared" si="12"/>
        <v>73838802.2688829</v>
      </c>
      <c r="I434" s="3">
        <f>G434/((1+'How much will I make'!$C$5/12)^(Calculations!$B$1*12-Calculations!$A434))</f>
        <v>1605714.03707983</v>
      </c>
      <c r="J434" s="3">
        <f t="shared" si="13"/>
        <v>170394548.569725</v>
      </c>
      <c r="K434" s="3">
        <f t="shared" si="2"/>
        <v>118570.039049514</v>
      </c>
      <c r="L434" s="3">
        <f t="shared" si="14"/>
        <v>46531984.1156231</v>
      </c>
      <c r="M434" s="3">
        <f>K434/((1+'How much will I make'!$C$5/12)^(Calculations!$B$1*12-Calculations!$A434))</f>
        <v>493706.250133193</v>
      </c>
      <c r="N434" s="3">
        <f t="shared" si="15"/>
        <v>83747558.285506</v>
      </c>
      <c r="O434" s="3">
        <f t="shared" si="3"/>
        <v>36633.5392721083</v>
      </c>
      <c r="P434" s="3">
        <f t="shared" si="16"/>
        <v>37841934.8290533</v>
      </c>
      <c r="Q434" s="3">
        <f>O434/((1+'How much will I make'!$C$5/12)^(Calculations!$B$1*12-Calculations!$A434))</f>
        <v>152536.066008943</v>
      </c>
      <c r="R434" s="3">
        <f t="shared" si="17"/>
        <v>50296022.5250489</v>
      </c>
      <c r="S434" s="3">
        <f t="shared" si="4"/>
        <v>11372.8440455062</v>
      </c>
      <c r="T434" s="3">
        <f t="shared" si="18"/>
        <v>38715038.3931312</v>
      </c>
      <c r="U434" s="3">
        <f>S434/((1+'How much will I make'!$C$5/12)^(Calculations!$B$1*12-Calculations!$A434))</f>
        <v>47354.662544319</v>
      </c>
      <c r="V434" s="3">
        <f t="shared" si="19"/>
        <v>38751424.7066585</v>
      </c>
      <c r="W434" s="3">
        <f t="shared" si="5"/>
        <v>3547.5504511165</v>
      </c>
      <c r="X434" s="3">
        <f t="shared" si="20"/>
        <v>46634447.6843787</v>
      </c>
      <c r="Y434" s="3">
        <f>W434/((1+'How much will I make'!$C$5/12)^(Calculations!$B$1*12-Calculations!$A434))</f>
        <v>14771.4198664272</v>
      </c>
      <c r="Z434" s="3">
        <f t="shared" si="21"/>
        <v>37880051.9521418</v>
      </c>
      <c r="AA434" s="3">
        <f t="shared" si="6"/>
        <v>1111.8356104851</v>
      </c>
      <c r="AB434" s="3">
        <f t="shared" si="22"/>
        <v>62242422.0130405</v>
      </c>
      <c r="AC434" s="3">
        <f>AA434/((1+'How much will I make'!$C$5/12)^(Calculations!$B$1*12-Calculations!$A434))</f>
        <v>4629.5016381661</v>
      </c>
      <c r="AD434" s="3">
        <f t="shared" si="23"/>
        <v>44204982.0972411</v>
      </c>
      <c r="AE434" s="3">
        <f t="shared" si="7"/>
        <v>350.097085793936</v>
      </c>
      <c r="AF434" s="3">
        <f t="shared" si="24"/>
        <v>88497963.3086659</v>
      </c>
      <c r="AG434" s="3">
        <f>AE434/((1+'How much will I make'!$C$5/12)^(Calculations!$B$1*12-Calculations!$A434))</f>
        <v>1457.74700586632</v>
      </c>
      <c r="AH434" s="3">
        <f t="shared" si="25"/>
        <v>57785870.0450609</v>
      </c>
    </row>
    <row r="435" ht="15.75" customHeight="1" spans="1:34">
      <c r="A435" s="1">
        <f t="shared" si="8"/>
        <v>431</v>
      </c>
      <c r="B435" s="1">
        <f t="shared" si="60"/>
        <v>4139559.05376498</v>
      </c>
      <c r="C435" s="3">
        <f t="shared" si="0"/>
        <v>1255131.516034</v>
      </c>
      <c r="D435" s="3">
        <f t="shared" si="10"/>
        <v>146655929.942686</v>
      </c>
      <c r="E435" s="3">
        <f>$C435/((1+'How much will I make'!$C$5/12)^(Calculations!$B$1*12-Calculations!$A435))</f>
        <v>5252293.16417867</v>
      </c>
      <c r="F435" s="3">
        <f t="shared" si="11"/>
        <v>402111309.419109</v>
      </c>
      <c r="G435" s="3">
        <f t="shared" si="1"/>
        <v>382446.259201843</v>
      </c>
      <c r="H435" s="3">
        <f t="shared" si="12"/>
        <v>74221248.5280847</v>
      </c>
      <c r="I435" s="3">
        <f>G435/((1+'How much will I make'!$C$5/12)^(Calculations!$B$1*12-Calculations!$A435))</f>
        <v>1600405.89150271</v>
      </c>
      <c r="J435" s="3">
        <f t="shared" si="13"/>
        <v>171994954.461227</v>
      </c>
      <c r="K435" s="3">
        <f t="shared" si="2"/>
        <v>117106.211406928</v>
      </c>
      <c r="L435" s="3">
        <f t="shared" si="14"/>
        <v>46649090.32703</v>
      </c>
      <c r="M435" s="3">
        <f>K435/((1+'How much will I make'!$C$5/12)^(Calculations!$B$1*12-Calculations!$A435))</f>
        <v>490049.166798873</v>
      </c>
      <c r="N435" s="3">
        <f t="shared" si="15"/>
        <v>84237607.4523049</v>
      </c>
      <c r="O435" s="3">
        <f t="shared" si="3"/>
        <v>36032.9894479754</v>
      </c>
      <c r="P435" s="3">
        <f t="shared" si="16"/>
        <v>37877967.8185013</v>
      </c>
      <c r="Q435" s="3">
        <f>O435/((1+'How much will I make'!$C$5/12)^(Calculations!$B$1*12-Calculations!$A435))</f>
        <v>150785.652136709</v>
      </c>
      <c r="R435" s="3">
        <f t="shared" si="17"/>
        <v>50446808.1771856</v>
      </c>
      <c r="S435" s="3">
        <f t="shared" si="4"/>
        <v>11140.7451874347</v>
      </c>
      <c r="T435" s="3">
        <f t="shared" si="18"/>
        <v>38726179.1383186</v>
      </c>
      <c r="U435" s="3">
        <f>S435/((1+'How much will I make'!$C$5/12)^(Calculations!$B$1*12-Calculations!$A435))</f>
        <v>46620.1820640398</v>
      </c>
      <c r="V435" s="3">
        <f t="shared" si="19"/>
        <v>38798044.8887225</v>
      </c>
      <c r="W435" s="3">
        <f t="shared" si="5"/>
        <v>3461.02483035756</v>
      </c>
      <c r="X435" s="3">
        <f t="shared" si="20"/>
        <v>46637908.7092091</v>
      </c>
      <c r="Y435" s="3">
        <f>W435/((1+'How much will I make'!$C$5/12)^(Calculations!$B$1*12-Calculations!$A435))</f>
        <v>14483.1970397652</v>
      </c>
      <c r="Z435" s="3">
        <f t="shared" si="21"/>
        <v>37894535.1491816</v>
      </c>
      <c r="AA435" s="3">
        <f t="shared" si="6"/>
        <v>1080.32609925677</v>
      </c>
      <c r="AB435" s="3">
        <f t="shared" si="22"/>
        <v>62243502.3391398</v>
      </c>
      <c r="AC435" s="3">
        <f>AA435/((1+'How much will I make'!$C$5/12)^(Calculations!$B$1*12-Calculations!$A435))</f>
        <v>4520.79269281645</v>
      </c>
      <c r="AD435" s="3">
        <f t="shared" si="23"/>
        <v>44209502.8899339</v>
      </c>
      <c r="AE435" s="3">
        <f t="shared" si="7"/>
        <v>338.803631413486</v>
      </c>
      <c r="AF435" s="3">
        <f t="shared" si="24"/>
        <v>88498302.1122973</v>
      </c>
      <c r="AG435" s="3">
        <f>AE435/((1+'How much will I make'!$C$5/12)^(Calculations!$B$1*12-Calculations!$A435))</f>
        <v>1417.77652344741</v>
      </c>
      <c r="AH435" s="3">
        <f t="shared" si="25"/>
        <v>57787287.8215844</v>
      </c>
    </row>
    <row r="436" ht="15.75" customHeight="1" spans="1:34">
      <c r="A436" s="1">
        <f t="shared" si="8"/>
        <v>432</v>
      </c>
      <c r="B436" s="1">
        <f t="shared" si="60"/>
        <v>4139559.05376498</v>
      </c>
      <c r="C436" s="3">
        <f t="shared" si="0"/>
        <v>1249923.50144465</v>
      </c>
      <c r="D436" s="3">
        <f t="shared" si="10"/>
        <v>147905853.444131</v>
      </c>
      <c r="E436" s="3">
        <f>$C436/((1+'How much will I make'!$C$5/12)^(Calculations!$B$1*12-Calculations!$A436))</f>
        <v>5256651.91369251</v>
      </c>
      <c r="F436" s="3">
        <f t="shared" si="11"/>
        <v>407367961.332801</v>
      </c>
      <c r="G436" s="3">
        <f t="shared" si="1"/>
        <v>379285.546315878</v>
      </c>
      <c r="H436" s="3">
        <f t="shared" si="12"/>
        <v>74600534.0744006</v>
      </c>
      <c r="I436" s="3">
        <f>G436/((1+'How much will I make'!$C$5/12)^(Calculations!$B$1*12-Calculations!$A436))</f>
        <v>1595115.29351427</v>
      </c>
      <c r="J436" s="3">
        <f t="shared" si="13"/>
        <v>173590069.754742</v>
      </c>
      <c r="K436" s="3">
        <f t="shared" si="2"/>
        <v>115660.455710546</v>
      </c>
      <c r="L436" s="3">
        <f t="shared" si="14"/>
        <v>46764750.7827406</v>
      </c>
      <c r="M436" s="3">
        <f>K436/((1+'How much will I make'!$C$5/12)^(Calculations!$B$1*12-Calculations!$A436))</f>
        <v>486419.172970733</v>
      </c>
      <c r="N436" s="3">
        <f t="shared" si="15"/>
        <v>84724026.6252756</v>
      </c>
      <c r="O436" s="3">
        <f t="shared" si="3"/>
        <v>35442.2847029266</v>
      </c>
      <c r="P436" s="3">
        <f t="shared" si="16"/>
        <v>37913410.1032042</v>
      </c>
      <c r="Q436" s="3">
        <f>O436/((1+'How much will I make'!$C$5/12)^(Calculations!$B$1*12-Calculations!$A436))</f>
        <v>149055.324981042</v>
      </c>
      <c r="R436" s="3">
        <f t="shared" si="17"/>
        <v>50595863.5021666</v>
      </c>
      <c r="S436" s="3">
        <f t="shared" si="4"/>
        <v>10913.3830407523</v>
      </c>
      <c r="T436" s="3">
        <f t="shared" si="18"/>
        <v>38737092.5213594</v>
      </c>
      <c r="U436" s="3">
        <f>S436/((1+'How much will I make'!$C$5/12)^(Calculations!$B$1*12-Calculations!$A436))</f>
        <v>45897.0935259036</v>
      </c>
      <c r="V436" s="3">
        <f t="shared" si="19"/>
        <v>38843941.9822484</v>
      </c>
      <c r="W436" s="3">
        <f t="shared" si="5"/>
        <v>3376.60959059274</v>
      </c>
      <c r="X436" s="3">
        <f t="shared" si="20"/>
        <v>46641285.3187997</v>
      </c>
      <c r="Y436" s="3">
        <f>W436/((1+'How much will I make'!$C$5/12)^(Calculations!$B$1*12-Calculations!$A436))</f>
        <v>14200.5980731356</v>
      </c>
      <c r="Z436" s="3">
        <f t="shared" si="21"/>
        <v>37908735.7472547</v>
      </c>
      <c r="AA436" s="3">
        <f t="shared" si="6"/>
        <v>1049.70957012804</v>
      </c>
      <c r="AB436" s="3">
        <f t="shared" si="22"/>
        <v>62244552.0487099</v>
      </c>
      <c r="AC436" s="3">
        <f>AA436/((1+'How much will I make'!$C$5/12)^(Calculations!$B$1*12-Calculations!$A436))</f>
        <v>4414.63642715518</v>
      </c>
      <c r="AD436" s="3">
        <f t="shared" si="23"/>
        <v>44213917.526361</v>
      </c>
      <c r="AE436" s="3">
        <f t="shared" si="7"/>
        <v>327.874482013051</v>
      </c>
      <c r="AF436" s="3">
        <f t="shared" si="24"/>
        <v>88498629.9867793</v>
      </c>
      <c r="AG436" s="3">
        <f>AE436/((1+'How much will I make'!$C$5/12)^(Calculations!$B$1*12-Calculations!$A436))</f>
        <v>1378.90200586901</v>
      </c>
      <c r="AH436" s="3">
        <f t="shared" si="25"/>
        <v>57788666.7235903</v>
      </c>
    </row>
    <row r="437" ht="15.75" customHeight="1" spans="1:34">
      <c r="A437" s="1">
        <f t="shared" si="8"/>
        <v>433</v>
      </c>
      <c r="B437" s="1">
        <f>B436*(1+'How much will I make'!$C$4)</f>
        <v>4843284.09290503</v>
      </c>
      <c r="C437" s="3">
        <f t="shared" si="0"/>
        <v>1456342.40334298</v>
      </c>
      <c r="D437" s="3">
        <f t="shared" si="10"/>
        <v>149362195.847474</v>
      </c>
      <c r="E437" s="3">
        <f>$C437/((1+'How much will I make'!$C$5/12)^(Calculations!$B$1*12-Calculations!$A437))</f>
        <v>6155386.70809826</v>
      </c>
      <c r="F437" s="3">
        <f t="shared" si="11"/>
        <v>413523348.040899</v>
      </c>
      <c r="G437" s="3">
        <f t="shared" si="1"/>
        <v>440096.617378093</v>
      </c>
      <c r="H437" s="3">
        <f t="shared" si="12"/>
        <v>75040630.6917787</v>
      </c>
      <c r="I437" s="3">
        <f>G437/((1+'How much will I make'!$C$5/12)^(Calculations!$B$1*12-Calculations!$A437))</f>
        <v>1860115.35657397</v>
      </c>
      <c r="J437" s="3">
        <f t="shared" si="13"/>
        <v>175450185.111316</v>
      </c>
      <c r="K437" s="3">
        <f t="shared" si="2"/>
        <v>133652.082154409</v>
      </c>
      <c r="L437" s="3">
        <f t="shared" si="14"/>
        <v>46898402.864895</v>
      </c>
      <c r="M437" s="3">
        <f>K437/((1+'How much will I make'!$C$5/12)^(Calculations!$B$1*12-Calculations!$A437))</f>
        <v>564894.799543344</v>
      </c>
      <c r="N437" s="3">
        <f t="shared" si="15"/>
        <v>85288921.424819</v>
      </c>
      <c r="O437" s="3">
        <f t="shared" si="3"/>
        <v>40787.6784614008</v>
      </c>
      <c r="P437" s="3">
        <f t="shared" si="16"/>
        <v>37954197.7816656</v>
      </c>
      <c r="Q437" s="3">
        <f>O437/((1+'How much will I make'!$C$5/12)^(Calculations!$B$1*12-Calculations!$A437))</f>
        <v>172393.479225205</v>
      </c>
      <c r="R437" s="3">
        <f t="shared" si="17"/>
        <v>50768256.9813918</v>
      </c>
      <c r="S437" s="3">
        <f t="shared" si="4"/>
        <v>12508.0732973194</v>
      </c>
      <c r="T437" s="3">
        <f t="shared" si="18"/>
        <v>38749600.5946567</v>
      </c>
      <c r="U437" s="3">
        <f>S437/((1+'How much will I make'!$C$5/12)^(Calculations!$B$1*12-Calculations!$A437))</f>
        <v>52866.7076791188</v>
      </c>
      <c r="V437" s="3">
        <f t="shared" si="19"/>
        <v>38896808.6899276</v>
      </c>
      <c r="W437" s="3">
        <f t="shared" si="5"/>
        <v>3854.27631316439</v>
      </c>
      <c r="X437" s="3">
        <f t="shared" si="20"/>
        <v>46645139.5951129</v>
      </c>
      <c r="Y437" s="3">
        <f>W437/((1+'How much will I make'!$C$5/12)^(Calculations!$B$1*12-Calculations!$A437))</f>
        <v>16290.5104822405</v>
      </c>
      <c r="Z437" s="3">
        <f t="shared" si="21"/>
        <v>37925026.257737</v>
      </c>
      <c r="AA437" s="3">
        <f t="shared" si="6"/>
        <v>1193.35403761924</v>
      </c>
      <c r="AB437" s="3">
        <f t="shared" si="22"/>
        <v>62245745.4027475</v>
      </c>
      <c r="AC437" s="3">
        <f>AA437/((1+'How much will I make'!$C$5/12)^(Calculations!$B$1*12-Calculations!$A437))</f>
        <v>5043.83829266761</v>
      </c>
      <c r="AD437" s="3">
        <f t="shared" si="23"/>
        <v>44218961.3646537</v>
      </c>
      <c r="AE437" s="3">
        <f t="shared" si="7"/>
        <v>371.238526408325</v>
      </c>
      <c r="AF437" s="3">
        <f t="shared" si="24"/>
        <v>88499001.2253058</v>
      </c>
      <c r="AG437" s="3">
        <f>AE437/((1+'How much will I make'!$C$5/12)^(Calculations!$B$1*12-Calculations!$A437))</f>
        <v>1569.07928090427</v>
      </c>
      <c r="AH437" s="3">
        <f t="shared" si="25"/>
        <v>57790235.8028712</v>
      </c>
    </row>
    <row r="438" ht="15.75" customHeight="1" spans="1:34">
      <c r="A438" s="1">
        <f t="shared" si="8"/>
        <v>434</v>
      </c>
      <c r="B438" s="1">
        <f t="shared" ref="B438:B448" si="61">B437</f>
        <v>4843284.09290503</v>
      </c>
      <c r="C438" s="3">
        <f t="shared" si="0"/>
        <v>1450299.48880628</v>
      </c>
      <c r="D438" s="3">
        <f t="shared" si="10"/>
        <v>150812495.33628</v>
      </c>
      <c r="E438" s="3">
        <f>$C438/((1+'How much will I make'!$C$5/12)^(Calculations!$B$1*12-Calculations!$A438))</f>
        <v>6160494.91283527</v>
      </c>
      <c r="F438" s="3">
        <f t="shared" si="11"/>
        <v>419683842.953735</v>
      </c>
      <c r="G438" s="3">
        <f t="shared" si="1"/>
        <v>436459.455251001</v>
      </c>
      <c r="H438" s="3">
        <f t="shared" si="12"/>
        <v>75477090.1470297</v>
      </c>
      <c r="I438" s="3">
        <f>G438/((1+'How much will I make'!$C$5/12)^(Calculations!$B$1*12-Calculations!$A438))</f>
        <v>1853966.21489935</v>
      </c>
      <c r="J438" s="3">
        <f t="shared" si="13"/>
        <v>177304151.326215</v>
      </c>
      <c r="K438" s="3">
        <f t="shared" si="2"/>
        <v>132002.056448799</v>
      </c>
      <c r="L438" s="3">
        <f t="shared" si="14"/>
        <v>47030404.9213438</v>
      </c>
      <c r="M438" s="3">
        <f>K438/((1+'How much will I make'!$C$5/12)^(Calculations!$B$1*12-Calculations!$A438))</f>
        <v>560710.393620801</v>
      </c>
      <c r="N438" s="3">
        <f t="shared" si="15"/>
        <v>85849631.8184398</v>
      </c>
      <c r="O438" s="3">
        <f t="shared" si="3"/>
        <v>40119.0279948204</v>
      </c>
      <c r="P438" s="3">
        <f t="shared" si="16"/>
        <v>37994316.8096604</v>
      </c>
      <c r="Q438" s="3">
        <f>O438/((1+'How much will I make'!$C$5/12)^(Calculations!$B$1*12-Calculations!$A438))</f>
        <v>170415.19339803</v>
      </c>
      <c r="R438" s="3">
        <f t="shared" si="17"/>
        <v>50938672.1747899</v>
      </c>
      <c r="S438" s="3">
        <f t="shared" si="4"/>
        <v>12252.8064953333</v>
      </c>
      <c r="T438" s="3">
        <f t="shared" si="18"/>
        <v>38761853.401152</v>
      </c>
      <c r="U438" s="3">
        <f>S438/((1+'How much will I make'!$C$5/12)^(Calculations!$B$1*12-Calculations!$A438))</f>
        <v>52046.7342538917</v>
      </c>
      <c r="V438" s="3">
        <f t="shared" si="19"/>
        <v>38948855.4241815</v>
      </c>
      <c r="W438" s="3">
        <f t="shared" si="5"/>
        <v>3760.26957381892</v>
      </c>
      <c r="X438" s="3">
        <f t="shared" si="20"/>
        <v>46648899.8646867</v>
      </c>
      <c r="Y438" s="3">
        <f>W438/((1+'How much will I make'!$C$5/12)^(Calculations!$B$1*12-Calculations!$A438))</f>
        <v>15972.6468630748</v>
      </c>
      <c r="Z438" s="3">
        <f t="shared" si="21"/>
        <v>37940998.9046</v>
      </c>
      <c r="AA438" s="3">
        <f t="shared" si="6"/>
        <v>1159.53428756526</v>
      </c>
      <c r="AB438" s="3">
        <f t="shared" si="22"/>
        <v>62246904.9370351</v>
      </c>
      <c r="AC438" s="3">
        <f>AA438/((1+'How much will I make'!$C$5/12)^(Calculations!$B$1*12-Calculations!$A438))</f>
        <v>4925.39998458068</v>
      </c>
      <c r="AD438" s="3">
        <f t="shared" si="23"/>
        <v>44223886.7646383</v>
      </c>
      <c r="AE438" s="3">
        <f t="shared" si="7"/>
        <v>359.263090072573</v>
      </c>
      <c r="AF438" s="3">
        <f t="shared" si="24"/>
        <v>88499360.4883958</v>
      </c>
      <c r="AG438" s="3">
        <f>AE438/((1+'How much will I make'!$C$5/12)^(Calculations!$B$1*12-Calculations!$A438))</f>
        <v>1526.05613933109</v>
      </c>
      <c r="AH438" s="3">
        <f t="shared" si="25"/>
        <v>57791761.8590105</v>
      </c>
    </row>
    <row r="439" ht="15.75" customHeight="1" spans="1:34">
      <c r="A439" s="1">
        <f t="shared" si="8"/>
        <v>435</v>
      </c>
      <c r="B439" s="1">
        <f t="shared" si="61"/>
        <v>4843284.09290503</v>
      </c>
      <c r="C439" s="3">
        <f t="shared" si="0"/>
        <v>1444281.64860377</v>
      </c>
      <c r="D439" s="3">
        <f t="shared" si="10"/>
        <v>152256776.984884</v>
      </c>
      <c r="E439" s="3">
        <f>$C439/((1+'How much will I make'!$C$5/12)^(Calculations!$B$1*12-Calculations!$A439))</f>
        <v>6165607.35674634</v>
      </c>
      <c r="F439" s="3">
        <f t="shared" si="11"/>
        <v>425849450.310481</v>
      </c>
      <c r="G439" s="3">
        <f t="shared" si="1"/>
        <v>432852.352315042</v>
      </c>
      <c r="H439" s="3">
        <f t="shared" si="12"/>
        <v>75909942.4993447</v>
      </c>
      <c r="I439" s="3">
        <f>G439/((1+'How much will I make'!$C$5/12)^(Calculations!$B$1*12-Calculations!$A439))</f>
        <v>1847837.40096579</v>
      </c>
      <c r="J439" s="3">
        <f t="shared" si="13"/>
        <v>179151988.727181</v>
      </c>
      <c r="K439" s="3">
        <f t="shared" si="2"/>
        <v>130372.401430912</v>
      </c>
      <c r="L439" s="3">
        <f t="shared" si="14"/>
        <v>47160777.3227747</v>
      </c>
      <c r="M439" s="3">
        <f>K439/((1+'How much will I make'!$C$5/12)^(Calculations!$B$1*12-Calculations!$A439))</f>
        <v>556556.983297684</v>
      </c>
      <c r="N439" s="3">
        <f t="shared" si="15"/>
        <v>86406188.8017375</v>
      </c>
      <c r="O439" s="3">
        <f t="shared" si="3"/>
        <v>39461.3390112988</v>
      </c>
      <c r="P439" s="3">
        <f t="shared" si="16"/>
        <v>38033778.1486717</v>
      </c>
      <c r="Q439" s="3">
        <f>O439/((1+'How much will I make'!$C$5/12)^(Calculations!$B$1*12-Calculations!$A439))</f>
        <v>168459.609211495</v>
      </c>
      <c r="R439" s="3">
        <f t="shared" si="17"/>
        <v>51107131.7840014</v>
      </c>
      <c r="S439" s="3">
        <f t="shared" si="4"/>
        <v>12002.7492199183</v>
      </c>
      <c r="T439" s="3">
        <f t="shared" si="18"/>
        <v>38773856.1503719</v>
      </c>
      <c r="U439" s="3">
        <f>S439/((1+'How much will I make'!$C$5/12)^(Calculations!$B$1*12-Calculations!$A439))</f>
        <v>51239.4787838313</v>
      </c>
      <c r="V439" s="3">
        <f t="shared" si="19"/>
        <v>39000094.9029653</v>
      </c>
      <c r="W439" s="3">
        <f t="shared" si="5"/>
        <v>3668.55568177456</v>
      </c>
      <c r="X439" s="3">
        <f t="shared" si="20"/>
        <v>46652568.4203684</v>
      </c>
      <c r="Y439" s="3">
        <f>W439/((1+'How much will I make'!$C$5/12)^(Calculations!$B$1*12-Calculations!$A439))</f>
        <v>15660.9854608685</v>
      </c>
      <c r="Z439" s="3">
        <f t="shared" si="21"/>
        <v>37956659.8900609</v>
      </c>
      <c r="AA439" s="3">
        <f t="shared" si="6"/>
        <v>1126.67299196624</v>
      </c>
      <c r="AB439" s="3">
        <f t="shared" si="22"/>
        <v>62248031.6100271</v>
      </c>
      <c r="AC439" s="3">
        <f>AA439/((1+'How much will I make'!$C$5/12)^(Calculations!$B$1*12-Calculations!$A439))</f>
        <v>4809.74281895085</v>
      </c>
      <c r="AD439" s="3">
        <f t="shared" si="23"/>
        <v>44228696.5074572</v>
      </c>
      <c r="AE439" s="3">
        <f t="shared" si="7"/>
        <v>347.673958134748</v>
      </c>
      <c r="AF439" s="3">
        <f t="shared" si="24"/>
        <v>88499708.162354</v>
      </c>
      <c r="AG439" s="3">
        <f>AE439/((1+'How much will I make'!$C$5/12)^(Calculations!$B$1*12-Calculations!$A439))</f>
        <v>1484.21266454297</v>
      </c>
      <c r="AH439" s="3">
        <f t="shared" si="25"/>
        <v>57793246.071675</v>
      </c>
    </row>
    <row r="440" ht="15.75" customHeight="1" spans="1:34">
      <c r="A440" s="1">
        <f t="shared" si="8"/>
        <v>436</v>
      </c>
      <c r="B440" s="1">
        <f t="shared" si="61"/>
        <v>4843284.09290503</v>
      </c>
      <c r="C440" s="3">
        <f t="shared" si="0"/>
        <v>1438288.77869255</v>
      </c>
      <c r="D440" s="3">
        <f t="shared" si="10"/>
        <v>153695065.763576</v>
      </c>
      <c r="E440" s="3">
        <f>$C440/((1+'How much will I make'!$C$5/12)^(Calculations!$B$1*12-Calculations!$A440))</f>
        <v>6170724.04334945</v>
      </c>
      <c r="F440" s="3">
        <f t="shared" si="11"/>
        <v>432020174.353831</v>
      </c>
      <c r="G440" s="3">
        <f t="shared" si="1"/>
        <v>429275.060147149</v>
      </c>
      <c r="H440" s="3">
        <f t="shared" si="12"/>
        <v>76339217.5594919</v>
      </c>
      <c r="I440" s="3">
        <f>G440/((1+'How much will I make'!$C$5/12)^(Calculations!$B$1*12-Calculations!$A440))</f>
        <v>1841728.84757417</v>
      </c>
      <c r="J440" s="3">
        <f t="shared" si="13"/>
        <v>180993717.574755</v>
      </c>
      <c r="K440" s="3">
        <f t="shared" si="2"/>
        <v>128762.865610778</v>
      </c>
      <c r="L440" s="3">
        <f t="shared" si="14"/>
        <v>47289540.1883855</v>
      </c>
      <c r="M440" s="3">
        <f>K440/((1+'How much will I make'!$C$5/12)^(Calculations!$B$1*12-Calculations!$A440))</f>
        <v>552434.33897696</v>
      </c>
      <c r="N440" s="3">
        <f t="shared" si="15"/>
        <v>86958623.1407144</v>
      </c>
      <c r="O440" s="3">
        <f t="shared" si="3"/>
        <v>38814.4318143923</v>
      </c>
      <c r="P440" s="3">
        <f t="shared" si="16"/>
        <v>38072592.5804861</v>
      </c>
      <c r="Q440" s="3">
        <f>O440/((1+'How much will I make'!$C$5/12)^(Calculations!$B$1*12-Calculations!$A440))</f>
        <v>166526.46615497</v>
      </c>
      <c r="R440" s="3">
        <f t="shared" si="17"/>
        <v>51273658.2501563</v>
      </c>
      <c r="S440" s="3">
        <f t="shared" si="4"/>
        <v>11757.7951542057</v>
      </c>
      <c r="T440" s="3">
        <f t="shared" si="18"/>
        <v>38785613.9455261</v>
      </c>
      <c r="U440" s="3">
        <f>S440/((1+'How much will I make'!$C$5/12)^(Calculations!$B$1*12-Calculations!$A440))</f>
        <v>50444.7440108576</v>
      </c>
      <c r="V440" s="3">
        <f t="shared" si="19"/>
        <v>39050539.6469761</v>
      </c>
      <c r="W440" s="3">
        <f t="shared" si="5"/>
        <v>3579.0787139264</v>
      </c>
      <c r="X440" s="3">
        <f t="shared" si="20"/>
        <v>46656147.4990824</v>
      </c>
      <c r="Y440" s="3">
        <f>W440/((1+'How much will I make'!$C$5/12)^(Calculations!$B$1*12-Calculations!$A440))</f>
        <v>15355.405256754</v>
      </c>
      <c r="Z440" s="3">
        <f t="shared" si="21"/>
        <v>37972015.2953177</v>
      </c>
      <c r="AA440" s="3">
        <f t="shared" si="6"/>
        <v>1094.74298814534</v>
      </c>
      <c r="AB440" s="3">
        <f t="shared" si="22"/>
        <v>62249126.3530152</v>
      </c>
      <c r="AC440" s="3">
        <f>AA440/((1+'How much will I make'!$C$5/12)^(Calculations!$B$1*12-Calculations!$A440))</f>
        <v>4696.80148959896</v>
      </c>
      <c r="AD440" s="3">
        <f t="shared" si="23"/>
        <v>44233393.3089468</v>
      </c>
      <c r="AE440" s="3">
        <f t="shared" si="7"/>
        <v>336.458669162659</v>
      </c>
      <c r="AF440" s="3">
        <f t="shared" si="24"/>
        <v>88500044.6210231</v>
      </c>
      <c r="AG440" s="3">
        <f>AE440/((1+'How much will I make'!$C$5/12)^(Calculations!$B$1*12-Calculations!$A440))</f>
        <v>1443.51651083776</v>
      </c>
      <c r="AH440" s="3">
        <f t="shared" si="25"/>
        <v>57794689.5881859</v>
      </c>
    </row>
    <row r="441" ht="15.75" customHeight="1" spans="1:34">
      <c r="A441" s="1">
        <f t="shared" si="8"/>
        <v>437</v>
      </c>
      <c r="B441" s="1">
        <f t="shared" si="61"/>
        <v>4843284.09290503</v>
      </c>
      <c r="C441" s="3">
        <f t="shared" si="0"/>
        <v>1432320.77546146</v>
      </c>
      <c r="D441" s="3">
        <f t="shared" si="10"/>
        <v>155127386.539038</v>
      </c>
      <c r="E441" s="3">
        <f>$C441/((1+'How much will I make'!$C$5/12)^(Calculations!$B$1*12-Calculations!$A441))</f>
        <v>6175844.9761655</v>
      </c>
      <c r="F441" s="3">
        <f t="shared" si="11"/>
        <v>438196019.329996</v>
      </c>
      <c r="G441" s="3">
        <f t="shared" si="1"/>
        <v>425727.332377338</v>
      </c>
      <c r="H441" s="3">
        <f t="shared" si="12"/>
        <v>76764944.8918692</v>
      </c>
      <c r="I441" s="3">
        <f>G441/((1+'How much will I make'!$C$5/12)^(Calculations!$B$1*12-Calculations!$A441))</f>
        <v>1835640.48774748</v>
      </c>
      <c r="J441" s="3">
        <f t="shared" si="13"/>
        <v>182829358.062502</v>
      </c>
      <c r="K441" s="3">
        <f t="shared" si="2"/>
        <v>127173.200603237</v>
      </c>
      <c r="L441" s="3">
        <f t="shared" si="14"/>
        <v>47416713.3889887</v>
      </c>
      <c r="M441" s="3">
        <f>K441/((1+'How much will I make'!$C$5/12)^(Calculations!$B$1*12-Calculations!$A441))</f>
        <v>548342.232762316</v>
      </c>
      <c r="N441" s="3">
        <f t="shared" si="15"/>
        <v>87506965.3734768</v>
      </c>
      <c r="O441" s="3">
        <f t="shared" si="3"/>
        <v>38178.1296535006</v>
      </c>
      <c r="P441" s="3">
        <f t="shared" si="16"/>
        <v>38110770.7101396</v>
      </c>
      <c r="Q441" s="3">
        <f>O441/((1+'How much will I make'!$C$5/12)^(Calculations!$B$1*12-Calculations!$A441))</f>
        <v>164615.50670729</v>
      </c>
      <c r="R441" s="3">
        <f t="shared" si="17"/>
        <v>51438273.7568636</v>
      </c>
      <c r="S441" s="3">
        <f t="shared" si="4"/>
        <v>11517.8401510586</v>
      </c>
      <c r="T441" s="3">
        <f t="shared" si="18"/>
        <v>38797131.7856772</v>
      </c>
      <c r="U441" s="3">
        <f>S441/((1+'How much will I make'!$C$5/12)^(Calculations!$B$1*12-Calculations!$A441))</f>
        <v>49662.3357364035</v>
      </c>
      <c r="V441" s="3">
        <f t="shared" si="19"/>
        <v>39100201.9827125</v>
      </c>
      <c r="W441" s="3">
        <f t="shared" si="5"/>
        <v>3491.78411114771</v>
      </c>
      <c r="X441" s="3">
        <f t="shared" si="20"/>
        <v>46659639.2831935</v>
      </c>
      <c r="Y441" s="3">
        <f>W441/((1+'How much will I make'!$C$5/12)^(Calculations!$B$1*12-Calculations!$A441))</f>
        <v>15055.7875932076</v>
      </c>
      <c r="Z441" s="3">
        <f t="shared" si="21"/>
        <v>37987071.0829109</v>
      </c>
      <c r="AA441" s="3">
        <f t="shared" si="6"/>
        <v>1063.71788321814</v>
      </c>
      <c r="AB441" s="3">
        <f t="shared" si="22"/>
        <v>62250190.0708984</v>
      </c>
      <c r="AC441" s="3">
        <f>AA441/((1+'How much will I make'!$C$5/12)^(Calculations!$B$1*12-Calculations!$A441))</f>
        <v>4586.5122238513</v>
      </c>
      <c r="AD441" s="3">
        <f t="shared" si="23"/>
        <v>44237979.8211707</v>
      </c>
      <c r="AE441" s="3">
        <f t="shared" si="7"/>
        <v>325.605163705799</v>
      </c>
      <c r="AF441" s="3">
        <f t="shared" si="24"/>
        <v>88500370.2261868</v>
      </c>
      <c r="AG441" s="3">
        <f>AE441/((1+'How much will I make'!$C$5/12)^(Calculations!$B$1*12-Calculations!$A441))</f>
        <v>1403.93621941157</v>
      </c>
      <c r="AH441" s="3">
        <f t="shared" si="25"/>
        <v>57796093.5244053</v>
      </c>
    </row>
    <row r="442" ht="15.75" customHeight="1" spans="1:34">
      <c r="A442" s="1">
        <f t="shared" si="8"/>
        <v>438</v>
      </c>
      <c r="B442" s="1">
        <f t="shared" si="61"/>
        <v>4843284.09290503</v>
      </c>
      <c r="C442" s="3">
        <f t="shared" si="0"/>
        <v>1426377.53572926</v>
      </c>
      <c r="D442" s="3">
        <f t="shared" si="10"/>
        <v>156553764.074767</v>
      </c>
      <c r="E442" s="3">
        <f>$C442/((1+'How much will I make'!$C$5/12)^(Calculations!$B$1*12-Calculations!$A442))</f>
        <v>6180970.15871834</v>
      </c>
      <c r="F442" s="3">
        <f t="shared" si="11"/>
        <v>444376989.488714</v>
      </c>
      <c r="G442" s="3">
        <f t="shared" si="1"/>
        <v>422208.924671741</v>
      </c>
      <c r="H442" s="3">
        <f t="shared" si="12"/>
        <v>77187153.816541</v>
      </c>
      <c r="I442" s="3">
        <f>G442/((1+'How much will I make'!$C$5/12)^(Calculations!$B$1*12-Calculations!$A442))</f>
        <v>1829572.25473013</v>
      </c>
      <c r="J442" s="3">
        <f t="shared" si="13"/>
        <v>184658930.317233</v>
      </c>
      <c r="K442" s="3">
        <f t="shared" si="2"/>
        <v>125603.161089617</v>
      </c>
      <c r="L442" s="3">
        <f t="shared" si="14"/>
        <v>47542316.5500783</v>
      </c>
      <c r="M442" s="3">
        <f>K442/((1+'How much will I make'!$C$5/12)^(Calculations!$B$1*12-Calculations!$A442))</f>
        <v>544280.438445558</v>
      </c>
      <c r="N442" s="3">
        <f t="shared" si="15"/>
        <v>88051245.8119223</v>
      </c>
      <c r="O442" s="3">
        <f t="shared" si="3"/>
        <v>37552.2586755744</v>
      </c>
      <c r="P442" s="3">
        <f t="shared" si="16"/>
        <v>38148322.9688152</v>
      </c>
      <c r="Q442" s="3">
        <f>O442/((1+'How much will I make'!$C$5/12)^(Calculations!$B$1*12-Calculations!$A442))</f>
        <v>162726.476302452</v>
      </c>
      <c r="R442" s="3">
        <f t="shared" si="17"/>
        <v>51601000.2331661</v>
      </c>
      <c r="S442" s="3">
        <f t="shared" si="4"/>
        <v>11282.7821887921</v>
      </c>
      <c r="T442" s="3">
        <f t="shared" si="18"/>
        <v>38808414.567866</v>
      </c>
      <c r="U442" s="3">
        <f>S442/((1+'How much will I make'!$C$5/12)^(Calculations!$B$1*12-Calculations!$A442))</f>
        <v>48892.0627739613</v>
      </c>
      <c r="V442" s="3">
        <f t="shared" si="19"/>
        <v>39149094.0454865</v>
      </c>
      <c r="W442" s="3">
        <f t="shared" si="5"/>
        <v>3406.61864502215</v>
      </c>
      <c r="X442" s="3">
        <f t="shared" si="20"/>
        <v>46663045.9018385</v>
      </c>
      <c r="Y442" s="3">
        <f>W442/((1+'How much will I make'!$C$5/12)^(Calculations!$B$1*12-Calculations!$A442))</f>
        <v>14762.0161279742</v>
      </c>
      <c r="Z442" s="3">
        <f t="shared" si="21"/>
        <v>38001833.0990389</v>
      </c>
      <c r="AA442" s="3">
        <f t="shared" si="6"/>
        <v>1033.57203227674</v>
      </c>
      <c r="AB442" s="3">
        <f t="shared" si="22"/>
        <v>62251223.6429307</v>
      </c>
      <c r="AC442" s="3">
        <f>AA442/((1+'How much will I make'!$C$5/12)^(Calculations!$B$1*12-Calculations!$A442))</f>
        <v>4478.81274653009</v>
      </c>
      <c r="AD442" s="3">
        <f t="shared" si="23"/>
        <v>44242458.6339172</v>
      </c>
      <c r="AE442" s="3">
        <f t="shared" si="7"/>
        <v>315.101771328193</v>
      </c>
      <c r="AF442" s="3">
        <f t="shared" si="24"/>
        <v>88500685.3279582</v>
      </c>
      <c r="AG442" s="3">
        <f>AE442/((1+'How much will I make'!$C$5/12)^(Calculations!$B$1*12-Calculations!$A442))</f>
        <v>1365.4411940406</v>
      </c>
      <c r="AH442" s="3">
        <f t="shared" si="25"/>
        <v>57797458.9655993</v>
      </c>
    </row>
    <row r="443" ht="15.75" customHeight="1" spans="1:34">
      <c r="A443" s="1">
        <f t="shared" si="8"/>
        <v>439</v>
      </c>
      <c r="B443" s="1">
        <f t="shared" si="61"/>
        <v>4843284.09290503</v>
      </c>
      <c r="C443" s="3">
        <f t="shared" si="0"/>
        <v>1420458.95674283</v>
      </c>
      <c r="D443" s="3">
        <f t="shared" si="10"/>
        <v>157974223.03151</v>
      </c>
      <c r="E443" s="3">
        <f>$C443/((1+'How much will I make'!$C$5/12)^(Calculations!$B$1*12-Calculations!$A443))</f>
        <v>6186099.5945347</v>
      </c>
      <c r="F443" s="3">
        <f t="shared" si="11"/>
        <v>450563089.083249</v>
      </c>
      <c r="G443" s="3">
        <f t="shared" si="1"/>
        <v>418719.594715776</v>
      </c>
      <c r="H443" s="3">
        <f t="shared" si="12"/>
        <v>77605873.4112567</v>
      </c>
      <c r="I443" s="3">
        <f>G443/((1+'How much will I make'!$C$5/12)^(Calculations!$B$1*12-Calculations!$A443))</f>
        <v>1823524.08198722</v>
      </c>
      <c r="J443" s="3">
        <f t="shared" si="13"/>
        <v>186482454.39922</v>
      </c>
      <c r="K443" s="3">
        <f t="shared" si="2"/>
        <v>124052.504779869</v>
      </c>
      <c r="L443" s="3">
        <f t="shared" si="14"/>
        <v>47666369.0548582</v>
      </c>
      <c r="M443" s="3">
        <f>K443/((1+'How much will I make'!$C$5/12)^(Calculations!$B$1*12-Calculations!$A443))</f>
        <v>540248.73149411</v>
      </c>
      <c r="N443" s="3">
        <f t="shared" si="15"/>
        <v>88591494.5434164</v>
      </c>
      <c r="O443" s="3">
        <f t="shared" si="3"/>
        <v>36936.6478776141</v>
      </c>
      <c r="P443" s="3">
        <f t="shared" si="16"/>
        <v>38185259.6166928</v>
      </c>
      <c r="Q443" s="3">
        <f>O443/((1+'How much will I make'!$C$5/12)^(Calculations!$B$1*12-Calculations!$A443))</f>
        <v>160859.123295703</v>
      </c>
      <c r="R443" s="3">
        <f t="shared" si="17"/>
        <v>51761859.3564618</v>
      </c>
      <c r="S443" s="3">
        <f t="shared" si="4"/>
        <v>11052.5213277964</v>
      </c>
      <c r="T443" s="3">
        <f t="shared" si="18"/>
        <v>38819467.0891938</v>
      </c>
      <c r="U443" s="3">
        <f>S443/((1+'How much will I make'!$C$5/12)^(Calculations!$B$1*12-Calculations!$A443))</f>
        <v>48133.7369023652</v>
      </c>
      <c r="V443" s="3">
        <f t="shared" si="19"/>
        <v>39197227.7823889</v>
      </c>
      <c r="W443" s="3">
        <f t="shared" si="5"/>
        <v>3323.53038538747</v>
      </c>
      <c r="X443" s="3">
        <f t="shared" si="20"/>
        <v>46666369.4322239</v>
      </c>
      <c r="Y443" s="3">
        <f>W443/((1+'How much will I make'!$C$5/12)^(Calculations!$B$1*12-Calculations!$A443))</f>
        <v>14473.9767888918</v>
      </c>
      <c r="Z443" s="3">
        <f t="shared" si="21"/>
        <v>38016307.0758277</v>
      </c>
      <c r="AA443" s="3">
        <f t="shared" si="6"/>
        <v>1004.28051719197</v>
      </c>
      <c r="AB443" s="3">
        <f t="shared" si="22"/>
        <v>62252227.9234479</v>
      </c>
      <c r="AC443" s="3">
        <f>AA443/((1+'How much will I make'!$C$5/12)^(Calculations!$B$1*12-Calculations!$A443))</f>
        <v>4373.64224478971</v>
      </c>
      <c r="AD443" s="3">
        <f t="shared" si="23"/>
        <v>44246832.276162</v>
      </c>
      <c r="AE443" s="3">
        <f t="shared" si="7"/>
        <v>304.937198059541</v>
      </c>
      <c r="AF443" s="3">
        <f t="shared" si="24"/>
        <v>88500990.2651562</v>
      </c>
      <c r="AG443" s="3">
        <f>AE443/((1+'How much will I make'!$C$5/12)^(Calculations!$B$1*12-Calculations!$A443))</f>
        <v>1328.00167742981</v>
      </c>
      <c r="AH443" s="3">
        <f t="shared" si="25"/>
        <v>57798786.9672768</v>
      </c>
    </row>
    <row r="444" ht="15.75" customHeight="1" spans="1:34">
      <c r="A444" s="1">
        <f t="shared" si="8"/>
        <v>440</v>
      </c>
      <c r="B444" s="1">
        <f t="shared" si="61"/>
        <v>4843284.09290503</v>
      </c>
      <c r="C444" s="3">
        <f t="shared" si="0"/>
        <v>1414564.93617543</v>
      </c>
      <c r="D444" s="3">
        <f t="shared" si="10"/>
        <v>159388787.967685</v>
      </c>
      <c r="E444" s="3">
        <f>$C444/((1+'How much will I make'!$C$5/12)^(Calculations!$B$1*12-Calculations!$A444))</f>
        <v>6191233.28714427</v>
      </c>
      <c r="F444" s="3">
        <f t="shared" si="11"/>
        <v>456754322.370393</v>
      </c>
      <c r="G444" s="3">
        <f t="shared" si="1"/>
        <v>415259.102197464</v>
      </c>
      <c r="H444" s="3">
        <f t="shared" si="12"/>
        <v>78021132.5134542</v>
      </c>
      <c r="I444" s="3">
        <f>G444/((1+'How much will I make'!$C$5/12)^(Calculations!$B$1*12-Calculations!$A444))</f>
        <v>1817495.90320379</v>
      </c>
      <c r="J444" s="3">
        <f t="shared" si="13"/>
        <v>188299950.302424</v>
      </c>
      <c r="K444" s="3">
        <f t="shared" si="2"/>
        <v>122520.992375179</v>
      </c>
      <c r="L444" s="3">
        <f t="shared" si="14"/>
        <v>47788890.0472334</v>
      </c>
      <c r="M444" s="3">
        <f>K444/((1+'How much will I make'!$C$5/12)^(Calculations!$B$1*12-Calculations!$A444))</f>
        <v>536246.889038598</v>
      </c>
      <c r="N444" s="3">
        <f t="shared" si="15"/>
        <v>89127741.432455</v>
      </c>
      <c r="O444" s="3">
        <f t="shared" si="3"/>
        <v>36331.1290599483</v>
      </c>
      <c r="P444" s="3">
        <f t="shared" si="16"/>
        <v>38221590.7457527</v>
      </c>
      <c r="Q444" s="3">
        <f>O444/((1+'How much will I make'!$C$5/12)^(Calculations!$B$1*12-Calculations!$A444))</f>
        <v>159013.198930014</v>
      </c>
      <c r="R444" s="3">
        <f t="shared" si="17"/>
        <v>51920872.5553918</v>
      </c>
      <c r="S444" s="3">
        <f t="shared" si="4"/>
        <v>10826.9596680454</v>
      </c>
      <c r="T444" s="3">
        <f t="shared" si="18"/>
        <v>38830294.0488618</v>
      </c>
      <c r="U444" s="3">
        <f>S444/((1+'How much will I make'!$C$5/12)^(Calculations!$B$1*12-Calculations!$A444))</f>
        <v>47387.1728197979</v>
      </c>
      <c r="V444" s="3">
        <f t="shared" si="19"/>
        <v>39244614.9552087</v>
      </c>
      <c r="W444" s="3">
        <f t="shared" si="5"/>
        <v>3242.4686686707</v>
      </c>
      <c r="X444" s="3">
        <f t="shared" si="20"/>
        <v>46669611.9008926</v>
      </c>
      <c r="Y444" s="3">
        <f>W444/((1+'How much will I make'!$C$5/12)^(Calculations!$B$1*12-Calculations!$A444))</f>
        <v>14191.5577295964</v>
      </c>
      <c r="Z444" s="3">
        <f t="shared" si="21"/>
        <v>38030498.6335573</v>
      </c>
      <c r="AA444" s="3">
        <f t="shared" si="6"/>
        <v>975.81912601649</v>
      </c>
      <c r="AB444" s="3">
        <f t="shared" si="22"/>
        <v>62253203.7425739</v>
      </c>
      <c r="AC444" s="3">
        <f>AA444/((1+'How much will I make'!$C$5/12)^(Calculations!$B$1*12-Calculations!$A444))</f>
        <v>4270.94133377845</v>
      </c>
      <c r="AD444" s="3">
        <f t="shared" si="23"/>
        <v>44251103.2174958</v>
      </c>
      <c r="AE444" s="3">
        <f t="shared" si="7"/>
        <v>295.100514251169</v>
      </c>
      <c r="AF444" s="3">
        <f t="shared" si="24"/>
        <v>88501285.3656705</v>
      </c>
      <c r="AG444" s="3">
        <f>AE444/((1+'How much will I make'!$C$5/12)^(Calculations!$B$1*12-Calculations!$A444))</f>
        <v>1291.58872820996</v>
      </c>
      <c r="AH444" s="3">
        <f t="shared" si="25"/>
        <v>57800078.556005</v>
      </c>
    </row>
    <row r="445" ht="15.75" customHeight="1" spans="1:34">
      <c r="A445" s="1">
        <f t="shared" si="8"/>
        <v>441</v>
      </c>
      <c r="B445" s="1">
        <f t="shared" si="61"/>
        <v>4843284.09290503</v>
      </c>
      <c r="C445" s="3">
        <f t="shared" si="0"/>
        <v>1408695.37212491</v>
      </c>
      <c r="D445" s="3">
        <f t="shared" si="10"/>
        <v>160797483.33981</v>
      </c>
      <c r="E445" s="3">
        <f>$C445/((1+'How much will I make'!$C$5/12)^(Calculations!$B$1*12-Calculations!$A445))</f>
        <v>6196371.24007966</v>
      </c>
      <c r="F445" s="3">
        <f t="shared" si="11"/>
        <v>462950693.610473</v>
      </c>
      <c r="G445" s="3">
        <f t="shared" si="1"/>
        <v>411827.208790873</v>
      </c>
      <c r="H445" s="3">
        <f t="shared" si="12"/>
        <v>78432959.7222451</v>
      </c>
      <c r="I445" s="3">
        <f>G445/((1+'How much will I make'!$C$5/12)^(Calculations!$B$1*12-Calculations!$A445))</f>
        <v>1811487.65228411</v>
      </c>
      <c r="J445" s="3">
        <f t="shared" si="13"/>
        <v>190111437.954708</v>
      </c>
      <c r="K445" s="3">
        <f t="shared" si="2"/>
        <v>121008.387531041</v>
      </c>
      <c r="L445" s="3">
        <f t="shared" si="14"/>
        <v>47909898.4347644</v>
      </c>
      <c r="M445" s="3">
        <f>K445/((1+'How much will I make'!$C$5/12)^(Calculations!$B$1*12-Calculations!$A445))</f>
        <v>532274.689860534</v>
      </c>
      <c r="N445" s="3">
        <f t="shared" si="15"/>
        <v>89660016.1223156</v>
      </c>
      <c r="O445" s="3">
        <f t="shared" si="3"/>
        <v>35735.536780277</v>
      </c>
      <c r="P445" s="3">
        <f t="shared" si="16"/>
        <v>38257326.282533</v>
      </c>
      <c r="Q445" s="3">
        <f>O445/((1+'How much will I make'!$C$5/12)^(Calculations!$B$1*12-Calculations!$A445))</f>
        <v>157188.457302949</v>
      </c>
      <c r="R445" s="3">
        <f t="shared" si="17"/>
        <v>52078061.0126947</v>
      </c>
      <c r="S445" s="3">
        <f t="shared" si="4"/>
        <v>10606.0013074731</v>
      </c>
      <c r="T445" s="3">
        <f t="shared" si="18"/>
        <v>38840900.0501693</v>
      </c>
      <c r="U445" s="3">
        <f>S445/((1+'How much will I make'!$C$5/12)^(Calculations!$B$1*12-Calculations!$A445))</f>
        <v>46652.1880985112</v>
      </c>
      <c r="V445" s="3">
        <f t="shared" si="19"/>
        <v>39291267.1433072</v>
      </c>
      <c r="W445" s="3">
        <f t="shared" si="5"/>
        <v>3163.3840669958</v>
      </c>
      <c r="X445" s="3">
        <f t="shared" si="20"/>
        <v>46672775.2849596</v>
      </c>
      <c r="Y445" s="3">
        <f>W445/((1+'How much will I make'!$C$5/12)^(Calculations!$B$1*12-Calculations!$A445))</f>
        <v>13914.649286092</v>
      </c>
      <c r="Z445" s="3">
        <f t="shared" si="21"/>
        <v>38044413.2828434</v>
      </c>
      <c r="AA445" s="3">
        <f t="shared" si="6"/>
        <v>948.164332971488</v>
      </c>
      <c r="AB445" s="3">
        <f t="shared" si="22"/>
        <v>62254151.9069069</v>
      </c>
      <c r="AC445" s="3">
        <f>AA445/((1+'How much will I make'!$C$5/12)^(Calculations!$B$1*12-Calculations!$A445))</f>
        <v>4170.65202310673</v>
      </c>
      <c r="AD445" s="3">
        <f t="shared" si="23"/>
        <v>44255273.8695189</v>
      </c>
      <c r="AE445" s="3">
        <f t="shared" si="7"/>
        <v>285.581142823712</v>
      </c>
      <c r="AF445" s="3">
        <f t="shared" si="24"/>
        <v>88501570.9468133</v>
      </c>
      <c r="AG445" s="3">
        <f>AE445/((1+'How much will I make'!$C$5/12)^(Calculations!$B$1*12-Calculations!$A445))</f>
        <v>1256.1741985655</v>
      </c>
      <c r="AH445" s="3">
        <f t="shared" si="25"/>
        <v>57801334.7302035</v>
      </c>
    </row>
    <row r="446" ht="15.75" customHeight="1" spans="1:34">
      <c r="A446" s="1">
        <f t="shared" si="8"/>
        <v>442</v>
      </c>
      <c r="B446" s="1">
        <f t="shared" si="61"/>
        <v>4843284.09290503</v>
      </c>
      <c r="C446" s="3">
        <f t="shared" si="0"/>
        <v>1402850.16311194</v>
      </c>
      <c r="D446" s="3">
        <f t="shared" si="10"/>
        <v>162200333.502922</v>
      </c>
      <c r="E446" s="3">
        <f>$C446/((1+'How much will I make'!$C$5/12)^(Calculations!$B$1*12-Calculations!$A446))</f>
        <v>6201513.45687641</v>
      </c>
      <c r="F446" s="3">
        <f t="shared" si="11"/>
        <v>469152207.067349</v>
      </c>
      <c r="G446" s="3">
        <f t="shared" si="1"/>
        <v>408423.678139709</v>
      </c>
      <c r="H446" s="3">
        <f t="shared" si="12"/>
        <v>78841383.4003848</v>
      </c>
      <c r="I446" s="3">
        <f>G446/((1+'How much will I make'!$C$5/12)^(Calculations!$B$1*12-Calculations!$A446))</f>
        <v>1805499.26335094</v>
      </c>
      <c r="J446" s="3">
        <f t="shared" si="13"/>
        <v>191916937.218059</v>
      </c>
      <c r="K446" s="3">
        <f t="shared" si="2"/>
        <v>119514.456820781</v>
      </c>
      <c r="L446" s="3">
        <f t="shared" si="14"/>
        <v>48029412.8915852</v>
      </c>
      <c r="M446" s="3">
        <f>K446/((1+'How much will I make'!$C$5/12)^(Calculations!$B$1*12-Calculations!$A446))</f>
        <v>528331.914380086</v>
      </c>
      <c r="N446" s="3">
        <f t="shared" si="15"/>
        <v>90188348.0366956</v>
      </c>
      <c r="O446" s="3">
        <f t="shared" si="3"/>
        <v>35149.7083084692</v>
      </c>
      <c r="P446" s="3">
        <f t="shared" si="16"/>
        <v>38292475.9908415</v>
      </c>
      <c r="Q446" s="3">
        <f>O446/((1+'How much will I make'!$C$5/12)^(Calculations!$B$1*12-Calculations!$A446))</f>
        <v>155384.655333898</v>
      </c>
      <c r="R446" s="3">
        <f t="shared" si="17"/>
        <v>52233445.6680286</v>
      </c>
      <c r="S446" s="3">
        <f t="shared" si="4"/>
        <v>10389.5523011981</v>
      </c>
      <c r="T446" s="3">
        <f t="shared" si="18"/>
        <v>38851289.6024705</v>
      </c>
      <c r="U446" s="3">
        <f>S446/((1+'How much will I make'!$C$5/12)^(Calculations!$B$1*12-Calculations!$A446))</f>
        <v>45928.6031402486</v>
      </c>
      <c r="V446" s="3">
        <f t="shared" si="19"/>
        <v>39337195.7464474</v>
      </c>
      <c r="W446" s="3">
        <f t="shared" si="5"/>
        <v>3086.22835804469</v>
      </c>
      <c r="X446" s="3">
        <f t="shared" si="20"/>
        <v>46675861.5133176</v>
      </c>
      <c r="Y446" s="3">
        <f>W446/((1+'How much will I make'!$C$5/12)^(Calculations!$B$1*12-Calculations!$A446))</f>
        <v>13643.1439341683</v>
      </c>
      <c r="Z446" s="3">
        <f t="shared" si="21"/>
        <v>38058056.4267776</v>
      </c>
      <c r="AA446" s="3">
        <f t="shared" si="6"/>
        <v>921.293279000636</v>
      </c>
      <c r="AB446" s="3">
        <f t="shared" si="22"/>
        <v>62255073.2001859</v>
      </c>
      <c r="AC446" s="3">
        <f>AA446/((1+'How much will I make'!$C$5/12)^(Calculations!$B$1*12-Calculations!$A446))</f>
        <v>4072.71768410261</v>
      </c>
      <c r="AD446" s="3">
        <f t="shared" si="23"/>
        <v>44259346.587203</v>
      </c>
      <c r="AE446" s="3">
        <f t="shared" si="7"/>
        <v>276.368847893915</v>
      </c>
      <c r="AF446" s="3">
        <f t="shared" si="24"/>
        <v>88501847.3156612</v>
      </c>
      <c r="AG446" s="3">
        <f>AE446/((1+'How much will I make'!$C$5/12)^(Calculations!$B$1*12-Calculations!$A446))</f>
        <v>1221.7307124758</v>
      </c>
      <c r="AH446" s="3">
        <f t="shared" si="25"/>
        <v>57802556.460916</v>
      </c>
    </row>
    <row r="447" ht="15.75" customHeight="1" spans="1:34">
      <c r="A447" s="1">
        <f t="shared" si="8"/>
        <v>443</v>
      </c>
      <c r="B447" s="1">
        <f t="shared" si="61"/>
        <v>4843284.09290503</v>
      </c>
      <c r="C447" s="3">
        <f t="shared" si="0"/>
        <v>1397029.20807828</v>
      </c>
      <c r="D447" s="3">
        <f t="shared" si="10"/>
        <v>163597362.711</v>
      </c>
      <c r="E447" s="3">
        <f>$C447/((1+'How much will I make'!$C$5/12)^(Calculations!$B$1*12-Calculations!$A447))</f>
        <v>6206659.94107298</v>
      </c>
      <c r="F447" s="3">
        <f t="shared" si="11"/>
        <v>475358867.008422</v>
      </c>
      <c r="G447" s="3">
        <f t="shared" si="1"/>
        <v>405048.275841033</v>
      </c>
      <c r="H447" s="3">
        <f t="shared" si="12"/>
        <v>79246431.6762258</v>
      </c>
      <c r="I447" s="3">
        <f>G447/((1+'How much will I make'!$C$5/12)^(Calculations!$B$1*12-Calculations!$A447))</f>
        <v>1799530.67074482</v>
      </c>
      <c r="J447" s="3">
        <f t="shared" si="13"/>
        <v>193716467.888803</v>
      </c>
      <c r="K447" s="3">
        <f t="shared" si="2"/>
        <v>118038.969699537</v>
      </c>
      <c r="L447" s="3">
        <f t="shared" si="14"/>
        <v>48147451.8612847</v>
      </c>
      <c r="M447" s="3">
        <f>K447/((1+'How much will I make'!$C$5/12)^(Calculations!$B$1*12-Calculations!$A447))</f>
        <v>524418.344643937</v>
      </c>
      <c r="N447" s="3">
        <f t="shared" si="15"/>
        <v>90712766.3813396</v>
      </c>
      <c r="O447" s="3">
        <f t="shared" si="3"/>
        <v>34573.4835821009</v>
      </c>
      <c r="P447" s="3">
        <f t="shared" si="16"/>
        <v>38327049.4744236</v>
      </c>
      <c r="Q447" s="3">
        <f>O447/((1+'How much will I make'!$C$5/12)^(Calculations!$B$1*12-Calculations!$A447))</f>
        <v>153601.552731706</v>
      </c>
      <c r="R447" s="3">
        <f t="shared" si="17"/>
        <v>52387047.2207603</v>
      </c>
      <c r="S447" s="3">
        <f t="shared" si="4"/>
        <v>10177.5206215818</v>
      </c>
      <c r="T447" s="3">
        <f t="shared" si="18"/>
        <v>38861467.1230921</v>
      </c>
      <c r="U447" s="3">
        <f>S447/((1+'How much will I make'!$C$5/12)^(Calculations!$B$1*12-Calculations!$A447))</f>
        <v>45216.241132359</v>
      </c>
      <c r="V447" s="3">
        <f t="shared" si="19"/>
        <v>39382411.9875798</v>
      </c>
      <c r="W447" s="3">
        <f t="shared" si="5"/>
        <v>3010.95449565335</v>
      </c>
      <c r="X447" s="3">
        <f t="shared" si="20"/>
        <v>46678872.4678133</v>
      </c>
      <c r="Y447" s="3">
        <f>W447/((1+'How much will I make'!$C$5/12)^(Calculations!$B$1*12-Calculations!$A447))</f>
        <v>13376.9362476479</v>
      </c>
      <c r="Z447" s="3">
        <f t="shared" si="21"/>
        <v>38071433.3630252</v>
      </c>
      <c r="AA447" s="3">
        <f t="shared" si="6"/>
        <v>895.183752875112</v>
      </c>
      <c r="AB447" s="3">
        <f t="shared" si="22"/>
        <v>62255968.3839388</v>
      </c>
      <c r="AC447" s="3">
        <f>AA447/((1+'How much will I make'!$C$5/12)^(Calculations!$B$1*12-Calculations!$A447))</f>
        <v>3977.08301783623</v>
      </c>
      <c r="AD447" s="3">
        <f t="shared" si="23"/>
        <v>44263323.6702208</v>
      </c>
      <c r="AE447" s="3">
        <f t="shared" si="7"/>
        <v>267.453723768305</v>
      </c>
      <c r="AF447" s="3">
        <f t="shared" si="24"/>
        <v>88502114.769385</v>
      </c>
      <c r="AG447" s="3">
        <f>AE447/((1+'How much will I make'!$C$5/12)^(Calculations!$B$1*12-Calculations!$A447))</f>
        <v>1188.23164455307</v>
      </c>
      <c r="AH447" s="3">
        <f t="shared" si="25"/>
        <v>57803744.6925606</v>
      </c>
    </row>
    <row r="448" ht="15.75" customHeight="1" spans="1:34">
      <c r="A448" s="1">
        <f t="shared" si="8"/>
        <v>444</v>
      </c>
      <c r="B448" s="1">
        <f t="shared" si="61"/>
        <v>4843284.09290503</v>
      </c>
      <c r="C448" s="3">
        <f t="shared" si="0"/>
        <v>1391232.40638501</v>
      </c>
      <c r="D448" s="3">
        <f t="shared" si="10"/>
        <v>164988595.117385</v>
      </c>
      <c r="E448" s="3">
        <f>$C448/((1+'How much will I make'!$C$5/12)^(Calculations!$B$1*12-Calculations!$A448))</f>
        <v>6211810.6962108</v>
      </c>
      <c r="F448" s="3">
        <f t="shared" si="11"/>
        <v>481570677.704633</v>
      </c>
      <c r="G448" s="3">
        <f t="shared" si="1"/>
        <v>401700.769429124</v>
      </c>
      <c r="H448" s="3">
        <f t="shared" si="12"/>
        <v>79648132.4456549</v>
      </c>
      <c r="I448" s="3">
        <f>G448/((1+'How much will I make'!$C$5/12)^(Calculations!$B$1*12-Calculations!$A448))</f>
        <v>1793581.80902335</v>
      </c>
      <c r="J448" s="3">
        <f t="shared" si="13"/>
        <v>195510049.697827</v>
      </c>
      <c r="K448" s="3">
        <f t="shared" si="2"/>
        <v>116581.698468678</v>
      </c>
      <c r="L448" s="3">
        <f t="shared" si="14"/>
        <v>48264033.5597534</v>
      </c>
      <c r="M448" s="3">
        <f>K448/((1+'How much will I make'!$C$5/12)^(Calculations!$B$1*12-Calculations!$A448))</f>
        <v>520533.764313241</v>
      </c>
      <c r="N448" s="3">
        <f t="shared" si="15"/>
        <v>91233300.1456528</v>
      </c>
      <c r="O448" s="3">
        <f t="shared" si="3"/>
        <v>34006.7051627222</v>
      </c>
      <c r="P448" s="3">
        <f t="shared" si="16"/>
        <v>38361056.1795863</v>
      </c>
      <c r="Q448" s="3">
        <f>O448/((1+'How much will I make'!$C$5/12)^(Calculations!$B$1*12-Calculations!$A448))</f>
        <v>151838.911962654</v>
      </c>
      <c r="R448" s="3">
        <f t="shared" si="17"/>
        <v>52538886.132723</v>
      </c>
      <c r="S448" s="3">
        <f t="shared" si="4"/>
        <v>9969.81611910058</v>
      </c>
      <c r="T448" s="3">
        <f t="shared" si="18"/>
        <v>38871436.9392112</v>
      </c>
      <c r="U448" s="3">
        <f>S448/((1+'How much will I make'!$C$5/12)^(Calculations!$B$1*12-Calculations!$A448))</f>
        <v>44514.9280045918</v>
      </c>
      <c r="V448" s="3">
        <f t="shared" si="19"/>
        <v>39426926.9155844</v>
      </c>
      <c r="W448" s="3">
        <f t="shared" si="5"/>
        <v>2937.51658112522</v>
      </c>
      <c r="X448" s="3">
        <f t="shared" si="20"/>
        <v>46681809.9843944</v>
      </c>
      <c r="Y448" s="3">
        <f>W448/((1+'How much will I make'!$C$5/12)^(Calculations!$B$1*12-Calculations!$A448))</f>
        <v>13115.9228574499</v>
      </c>
      <c r="Z448" s="3">
        <f t="shared" si="21"/>
        <v>38084549.2858827</v>
      </c>
      <c r="AA448" s="3">
        <f t="shared" si="6"/>
        <v>869.814172834117</v>
      </c>
      <c r="AB448" s="3">
        <f t="shared" si="22"/>
        <v>62256838.1981116</v>
      </c>
      <c r="AC448" s="3">
        <f>AA448/((1+'How much will I make'!$C$5/12)^(Calculations!$B$1*12-Calculations!$A448))</f>
        <v>3883.69402389514</v>
      </c>
      <c r="AD448" s="3">
        <f t="shared" si="23"/>
        <v>44267207.3642447</v>
      </c>
      <c r="AE448" s="3">
        <f t="shared" si="7"/>
        <v>258.826184291908</v>
      </c>
      <c r="AF448" s="3">
        <f t="shared" si="24"/>
        <v>88502373.5955692</v>
      </c>
      <c r="AG448" s="3">
        <f>AE448/((1+'How much will I make'!$C$5/12)^(Calculations!$B$1*12-Calculations!$A448))</f>
        <v>1155.65109946049</v>
      </c>
      <c r="AH448" s="3">
        <f t="shared" si="25"/>
        <v>57804900.34366</v>
      </c>
    </row>
    <row r="449" ht="15.75" customHeight="1" spans="1:34">
      <c r="A449" s="1">
        <f t="shared" si="8"/>
        <v>445</v>
      </c>
      <c r="B449" s="1">
        <f>B448*(1+'How much will I make'!$C$4)</f>
        <v>5666642.38869888</v>
      </c>
      <c r="C449" s="3">
        <f t="shared" si="0"/>
        <v>1620987.79963864</v>
      </c>
      <c r="D449" s="3">
        <f t="shared" si="10"/>
        <v>166609582.917024</v>
      </c>
      <c r="E449" s="3">
        <f>$C449/((1+'How much will I make'!$C$5/12)^(Calculations!$B$1*12-Calculations!$A449))</f>
        <v>7273849.89922603</v>
      </c>
      <c r="F449" s="3">
        <f t="shared" si="11"/>
        <v>488844527.603859</v>
      </c>
      <c r="G449" s="3">
        <f t="shared" si="1"/>
        <v>466105.68618057</v>
      </c>
      <c r="H449" s="3">
        <f t="shared" si="12"/>
        <v>80114238.1318355</v>
      </c>
      <c r="I449" s="3">
        <f>G449/((1+'How much will I make'!$C$5/12)^(Calculations!$B$1*12-Calculations!$A449))</f>
        <v>2091553.55716374</v>
      </c>
      <c r="J449" s="3">
        <f t="shared" si="13"/>
        <v>197601603.254991</v>
      </c>
      <c r="K449" s="3">
        <f t="shared" si="2"/>
        <v>134716.629341584</v>
      </c>
      <c r="L449" s="3">
        <f t="shared" si="14"/>
        <v>48398750.189095</v>
      </c>
      <c r="M449" s="3">
        <f>K449/((1+'How much will I make'!$C$5/12)^(Calculations!$B$1*12-Calculations!$A449))</f>
        <v>604513.211622444</v>
      </c>
      <c r="N449" s="3">
        <f t="shared" si="15"/>
        <v>91837813.3572753</v>
      </c>
      <c r="O449" s="3">
        <f t="shared" si="3"/>
        <v>39135.5852856245</v>
      </c>
      <c r="P449" s="3">
        <f t="shared" si="16"/>
        <v>38400191.7648719</v>
      </c>
      <c r="Q449" s="3">
        <f>O449/((1+'How much will I make'!$C$5/12)^(Calculations!$B$1*12-Calculations!$A449))</f>
        <v>175612.902916019</v>
      </c>
      <c r="R449" s="3">
        <f t="shared" si="17"/>
        <v>52714499.035639</v>
      </c>
      <c r="S449" s="3">
        <f t="shared" si="4"/>
        <v>11426.6300662998</v>
      </c>
      <c r="T449" s="3">
        <f t="shared" si="18"/>
        <v>38882863.5692775</v>
      </c>
      <c r="U449" s="3">
        <f>S449/((1+'How much will I make'!$C$5/12)^(Calculations!$B$1*12-Calculations!$A449))</f>
        <v>51274.6560922768</v>
      </c>
      <c r="V449" s="3">
        <f t="shared" si="19"/>
        <v>39478201.5716767</v>
      </c>
      <c r="W449" s="3">
        <f t="shared" si="5"/>
        <v>3353.06770723562</v>
      </c>
      <c r="X449" s="3">
        <f t="shared" si="20"/>
        <v>46685163.0521017</v>
      </c>
      <c r="Y449" s="3">
        <f>W449/((1+'How much will I make'!$C$5/12)^(Calculations!$B$1*12-Calculations!$A449))</f>
        <v>15046.2028213976</v>
      </c>
      <c r="Z449" s="3">
        <f t="shared" si="21"/>
        <v>38099595.4887041</v>
      </c>
      <c r="AA449" s="3">
        <f t="shared" si="6"/>
        <v>988.84137543247</v>
      </c>
      <c r="AB449" s="3">
        <f t="shared" si="22"/>
        <v>62257827.039487</v>
      </c>
      <c r="AC449" s="3">
        <f>AA449/((1+'How much will I make'!$C$5/12)^(Calculations!$B$1*12-Calculations!$A449))</f>
        <v>4437.22262477451</v>
      </c>
      <c r="AD449" s="3">
        <f t="shared" si="23"/>
        <v>44271644.5868695</v>
      </c>
      <c r="AE449" s="3">
        <f t="shared" si="7"/>
        <v>293.05803447245</v>
      </c>
      <c r="AF449" s="3">
        <f t="shared" si="24"/>
        <v>88502666.6536037</v>
      </c>
      <c r="AG449" s="3">
        <f>AE449/((1+'How much will I make'!$C$5/12)^(Calculations!$B$1*12-Calculations!$A449))</f>
        <v>1315.03775351672</v>
      </c>
      <c r="AH449" s="3">
        <f t="shared" si="25"/>
        <v>57806215.3814135</v>
      </c>
    </row>
    <row r="450" ht="15.75" customHeight="1" spans="1:34">
      <c r="A450" s="1">
        <f t="shared" si="8"/>
        <v>446</v>
      </c>
      <c r="B450" s="1">
        <f t="shared" ref="B450:B460" si="62">B449</f>
        <v>5666642.38869888</v>
      </c>
      <c r="C450" s="3">
        <f t="shared" si="0"/>
        <v>1614261.7091837</v>
      </c>
      <c r="D450" s="3">
        <f t="shared" si="10"/>
        <v>168223844.626208</v>
      </c>
      <c r="E450" s="3">
        <f>$C450/((1+'How much will I make'!$C$5/12)^(Calculations!$B$1*12-Calculations!$A450))</f>
        <v>7279886.28918389</v>
      </c>
      <c r="F450" s="3">
        <f t="shared" si="11"/>
        <v>496124413.893043</v>
      </c>
      <c r="G450" s="3">
        <f t="shared" si="1"/>
        <v>462253.57307164</v>
      </c>
      <c r="H450" s="3">
        <f t="shared" si="12"/>
        <v>80576491.7049071</v>
      </c>
      <c r="I450" s="3">
        <f>G450/((1+'How much will I make'!$C$5/12)^(Calculations!$B$1*12-Calculations!$A450))</f>
        <v>2084639.33052849</v>
      </c>
      <c r="J450" s="3">
        <f t="shared" si="13"/>
        <v>199686242.585519</v>
      </c>
      <c r="K450" s="3">
        <f t="shared" si="2"/>
        <v>133053.461078108</v>
      </c>
      <c r="L450" s="3">
        <f t="shared" si="14"/>
        <v>48531803.6501731</v>
      </c>
      <c r="M450" s="3">
        <f>K450/((1+'How much will I make'!$C$5/12)^(Calculations!$B$1*12-Calculations!$A450))</f>
        <v>600035.335980796</v>
      </c>
      <c r="N450" s="3">
        <f t="shared" si="15"/>
        <v>92437848.6932561</v>
      </c>
      <c r="O450" s="3">
        <f t="shared" si="3"/>
        <v>38494.0183137291</v>
      </c>
      <c r="P450" s="3">
        <f t="shared" si="16"/>
        <v>38438685.7831857</v>
      </c>
      <c r="Q450" s="3">
        <f>O450/((1+'How much will I make'!$C$5/12)^(Calculations!$B$1*12-Calculations!$A450))</f>
        <v>173597.672882557</v>
      </c>
      <c r="R450" s="3">
        <f t="shared" si="17"/>
        <v>52888096.7085216</v>
      </c>
      <c r="S450" s="3">
        <f t="shared" si="4"/>
        <v>11193.4335343345</v>
      </c>
      <c r="T450" s="3">
        <f t="shared" si="18"/>
        <v>38894057.0028118</v>
      </c>
      <c r="U450" s="3">
        <f>S450/((1+'How much will I make'!$C$5/12)^(Calculations!$B$1*12-Calculations!$A450))</f>
        <v>50479.3757120701</v>
      </c>
      <c r="V450" s="3">
        <f t="shared" si="19"/>
        <v>39528680.9473887</v>
      </c>
      <c r="W450" s="3">
        <f t="shared" si="5"/>
        <v>3271.28556803475</v>
      </c>
      <c r="X450" s="3">
        <f t="shared" si="20"/>
        <v>46688434.3376697</v>
      </c>
      <c r="Y450" s="3">
        <f>W450/((1+'How much will I make'!$C$5/12)^(Calculations!$B$1*12-Calculations!$A450))</f>
        <v>14752.618376102</v>
      </c>
      <c r="Z450" s="3">
        <f t="shared" si="21"/>
        <v>38114348.1070802</v>
      </c>
      <c r="AA450" s="3">
        <f t="shared" si="6"/>
        <v>960.817530784587</v>
      </c>
      <c r="AB450" s="3">
        <f t="shared" si="22"/>
        <v>62258787.8570178</v>
      </c>
      <c r="AC450" s="3">
        <f>AA450/((1+'How much will I make'!$C$5/12)^(Calculations!$B$1*12-Calculations!$A450))</f>
        <v>4333.02873318061</v>
      </c>
      <c r="AD450" s="3">
        <f t="shared" si="23"/>
        <v>44275977.6156027</v>
      </c>
      <c r="AE450" s="3">
        <f t="shared" si="7"/>
        <v>283.604549489468</v>
      </c>
      <c r="AF450" s="3">
        <f t="shared" si="24"/>
        <v>88502950.2581532</v>
      </c>
      <c r="AG450" s="3">
        <f>AE450/((1+'How much will I make'!$C$5/12)^(Calculations!$B$1*12-Calculations!$A450))</f>
        <v>1278.98026672675</v>
      </c>
      <c r="AH450" s="3">
        <f t="shared" si="25"/>
        <v>57807494.3616803</v>
      </c>
    </row>
    <row r="451" ht="15.75" customHeight="1" spans="1:34">
      <c r="A451" s="1">
        <f t="shared" si="8"/>
        <v>447</v>
      </c>
      <c r="B451" s="1">
        <f t="shared" si="62"/>
        <v>5666642.38869888</v>
      </c>
      <c r="C451" s="3">
        <f t="shared" si="0"/>
        <v>1607563.5278178</v>
      </c>
      <c r="D451" s="3">
        <f t="shared" si="10"/>
        <v>169831408.154026</v>
      </c>
      <c r="E451" s="3">
        <f>$C451/((1+'How much will I make'!$C$5/12)^(Calculations!$B$1*12-Calculations!$A451))</f>
        <v>7285927.688594</v>
      </c>
      <c r="F451" s="3">
        <f t="shared" si="11"/>
        <v>503410341.581637</v>
      </c>
      <c r="G451" s="3">
        <f t="shared" si="1"/>
        <v>458433.295608238</v>
      </c>
      <c r="H451" s="3">
        <f t="shared" si="12"/>
        <v>81034925.0005154</v>
      </c>
      <c r="I451" s="3">
        <f>G451/((1+'How much will I make'!$C$5/12)^(Calculations!$B$1*12-Calculations!$A451))</f>
        <v>2077747.96084079</v>
      </c>
      <c r="J451" s="3">
        <f t="shared" si="13"/>
        <v>201763990.54636</v>
      </c>
      <c r="K451" s="3">
        <f t="shared" si="2"/>
        <v>131410.825756156</v>
      </c>
      <c r="L451" s="3">
        <f t="shared" si="14"/>
        <v>48663214.4759293</v>
      </c>
      <c r="M451" s="3">
        <f>K451/((1+'How much will I make'!$C$5/12)^(Calculations!$B$1*12-Calculations!$A451))</f>
        <v>595590.629788346</v>
      </c>
      <c r="N451" s="3">
        <f t="shared" si="15"/>
        <v>93033439.3230444</v>
      </c>
      <c r="O451" s="3">
        <f t="shared" si="3"/>
        <v>37862.9688331761</v>
      </c>
      <c r="P451" s="3">
        <f t="shared" si="16"/>
        <v>38476548.7520188</v>
      </c>
      <c r="Q451" s="3">
        <f>O451/((1+'How much will I make'!$C$5/12)^(Calculations!$B$1*12-Calculations!$A451))</f>
        <v>171605.568439642</v>
      </c>
      <c r="R451" s="3">
        <f t="shared" si="17"/>
        <v>53059702.2769612</v>
      </c>
      <c r="S451" s="3">
        <f t="shared" si="4"/>
        <v>10964.9961152664</v>
      </c>
      <c r="T451" s="3">
        <f t="shared" si="18"/>
        <v>38905021.9989271</v>
      </c>
      <c r="U451" s="3">
        <f>S451/((1+'How much will I make'!$C$5/12)^(Calculations!$B$1*12-Calculations!$A451))</f>
        <v>49696.4302928625</v>
      </c>
      <c r="V451" s="3">
        <f t="shared" si="19"/>
        <v>39578377.3776816</v>
      </c>
      <c r="W451" s="3">
        <f t="shared" si="5"/>
        <v>3191.49811515586</v>
      </c>
      <c r="X451" s="3">
        <f t="shared" si="20"/>
        <v>46691625.8357849</v>
      </c>
      <c r="Y451" s="3">
        <f>W451/((1+'How much will I make'!$C$5/12)^(Calculations!$B$1*12-Calculations!$A451))</f>
        <v>14464.7624077878</v>
      </c>
      <c r="Z451" s="3">
        <f t="shared" si="21"/>
        <v>38128812.869488</v>
      </c>
      <c r="AA451" s="3">
        <f t="shared" si="6"/>
        <v>933.587884163161</v>
      </c>
      <c r="AB451" s="3">
        <f t="shared" si="22"/>
        <v>62259721.444902</v>
      </c>
      <c r="AC451" s="3">
        <f>AA451/((1+'How much will I make'!$C$5/12)^(Calculations!$B$1*12-Calculations!$A451))</f>
        <v>4231.28149976989</v>
      </c>
      <c r="AD451" s="3">
        <f t="shared" si="23"/>
        <v>44280208.8971025</v>
      </c>
      <c r="AE451" s="3">
        <f t="shared" si="7"/>
        <v>274.456015634969</v>
      </c>
      <c r="AF451" s="3">
        <f t="shared" si="24"/>
        <v>88503224.7141688</v>
      </c>
      <c r="AG451" s="3">
        <f>AE451/((1+'How much will I make'!$C$5/12)^(Calculations!$B$1*12-Calculations!$A451))</f>
        <v>1243.91145296166</v>
      </c>
      <c r="AH451" s="3">
        <f t="shared" si="25"/>
        <v>57808738.2731332</v>
      </c>
    </row>
    <row r="452" ht="15.75" customHeight="1" spans="1:34">
      <c r="A452" s="1">
        <f t="shared" si="8"/>
        <v>448</v>
      </c>
      <c r="B452" s="1">
        <f t="shared" si="62"/>
        <v>5666642.38869888</v>
      </c>
      <c r="C452" s="3">
        <f t="shared" si="0"/>
        <v>1600893.13973557</v>
      </c>
      <c r="D452" s="3">
        <f t="shared" si="10"/>
        <v>171432301.293761</v>
      </c>
      <c r="E452" s="3">
        <f>$C452/((1+'How much will I make'!$C$5/12)^(Calculations!$B$1*12-Calculations!$A452))</f>
        <v>7291974.10161358</v>
      </c>
      <c r="F452" s="3">
        <f t="shared" si="11"/>
        <v>510702315.683251</v>
      </c>
      <c r="G452" s="3">
        <f t="shared" si="1"/>
        <v>454644.590685856</v>
      </c>
      <c r="H452" s="3">
        <f t="shared" si="12"/>
        <v>81489569.5912012</v>
      </c>
      <c r="I452" s="3">
        <f>G452/((1+'How much will I make'!$C$5/12)^(Calculations!$B$1*12-Calculations!$A452))</f>
        <v>2070879.37254049</v>
      </c>
      <c r="J452" s="3">
        <f t="shared" si="13"/>
        <v>203834869.9189</v>
      </c>
      <c r="K452" s="3">
        <f t="shared" si="2"/>
        <v>129788.469882623</v>
      </c>
      <c r="L452" s="3">
        <f t="shared" si="14"/>
        <v>48793002.9458119</v>
      </c>
      <c r="M452" s="3">
        <f>K452/((1+'How much will I make'!$C$5/12)^(Calculations!$B$1*12-Calculations!$A452))</f>
        <v>591178.847345469</v>
      </c>
      <c r="N452" s="3">
        <f t="shared" si="15"/>
        <v>93624618.1703899</v>
      </c>
      <c r="O452" s="3">
        <f t="shared" si="3"/>
        <v>37242.2644260749</v>
      </c>
      <c r="P452" s="3">
        <f t="shared" si="16"/>
        <v>38513791.0164449</v>
      </c>
      <c r="Q452" s="3">
        <f>O452/((1+'How much will I make'!$C$5/12)^(Calculations!$B$1*12-Calculations!$A452))</f>
        <v>169636.324211646</v>
      </c>
      <c r="R452" s="3">
        <f t="shared" si="17"/>
        <v>53229338.6011729</v>
      </c>
      <c r="S452" s="3">
        <f t="shared" si="4"/>
        <v>10741.2206843426</v>
      </c>
      <c r="T452" s="3">
        <f t="shared" si="18"/>
        <v>38915763.2196114</v>
      </c>
      <c r="U452" s="3">
        <f>S452/((1+'How much will I make'!$C$5/12)^(Calculations!$B$1*12-Calculations!$A452))</f>
        <v>48925.6285168915</v>
      </c>
      <c r="V452" s="3">
        <f t="shared" si="19"/>
        <v>39627303.0061985</v>
      </c>
      <c r="W452" s="3">
        <f t="shared" si="5"/>
        <v>3113.65669771303</v>
      </c>
      <c r="X452" s="3">
        <f t="shared" si="20"/>
        <v>46694739.4924826</v>
      </c>
      <c r="Y452" s="3">
        <f>W452/((1+'How much will I make'!$C$5/12)^(Calculations!$B$1*12-Calculations!$A452))</f>
        <v>14182.5231412944</v>
      </c>
      <c r="Z452" s="3">
        <f t="shared" si="21"/>
        <v>38142995.3926293</v>
      </c>
      <c r="AA452" s="3">
        <f t="shared" si="6"/>
        <v>907.129927931817</v>
      </c>
      <c r="AB452" s="3">
        <f t="shared" si="22"/>
        <v>62260628.5748299</v>
      </c>
      <c r="AC452" s="3">
        <f>AA452/((1+'How much will I make'!$C$5/12)^(Calculations!$B$1*12-Calculations!$A452))</f>
        <v>4131.92347264979</v>
      </c>
      <c r="AD452" s="3">
        <f t="shared" si="23"/>
        <v>44284340.8205751</v>
      </c>
      <c r="AE452" s="3">
        <f t="shared" si="7"/>
        <v>265.602595775776</v>
      </c>
      <c r="AF452" s="3">
        <f t="shared" si="24"/>
        <v>88503490.3167646</v>
      </c>
      <c r="AG452" s="3">
        <f>AE452/((1+'How much will I make'!$C$5/12)^(Calculations!$B$1*12-Calculations!$A452))</f>
        <v>1209.80420344497</v>
      </c>
      <c r="AH452" s="3">
        <f t="shared" si="25"/>
        <v>57809948.0773367</v>
      </c>
    </row>
    <row r="453" ht="15.75" customHeight="1" spans="1:34">
      <c r="A453" s="1">
        <f t="shared" si="8"/>
        <v>449</v>
      </c>
      <c r="B453" s="1">
        <f t="shared" si="62"/>
        <v>5666642.38869888</v>
      </c>
      <c r="C453" s="3">
        <f t="shared" si="0"/>
        <v>1594250.42961218</v>
      </c>
      <c r="D453" s="3">
        <f t="shared" si="10"/>
        <v>173026551.723373</v>
      </c>
      <c r="E453" s="3">
        <f>$C453/((1+'How much will I make'!$C$5/12)^(Calculations!$B$1*12-Calculations!$A453))</f>
        <v>7298025.5324033</v>
      </c>
      <c r="F453" s="3">
        <f t="shared" si="11"/>
        <v>518000341.215654</v>
      </c>
      <c r="G453" s="3">
        <f t="shared" si="1"/>
        <v>450887.197374403</v>
      </c>
      <c r="H453" s="3">
        <f t="shared" si="12"/>
        <v>81940456.7885756</v>
      </c>
      <c r="I453" s="3">
        <f>G453/((1+'How much will I make'!$C$5/12)^(Calculations!$B$1*12-Calculations!$A453))</f>
        <v>2064033.49031722</v>
      </c>
      <c r="J453" s="3">
        <f t="shared" si="13"/>
        <v>205898903.409218</v>
      </c>
      <c r="K453" s="3">
        <f t="shared" si="2"/>
        <v>128186.143093949</v>
      </c>
      <c r="L453" s="3">
        <f t="shared" si="14"/>
        <v>48921189.0889058</v>
      </c>
      <c r="M453" s="3">
        <f>K453/((1+'How much will I make'!$C$5/12)^(Calculations!$B$1*12-Calculations!$A453))</f>
        <v>586799.74477254</v>
      </c>
      <c r="N453" s="3">
        <f t="shared" si="15"/>
        <v>94211417.9151624</v>
      </c>
      <c r="O453" s="3">
        <f t="shared" si="3"/>
        <v>36631.7355010573</v>
      </c>
      <c r="P453" s="3">
        <f t="shared" si="16"/>
        <v>38550422.751946</v>
      </c>
      <c r="Q453" s="3">
        <f>O453/((1+'How much will I make'!$C$5/12)^(Calculations!$B$1*12-Calculations!$A453))</f>
        <v>167689.677868234</v>
      </c>
      <c r="R453" s="3">
        <f t="shared" si="17"/>
        <v>53397028.2790411</v>
      </c>
      <c r="S453" s="3">
        <f t="shared" si="4"/>
        <v>10522.0120989479</v>
      </c>
      <c r="T453" s="3">
        <f t="shared" si="18"/>
        <v>38926285.2317104</v>
      </c>
      <c r="U453" s="3">
        <f>S453/((1+'How much will I make'!$C$5/12)^(Calculations!$B$1*12-Calculations!$A453))</f>
        <v>48166.7820337724</v>
      </c>
      <c r="V453" s="3">
        <f t="shared" si="19"/>
        <v>39675469.7882322</v>
      </c>
      <c r="W453" s="3">
        <f t="shared" si="5"/>
        <v>3037.71385142735</v>
      </c>
      <c r="X453" s="3">
        <f t="shared" si="20"/>
        <v>46697777.206334</v>
      </c>
      <c r="Y453" s="3">
        <f>W453/((1+'How much will I make'!$C$5/12)^(Calculations!$B$1*12-Calculations!$A453))</f>
        <v>13905.7909824399</v>
      </c>
      <c r="Z453" s="3">
        <f t="shared" si="21"/>
        <v>38156901.1836117</v>
      </c>
      <c r="AA453" s="3">
        <f t="shared" si="6"/>
        <v>881.421792322413</v>
      </c>
      <c r="AB453" s="3">
        <f t="shared" si="22"/>
        <v>62261509.9966222</v>
      </c>
      <c r="AC453" s="3">
        <f>AA453/((1+'How much will I make'!$C$5/12)^(Calculations!$B$1*12-Calculations!$A453))</f>
        <v>4034.89854900052</v>
      </c>
      <c r="AD453" s="3">
        <f t="shared" si="23"/>
        <v>44288375.7191241</v>
      </c>
      <c r="AE453" s="3">
        <f t="shared" si="7"/>
        <v>257.03477010559</v>
      </c>
      <c r="AF453" s="3">
        <f t="shared" si="24"/>
        <v>88503747.3515347</v>
      </c>
      <c r="AG453" s="3">
        <f>AE453/((1+'How much will I make'!$C$5/12)^(Calculations!$B$1*12-Calculations!$A453))</f>
        <v>1176.63215270535</v>
      </c>
      <c r="AH453" s="3">
        <f t="shared" si="25"/>
        <v>57811124.7094894</v>
      </c>
    </row>
    <row r="454" ht="15.75" customHeight="1" spans="1:34">
      <c r="A454" s="1">
        <f t="shared" si="8"/>
        <v>450</v>
      </c>
      <c r="B454" s="1">
        <f t="shared" si="62"/>
        <v>5666642.38869888</v>
      </c>
      <c r="C454" s="3">
        <f t="shared" si="0"/>
        <v>1587635.28260134</v>
      </c>
      <c r="D454" s="3">
        <f t="shared" si="10"/>
        <v>174614187.005975</v>
      </c>
      <c r="E454" s="3">
        <f>$C454/((1+'How much will I make'!$C$5/12)^(Calculations!$B$1*12-Calculations!$A454))</f>
        <v>7304081.98512729</v>
      </c>
      <c r="F454" s="3">
        <f t="shared" si="11"/>
        <v>525304423.200781</v>
      </c>
      <c r="G454" s="3">
        <f t="shared" si="1"/>
        <v>447160.856900234</v>
      </c>
      <c r="H454" s="3">
        <f t="shared" si="12"/>
        <v>82387617.6454759</v>
      </c>
      <c r="I454" s="3">
        <f>G454/((1+'How much will I make'!$C$5/12)^(Calculations!$B$1*12-Calculations!$A454))</f>
        <v>2057210.23910956</v>
      </c>
      <c r="J454" s="3">
        <f t="shared" si="13"/>
        <v>207956113.648327</v>
      </c>
      <c r="K454" s="3">
        <f t="shared" si="2"/>
        <v>126603.59811748</v>
      </c>
      <c r="L454" s="3">
        <f t="shared" si="14"/>
        <v>49047792.6870233</v>
      </c>
      <c r="M454" s="3">
        <f>K454/((1+'How much will I make'!$C$5/12)^(Calculations!$B$1*12-Calculations!$A454))</f>
        <v>582453.079996447</v>
      </c>
      <c r="N454" s="3">
        <f t="shared" si="15"/>
        <v>94793870.9951589</v>
      </c>
      <c r="O454" s="3">
        <f t="shared" si="3"/>
        <v>36031.2152469416</v>
      </c>
      <c r="P454" s="3">
        <f t="shared" si="16"/>
        <v>38586453.9671929</v>
      </c>
      <c r="Q454" s="3">
        <f>O454/((1+'How much will I make'!$C$5/12)^(Calculations!$B$1*12-Calculations!$A454))</f>
        <v>165765.370089418</v>
      </c>
      <c r="R454" s="3">
        <f t="shared" si="17"/>
        <v>53562793.6491305</v>
      </c>
      <c r="S454" s="3">
        <f t="shared" si="4"/>
        <v>10307.277158153</v>
      </c>
      <c r="T454" s="3">
        <f t="shared" si="18"/>
        <v>38936592.5088685</v>
      </c>
      <c r="U454" s="3">
        <f>S454/((1+'How much will I make'!$C$5/12)^(Calculations!$B$1*12-Calculations!$A454))</f>
        <v>47419.7054144731</v>
      </c>
      <c r="V454" s="3">
        <f t="shared" si="19"/>
        <v>39722889.4936467</v>
      </c>
      <c r="W454" s="3">
        <f t="shared" si="5"/>
        <v>2963.62326968522</v>
      </c>
      <c r="X454" s="3">
        <f t="shared" si="20"/>
        <v>46700740.8296037</v>
      </c>
      <c r="Y454" s="3">
        <f>W454/((1+'How much will I make'!$C$5/12)^(Calculations!$B$1*12-Calculations!$A454))</f>
        <v>13634.4584754654</v>
      </c>
      <c r="Z454" s="3">
        <f t="shared" si="21"/>
        <v>38170535.6420872</v>
      </c>
      <c r="AA454" s="3">
        <f t="shared" si="6"/>
        <v>856.44222735781</v>
      </c>
      <c r="AB454" s="3">
        <f t="shared" si="22"/>
        <v>62262366.4388496</v>
      </c>
      <c r="AC454" s="3">
        <f>AA454/((1+'How much will I make'!$C$5/12)^(Calculations!$B$1*12-Calculations!$A454))</f>
        <v>3940.15194339646</v>
      </c>
      <c r="AD454" s="3">
        <f t="shared" si="23"/>
        <v>44292315.8710675</v>
      </c>
      <c r="AE454" s="3">
        <f t="shared" si="7"/>
        <v>248.743325908636</v>
      </c>
      <c r="AF454" s="3">
        <f t="shared" si="24"/>
        <v>88503996.0948606</v>
      </c>
      <c r="AG454" s="3">
        <f>AE454/((1+'How much will I make'!$C$5/12)^(Calculations!$B$1*12-Calculations!$A454))</f>
        <v>1144.36965819569</v>
      </c>
      <c r="AH454" s="3">
        <f t="shared" si="25"/>
        <v>57812269.0791476</v>
      </c>
    </row>
    <row r="455" ht="15.75" customHeight="1" spans="1:34">
      <c r="A455" s="1">
        <f t="shared" si="8"/>
        <v>451</v>
      </c>
      <c r="B455" s="1">
        <f t="shared" si="62"/>
        <v>5666642.38869888</v>
      </c>
      <c r="C455" s="3">
        <f t="shared" si="0"/>
        <v>1581047.58433329</v>
      </c>
      <c r="D455" s="3">
        <f t="shared" si="10"/>
        <v>176195234.590308</v>
      </c>
      <c r="E455" s="3">
        <f>$C455/((1+'How much will I make'!$C$5/12)^(Calculations!$B$1*12-Calculations!$A455))</f>
        <v>7310143.46395312</v>
      </c>
      <c r="F455" s="3">
        <f t="shared" si="11"/>
        <v>532614566.664734</v>
      </c>
      <c r="G455" s="3">
        <f t="shared" si="1"/>
        <v>443465.312628331</v>
      </c>
      <c r="H455" s="3">
        <f t="shared" si="12"/>
        <v>82831082.9581042</v>
      </c>
      <c r="I455" s="3">
        <f>G455/((1+'How much will I make'!$C$5/12)^(Calculations!$B$1*12-Calculations!$A455))</f>
        <v>2050409.54410424</v>
      </c>
      <c r="J455" s="3">
        <f t="shared" si="13"/>
        <v>210006523.192431</v>
      </c>
      <c r="K455" s="3">
        <f t="shared" si="2"/>
        <v>125040.590733314</v>
      </c>
      <c r="L455" s="3">
        <f t="shared" si="14"/>
        <v>49172833.2777566</v>
      </c>
      <c r="M455" s="3">
        <f>K455/((1+'How much will I make'!$C$5/12)^(Calculations!$B$1*12-Calculations!$A455))</f>
        <v>578138.612737213</v>
      </c>
      <c r="N455" s="3">
        <f t="shared" si="15"/>
        <v>95372009.6078961</v>
      </c>
      <c r="O455" s="3">
        <f t="shared" si="3"/>
        <v>35440.5395871556</v>
      </c>
      <c r="P455" s="3">
        <f t="shared" si="16"/>
        <v>38621894.5067801</v>
      </c>
      <c r="Q455" s="3">
        <f>O455/((1+'How much will I make'!$C$5/12)^(Calculations!$B$1*12-Calculations!$A455))</f>
        <v>163863.144531015</v>
      </c>
      <c r="R455" s="3">
        <f t="shared" si="17"/>
        <v>53726656.7936615</v>
      </c>
      <c r="S455" s="3">
        <f t="shared" si="4"/>
        <v>10096.9245630887</v>
      </c>
      <c r="T455" s="3">
        <f t="shared" si="18"/>
        <v>38946689.4334316</v>
      </c>
      <c r="U455" s="3">
        <f>S455/((1+'How much will I make'!$C$5/12)^(Calculations!$B$1*12-Calculations!$A455))</f>
        <v>46684.2161060037</v>
      </c>
      <c r="V455" s="3">
        <f t="shared" si="19"/>
        <v>39769573.7097527</v>
      </c>
      <c r="W455" s="3">
        <f t="shared" si="5"/>
        <v>2891.33977530265</v>
      </c>
      <c r="X455" s="3">
        <f t="shared" si="20"/>
        <v>46703632.169379</v>
      </c>
      <c r="Y455" s="3">
        <f>W455/((1+'How much will I make'!$C$5/12)^(Calculations!$B$1*12-Calculations!$A455))</f>
        <v>13368.42026131</v>
      </c>
      <c r="Z455" s="3">
        <f t="shared" si="21"/>
        <v>38183904.0623485</v>
      </c>
      <c r="AA455" s="3">
        <f t="shared" si="6"/>
        <v>832.170585286941</v>
      </c>
      <c r="AB455" s="3">
        <f t="shared" si="22"/>
        <v>62263198.6094349</v>
      </c>
      <c r="AC455" s="3">
        <f>AA455/((1+'How much will I make'!$C$5/12)^(Calculations!$B$1*12-Calculations!$A455))</f>
        <v>3847.63015687136</v>
      </c>
      <c r="AD455" s="3">
        <f t="shared" si="23"/>
        <v>44296163.5012244</v>
      </c>
      <c r="AE455" s="3">
        <f t="shared" si="7"/>
        <v>240.719347653518</v>
      </c>
      <c r="AF455" s="3">
        <f t="shared" si="24"/>
        <v>88504236.8142083</v>
      </c>
      <c r="AG455" s="3">
        <f>AE455/((1+'How much will I make'!$C$5/12)^(Calculations!$B$1*12-Calculations!$A455))</f>
        <v>1112.99178047097</v>
      </c>
      <c r="AH455" s="3">
        <f t="shared" si="25"/>
        <v>57813382.070928</v>
      </c>
    </row>
    <row r="456" ht="15.75" customHeight="1" spans="1:34">
      <c r="A456" s="1">
        <f t="shared" si="8"/>
        <v>452</v>
      </c>
      <c r="B456" s="1">
        <f t="shared" si="62"/>
        <v>5666642.38869888</v>
      </c>
      <c r="C456" s="3">
        <f t="shared" si="0"/>
        <v>1574487.22091282</v>
      </c>
      <c r="D456" s="3">
        <f t="shared" si="10"/>
        <v>177769721.811221</v>
      </c>
      <c r="E456" s="3">
        <f>$C456/((1+'How much will I make'!$C$5/12)^(Calculations!$B$1*12-Calculations!$A456))</f>
        <v>7316209.97305184</v>
      </c>
      <c r="F456" s="3">
        <f t="shared" si="11"/>
        <v>539930776.637786</v>
      </c>
      <c r="G456" s="3">
        <f t="shared" si="1"/>
        <v>439800.310044626</v>
      </c>
      <c r="H456" s="3">
        <f t="shared" si="12"/>
        <v>83270883.2681488</v>
      </c>
      <c r="I456" s="3">
        <f>G456/((1+'How much will I make'!$C$5/12)^(Calculations!$B$1*12-Calculations!$A456))</f>
        <v>2043631.3307353</v>
      </c>
      <c r="J456" s="3">
        <f t="shared" si="13"/>
        <v>212050154.523167</v>
      </c>
      <c r="K456" s="3">
        <f t="shared" si="2"/>
        <v>123496.879736606</v>
      </c>
      <c r="L456" s="3">
        <f t="shared" si="14"/>
        <v>49296330.1574932</v>
      </c>
      <c r="M456" s="3">
        <f>K456/((1+'How much will I make'!$C$5/12)^(Calculations!$B$1*12-Calculations!$A456))</f>
        <v>573856.104494716</v>
      </c>
      <c r="N456" s="3">
        <f t="shared" si="15"/>
        <v>95945865.7123908</v>
      </c>
      <c r="O456" s="3">
        <f t="shared" si="3"/>
        <v>34859.5471349072</v>
      </c>
      <c r="P456" s="3">
        <f t="shared" si="16"/>
        <v>38656754.053915</v>
      </c>
      <c r="Q456" s="3">
        <f>O456/((1+'How much will I make'!$C$5/12)^(Calculations!$B$1*12-Calculations!$A456))</f>
        <v>161982.747790495</v>
      </c>
      <c r="R456" s="3">
        <f t="shared" si="17"/>
        <v>53888639.541452</v>
      </c>
      <c r="S456" s="3">
        <f t="shared" si="4"/>
        <v>9890.86487812767</v>
      </c>
      <c r="T456" s="3">
        <f t="shared" si="18"/>
        <v>38956580.2983097</v>
      </c>
      <c r="U456" s="3">
        <f>S456/((1+'How much will I make'!$C$5/12)^(Calculations!$B$1*12-Calculations!$A456))</f>
        <v>45960.1343868085</v>
      </c>
      <c r="V456" s="3">
        <f t="shared" si="19"/>
        <v>39815533.8441395</v>
      </c>
      <c r="W456" s="3">
        <f t="shared" si="5"/>
        <v>2820.8192929782</v>
      </c>
      <c r="X456" s="3">
        <f t="shared" si="20"/>
        <v>46706452.988672</v>
      </c>
      <c r="Y456" s="3">
        <f>W456/((1+'How much will I make'!$C$5/12)^(Calculations!$B$1*12-Calculations!$A456))</f>
        <v>13107.5730366991</v>
      </c>
      <c r="Z456" s="3">
        <f t="shared" si="21"/>
        <v>38197011.6353852</v>
      </c>
      <c r="AA456" s="3">
        <f t="shared" si="6"/>
        <v>808.586803517676</v>
      </c>
      <c r="AB456" s="3">
        <f t="shared" si="22"/>
        <v>62264007.1962384</v>
      </c>
      <c r="AC456" s="3">
        <f>AA456/((1+'How much will I make'!$C$5/12)^(Calculations!$B$1*12-Calculations!$A456))</f>
        <v>3757.28094671001</v>
      </c>
      <c r="AD456" s="3">
        <f t="shared" si="23"/>
        <v>44299920.7821711</v>
      </c>
      <c r="AE456" s="3">
        <f t="shared" si="7"/>
        <v>232.954207406631</v>
      </c>
      <c r="AF456" s="3">
        <f t="shared" si="24"/>
        <v>88504469.7684157</v>
      </c>
      <c r="AG456" s="3">
        <f>AE456/((1+'How much will I make'!$C$5/12)^(Calculations!$B$1*12-Calculations!$A456))</f>
        <v>1082.47426390966</v>
      </c>
      <c r="AH456" s="3">
        <f t="shared" si="25"/>
        <v>57814464.5451919</v>
      </c>
    </row>
    <row r="457" ht="15.75" customHeight="1" spans="1:34">
      <c r="A457" s="1">
        <f t="shared" si="8"/>
        <v>453</v>
      </c>
      <c r="B457" s="1">
        <f t="shared" si="62"/>
        <v>5666642.38869888</v>
      </c>
      <c r="C457" s="3">
        <f t="shared" si="0"/>
        <v>1567954.07891733</v>
      </c>
      <c r="D457" s="3">
        <f t="shared" si="10"/>
        <v>179337675.890138</v>
      </c>
      <c r="E457" s="3">
        <f>$C457/((1+'How much will I make'!$C$5/12)^(Calculations!$B$1*12-Calculations!$A457))</f>
        <v>7322281.51659794</v>
      </c>
      <c r="F457" s="3">
        <f t="shared" si="11"/>
        <v>547253058.154384</v>
      </c>
      <c r="G457" s="3">
        <f t="shared" si="1"/>
        <v>436165.596738472</v>
      </c>
      <c r="H457" s="3">
        <f t="shared" si="12"/>
        <v>83707048.8648873</v>
      </c>
      <c r="I457" s="3">
        <f>G457/((1+'How much will I make'!$C$5/12)^(Calculations!$B$1*12-Calculations!$A457))</f>
        <v>2036875.52468328</v>
      </c>
      <c r="J457" s="3">
        <f t="shared" si="13"/>
        <v>214087030.04785</v>
      </c>
      <c r="K457" s="3">
        <f t="shared" si="2"/>
        <v>121972.226900352</v>
      </c>
      <c r="L457" s="3">
        <f t="shared" si="14"/>
        <v>49418302.3843936</v>
      </c>
      <c r="M457" s="3">
        <f>K457/((1+'How much will I make'!$C$5/12)^(Calculations!$B$1*12-Calculations!$A457))</f>
        <v>569605.318535495</v>
      </c>
      <c r="N457" s="3">
        <f t="shared" si="15"/>
        <v>96515471.0309263</v>
      </c>
      <c r="O457" s="3">
        <f t="shared" si="3"/>
        <v>34288.079149089</v>
      </c>
      <c r="P457" s="3">
        <f t="shared" si="16"/>
        <v>38691042.1330641</v>
      </c>
      <c r="Q457" s="3">
        <f>O457/((1+'How much will I make'!$C$5/12)^(Calculations!$B$1*12-Calculations!$A457))</f>
        <v>160123.929373227</v>
      </c>
      <c r="R457" s="3">
        <f t="shared" si="17"/>
        <v>54048763.4708252</v>
      </c>
      <c r="S457" s="3">
        <f t="shared" si="4"/>
        <v>9689.01049285976</v>
      </c>
      <c r="T457" s="3">
        <f t="shared" si="18"/>
        <v>38966269.3088026</v>
      </c>
      <c r="U457" s="3">
        <f>S457/((1+'How much will I make'!$C$5/12)^(Calculations!$B$1*12-Calculations!$A457))</f>
        <v>45247.2833228499</v>
      </c>
      <c r="V457" s="3">
        <f t="shared" si="19"/>
        <v>39860781.1274624</v>
      </c>
      <c r="W457" s="3">
        <f t="shared" si="5"/>
        <v>2752.01882241775</v>
      </c>
      <c r="X457" s="3">
        <f t="shared" si="20"/>
        <v>46709205.0074944</v>
      </c>
      <c r="Y457" s="3">
        <f>W457/((1+'How much will I make'!$C$5/12)^(Calculations!$B$1*12-Calculations!$A457))</f>
        <v>12851.8155140318</v>
      </c>
      <c r="Z457" s="3">
        <f t="shared" si="21"/>
        <v>38209863.4508992</v>
      </c>
      <c r="AA457" s="3">
        <f t="shared" si="6"/>
        <v>785.671388033369</v>
      </c>
      <c r="AB457" s="3">
        <f t="shared" si="22"/>
        <v>62264792.8676264</v>
      </c>
      <c r="AC457" s="3">
        <f>AA457/((1+'How much will I make'!$C$5/12)^(Calculations!$B$1*12-Calculations!$A457))</f>
        <v>3669.05329694921</v>
      </c>
      <c r="AD457" s="3">
        <f t="shared" si="23"/>
        <v>44303589.835468</v>
      </c>
      <c r="AE457" s="3">
        <f t="shared" si="7"/>
        <v>225.439555554804</v>
      </c>
      <c r="AF457" s="3">
        <f t="shared" si="24"/>
        <v>88504695.2079712</v>
      </c>
      <c r="AG457" s="3">
        <f>AE457/((1+'How much will I make'!$C$5/12)^(Calculations!$B$1*12-Calculations!$A457))</f>
        <v>1052.79351796375</v>
      </c>
      <c r="AH457" s="3">
        <f t="shared" si="25"/>
        <v>57815517.3387099</v>
      </c>
    </row>
    <row r="458" ht="15.75" customHeight="1" spans="1:34">
      <c r="A458" s="1">
        <f t="shared" si="8"/>
        <v>454</v>
      </c>
      <c r="B458" s="1">
        <f t="shared" si="62"/>
        <v>5666642.38869888</v>
      </c>
      <c r="C458" s="3">
        <f t="shared" si="0"/>
        <v>1561448.04539485</v>
      </c>
      <c r="D458" s="3">
        <f t="shared" si="10"/>
        <v>180899123.935533</v>
      </c>
      <c r="E458" s="3">
        <f>$C458/((1+'How much will I make'!$C$5/12)^(Calculations!$B$1*12-Calculations!$A458))</f>
        <v>7328358.09876939</v>
      </c>
      <c r="F458" s="3">
        <f t="shared" si="11"/>
        <v>554581416.253154</v>
      </c>
      <c r="G458" s="3">
        <f t="shared" si="1"/>
        <v>432560.922385262</v>
      </c>
      <c r="H458" s="3">
        <f t="shared" si="12"/>
        <v>84139609.7872726</v>
      </c>
      <c r="I458" s="3">
        <f>G458/((1+'How much will I make'!$C$5/12)^(Calculations!$B$1*12-Calculations!$A458))</f>
        <v>2030142.05187441</v>
      </c>
      <c r="J458" s="3">
        <f t="shared" si="13"/>
        <v>216117172.099724</v>
      </c>
      <c r="K458" s="3">
        <f t="shared" si="2"/>
        <v>120466.396938619</v>
      </c>
      <c r="L458" s="3">
        <f t="shared" si="14"/>
        <v>49538768.7813322</v>
      </c>
      <c r="M458" s="3">
        <f>K458/((1+'How much will I make'!$C$5/12)^(Calculations!$B$1*12-Calculations!$A458))</f>
        <v>565386.019879677</v>
      </c>
      <c r="N458" s="3">
        <f t="shared" si="15"/>
        <v>97080857.050806</v>
      </c>
      <c r="O458" s="3">
        <f t="shared" si="3"/>
        <v>33725.9794909073</v>
      </c>
      <c r="P458" s="3">
        <f t="shared" si="16"/>
        <v>38724768.112555</v>
      </c>
      <c r="Q458" s="3">
        <f>O458/((1+'How much will I make'!$C$5/12)^(Calculations!$B$1*12-Calculations!$A458))</f>
        <v>158286.441659108</v>
      </c>
      <c r="R458" s="3">
        <f t="shared" si="17"/>
        <v>54207049.9124843</v>
      </c>
      <c r="S458" s="3">
        <f t="shared" si="4"/>
        <v>9491.27558484221</v>
      </c>
      <c r="T458" s="3">
        <f t="shared" si="18"/>
        <v>38975760.5843874</v>
      </c>
      <c r="U458" s="3">
        <f>S458/((1+'How much will I make'!$C$5/12)^(Calculations!$B$1*12-Calculations!$A458))</f>
        <v>44545.488724373</v>
      </c>
      <c r="V458" s="3">
        <f t="shared" si="19"/>
        <v>39905326.6161868</v>
      </c>
      <c r="W458" s="3">
        <f t="shared" si="5"/>
        <v>2684.89641211488</v>
      </c>
      <c r="X458" s="3">
        <f t="shared" si="20"/>
        <v>46711889.9039065</v>
      </c>
      <c r="Y458" s="3">
        <f>W458/((1+'How much will I make'!$C$5/12)^(Calculations!$B$1*12-Calculations!$A458))</f>
        <v>12601.0483820507</v>
      </c>
      <c r="Z458" s="3">
        <f t="shared" si="21"/>
        <v>38222464.4992813</v>
      </c>
      <c r="AA458" s="3">
        <f t="shared" si="6"/>
        <v>763.405397279387</v>
      </c>
      <c r="AB458" s="3">
        <f t="shared" si="22"/>
        <v>62265556.2730237</v>
      </c>
      <c r="AC458" s="3">
        <f>AA458/((1+'How much will I make'!$C$5/12)^(Calculations!$B$1*12-Calculations!$A458))</f>
        <v>3582.89738957145</v>
      </c>
      <c r="AD458" s="3">
        <f t="shared" si="23"/>
        <v>44307172.7328576</v>
      </c>
      <c r="AE458" s="3">
        <f t="shared" si="7"/>
        <v>218.167311827229</v>
      </c>
      <c r="AF458" s="3">
        <f t="shared" si="24"/>
        <v>88504913.3752831</v>
      </c>
      <c r="AG458" s="3">
        <f>AE458/((1+'How much will I make'!$C$5/12)^(Calculations!$B$1*12-Calculations!$A458))</f>
        <v>1023.92659892281</v>
      </c>
      <c r="AH458" s="3">
        <f t="shared" si="25"/>
        <v>57816541.2653088</v>
      </c>
    </row>
    <row r="459" ht="15.75" customHeight="1" spans="1:34">
      <c r="A459" s="1">
        <f t="shared" si="8"/>
        <v>455</v>
      </c>
      <c r="B459" s="1">
        <f t="shared" si="62"/>
        <v>5666642.38869888</v>
      </c>
      <c r="C459" s="3">
        <f t="shared" si="0"/>
        <v>1554969.00786209</v>
      </c>
      <c r="D459" s="3">
        <f t="shared" si="10"/>
        <v>182454092.943395</v>
      </c>
      <c r="E459" s="3">
        <f>$C459/((1+'How much will I make'!$C$5/12)^(Calculations!$B$1*12-Calculations!$A459))</f>
        <v>7334439.72374762</v>
      </c>
      <c r="F459" s="3">
        <f t="shared" si="11"/>
        <v>561915855.976901</v>
      </c>
      <c r="G459" s="3">
        <f t="shared" si="1"/>
        <v>428986.038729185</v>
      </c>
      <c r="H459" s="3">
        <f t="shared" si="12"/>
        <v>84568595.8260018</v>
      </c>
      <c r="I459" s="3">
        <f>G459/((1+'How much will I make'!$C$5/12)^(Calculations!$B$1*12-Calculations!$A459))</f>
        <v>2023430.83847978</v>
      </c>
      <c r="J459" s="3">
        <f t="shared" si="13"/>
        <v>218140602.938204</v>
      </c>
      <c r="K459" s="3">
        <f t="shared" si="2"/>
        <v>118979.157470241</v>
      </c>
      <c r="L459" s="3">
        <f t="shared" si="14"/>
        <v>49657747.9388025</v>
      </c>
      <c r="M459" s="3">
        <f>K459/((1+'How much will I make'!$C$5/12)^(Calculations!$B$1*12-Calculations!$A459))</f>
        <v>561197.975287976</v>
      </c>
      <c r="N459" s="3">
        <f t="shared" si="15"/>
        <v>97642055.0260939</v>
      </c>
      <c r="O459" s="3">
        <f t="shared" si="3"/>
        <v>33173.0945812202</v>
      </c>
      <c r="P459" s="3">
        <f t="shared" si="16"/>
        <v>38757941.2071362</v>
      </c>
      <c r="Q459" s="3">
        <f>O459/((1+'How much will I make'!$C$5/12)^(Calculations!$B$1*12-Calculations!$A459))</f>
        <v>156470.039869577</v>
      </c>
      <c r="R459" s="3">
        <f t="shared" si="17"/>
        <v>54363519.9523539</v>
      </c>
      <c r="S459" s="3">
        <f t="shared" si="4"/>
        <v>9297.57608311074</v>
      </c>
      <c r="T459" s="3">
        <f t="shared" si="18"/>
        <v>38985058.1604706</v>
      </c>
      <c r="U459" s="3">
        <f>S459/((1+'How much will I make'!$C$5/12)^(Calculations!$B$1*12-Calculations!$A459))</f>
        <v>43854.5791033419</v>
      </c>
      <c r="V459" s="3">
        <f t="shared" si="19"/>
        <v>39949181.1952901</v>
      </c>
      <c r="W459" s="3">
        <f t="shared" si="5"/>
        <v>2619.41113377062</v>
      </c>
      <c r="X459" s="3">
        <f t="shared" si="20"/>
        <v>46714509.3150403</v>
      </c>
      <c r="Y459" s="3">
        <f>W459/((1+'How much will I make'!$C$5/12)^(Calculations!$B$1*12-Calculations!$A459))</f>
        <v>12355.1742672789</v>
      </c>
      <c r="Z459" s="3">
        <f t="shared" si="21"/>
        <v>38234819.6735485</v>
      </c>
      <c r="AA459" s="3">
        <f t="shared" si="6"/>
        <v>741.770426506287</v>
      </c>
      <c r="AB459" s="3">
        <f t="shared" si="22"/>
        <v>62266298.0434502</v>
      </c>
      <c r="AC459" s="3">
        <f>AA459/((1+'How much will I make'!$C$5/12)^(Calculations!$B$1*12-Calculations!$A459))</f>
        <v>3498.76457637504</v>
      </c>
      <c r="AD459" s="3">
        <f t="shared" si="23"/>
        <v>44310671.497434</v>
      </c>
      <c r="AE459" s="3">
        <f t="shared" si="7"/>
        <v>211.129656606996</v>
      </c>
      <c r="AF459" s="3">
        <f t="shared" si="24"/>
        <v>88505124.5049397</v>
      </c>
      <c r="AG459" s="3">
        <f>AE459/((1+'How much will I make'!$C$5/12)^(Calculations!$B$1*12-Calculations!$A459))</f>
        <v>995.851192178155</v>
      </c>
      <c r="AH459" s="3">
        <f t="shared" si="25"/>
        <v>57817537.116501</v>
      </c>
    </row>
    <row r="460" ht="15.75" customHeight="1" spans="1:34">
      <c r="A460" s="1">
        <f t="shared" si="8"/>
        <v>456</v>
      </c>
      <c r="B460" s="1">
        <f t="shared" si="62"/>
        <v>5666642.38869888</v>
      </c>
      <c r="C460" s="3">
        <f t="shared" si="0"/>
        <v>1548516.8543025</v>
      </c>
      <c r="D460" s="3">
        <f t="shared" si="10"/>
        <v>184002609.797698</v>
      </c>
      <c r="E460" s="3">
        <f>$C460/((1+'How much will I make'!$C$5/12)^(Calculations!$B$1*12-Calculations!$A460))</f>
        <v>7340526.39571753</v>
      </c>
      <c r="F460" s="3">
        <f t="shared" si="11"/>
        <v>569256382.372619</v>
      </c>
      <c r="G460" s="3">
        <f t="shared" si="1"/>
        <v>425440.699566134</v>
      </c>
      <c r="H460" s="3">
        <f t="shared" si="12"/>
        <v>84994036.5255679</v>
      </c>
      <c r="I460" s="3">
        <f>G460/((1+'How much will I make'!$C$5/12)^(Calculations!$B$1*12-Calculations!$A460))</f>
        <v>2016741.81091456</v>
      </c>
      <c r="J460" s="3">
        <f t="shared" si="13"/>
        <v>220157344.749119</v>
      </c>
      <c r="K460" s="3">
        <f t="shared" si="2"/>
        <v>117510.278982954</v>
      </c>
      <c r="L460" s="3">
        <f t="shared" si="14"/>
        <v>49775258.2177854</v>
      </c>
      <c r="M460" s="3">
        <f>K460/((1+'How much will I make'!$C$5/12)^(Calculations!$B$1*12-Calculations!$A460))</f>
        <v>557040.953248805</v>
      </c>
      <c r="N460" s="3">
        <f t="shared" si="15"/>
        <v>98199095.9793427</v>
      </c>
      <c r="O460" s="3">
        <f t="shared" si="3"/>
        <v>32629.2733585773</v>
      </c>
      <c r="P460" s="3">
        <f t="shared" si="16"/>
        <v>38790570.4804948</v>
      </c>
      <c r="Q460" s="3">
        <f>O460/((1+'How much will I make'!$C$5/12)^(Calculations!$B$1*12-Calculations!$A460))</f>
        <v>154674.482035008</v>
      </c>
      <c r="R460" s="3">
        <f t="shared" si="17"/>
        <v>54518194.4343889</v>
      </c>
      <c r="S460" s="3">
        <f t="shared" si="4"/>
        <v>9107.82963243501</v>
      </c>
      <c r="T460" s="3">
        <f t="shared" si="18"/>
        <v>38994165.990103</v>
      </c>
      <c r="U460" s="3">
        <f>S460/((1+'How much will I make'!$C$5/12)^(Calculations!$B$1*12-Calculations!$A460))</f>
        <v>43174.385631535</v>
      </c>
      <c r="V460" s="3">
        <f t="shared" si="19"/>
        <v>39992355.5809216</v>
      </c>
      <c r="W460" s="3">
        <f t="shared" si="5"/>
        <v>2555.52305733719</v>
      </c>
      <c r="X460" s="3">
        <f t="shared" si="20"/>
        <v>46717064.8380976</v>
      </c>
      <c r="Y460" s="3">
        <f>W460/((1+'How much will I make'!$C$5/12)^(Calculations!$B$1*12-Calculations!$A460))</f>
        <v>12114.0976962101</v>
      </c>
      <c r="Z460" s="3">
        <f t="shared" si="21"/>
        <v>38246933.7712447</v>
      </c>
      <c r="AA460" s="3">
        <f t="shared" si="6"/>
        <v>720.748592556716</v>
      </c>
      <c r="AB460" s="3">
        <f t="shared" si="22"/>
        <v>62267018.7920428</v>
      </c>
      <c r="AC460" s="3">
        <f>AA460/((1+'How much will I make'!$C$5/12)^(Calculations!$B$1*12-Calculations!$A460))</f>
        <v>3416.60735150469</v>
      </c>
      <c r="AD460" s="3">
        <f t="shared" si="23"/>
        <v>44314088.1047855</v>
      </c>
      <c r="AE460" s="3">
        <f t="shared" si="7"/>
        <v>204.3190225229</v>
      </c>
      <c r="AF460" s="3">
        <f t="shared" si="24"/>
        <v>88505328.8239622</v>
      </c>
      <c r="AG460" s="3">
        <f>AE460/((1+'How much will I make'!$C$5/12)^(Calculations!$B$1*12-Calculations!$A460))</f>
        <v>968.54559497327</v>
      </c>
      <c r="AH460" s="3">
        <f t="shared" si="25"/>
        <v>57818505.662096</v>
      </c>
    </row>
    <row r="461" ht="15.75" customHeight="1" spans="1:34">
      <c r="A461" s="1">
        <f t="shared" si="8"/>
        <v>457</v>
      </c>
      <c r="B461" s="1">
        <f>B460*(1+'How much will I make'!$C$4)</f>
        <v>6629971.59477769</v>
      </c>
      <c r="C461" s="3">
        <f t="shared" si="0"/>
        <v>1804247.02360225</v>
      </c>
      <c r="D461" s="3">
        <f t="shared" si="10"/>
        <v>185806856.8213</v>
      </c>
      <c r="E461" s="3">
        <f>$C461/((1+'How much will I make'!$C$5/12)^(Calculations!$B$1*12-Calculations!$A461))</f>
        <v>8595543.19907498</v>
      </c>
      <c r="F461" s="3">
        <f t="shared" si="11"/>
        <v>577851925.571694</v>
      </c>
      <c r="G461" s="3">
        <f t="shared" si="1"/>
        <v>493651.853050291</v>
      </c>
      <c r="H461" s="3">
        <f t="shared" si="12"/>
        <v>85487688.3786182</v>
      </c>
      <c r="I461" s="3">
        <f>G461/((1+'How much will I make'!$C$5/12)^(Calculations!$B$1*12-Calculations!$A461))</f>
        <v>2351787.62812947</v>
      </c>
      <c r="J461" s="3">
        <f t="shared" si="13"/>
        <v>222509132.377248</v>
      </c>
      <c r="K461" s="3">
        <f t="shared" si="2"/>
        <v>135789.655713636</v>
      </c>
      <c r="L461" s="3">
        <f t="shared" si="14"/>
        <v>49911047.873499</v>
      </c>
      <c r="M461" s="3">
        <f>K461/((1+'How much will I make'!$C$5/12)^(Calculations!$B$1*12-Calculations!$A461))</f>
        <v>646910.227039613</v>
      </c>
      <c r="N461" s="3">
        <f t="shared" si="15"/>
        <v>98846006.2063823</v>
      </c>
      <c r="O461" s="3">
        <f t="shared" si="3"/>
        <v>37550.4096683955</v>
      </c>
      <c r="P461" s="3">
        <f t="shared" si="16"/>
        <v>38828120.8901632</v>
      </c>
      <c r="Q461" s="3">
        <f>O461/((1+'How much will I make'!$C$5/12)^(Calculations!$B$1*12-Calculations!$A461))</f>
        <v>178892.448886096</v>
      </c>
      <c r="R461" s="3">
        <f t="shared" si="17"/>
        <v>54697086.883275</v>
      </c>
      <c r="S461" s="3">
        <f t="shared" si="4"/>
        <v>10438.6880032153</v>
      </c>
      <c r="T461" s="3">
        <f t="shared" si="18"/>
        <v>39004604.6781062</v>
      </c>
      <c r="U461" s="3">
        <f>S461/((1+'How much will I make'!$C$5/12)^(Calculations!$B$1*12-Calculations!$A461))</f>
        <v>49730.5482561702</v>
      </c>
      <c r="V461" s="3">
        <f t="shared" si="19"/>
        <v>40042086.1291778</v>
      </c>
      <c r="W461" s="3">
        <f t="shared" si="5"/>
        <v>2917.0360752044</v>
      </c>
      <c r="X461" s="3">
        <f t="shared" si="20"/>
        <v>46719981.8741728</v>
      </c>
      <c r="Y461" s="3">
        <f>W461/((1+'How much will I make'!$C$5/12)^(Calculations!$B$1*12-Calculations!$A461))</f>
        <v>13896.9383181353</v>
      </c>
      <c r="Z461" s="3">
        <f t="shared" si="21"/>
        <v>38260830.7095629</v>
      </c>
      <c r="AA461" s="3">
        <f t="shared" si="6"/>
        <v>819.377347327636</v>
      </c>
      <c r="AB461" s="3">
        <f t="shared" si="22"/>
        <v>62267838.1693901</v>
      </c>
      <c r="AC461" s="3">
        <f>AA461/((1+'How much will I make'!$C$5/12)^(Calculations!$B$1*12-Calculations!$A461))</f>
        <v>3903.56380981389</v>
      </c>
      <c r="AD461" s="3">
        <f t="shared" si="23"/>
        <v>44317991.6685953</v>
      </c>
      <c r="AE461" s="3">
        <f t="shared" si="7"/>
        <v>231.341860985606</v>
      </c>
      <c r="AF461" s="3">
        <f t="shared" si="24"/>
        <v>88505560.1658232</v>
      </c>
      <c r="AG461" s="3">
        <f>AE461/((1+'How much will I make'!$C$5/12)^(Calculations!$B$1*12-Calculations!$A461))</f>
        <v>1102.12677856386</v>
      </c>
      <c r="AH461" s="3">
        <f t="shared" si="25"/>
        <v>57819607.7888745</v>
      </c>
    </row>
    <row r="462" ht="15.75" customHeight="1" spans="1:34">
      <c r="A462" s="1">
        <f t="shared" si="8"/>
        <v>458</v>
      </c>
      <c r="B462" s="1">
        <f t="shared" ref="B462:B472" si="63">B461</f>
        <v>6629971.59477769</v>
      </c>
      <c r="C462" s="3">
        <f t="shared" si="0"/>
        <v>1796760.52142962</v>
      </c>
      <c r="D462" s="3">
        <f t="shared" si="10"/>
        <v>187603617.342729</v>
      </c>
      <c r="E462" s="3">
        <f>$C462/((1+'How much will I make'!$C$5/12)^(Calculations!$B$1*12-Calculations!$A462))</f>
        <v>8602676.42994558</v>
      </c>
      <c r="F462" s="3">
        <f t="shared" si="11"/>
        <v>586454602.001639</v>
      </c>
      <c r="G462" s="3">
        <f t="shared" si="1"/>
        <v>489572.08566971</v>
      </c>
      <c r="H462" s="3">
        <f t="shared" si="12"/>
        <v>85977260.4642879</v>
      </c>
      <c r="I462" s="3">
        <f>G462/((1+'How much will I make'!$C$5/12)^(Calculations!$B$1*12-Calculations!$A462))</f>
        <v>2344013.12357367</v>
      </c>
      <c r="J462" s="3">
        <f t="shared" si="13"/>
        <v>224853145.500822</v>
      </c>
      <c r="K462" s="3">
        <f t="shared" si="2"/>
        <v>134113.240210998</v>
      </c>
      <c r="L462" s="3">
        <f t="shared" si="14"/>
        <v>50045161.11371</v>
      </c>
      <c r="M462" s="3">
        <f>K462/((1+'How much will I make'!$C$5/12)^(Calculations!$B$1*12-Calculations!$A462))</f>
        <v>642118.299431912</v>
      </c>
      <c r="N462" s="3">
        <f t="shared" si="15"/>
        <v>99488124.5058143</v>
      </c>
      <c r="O462" s="3">
        <f t="shared" si="3"/>
        <v>36934.8291820284</v>
      </c>
      <c r="P462" s="3">
        <f t="shared" si="16"/>
        <v>38865055.7193452</v>
      </c>
      <c r="Q462" s="3">
        <f>O462/((1+'How much will I make'!$C$5/12)^(Calculations!$B$1*12-Calculations!$A462))</f>
        <v>176839.584718551</v>
      </c>
      <c r="R462" s="3">
        <f t="shared" si="17"/>
        <v>54873926.4679936</v>
      </c>
      <c r="S462" s="3">
        <f t="shared" si="4"/>
        <v>10225.6535541701</v>
      </c>
      <c r="T462" s="3">
        <f t="shared" si="18"/>
        <v>39014830.3316604</v>
      </c>
      <c r="U462" s="3">
        <f>S462/((1+'How much will I make'!$C$5/12)^(Calculations!$B$1*12-Calculations!$A462))</f>
        <v>48959.2173036255</v>
      </c>
      <c r="V462" s="3">
        <f t="shared" si="19"/>
        <v>40091045.3464814</v>
      </c>
      <c r="W462" s="3">
        <f t="shared" si="5"/>
        <v>2845.88885385795</v>
      </c>
      <c r="X462" s="3">
        <f t="shared" si="20"/>
        <v>46722827.7630267</v>
      </c>
      <c r="Y462" s="3">
        <f>W462/((1+'How much will I make'!$C$5/12)^(Calculations!$B$1*12-Calculations!$A462))</f>
        <v>13625.7785460741</v>
      </c>
      <c r="Z462" s="3">
        <f t="shared" si="21"/>
        <v>38274456.488109</v>
      </c>
      <c r="AA462" s="3">
        <f t="shared" si="6"/>
        <v>796.156126958027</v>
      </c>
      <c r="AB462" s="3">
        <f t="shared" si="22"/>
        <v>62268634.3255171</v>
      </c>
      <c r="AC462" s="3">
        <f>AA462/((1+'How much will I make'!$C$5/12)^(Calculations!$B$1*12-Calculations!$A462))</f>
        <v>3811.90117784255</v>
      </c>
      <c r="AD462" s="3">
        <f t="shared" si="23"/>
        <v>44321803.5697731</v>
      </c>
      <c r="AE462" s="3">
        <f t="shared" si="7"/>
        <v>223.879220308651</v>
      </c>
      <c r="AF462" s="3">
        <f t="shared" si="24"/>
        <v>88505784.0450435</v>
      </c>
      <c r="AG462" s="3">
        <f>AE462/((1+'How much will I make'!$C$5/12)^(Calculations!$B$1*12-Calculations!$A462))</f>
        <v>1071.90717334517</v>
      </c>
      <c r="AH462" s="3">
        <f t="shared" si="25"/>
        <v>57820679.6960479</v>
      </c>
    </row>
    <row r="463" ht="15.75" customHeight="1" spans="1:34">
      <c r="A463" s="1">
        <f t="shared" si="8"/>
        <v>459</v>
      </c>
      <c r="B463" s="1">
        <f t="shared" si="63"/>
        <v>6629971.59477769</v>
      </c>
      <c r="C463" s="3">
        <f t="shared" si="0"/>
        <v>1789305.08358137</v>
      </c>
      <c r="D463" s="3">
        <f t="shared" si="10"/>
        <v>189392922.426311</v>
      </c>
      <c r="E463" s="3">
        <f>$C463/((1+'How much will I make'!$C$5/12)^(Calculations!$B$1*12-Calculations!$A463))</f>
        <v>8609815.58050985</v>
      </c>
      <c r="F463" s="3">
        <f t="shared" si="11"/>
        <v>595064417.582149</v>
      </c>
      <c r="G463" s="3">
        <f t="shared" si="1"/>
        <v>485526.035374919</v>
      </c>
      <c r="H463" s="3">
        <f t="shared" si="12"/>
        <v>86462786.4996628</v>
      </c>
      <c r="I463" s="3">
        <f>G463/((1+'How much will I make'!$C$5/12)^(Calculations!$B$1*12-Calculations!$A463))</f>
        <v>2336264.31985938</v>
      </c>
      <c r="J463" s="3">
        <f t="shared" si="13"/>
        <v>227189409.820681</v>
      </c>
      <c r="K463" s="3">
        <f t="shared" si="2"/>
        <v>132457.521196048</v>
      </c>
      <c r="L463" s="3">
        <f t="shared" si="14"/>
        <v>50177618.6349061</v>
      </c>
      <c r="M463" s="3">
        <f>K463/((1+'How much will I make'!$C$5/12)^(Calculations!$B$1*12-Calculations!$A463))</f>
        <v>637361.867584268</v>
      </c>
      <c r="N463" s="3">
        <f t="shared" si="15"/>
        <v>100125486.373399</v>
      </c>
      <c r="O463" s="3">
        <f t="shared" si="3"/>
        <v>36329.3401790443</v>
      </c>
      <c r="P463" s="3">
        <f t="shared" si="16"/>
        <v>38901385.0595242</v>
      </c>
      <c r="Q463" s="3">
        <f>O463/((1+'How much will I make'!$C$5/12)^(Calculations!$B$1*12-Calculations!$A463))</f>
        <v>174810.278008666</v>
      </c>
      <c r="R463" s="3">
        <f t="shared" si="17"/>
        <v>55048736.7460022</v>
      </c>
      <c r="S463" s="3">
        <f t="shared" si="4"/>
        <v>10016.9667469421</v>
      </c>
      <c r="T463" s="3">
        <f t="shared" si="18"/>
        <v>39024847.2984073</v>
      </c>
      <c r="U463" s="3">
        <f>S463/((1+'How much will I make'!$C$5/12)^(Calculations!$B$1*12-Calculations!$A463))</f>
        <v>48199.8498515693</v>
      </c>
      <c r="V463" s="3">
        <f t="shared" si="19"/>
        <v>40139245.196333</v>
      </c>
      <c r="W463" s="3">
        <f t="shared" si="5"/>
        <v>2776.47693059312</v>
      </c>
      <c r="X463" s="3">
        <f t="shared" si="20"/>
        <v>46725604.2399573</v>
      </c>
      <c r="Y463" s="3">
        <f>W463/((1+'How much will I make'!$C$5/12)^(Calculations!$B$1*12-Calculations!$A463))</f>
        <v>13359.9096963946</v>
      </c>
      <c r="Z463" s="3">
        <f t="shared" si="21"/>
        <v>38287816.3978053</v>
      </c>
      <c r="AA463" s="3">
        <f t="shared" si="6"/>
        <v>773.592997853953</v>
      </c>
      <c r="AB463" s="3">
        <f t="shared" si="22"/>
        <v>62269407.9185149</v>
      </c>
      <c r="AC463" s="3">
        <f>AA463/((1+'How much will I make'!$C$5/12)^(Calculations!$B$1*12-Calculations!$A463))</f>
        <v>3722.39094775556</v>
      </c>
      <c r="AD463" s="3">
        <f t="shared" si="23"/>
        <v>44325525.9607209</v>
      </c>
      <c r="AE463" s="3">
        <f t="shared" si="7"/>
        <v>216.657309976113</v>
      </c>
      <c r="AF463" s="3">
        <f t="shared" si="24"/>
        <v>88506000.7023535</v>
      </c>
      <c r="AG463" s="3">
        <f>AE463/((1+'How much will I make'!$C$5/12)^(Calculations!$B$1*12-Calculations!$A463))</f>
        <v>1042.51617020506</v>
      </c>
      <c r="AH463" s="3">
        <f t="shared" si="25"/>
        <v>57821722.2122181</v>
      </c>
    </row>
    <row r="464" ht="15.75" customHeight="1" spans="1:34">
      <c r="A464" s="1">
        <f t="shared" si="8"/>
        <v>460</v>
      </c>
      <c r="B464" s="1">
        <f t="shared" si="63"/>
        <v>6629971.59477769</v>
      </c>
      <c r="C464" s="3">
        <f t="shared" si="0"/>
        <v>1781880.58115987</v>
      </c>
      <c r="D464" s="3">
        <f t="shared" si="10"/>
        <v>191174803.007471</v>
      </c>
      <c r="E464" s="3">
        <f>$C464/((1+'How much will I make'!$C$5/12)^(Calculations!$B$1*12-Calculations!$A464))</f>
        <v>8616960.6556804</v>
      </c>
      <c r="F464" s="3">
        <f t="shared" si="11"/>
        <v>603681378.23783</v>
      </c>
      <c r="G464" s="3">
        <f t="shared" si="1"/>
        <v>481513.423512317</v>
      </c>
      <c r="H464" s="3">
        <f t="shared" si="12"/>
        <v>86944299.9231751</v>
      </c>
      <c r="I464" s="3">
        <f>G464/((1+'How much will I make'!$C$5/12)^(Calculations!$B$1*12-Calculations!$A464))</f>
        <v>2328541.13202513</v>
      </c>
      <c r="J464" s="3">
        <f t="shared" si="13"/>
        <v>229517950.952706</v>
      </c>
      <c r="K464" s="3">
        <f t="shared" si="2"/>
        <v>130822.24315659</v>
      </c>
      <c r="L464" s="3">
        <f t="shared" si="14"/>
        <v>50308440.8780627</v>
      </c>
      <c r="M464" s="3">
        <f>K464/((1+'How much will I make'!$C$5/12)^(Calculations!$B$1*12-Calculations!$A464))</f>
        <v>632640.668565125</v>
      </c>
      <c r="N464" s="3">
        <f t="shared" si="15"/>
        <v>100758127.041964</v>
      </c>
      <c r="O464" s="3">
        <f t="shared" si="3"/>
        <v>35733.7772252895</v>
      </c>
      <c r="P464" s="3">
        <f t="shared" si="16"/>
        <v>38937118.8367495</v>
      </c>
      <c r="Q464" s="3">
        <f>O464/((1+'How much will I make'!$C$5/12)^(Calculations!$B$1*12-Calculations!$A464))</f>
        <v>172804.25842496</v>
      </c>
      <c r="R464" s="3">
        <f t="shared" si="17"/>
        <v>55221541.0044272</v>
      </c>
      <c r="S464" s="3">
        <f t="shared" si="4"/>
        <v>9812.53885414741</v>
      </c>
      <c r="T464" s="3">
        <f t="shared" si="18"/>
        <v>39034659.8372615</v>
      </c>
      <c r="U464" s="3">
        <f>S464/((1+'How much will I make'!$C$5/12)^(Calculations!$B$1*12-Calculations!$A464))</f>
        <v>47452.2603436674</v>
      </c>
      <c r="V464" s="3">
        <f t="shared" si="19"/>
        <v>40186697.4566767</v>
      </c>
      <c r="W464" s="3">
        <f t="shared" si="5"/>
        <v>2708.75798106646</v>
      </c>
      <c r="X464" s="3">
        <f t="shared" si="20"/>
        <v>46728312.9979383</v>
      </c>
      <c r="Y464" s="3">
        <f>W464/((1+'How much will I make'!$C$5/12)^(Calculations!$B$1*12-Calculations!$A464))</f>
        <v>13099.2285315869</v>
      </c>
      <c r="Z464" s="3">
        <f t="shared" si="21"/>
        <v>38300915.6263369</v>
      </c>
      <c r="AA464" s="3">
        <f t="shared" si="6"/>
        <v>751.669309655663</v>
      </c>
      <c r="AB464" s="3">
        <f t="shared" si="22"/>
        <v>62270159.5878246</v>
      </c>
      <c r="AC464" s="3">
        <f>AA464/((1+'How much will I make'!$C$5/12)^(Calculations!$B$1*12-Calculations!$A464))</f>
        <v>3634.98257732243</v>
      </c>
      <c r="AD464" s="3">
        <f t="shared" si="23"/>
        <v>44329160.9432982</v>
      </c>
      <c r="AE464" s="3">
        <f t="shared" si="7"/>
        <v>209.668364493013</v>
      </c>
      <c r="AF464" s="3">
        <f t="shared" si="24"/>
        <v>88506210.370718</v>
      </c>
      <c r="AG464" s="3">
        <f>AE464/((1+'How much will I make'!$C$5/12)^(Calculations!$B$1*12-Calculations!$A464))</f>
        <v>1013.93104940912</v>
      </c>
      <c r="AH464" s="3">
        <f t="shared" si="25"/>
        <v>57822736.1432675</v>
      </c>
    </row>
    <row r="465" ht="15.75" customHeight="1" spans="1:34">
      <c r="A465" s="1">
        <f t="shared" si="8"/>
        <v>461</v>
      </c>
      <c r="B465" s="1">
        <f t="shared" si="63"/>
        <v>6629971.59477769</v>
      </c>
      <c r="C465" s="3">
        <f t="shared" si="0"/>
        <v>1774486.88580236</v>
      </c>
      <c r="D465" s="3">
        <f t="shared" si="10"/>
        <v>192949289.893273</v>
      </c>
      <c r="E465" s="3">
        <f>$C465/((1+'How much will I make'!$C$5/12)^(Calculations!$B$1*12-Calculations!$A465))</f>
        <v>8624111.66037391</v>
      </c>
      <c r="F465" s="3">
        <f t="shared" si="11"/>
        <v>612305489.898203</v>
      </c>
      <c r="G465" s="3">
        <f t="shared" si="1"/>
        <v>477533.973731223</v>
      </c>
      <c r="H465" s="3">
        <f t="shared" si="12"/>
        <v>87421833.8969064</v>
      </c>
      <c r="I465" s="3">
        <f>G465/((1+'How much will I make'!$C$5/12)^(Calculations!$B$1*12-Calculations!$A465))</f>
        <v>2320843.47539034</v>
      </c>
      <c r="J465" s="3">
        <f t="shared" si="13"/>
        <v>231838794.428097</v>
      </c>
      <c r="K465" s="3">
        <f t="shared" si="2"/>
        <v>129207.153734904</v>
      </c>
      <c r="L465" s="3">
        <f t="shared" si="14"/>
        <v>50437648.0317976</v>
      </c>
      <c r="M465" s="3">
        <f>K465/((1+'How much will I make'!$C$5/12)^(Calculations!$B$1*12-Calculations!$A465))</f>
        <v>627954.441390569</v>
      </c>
      <c r="N465" s="3">
        <f t="shared" si="15"/>
        <v>101386081.483354</v>
      </c>
      <c r="O465" s="3">
        <f t="shared" si="3"/>
        <v>35147.9775986454</v>
      </c>
      <c r="P465" s="3">
        <f t="shared" si="16"/>
        <v>38972266.8143482</v>
      </c>
      <c r="Q465" s="3">
        <f>O465/((1+'How much will I make'!$C$5/12)^(Calculations!$B$1*12-Calculations!$A465))</f>
        <v>170821.258738116</v>
      </c>
      <c r="R465" s="3">
        <f t="shared" si="17"/>
        <v>55392362.2631653</v>
      </c>
      <c r="S465" s="3">
        <f t="shared" si="4"/>
        <v>9612.28295916481</v>
      </c>
      <c r="T465" s="3">
        <f t="shared" si="18"/>
        <v>39044272.1202206</v>
      </c>
      <c r="U465" s="3">
        <f>S465/((1+'How much will I make'!$C$5/12)^(Calculations!$B$1*12-Calculations!$A465))</f>
        <v>46716.2661016023</v>
      </c>
      <c r="V465" s="3">
        <f t="shared" si="19"/>
        <v>40233413.7227783</v>
      </c>
      <c r="W465" s="3">
        <f t="shared" si="5"/>
        <v>2642.69071323557</v>
      </c>
      <c r="X465" s="3">
        <f t="shared" si="20"/>
        <v>46730955.6886516</v>
      </c>
      <c r="Y465" s="3">
        <f>W465/((1+'How much will I make'!$C$5/12)^(Calculations!$B$1*12-Calculations!$A465))</f>
        <v>12843.6338285315</v>
      </c>
      <c r="Z465" s="3">
        <f t="shared" si="21"/>
        <v>38313759.2601655</v>
      </c>
      <c r="AA465" s="3">
        <f t="shared" si="6"/>
        <v>730.36694055611</v>
      </c>
      <c r="AB465" s="3">
        <f t="shared" si="22"/>
        <v>62270889.9547651</v>
      </c>
      <c r="AC465" s="3">
        <f>AA465/((1+'How much will I make'!$C$5/12)^(Calculations!$B$1*12-Calculations!$A465))</f>
        <v>3549.6267111343</v>
      </c>
      <c r="AD465" s="3">
        <f t="shared" si="23"/>
        <v>44332710.5700094</v>
      </c>
      <c r="AE465" s="3">
        <f t="shared" si="7"/>
        <v>202.904868864206</v>
      </c>
      <c r="AF465" s="3">
        <f t="shared" si="24"/>
        <v>88506413.2755868</v>
      </c>
      <c r="AG465" s="3">
        <f>AE465/((1+'How much will I make'!$C$5/12)^(Calculations!$B$1*12-Calculations!$A465))</f>
        <v>986.129714183381</v>
      </c>
      <c r="AH465" s="3">
        <f t="shared" si="25"/>
        <v>57823722.2729817</v>
      </c>
    </row>
    <row r="466" ht="15.75" customHeight="1" spans="1:34">
      <c r="A466" s="1">
        <f t="shared" si="8"/>
        <v>462</v>
      </c>
      <c r="B466" s="1">
        <f t="shared" si="63"/>
        <v>6629971.59477769</v>
      </c>
      <c r="C466" s="3">
        <f t="shared" si="0"/>
        <v>1767123.8696787</v>
      </c>
      <c r="D466" s="3">
        <f t="shared" si="10"/>
        <v>194716413.762952</v>
      </c>
      <c r="E466" s="3">
        <f>$C466/((1+'How much will I make'!$C$5/12)^(Calculations!$B$1*12-Calculations!$A466))</f>
        <v>8631268.59951114</v>
      </c>
      <c r="F466" s="3">
        <f t="shared" si="11"/>
        <v>620936758.497715</v>
      </c>
      <c r="G466" s="3">
        <f t="shared" si="1"/>
        <v>473587.411964849</v>
      </c>
      <c r="H466" s="3">
        <f t="shared" si="12"/>
        <v>87895421.3088712</v>
      </c>
      <c r="I466" s="3">
        <f>G466/((1+'How much will I make'!$C$5/12)^(Calculations!$B$1*12-Calculations!$A466))</f>
        <v>2313171.26555434</v>
      </c>
      <c r="J466" s="3">
        <f t="shared" si="13"/>
        <v>234151965.693651</v>
      </c>
      <c r="K466" s="3">
        <f t="shared" si="2"/>
        <v>127612.003688794</v>
      </c>
      <c r="L466" s="3">
        <f t="shared" si="14"/>
        <v>50565260.0354864</v>
      </c>
      <c r="M466" s="3">
        <f>K466/((1+'How much will I make'!$C$5/12)^(Calculations!$B$1*12-Calculations!$A466))</f>
        <v>623302.927009898</v>
      </c>
      <c r="N466" s="3">
        <f t="shared" si="15"/>
        <v>102009384.410364</v>
      </c>
      <c r="O466" s="3">
        <f t="shared" si="3"/>
        <v>34571.7812445692</v>
      </c>
      <c r="P466" s="3">
        <f t="shared" si="16"/>
        <v>39006838.5955927</v>
      </c>
      <c r="Q466" s="3">
        <f>O466/((1+'How much will I make'!$C$5/12)^(Calculations!$B$1*12-Calculations!$A466))</f>
        <v>168861.014785384</v>
      </c>
      <c r="R466" s="3">
        <f t="shared" si="17"/>
        <v>55561223.2779507</v>
      </c>
      <c r="S466" s="3">
        <f t="shared" si="4"/>
        <v>9416.11391918185</v>
      </c>
      <c r="T466" s="3">
        <f t="shared" si="18"/>
        <v>39053688.2341398</v>
      </c>
      <c r="U466" s="3">
        <f>S466/((1+'How much will I make'!$C$5/12)^(Calculations!$B$1*12-Calculations!$A466))</f>
        <v>45991.6872804346</v>
      </c>
      <c r="V466" s="3">
        <f t="shared" si="19"/>
        <v>40279405.4100587</v>
      </c>
      <c r="W466" s="3">
        <f t="shared" si="5"/>
        <v>2578.23484218105</v>
      </c>
      <c r="X466" s="3">
        <f t="shared" si="20"/>
        <v>46733533.9234937</v>
      </c>
      <c r="Y466" s="3">
        <f>W466/((1+'How much will I make'!$C$5/12)^(Calculations!$B$1*12-Calculations!$A466))</f>
        <v>12593.0263391943</v>
      </c>
      <c r="Z466" s="3">
        <f t="shared" si="21"/>
        <v>38326352.2865047</v>
      </c>
      <c r="AA466" s="3">
        <f t="shared" si="6"/>
        <v>709.668282321726</v>
      </c>
      <c r="AB466" s="3">
        <f t="shared" si="22"/>
        <v>62271599.6230474</v>
      </c>
      <c r="AC466" s="3">
        <f>AA466/((1+'How much will I make'!$C$5/12)^(Calculations!$B$1*12-Calculations!$A466))</f>
        <v>3466.27515273519</v>
      </c>
      <c r="AD466" s="3">
        <f t="shared" si="23"/>
        <v>44336176.8451621</v>
      </c>
      <c r="AE466" s="3">
        <f t="shared" si="7"/>
        <v>196.359550513748</v>
      </c>
      <c r="AF466" s="3">
        <f t="shared" si="24"/>
        <v>88506609.6351373</v>
      </c>
      <c r="AG466" s="3">
        <f>AE466/((1+'How much will I make'!$C$5/12)^(Calculations!$B$1*12-Calculations!$A466))</f>
        <v>959.090673633192</v>
      </c>
      <c r="AH466" s="3">
        <f t="shared" si="25"/>
        <v>57824681.3636553</v>
      </c>
    </row>
    <row r="467" ht="15.75" customHeight="1" spans="1:34">
      <c r="A467" s="1">
        <f t="shared" si="8"/>
        <v>463</v>
      </c>
      <c r="B467" s="1">
        <f t="shared" si="63"/>
        <v>6629971.59477769</v>
      </c>
      <c r="C467" s="3">
        <f t="shared" si="0"/>
        <v>1759791.40548916</v>
      </c>
      <c r="D467" s="3">
        <f t="shared" si="10"/>
        <v>196476205.168441</v>
      </c>
      <c r="E467" s="3">
        <f>$C467/((1+'How much will I make'!$C$5/12)^(Calculations!$B$1*12-Calculations!$A467))</f>
        <v>8638431.47801696</v>
      </c>
      <c r="F467" s="3">
        <f t="shared" si="11"/>
        <v>629575189.975732</v>
      </c>
      <c r="G467" s="3">
        <f t="shared" si="1"/>
        <v>469673.466411421</v>
      </c>
      <c r="H467" s="3">
        <f t="shared" si="12"/>
        <v>88365094.7752826</v>
      </c>
      <c r="I467" s="3">
        <f>G467/((1+'How much will I make'!$C$5/12)^(Calculations!$B$1*12-Calculations!$A467))</f>
        <v>2305524.41839548</v>
      </c>
      <c r="J467" s="3">
        <f t="shared" si="13"/>
        <v>236457490.112046</v>
      </c>
      <c r="K467" s="3">
        <f t="shared" si="2"/>
        <v>126036.54685313</v>
      </c>
      <c r="L467" s="3">
        <f t="shared" si="14"/>
        <v>50691296.5823395</v>
      </c>
      <c r="M467" s="3">
        <f>K467/((1+'How much will I make'!$C$5/12)^(Calculations!$B$1*12-Calculations!$A467))</f>
        <v>618685.868291306</v>
      </c>
      <c r="N467" s="3">
        <f t="shared" si="15"/>
        <v>102628070.278655</v>
      </c>
      <c r="O467" s="3">
        <f t="shared" si="3"/>
        <v>34005.0307323632</v>
      </c>
      <c r="P467" s="3">
        <f t="shared" si="16"/>
        <v>39040843.6263251</v>
      </c>
      <c r="Q467" s="3">
        <f>O467/((1+'How much will I make'!$C$5/12)^(Calculations!$B$1*12-Calculations!$A467))</f>
        <v>166923.265435387</v>
      </c>
      <c r="R467" s="3">
        <f t="shared" si="17"/>
        <v>55728146.5433861</v>
      </c>
      <c r="S467" s="3">
        <f t="shared" si="4"/>
        <v>9223.94832899447</v>
      </c>
      <c r="T467" s="3">
        <f t="shared" si="18"/>
        <v>39062912.1824688</v>
      </c>
      <c r="U467" s="3">
        <f>S467/((1+'How much will I make'!$C$5/12)^(Calculations!$B$1*12-Calculations!$A467))</f>
        <v>45278.3468246565</v>
      </c>
      <c r="V467" s="3">
        <f t="shared" si="19"/>
        <v>40324683.7568834</v>
      </c>
      <c r="W467" s="3">
        <f t="shared" si="5"/>
        <v>2515.35106554248</v>
      </c>
      <c r="X467" s="3">
        <f t="shared" si="20"/>
        <v>46736049.2745593</v>
      </c>
      <c r="Y467" s="3">
        <f>W467/((1+'How much will I make'!$C$5/12)^(Calculations!$B$1*12-Calculations!$A467))</f>
        <v>12347.3087520881</v>
      </c>
      <c r="Z467" s="3">
        <f t="shared" si="21"/>
        <v>38338699.5952567</v>
      </c>
      <c r="AA467" s="3">
        <f t="shared" si="6"/>
        <v>689.55622573771</v>
      </c>
      <c r="AB467" s="3">
        <f t="shared" si="22"/>
        <v>62272289.1792732</v>
      </c>
      <c r="AC467" s="3">
        <f>AA467/((1+'How much will I make'!$C$5/12)^(Calculations!$B$1*12-Calculations!$A467))</f>
        <v>3384.88083740781</v>
      </c>
      <c r="AD467" s="3">
        <f t="shared" si="23"/>
        <v>44339561.7259995</v>
      </c>
      <c r="AE467" s="3">
        <f t="shared" si="7"/>
        <v>190.025371464917</v>
      </c>
      <c r="AF467" s="3">
        <f t="shared" si="24"/>
        <v>88506799.6605088</v>
      </c>
      <c r="AG467" s="3">
        <f>AE467/((1+'How much will I make'!$C$5/12)^(Calculations!$B$1*12-Calculations!$A467))</f>
        <v>932.793026130346</v>
      </c>
      <c r="AH467" s="3">
        <f t="shared" si="25"/>
        <v>57825614.1566814</v>
      </c>
    </row>
    <row r="468" ht="15.75" customHeight="1" spans="1:34">
      <c r="A468" s="1">
        <f t="shared" si="8"/>
        <v>464</v>
      </c>
      <c r="B468" s="1">
        <f t="shared" si="63"/>
        <v>6629971.59477769</v>
      </c>
      <c r="C468" s="3">
        <f t="shared" si="0"/>
        <v>1752489.36646223</v>
      </c>
      <c r="D468" s="3">
        <f t="shared" si="10"/>
        <v>198228694.534903</v>
      </c>
      <c r="E468" s="3">
        <f>$C468/((1+'How much will I make'!$C$5/12)^(Calculations!$B$1*12-Calculations!$A468))</f>
        <v>8645600.30082029</v>
      </c>
      <c r="F468" s="3">
        <f t="shared" si="11"/>
        <v>638220790.276552</v>
      </c>
      <c r="G468" s="3">
        <f t="shared" si="1"/>
        <v>465791.867515459</v>
      </c>
      <c r="H468" s="3">
        <f t="shared" si="12"/>
        <v>88830886.6427981</v>
      </c>
      <c r="I468" s="3">
        <f>G468/((1+'How much will I make'!$C$5/12)^(Calculations!$B$1*12-Calculations!$A468))</f>
        <v>2297902.85007021</v>
      </c>
      <c r="J468" s="3">
        <f t="shared" si="13"/>
        <v>238755392.962117</v>
      </c>
      <c r="K468" s="3">
        <f t="shared" si="2"/>
        <v>124480.540101857</v>
      </c>
      <c r="L468" s="3">
        <f t="shared" si="14"/>
        <v>50815777.1224414</v>
      </c>
      <c r="M468" s="3">
        <f>K468/((1+'How much will I make'!$C$5/12)^(Calculations!$B$1*12-Calculations!$A468))</f>
        <v>614103.010007667</v>
      </c>
      <c r="N468" s="3">
        <f t="shared" si="15"/>
        <v>103242173.288663</v>
      </c>
      <c r="O468" s="3">
        <f t="shared" si="3"/>
        <v>33447.5712121605</v>
      </c>
      <c r="P468" s="3">
        <f t="shared" si="16"/>
        <v>39074291.1975372</v>
      </c>
      <c r="Q468" s="3">
        <f>O468/((1+'How much will I make'!$C$5/12)^(Calculations!$B$1*12-Calculations!$A468))</f>
        <v>165007.752553342</v>
      </c>
      <c r="R468" s="3">
        <f t="shared" si="17"/>
        <v>55893154.2959394</v>
      </c>
      <c r="S468" s="3">
        <f t="shared" si="4"/>
        <v>9035.7044855456</v>
      </c>
      <c r="T468" s="3">
        <f t="shared" si="18"/>
        <v>39071947.8869543</v>
      </c>
      <c r="U468" s="3">
        <f>S468/((1+'How much will I make'!$C$5/12)^(Calculations!$B$1*12-Calculations!$A468))</f>
        <v>44576.0704249271</v>
      </c>
      <c r="V468" s="3">
        <f t="shared" si="19"/>
        <v>40369259.8273083</v>
      </c>
      <c r="W468" s="3">
        <f t="shared" si="5"/>
        <v>2454.00103955364</v>
      </c>
      <c r="X468" s="3">
        <f t="shared" si="20"/>
        <v>46738503.2755988</v>
      </c>
      <c r="Y468" s="3">
        <f>W468/((1+'How much will I make'!$C$5/12)^(Calculations!$B$1*12-Calculations!$A468))</f>
        <v>12106.3856544864</v>
      </c>
      <c r="Z468" s="3">
        <f t="shared" si="21"/>
        <v>38350805.9809112</v>
      </c>
      <c r="AA468" s="3">
        <f t="shared" si="6"/>
        <v>670.014146465791</v>
      </c>
      <c r="AB468" s="3">
        <f t="shared" si="22"/>
        <v>62272959.1934197</v>
      </c>
      <c r="AC468" s="3">
        <f>AA468/((1+'How much will I make'!$C$5/12)^(Calculations!$B$1*12-Calculations!$A468))</f>
        <v>3305.39780559823</v>
      </c>
      <c r="AD468" s="3">
        <f t="shared" si="23"/>
        <v>44342867.1238051</v>
      </c>
      <c r="AE468" s="3">
        <f t="shared" si="7"/>
        <v>183.8955207725</v>
      </c>
      <c r="AF468" s="3">
        <f t="shared" si="24"/>
        <v>88506983.5560296</v>
      </c>
      <c r="AG468" s="3">
        <f>AE468/((1+'How much will I make'!$C$5/12)^(Calculations!$B$1*12-Calculations!$A468))</f>
        <v>907.216443155804</v>
      </c>
      <c r="AH468" s="3">
        <f t="shared" si="25"/>
        <v>57826521.3731246</v>
      </c>
    </row>
    <row r="469" ht="15.75" customHeight="1" spans="1:34">
      <c r="A469" s="1">
        <f t="shared" si="8"/>
        <v>465</v>
      </c>
      <c r="B469" s="1">
        <f t="shared" si="63"/>
        <v>6629971.59477769</v>
      </c>
      <c r="C469" s="3">
        <f t="shared" si="0"/>
        <v>1745217.62635243</v>
      </c>
      <c r="D469" s="3">
        <f t="shared" si="10"/>
        <v>199973912.161256</v>
      </c>
      <c r="E469" s="3">
        <f>$C469/((1+'How much will I make'!$C$5/12)^(Calculations!$B$1*12-Calculations!$A469))</f>
        <v>8652775.07285417</v>
      </c>
      <c r="F469" s="3">
        <f t="shared" si="11"/>
        <v>646873565.349406</v>
      </c>
      <c r="G469" s="3">
        <f t="shared" si="1"/>
        <v>461942.347949215</v>
      </c>
      <c r="H469" s="3">
        <f t="shared" si="12"/>
        <v>89292828.9907473</v>
      </c>
      <c r="I469" s="3">
        <f>G469/((1+'How much will I make'!$C$5/12)^(Calculations!$B$1*12-Calculations!$A469))</f>
        <v>2290306.47701212</v>
      </c>
      <c r="J469" s="3">
        <f t="shared" si="13"/>
        <v>241045699.439129</v>
      </c>
      <c r="K469" s="3">
        <f t="shared" si="2"/>
        <v>122943.743310476</v>
      </c>
      <c r="L469" s="3">
        <f t="shared" si="14"/>
        <v>50938720.8657518</v>
      </c>
      <c r="M469" s="3">
        <f>K469/((1+'How much will I make'!$C$5/12)^(Calculations!$B$1*12-Calculations!$A469))</f>
        <v>609554.098822425</v>
      </c>
      <c r="N469" s="3">
        <f t="shared" si="15"/>
        <v>103851727.387486</v>
      </c>
      <c r="O469" s="3">
        <f t="shared" si="3"/>
        <v>32899.2503726169</v>
      </c>
      <c r="P469" s="3">
        <f t="shared" si="16"/>
        <v>39107190.4479099</v>
      </c>
      <c r="Q469" s="3">
        <f>O469/((1+'How much will I make'!$C$5/12)^(Calculations!$B$1*12-Calculations!$A469))</f>
        <v>163114.220966664</v>
      </c>
      <c r="R469" s="3">
        <f t="shared" si="17"/>
        <v>56056268.5169061</v>
      </c>
      <c r="S469" s="3">
        <f t="shared" si="4"/>
        <v>8851.30235318753</v>
      </c>
      <c r="T469" s="3">
        <f t="shared" si="18"/>
        <v>39080799.1893075</v>
      </c>
      <c r="U469" s="3">
        <f>S469/((1+'How much will I make'!$C$5/12)^(Calculations!$B$1*12-Calculations!$A469))</f>
        <v>43884.6864754792</v>
      </c>
      <c r="V469" s="3">
        <f t="shared" si="19"/>
        <v>40413144.5137838</v>
      </c>
      <c r="W469" s="3">
        <f t="shared" si="5"/>
        <v>2394.14735566209</v>
      </c>
      <c r="X469" s="3">
        <f t="shared" si="20"/>
        <v>46740897.4229545</v>
      </c>
      <c r="Y469" s="3">
        <f>W469/((1+'How much will I make'!$C$5/12)^(Calculations!$B$1*12-Calculations!$A469))</f>
        <v>11870.1634953744</v>
      </c>
      <c r="Z469" s="3">
        <f t="shared" si="21"/>
        <v>38362676.1444066</v>
      </c>
      <c r="AA469" s="3">
        <f t="shared" si="6"/>
        <v>651.025891302793</v>
      </c>
      <c r="AB469" s="3">
        <f t="shared" si="22"/>
        <v>62273610.219311</v>
      </c>
      <c r="AC469" s="3">
        <f>AA469/((1+'How much will I make'!$C$5/12)^(Calculations!$B$1*12-Calculations!$A469))</f>
        <v>3227.78117696475</v>
      </c>
      <c r="AD469" s="3">
        <f t="shared" si="23"/>
        <v>44346094.9049821</v>
      </c>
      <c r="AE469" s="3">
        <f t="shared" si="7"/>
        <v>177.963407199194</v>
      </c>
      <c r="AF469" s="3">
        <f t="shared" si="24"/>
        <v>88507161.5194368</v>
      </c>
      <c r="AG469" s="3">
        <f>AE469/((1+'How much will I make'!$C$5/12)^(Calculations!$B$1*12-Calculations!$A469))</f>
        <v>882.341153585403</v>
      </c>
      <c r="AH469" s="3">
        <f t="shared" si="25"/>
        <v>57827403.7142782</v>
      </c>
    </row>
    <row r="470" ht="15.75" customHeight="1" spans="1:34">
      <c r="A470" s="1">
        <f t="shared" si="8"/>
        <v>466</v>
      </c>
      <c r="B470" s="1">
        <f t="shared" si="63"/>
        <v>6629971.59477769</v>
      </c>
      <c r="C470" s="3">
        <f t="shared" si="0"/>
        <v>1737976.05943811</v>
      </c>
      <c r="D470" s="3">
        <f t="shared" si="10"/>
        <v>201711888.220694</v>
      </c>
      <c r="E470" s="3">
        <f>$C470/((1+'How much will I make'!$C$5/12)^(Calculations!$B$1*12-Calculations!$A470))</f>
        <v>8659955.79905571</v>
      </c>
      <c r="F470" s="3">
        <f t="shared" si="11"/>
        <v>655533521.148462</v>
      </c>
      <c r="G470" s="3">
        <f t="shared" si="1"/>
        <v>458124.642594263</v>
      </c>
      <c r="H470" s="3">
        <f t="shared" si="12"/>
        <v>89750953.6333416</v>
      </c>
      <c r="I470" s="3">
        <f>G470/((1+'How much will I make'!$C$5/12)^(Calculations!$B$1*12-Calculations!$A470))</f>
        <v>2282735.21593109</v>
      </c>
      <c r="J470" s="3">
        <f t="shared" si="13"/>
        <v>243328434.65506</v>
      </c>
      <c r="K470" s="3">
        <f t="shared" si="2"/>
        <v>121425.919318988</v>
      </c>
      <c r="L470" s="3">
        <f t="shared" si="14"/>
        <v>51060146.7850708</v>
      </c>
      <c r="M470" s="3">
        <f>K470/((1+'How much will I make'!$C$5/12)^(Calculations!$B$1*12-Calculations!$A470))</f>
        <v>605038.883275592</v>
      </c>
      <c r="N470" s="3">
        <f t="shared" si="15"/>
        <v>104456766.270761</v>
      </c>
      <c r="O470" s="3">
        <f t="shared" si="3"/>
        <v>32359.9183992953</v>
      </c>
      <c r="P470" s="3">
        <f t="shared" si="16"/>
        <v>39139550.3663092</v>
      </c>
      <c r="Q470" s="3">
        <f>O470/((1+'How much will I make'!$C$5/12)^(Calculations!$B$1*12-Calculations!$A470))</f>
        <v>161242.418430981</v>
      </c>
      <c r="R470" s="3">
        <f t="shared" si="17"/>
        <v>56217510.9353371</v>
      </c>
      <c r="S470" s="3">
        <f t="shared" si="4"/>
        <v>8670.66352965309</v>
      </c>
      <c r="T470" s="3">
        <f t="shared" si="18"/>
        <v>39089469.8528372</v>
      </c>
      <c r="U470" s="3">
        <f>S470/((1+'How much will I make'!$C$5/12)^(Calculations!$B$1*12-Calculations!$A470))</f>
        <v>43204.0260321861</v>
      </c>
      <c r="V470" s="3">
        <f t="shared" si="19"/>
        <v>40456348.5398159</v>
      </c>
      <c r="W470" s="3">
        <f t="shared" si="5"/>
        <v>2335.75351771911</v>
      </c>
      <c r="X470" s="3">
        <f t="shared" si="20"/>
        <v>46743233.1764722</v>
      </c>
      <c r="Y470" s="3">
        <f>W470/((1+'How much will I make'!$C$5/12)^(Calculations!$B$1*12-Calculations!$A470))</f>
        <v>11638.5505491232</v>
      </c>
      <c r="Z470" s="3">
        <f t="shared" si="21"/>
        <v>38374314.6949557</v>
      </c>
      <c r="AA470" s="3">
        <f t="shared" si="6"/>
        <v>632.575764828625</v>
      </c>
      <c r="AB470" s="3">
        <f t="shared" si="22"/>
        <v>62274242.7950758</v>
      </c>
      <c r="AC470" s="3">
        <f>AA470/((1+'How much will I make'!$C$5/12)^(Calculations!$B$1*12-Calculations!$A470))</f>
        <v>3151.98712503602</v>
      </c>
      <c r="AD470" s="3">
        <f t="shared" si="23"/>
        <v>44349246.8921071</v>
      </c>
      <c r="AE470" s="3">
        <f t="shared" si="7"/>
        <v>172.222652128252</v>
      </c>
      <c r="AF470" s="3">
        <f t="shared" si="24"/>
        <v>88507333.7420889</v>
      </c>
      <c r="AG470" s="3">
        <f>AE470/((1+'How much will I make'!$C$5/12)^(Calculations!$B$1*12-Calculations!$A470))</f>
        <v>858.147928406448</v>
      </c>
      <c r="AH470" s="3">
        <f t="shared" si="25"/>
        <v>57828261.8622066</v>
      </c>
    </row>
    <row r="471" ht="15.75" customHeight="1" spans="1:34">
      <c r="A471" s="1">
        <f t="shared" si="8"/>
        <v>467</v>
      </c>
      <c r="B471" s="1">
        <f t="shared" si="63"/>
        <v>6629971.59477769</v>
      </c>
      <c r="C471" s="3">
        <f t="shared" si="0"/>
        <v>1730764.54051928</v>
      </c>
      <c r="D471" s="3">
        <f t="shared" si="10"/>
        <v>203442652.761213</v>
      </c>
      <c r="E471" s="3">
        <f>$C471/((1+'How much will I make'!$C$5/12)^(Calculations!$B$1*12-Calculations!$A471))</f>
        <v>8667142.48436613</v>
      </c>
      <c r="F471" s="3">
        <f t="shared" si="11"/>
        <v>664200663.632828</v>
      </c>
      <c r="G471" s="3">
        <f t="shared" si="1"/>
        <v>454338.488523236</v>
      </c>
      <c r="H471" s="3">
        <f t="shared" si="12"/>
        <v>90205292.1218648</v>
      </c>
      <c r="I471" s="3">
        <f>G471/((1+'How much will I make'!$C$5/12)^(Calculations!$B$1*12-Calculations!$A471))</f>
        <v>2275188.98381231</v>
      </c>
      <c r="J471" s="3">
        <f t="shared" si="13"/>
        <v>245603623.638872</v>
      </c>
      <c r="K471" s="3">
        <f t="shared" si="2"/>
        <v>119926.833895297</v>
      </c>
      <c r="L471" s="3">
        <f t="shared" si="14"/>
        <v>51180073.6189661</v>
      </c>
      <c r="M471" s="3">
        <f>K471/((1+'How much will I make'!$C$5/12)^(Calculations!$B$1*12-Calculations!$A471))</f>
        <v>600557.113769847</v>
      </c>
      <c r="N471" s="3">
        <f t="shared" si="15"/>
        <v>105057323.384531</v>
      </c>
      <c r="O471" s="3">
        <f t="shared" si="3"/>
        <v>31829.4279337331</v>
      </c>
      <c r="P471" s="3">
        <f t="shared" si="16"/>
        <v>39171379.7942429</v>
      </c>
      <c r="Q471" s="3">
        <f>O471/((1+'How much will I make'!$C$5/12)^(Calculations!$B$1*12-Calculations!$A471))</f>
        <v>159392.095596527</v>
      </c>
      <c r="R471" s="3">
        <f t="shared" si="17"/>
        <v>56376903.0309336</v>
      </c>
      <c r="S471" s="3">
        <f t="shared" si="4"/>
        <v>8493.71121272139</v>
      </c>
      <c r="T471" s="3">
        <f t="shared" si="18"/>
        <v>39097963.5640499</v>
      </c>
      <c r="U471" s="3">
        <f>S471/((1+'How much will I make'!$C$5/12)^(Calculations!$B$1*12-Calculations!$A471))</f>
        <v>42533.9227712787</v>
      </c>
      <c r="V471" s="3">
        <f t="shared" si="19"/>
        <v>40498882.4625872</v>
      </c>
      <c r="W471" s="3">
        <f t="shared" si="5"/>
        <v>2278.78391972596</v>
      </c>
      <c r="X471" s="3">
        <f t="shared" si="20"/>
        <v>46745511.9603919</v>
      </c>
      <c r="Y471" s="3">
        <f>W471/((1+'How much will I make'!$C$5/12)^(Calculations!$B$1*12-Calculations!$A471))</f>
        <v>11411.4568798721</v>
      </c>
      <c r="Z471" s="3">
        <f t="shared" si="21"/>
        <v>38385726.1518356</v>
      </c>
      <c r="AA471" s="3">
        <f t="shared" si="6"/>
        <v>614.648516432672</v>
      </c>
      <c r="AB471" s="3">
        <f t="shared" si="22"/>
        <v>62274857.4435922</v>
      </c>
      <c r="AC471" s="3">
        <f>AA471/((1+'How much will I make'!$C$5/12)^(Calculations!$B$1*12-Calculations!$A471))</f>
        <v>3077.97285246433</v>
      </c>
      <c r="AD471" s="3">
        <f t="shared" si="23"/>
        <v>44352324.8649596</v>
      </c>
      <c r="AE471" s="3">
        <f t="shared" si="7"/>
        <v>166.66708270476</v>
      </c>
      <c r="AF471" s="3">
        <f t="shared" si="24"/>
        <v>88507500.4091716</v>
      </c>
      <c r="AG471" s="3">
        <f>AE471/((1+'How much will I make'!$C$5/12)^(Calculations!$B$1*12-Calculations!$A471))</f>
        <v>834.618065853368</v>
      </c>
      <c r="AH471" s="3">
        <f t="shared" si="25"/>
        <v>57829096.4802724</v>
      </c>
    </row>
    <row r="472" ht="15.75" customHeight="1" spans="1:34">
      <c r="A472" s="1">
        <f t="shared" si="8"/>
        <v>468</v>
      </c>
      <c r="B472" s="1">
        <f t="shared" si="63"/>
        <v>6629971.59477769</v>
      </c>
      <c r="C472" s="3">
        <f t="shared" si="0"/>
        <v>1723582.94491546</v>
      </c>
      <c r="D472" s="3">
        <f t="shared" si="10"/>
        <v>205166235.706128</v>
      </c>
      <c r="E472" s="3">
        <f>$C472/((1+'How much will I make'!$C$5/12)^(Calculations!$B$1*12-Calculations!$A472))</f>
        <v>8674335.13373075</v>
      </c>
      <c r="F472" s="3">
        <f t="shared" si="11"/>
        <v>672874998.766559</v>
      </c>
      <c r="G472" s="3">
        <f t="shared" si="1"/>
        <v>450583.624981722</v>
      </c>
      <c r="H472" s="3">
        <f t="shared" si="12"/>
        <v>90655875.7468465</v>
      </c>
      <c r="I472" s="3">
        <f>G472/((1+'How much will I make'!$C$5/12)^(Calculations!$B$1*12-Calculations!$A472))</f>
        <v>2267667.69791541</v>
      </c>
      <c r="J472" s="3">
        <f t="shared" si="13"/>
        <v>247871291.336788</v>
      </c>
      <c r="K472" s="3">
        <f t="shared" si="2"/>
        <v>118446.255699059</v>
      </c>
      <c r="L472" s="3">
        <f t="shared" si="14"/>
        <v>51298519.8746652</v>
      </c>
      <c r="M472" s="3">
        <f>K472/((1+'How much will I make'!$C$5/12)^(Calculations!$B$1*12-Calculations!$A472))</f>
        <v>596108.542556737</v>
      </c>
      <c r="N472" s="3">
        <f t="shared" si="15"/>
        <v>105653431.927088</v>
      </c>
      <c r="O472" s="3">
        <f t="shared" si="3"/>
        <v>31307.6340331801</v>
      </c>
      <c r="P472" s="3">
        <f t="shared" si="16"/>
        <v>39202687.4282761</v>
      </c>
      <c r="Q472" s="3">
        <f>O472/((1+'How much will I make'!$C$5/12)^(Calculations!$B$1*12-Calculations!$A472))</f>
        <v>157563.005974928</v>
      </c>
      <c r="R472" s="3">
        <f t="shared" si="17"/>
        <v>56534466.0369086</v>
      </c>
      <c r="S472" s="3">
        <f t="shared" si="4"/>
        <v>8320.37016756382</v>
      </c>
      <c r="T472" s="3">
        <f t="shared" si="18"/>
        <v>39106283.9342175</v>
      </c>
      <c r="U472" s="3">
        <f>S472/((1+'How much will I make'!$C$5/12)^(Calculations!$B$1*12-Calculations!$A472))</f>
        <v>41874.2129487038</v>
      </c>
      <c r="V472" s="3">
        <f t="shared" si="19"/>
        <v>40540756.6755359</v>
      </c>
      <c r="W472" s="3">
        <f t="shared" si="5"/>
        <v>2223.20382412289</v>
      </c>
      <c r="X472" s="3">
        <f t="shared" si="20"/>
        <v>46747735.1642161</v>
      </c>
      <c r="Y472" s="3">
        <f>W472/((1+'How much will I make'!$C$5/12)^(Calculations!$B$1*12-Calculations!$A472))</f>
        <v>11188.7943066063</v>
      </c>
      <c r="Z472" s="3">
        <f t="shared" si="21"/>
        <v>38396914.9461422</v>
      </c>
      <c r="AA472" s="3">
        <f t="shared" si="6"/>
        <v>597.229327707859</v>
      </c>
      <c r="AB472" s="3">
        <f t="shared" si="22"/>
        <v>62275454.6729199</v>
      </c>
      <c r="AC472" s="3">
        <f>AA472/((1+'How much will I make'!$C$5/12)^(Calculations!$B$1*12-Calculations!$A472))</f>
        <v>3005.6965668599</v>
      </c>
      <c r="AD472" s="3">
        <f t="shared" si="23"/>
        <v>44355330.5615264</v>
      </c>
      <c r="AE472" s="3">
        <f t="shared" si="7"/>
        <v>161.290725198155</v>
      </c>
      <c r="AF472" s="3">
        <f t="shared" si="24"/>
        <v>88507661.6998968</v>
      </c>
      <c r="AG472" s="3">
        <f>AE472/((1+'How much will I make'!$C$5/12)^(Calculations!$B$1*12-Calculations!$A472))</f>
        <v>811.733376950936</v>
      </c>
      <c r="AH472" s="3">
        <f t="shared" si="25"/>
        <v>57829908.2136494</v>
      </c>
    </row>
    <row r="473" ht="15.75" customHeight="1" spans="1:34">
      <c r="A473" s="1">
        <f t="shared" si="8"/>
        <v>469</v>
      </c>
      <c r="B473" s="1">
        <f>B472*(1+'How much will I make'!$C$4)</f>
        <v>7757066.7658899</v>
      </c>
      <c r="C473" s="3">
        <f t="shared" si="0"/>
        <v>2008224.44370233</v>
      </c>
      <c r="D473" s="3">
        <f t="shared" si="10"/>
        <v>207174460.149831</v>
      </c>
      <c r="E473" s="3">
        <f>$C473/((1+'How much will I make'!$C$5/12)^(Calculations!$B$1*12-Calculations!$A473))</f>
        <v>10157394.4899558</v>
      </c>
      <c r="F473" s="3">
        <f t="shared" si="11"/>
        <v>683032393.256515</v>
      </c>
      <c r="G473" s="3">
        <f t="shared" si="1"/>
        <v>522825.958243254</v>
      </c>
      <c r="H473" s="3">
        <f t="shared" si="12"/>
        <v>91178701.7050898</v>
      </c>
      <c r="I473" s="3">
        <f>G473/((1+'How much will I make'!$C$5/12)^(Calculations!$B$1*12-Calculations!$A473))</f>
        <v>2644400.39265504</v>
      </c>
      <c r="J473" s="3">
        <f t="shared" si="13"/>
        <v>250515691.729443</v>
      </c>
      <c r="K473" s="3">
        <f t="shared" si="2"/>
        <v>136871.228807801</v>
      </c>
      <c r="L473" s="3">
        <f t="shared" si="14"/>
        <v>51435391.103473</v>
      </c>
      <c r="M473" s="3">
        <f>K473/((1+'How much will I make'!$C$5/12)^(Calculations!$B$1*12-Calculations!$A473))</f>
        <v>692280.72075589</v>
      </c>
      <c r="N473" s="3">
        <f t="shared" si="15"/>
        <v>106345712.647844</v>
      </c>
      <c r="O473" s="3">
        <f t="shared" si="3"/>
        <v>36029.4411332663</v>
      </c>
      <c r="P473" s="3">
        <f t="shared" si="16"/>
        <v>39238716.8694093</v>
      </c>
      <c r="Q473" s="3">
        <f>O473/((1+'How much will I make'!$C$5/12)^(Calculations!$B$1*12-Calculations!$A473))</f>
        <v>182233.239910445</v>
      </c>
      <c r="R473" s="3">
        <f t="shared" si="17"/>
        <v>56716699.276819</v>
      </c>
      <c r="S473" s="3">
        <f t="shared" si="4"/>
        <v>9536.16303286498</v>
      </c>
      <c r="T473" s="3">
        <f t="shared" si="18"/>
        <v>39115820.0972503</v>
      </c>
      <c r="U473" s="3">
        <f>S473/((1+'How much will I make'!$C$5/12)^(Calculations!$B$1*12-Calculations!$A473))</f>
        <v>48232.9403713306</v>
      </c>
      <c r="V473" s="3">
        <f t="shared" si="19"/>
        <v>40588989.6159073</v>
      </c>
      <c r="W473" s="3">
        <f t="shared" si="5"/>
        <v>2537.70582851101</v>
      </c>
      <c r="X473" s="3">
        <f t="shared" si="20"/>
        <v>46750272.8700446</v>
      </c>
      <c r="Y473" s="3">
        <f>W473/((1+'How much will I make'!$C$5/12)^(Calculations!$B$1*12-Calculations!$A473))</f>
        <v>12835.4573516322</v>
      </c>
      <c r="Z473" s="3">
        <f t="shared" si="21"/>
        <v>38409750.4034938</v>
      </c>
      <c r="AA473" s="3">
        <f t="shared" si="6"/>
        <v>678.955446236303</v>
      </c>
      <c r="AB473" s="3">
        <f t="shared" si="22"/>
        <v>62276133.6283662</v>
      </c>
      <c r="AC473" s="3">
        <f>AA473/((1+'How much will I make'!$C$5/12)^(Calculations!$B$1*12-Calculations!$A473))</f>
        <v>3434.08742491551</v>
      </c>
      <c r="AD473" s="3">
        <f t="shared" si="23"/>
        <v>44358764.6489513</v>
      </c>
      <c r="AE473" s="3">
        <f t="shared" si="7"/>
        <v>182.622724337266</v>
      </c>
      <c r="AF473" s="3">
        <f t="shared" si="24"/>
        <v>88507844.3226212</v>
      </c>
      <c r="AG473" s="3">
        <f>AE473/((1+'How much will I make'!$C$5/12)^(Calculations!$B$1*12-Calculations!$A473))</f>
        <v>923.687120601056</v>
      </c>
      <c r="AH473" s="3">
        <f t="shared" si="25"/>
        <v>57830831.90077</v>
      </c>
    </row>
    <row r="474" ht="15.75" customHeight="1" spans="1:34">
      <c r="A474" s="1">
        <f t="shared" si="8"/>
        <v>470</v>
      </c>
      <c r="B474" s="1">
        <f t="shared" ref="B474:B484" si="64">B473</f>
        <v>7757066.7658899</v>
      </c>
      <c r="C474" s="3">
        <f t="shared" si="0"/>
        <v>1999891.56219319</v>
      </c>
      <c r="D474" s="3">
        <f t="shared" si="10"/>
        <v>209174351.712024</v>
      </c>
      <c r="E474" s="3">
        <f>$C474/((1+'How much will I make'!$C$5/12)^(Calculations!$B$1*12-Calculations!$A474))</f>
        <v>10165823.8629765</v>
      </c>
      <c r="F474" s="3">
        <f t="shared" si="11"/>
        <v>693198217.119491</v>
      </c>
      <c r="G474" s="3">
        <f t="shared" si="1"/>
        <v>518505.082555293</v>
      </c>
      <c r="H474" s="3">
        <f t="shared" si="12"/>
        <v>91697206.7876451</v>
      </c>
      <c r="I474" s="3">
        <f>G474/((1+'How much will I make'!$C$5/12)^(Calculations!$B$1*12-Calculations!$A474))</f>
        <v>2635658.57317519</v>
      </c>
      <c r="J474" s="3">
        <f t="shared" si="13"/>
        <v>253151350.302618</v>
      </c>
      <c r="K474" s="3">
        <f t="shared" si="2"/>
        <v>135181.460550915</v>
      </c>
      <c r="L474" s="3">
        <f t="shared" si="14"/>
        <v>51570572.5640239</v>
      </c>
      <c r="M474" s="3">
        <f>K474/((1+'How much will I make'!$C$5/12)^(Calculations!$B$1*12-Calculations!$A474))</f>
        <v>687152.715416957</v>
      </c>
      <c r="N474" s="3">
        <f t="shared" si="15"/>
        <v>107032865.363261</v>
      </c>
      <c r="O474" s="3">
        <f t="shared" si="3"/>
        <v>35438.7945573111</v>
      </c>
      <c r="P474" s="3">
        <f t="shared" si="16"/>
        <v>39274155.6639666</v>
      </c>
      <c r="Q474" s="3">
        <f>O474/((1+'How much will I make'!$C$5/12)^(Calculations!$B$1*12-Calculations!$A474))</f>
        <v>180142.038796718</v>
      </c>
      <c r="R474" s="3">
        <f t="shared" si="17"/>
        <v>56896841.3156157</v>
      </c>
      <c r="S474" s="3">
        <f t="shared" si="4"/>
        <v>9341.54746076569</v>
      </c>
      <c r="T474" s="3">
        <f t="shared" si="18"/>
        <v>39125161.6447111</v>
      </c>
      <c r="U474" s="3">
        <f>S474/((1+'How much will I make'!$C$5/12)^(Calculations!$B$1*12-Calculations!$A474))</f>
        <v>47484.8376227141</v>
      </c>
      <c r="V474" s="3">
        <f t="shared" si="19"/>
        <v>40636474.45353</v>
      </c>
      <c r="W474" s="3">
        <f t="shared" si="5"/>
        <v>2475.81056440098</v>
      </c>
      <c r="X474" s="3">
        <f t="shared" si="20"/>
        <v>46752748.680609</v>
      </c>
      <c r="Y474" s="3">
        <f>W474/((1+'How much will I make'!$C$5/12)^(Calculations!$B$1*12-Calculations!$A474))</f>
        <v>12585.0094033076</v>
      </c>
      <c r="Z474" s="3">
        <f t="shared" si="21"/>
        <v>38422335.4128971</v>
      </c>
      <c r="AA474" s="3">
        <f t="shared" si="6"/>
        <v>659.713793913817</v>
      </c>
      <c r="AB474" s="3">
        <f t="shared" si="22"/>
        <v>62276793.3421601</v>
      </c>
      <c r="AC474" s="3">
        <f>AA474/((1+'How much will I make'!$C$5/12)^(Calculations!$B$1*12-Calculations!$A474))</f>
        <v>3353.44893477579</v>
      </c>
      <c r="AD474" s="3">
        <f t="shared" si="23"/>
        <v>44362118.0978861</v>
      </c>
      <c r="AE474" s="3">
        <f t="shared" si="7"/>
        <v>176.731668713483</v>
      </c>
      <c r="AF474" s="3">
        <f t="shared" si="24"/>
        <v>88508021.0542899</v>
      </c>
      <c r="AG474" s="3">
        <f>AE474/((1+'How much will I make'!$C$5/12)^(Calculations!$B$1*12-Calculations!$A474))</f>
        <v>898.36021568135</v>
      </c>
      <c r="AH474" s="3">
        <f t="shared" si="25"/>
        <v>57831730.2609857</v>
      </c>
    </row>
    <row r="475" ht="15.75" customHeight="1" spans="1:34">
      <c r="A475" s="1">
        <f t="shared" si="8"/>
        <v>471</v>
      </c>
      <c r="B475" s="1">
        <f t="shared" si="64"/>
        <v>7757066.7658899</v>
      </c>
      <c r="C475" s="3">
        <f t="shared" si="0"/>
        <v>1991593.25695588</v>
      </c>
      <c r="D475" s="3">
        <f t="shared" si="10"/>
        <v>211165944.96898</v>
      </c>
      <c r="E475" s="3">
        <f>$C475/((1+'How much will I make'!$C$5/12)^(Calculations!$B$1*12-Calculations!$A475))</f>
        <v>10174260.2313275</v>
      </c>
      <c r="F475" s="3">
        <f t="shared" si="11"/>
        <v>703372477.350819</v>
      </c>
      <c r="G475" s="3">
        <f t="shared" si="1"/>
        <v>514219.916583762</v>
      </c>
      <c r="H475" s="3">
        <f t="shared" si="12"/>
        <v>92211426.7042288</v>
      </c>
      <c r="I475" s="3">
        <f>G475/((1+'How much will I make'!$C$5/12)^(Calculations!$B$1*12-Calculations!$A475))</f>
        <v>2626945.65227213</v>
      </c>
      <c r="J475" s="3">
        <f t="shared" si="13"/>
        <v>255778295.95489</v>
      </c>
      <c r="K475" s="3">
        <f t="shared" si="2"/>
        <v>133512.553630533</v>
      </c>
      <c r="L475" s="3">
        <f t="shared" si="14"/>
        <v>51704085.1176544</v>
      </c>
      <c r="M475" s="3">
        <f>K475/((1+'How much will I make'!$C$5/12)^(Calculations!$B$1*12-Calculations!$A475))</f>
        <v>682062.695302758</v>
      </c>
      <c r="N475" s="3">
        <f t="shared" si="15"/>
        <v>107714928.058563</v>
      </c>
      <c r="O475" s="3">
        <f t="shared" si="3"/>
        <v>34857.8307121093</v>
      </c>
      <c r="P475" s="3">
        <f t="shared" si="16"/>
        <v>39309013.4946788</v>
      </c>
      <c r="Q475" s="3">
        <f>O475/((1+'How much will I make'!$C$5/12)^(Calculations!$B$1*12-Calculations!$A475))</f>
        <v>178074.835072822</v>
      </c>
      <c r="R475" s="3">
        <f t="shared" si="17"/>
        <v>57074916.1506885</v>
      </c>
      <c r="S475" s="3">
        <f t="shared" si="4"/>
        <v>9150.90363503578</v>
      </c>
      <c r="T475" s="3">
        <f t="shared" si="18"/>
        <v>39134312.5483461</v>
      </c>
      <c r="U475" s="3">
        <f>S475/((1+'How much will I make'!$C$5/12)^(Calculations!$B$1*12-Calculations!$A475))</f>
        <v>46748.3381004026</v>
      </c>
      <c r="V475" s="3">
        <f t="shared" si="19"/>
        <v>40683222.7916304</v>
      </c>
      <c r="W475" s="3">
        <f t="shared" si="5"/>
        <v>2415.42494087901</v>
      </c>
      <c r="X475" s="3">
        <f t="shared" si="20"/>
        <v>46755164.1055498</v>
      </c>
      <c r="Y475" s="3">
        <f>W475/((1+'How much will I make'!$C$5/12)^(Calculations!$B$1*12-Calculations!$A475))</f>
        <v>12339.4482442187</v>
      </c>
      <c r="Z475" s="3">
        <f t="shared" si="21"/>
        <v>38434674.8611414</v>
      </c>
      <c r="AA475" s="3">
        <f t="shared" si="6"/>
        <v>641.017451576178</v>
      </c>
      <c r="AB475" s="3">
        <f t="shared" si="22"/>
        <v>62277434.3596116</v>
      </c>
      <c r="AC475" s="3">
        <f>AA475/((1+'How much will I make'!$C$5/12)^(Calculations!$B$1*12-Calculations!$A475))</f>
        <v>3274.70398003207</v>
      </c>
      <c r="AD475" s="3">
        <f t="shared" si="23"/>
        <v>44365392.8018661</v>
      </c>
      <c r="AE475" s="3">
        <f t="shared" si="7"/>
        <v>171.03064714208</v>
      </c>
      <c r="AF475" s="3">
        <f t="shared" si="24"/>
        <v>88508192.084937</v>
      </c>
      <c r="AG475" s="3">
        <f>AE475/((1+'How much will I make'!$C$5/12)^(Calculations!$B$1*12-Calculations!$A475))</f>
        <v>873.727758154603</v>
      </c>
      <c r="AH475" s="3">
        <f t="shared" si="25"/>
        <v>57832603.9887438</v>
      </c>
    </row>
    <row r="476" ht="15.75" customHeight="1" spans="1:34">
      <c r="A476" s="1">
        <f t="shared" si="8"/>
        <v>472</v>
      </c>
      <c r="B476" s="1">
        <f t="shared" si="64"/>
        <v>7757066.7658899</v>
      </c>
      <c r="C476" s="3">
        <f t="shared" si="0"/>
        <v>1983329.38452037</v>
      </c>
      <c r="D476" s="3">
        <f t="shared" si="10"/>
        <v>213149274.3535</v>
      </c>
      <c r="E476" s="3">
        <f>$C476/((1+'How much will I make'!$C$5/12)^(Calculations!$B$1*12-Calculations!$A476))</f>
        <v>10182703.6008141</v>
      </c>
      <c r="F476" s="3">
        <f t="shared" si="11"/>
        <v>713555180.951633</v>
      </c>
      <c r="G476" s="3">
        <f t="shared" si="1"/>
        <v>509970.165207037</v>
      </c>
      <c r="H476" s="3">
        <f t="shared" si="12"/>
        <v>92721396.8694359</v>
      </c>
      <c r="I476" s="3">
        <f>G476/((1+'How much will I make'!$C$5/12)^(Calculations!$B$1*12-Calculations!$A476))</f>
        <v>2618261.53441338</v>
      </c>
      <c r="J476" s="3">
        <f t="shared" si="13"/>
        <v>258396557.489303</v>
      </c>
      <c r="K476" s="3">
        <f t="shared" si="2"/>
        <v>131864.250499292</v>
      </c>
      <c r="L476" s="3">
        <f t="shared" si="14"/>
        <v>51835949.3681537</v>
      </c>
      <c r="M476" s="3">
        <f>K476/((1+'How much will I make'!$C$5/12)^(Calculations!$B$1*12-Calculations!$A476))</f>
        <v>677010.379041256</v>
      </c>
      <c r="N476" s="3">
        <f t="shared" si="15"/>
        <v>108391938.437605</v>
      </c>
      <c r="O476" s="3">
        <f t="shared" si="3"/>
        <v>34286.3908643698</v>
      </c>
      <c r="P476" s="3">
        <f t="shared" si="16"/>
        <v>39343299.8855431</v>
      </c>
      <c r="Q476" s="3">
        <f>O476/((1+'How much will I make'!$C$5/12)^(Calculations!$B$1*12-Calculations!$A476))</f>
        <v>176031.353358871</v>
      </c>
      <c r="R476" s="3">
        <f t="shared" si="17"/>
        <v>57250947.5040474</v>
      </c>
      <c r="S476" s="3">
        <f t="shared" si="4"/>
        <v>8964.15049962689</v>
      </c>
      <c r="T476" s="3">
        <f t="shared" si="18"/>
        <v>39143276.6988458</v>
      </c>
      <c r="U476" s="3">
        <f>S476/((1+'How much will I make'!$C$5/12)^(Calculations!$B$1*12-Calculations!$A476))</f>
        <v>46023.2618359882</v>
      </c>
      <c r="V476" s="3">
        <f t="shared" si="19"/>
        <v>40729246.0534664</v>
      </c>
      <c r="W476" s="3">
        <f t="shared" si="5"/>
        <v>2356.51213744294</v>
      </c>
      <c r="X476" s="3">
        <f t="shared" si="20"/>
        <v>46757520.6176873</v>
      </c>
      <c r="Y476" s="3">
        <f>W476/((1+'How much will I make'!$C$5/12)^(Calculations!$B$1*12-Calculations!$A476))</f>
        <v>12098.6785223803</v>
      </c>
      <c r="Z476" s="3">
        <f t="shared" si="21"/>
        <v>38446773.5396637</v>
      </c>
      <c r="AA476" s="3">
        <f t="shared" si="6"/>
        <v>622.850965094263</v>
      </c>
      <c r="AB476" s="3">
        <f t="shared" si="22"/>
        <v>62278057.2105767</v>
      </c>
      <c r="AC476" s="3">
        <f>AA476/((1+'How much will I make'!$C$5/12)^(Calculations!$B$1*12-Calculations!$A476))</f>
        <v>3197.80809710014</v>
      </c>
      <c r="AD476" s="3">
        <f t="shared" si="23"/>
        <v>44368590.6099632</v>
      </c>
      <c r="AE476" s="3">
        <f t="shared" si="7"/>
        <v>165.513529492336</v>
      </c>
      <c r="AF476" s="3">
        <f t="shared" si="24"/>
        <v>88508357.5984665</v>
      </c>
      <c r="AG476" s="3">
        <f>AE476/((1+'How much will I make'!$C$5/12)^(Calculations!$B$1*12-Calculations!$A476))</f>
        <v>849.770706721331</v>
      </c>
      <c r="AH476" s="3">
        <f t="shared" si="25"/>
        <v>57833453.7594506</v>
      </c>
    </row>
    <row r="477" ht="15.75" customHeight="1" spans="1:34">
      <c r="A477" s="1">
        <f t="shared" si="8"/>
        <v>473</v>
      </c>
      <c r="B477" s="1">
        <f t="shared" si="64"/>
        <v>7757066.7658899</v>
      </c>
      <c r="C477" s="3">
        <f t="shared" si="0"/>
        <v>1975099.80201199</v>
      </c>
      <c r="D477" s="3">
        <f t="shared" si="10"/>
        <v>215124374.155512</v>
      </c>
      <c r="E477" s="3">
        <f>$C477/((1+'How much will I make'!$C$5/12)^(Calculations!$B$1*12-Calculations!$A477))</f>
        <v>10191153.9772463</v>
      </c>
      <c r="F477" s="3">
        <f t="shared" si="11"/>
        <v>723746334.928879</v>
      </c>
      <c r="G477" s="3">
        <f t="shared" si="1"/>
        <v>505755.535742516</v>
      </c>
      <c r="H477" s="3">
        <f t="shared" si="12"/>
        <v>93227152.4051784</v>
      </c>
      <c r="I477" s="3">
        <f>G477/((1+'How much will I make'!$C$5/12)^(Calculations!$B$1*12-Calculations!$A477))</f>
        <v>2609606.12438226</v>
      </c>
      <c r="J477" s="3">
        <f t="shared" si="13"/>
        <v>261006163.613686</v>
      </c>
      <c r="K477" s="3">
        <f t="shared" si="2"/>
        <v>130236.296789424</v>
      </c>
      <c r="L477" s="3">
        <f t="shared" si="14"/>
        <v>51966185.6649431</v>
      </c>
      <c r="M477" s="3">
        <f>K477/((1+'How much will I make'!$C$5/12)^(Calculations!$B$1*12-Calculations!$A477))</f>
        <v>671995.487344654</v>
      </c>
      <c r="N477" s="3">
        <f t="shared" si="15"/>
        <v>109063933.924949</v>
      </c>
      <c r="O477" s="3">
        <f t="shared" si="3"/>
        <v>33724.3188829867</v>
      </c>
      <c r="P477" s="3">
        <f t="shared" si="16"/>
        <v>39377024.2044261</v>
      </c>
      <c r="Q477" s="3">
        <f>O477/((1+'How much will I make'!$C$5/12)^(Calculations!$B$1*12-Calculations!$A477))</f>
        <v>174011.321435081</v>
      </c>
      <c r="R477" s="3">
        <f t="shared" si="17"/>
        <v>57424958.8254825</v>
      </c>
      <c r="S477" s="3">
        <f t="shared" si="4"/>
        <v>8781.20865269573</v>
      </c>
      <c r="T477" s="3">
        <f t="shared" si="18"/>
        <v>39152057.9074985</v>
      </c>
      <c r="U477" s="3">
        <f>S477/((1+'How much will I make'!$C$5/12)^(Calculations!$B$1*12-Calculations!$A477))</f>
        <v>45309.4316524096</v>
      </c>
      <c r="V477" s="3">
        <f t="shared" si="19"/>
        <v>40774555.4851188</v>
      </c>
      <c r="W477" s="3">
        <f t="shared" si="5"/>
        <v>2299.03623165165</v>
      </c>
      <c r="X477" s="3">
        <f t="shared" si="20"/>
        <v>46759819.6539189</v>
      </c>
      <c r="Y477" s="3">
        <f>W477/((1+'How much will I make'!$C$5/12)^(Calculations!$B$1*12-Calculations!$A477))</f>
        <v>11862.6067463338</v>
      </c>
      <c r="Z477" s="3">
        <f t="shared" si="21"/>
        <v>38458636.1464101</v>
      </c>
      <c r="AA477" s="3">
        <f t="shared" si="6"/>
        <v>605.199318310215</v>
      </c>
      <c r="AB477" s="3">
        <f t="shared" si="22"/>
        <v>62278662.4098951</v>
      </c>
      <c r="AC477" s="3">
        <f>AA477/((1+'How much will I make'!$C$5/12)^(Calculations!$B$1*12-Calculations!$A477))</f>
        <v>3122.71786647998</v>
      </c>
      <c r="AD477" s="3">
        <f t="shared" si="23"/>
        <v>44371713.3278297</v>
      </c>
      <c r="AE477" s="3">
        <f t="shared" si="7"/>
        <v>160.17438337968</v>
      </c>
      <c r="AF477" s="3">
        <f t="shared" si="24"/>
        <v>88508517.7728499</v>
      </c>
      <c r="AG477" s="3">
        <f>AE477/((1+'How much will I make'!$C$5/12)^(Calculations!$B$1*12-Calculations!$A477))</f>
        <v>826.470542182198</v>
      </c>
      <c r="AH477" s="3">
        <f t="shared" si="25"/>
        <v>57834280.2299927</v>
      </c>
    </row>
    <row r="478" ht="15.75" customHeight="1" spans="1:34">
      <c r="A478" s="1">
        <f t="shared" si="8"/>
        <v>474</v>
      </c>
      <c r="B478" s="1">
        <f t="shared" si="64"/>
        <v>7757066.7658899</v>
      </c>
      <c r="C478" s="3">
        <f t="shared" si="0"/>
        <v>1966904.36714887</v>
      </c>
      <c r="D478" s="3">
        <f t="shared" si="10"/>
        <v>217091278.522661</v>
      </c>
      <c r="E478" s="3">
        <f>$C478/((1+'How much will I make'!$C$5/12)^(Calculations!$B$1*12-Calculations!$A478))</f>
        <v>10199611.3664391</v>
      </c>
      <c r="F478" s="3">
        <f t="shared" si="11"/>
        <v>733945946.295318</v>
      </c>
      <c r="G478" s="3">
        <f t="shared" si="1"/>
        <v>501575.737926462</v>
      </c>
      <c r="H478" s="3">
        <f t="shared" si="12"/>
        <v>93728728.1431049</v>
      </c>
      <c r="I478" s="3">
        <f>G478/((1+'How much will I make'!$C$5/12)^(Calculations!$B$1*12-Calculations!$A478))</f>
        <v>2600979.32727687</v>
      </c>
      <c r="J478" s="3">
        <f t="shared" si="13"/>
        <v>263607142.940962</v>
      </c>
      <c r="K478" s="3">
        <f t="shared" si="2"/>
        <v>128628.441273506</v>
      </c>
      <c r="L478" s="3">
        <f t="shared" si="14"/>
        <v>52094814.1062166</v>
      </c>
      <c r="M478" s="3">
        <f>K478/((1+'How much will I make'!$C$5/12)^(Calculations!$B$1*12-Calculations!$A478))</f>
        <v>667017.742993953</v>
      </c>
      <c r="N478" s="3">
        <f t="shared" si="15"/>
        <v>109730951.667943</v>
      </c>
      <c r="O478" s="3">
        <f t="shared" si="3"/>
        <v>33171.4611963803</v>
      </c>
      <c r="P478" s="3">
        <f t="shared" si="16"/>
        <v>39410195.6656225</v>
      </c>
      <c r="Q478" s="3">
        <f>O478/((1+'How much will I make'!$C$5/12)^(Calculations!$B$1*12-Calculations!$A478))</f>
        <v>172014.470205498</v>
      </c>
      <c r="R478" s="3">
        <f t="shared" si="17"/>
        <v>57596973.295688</v>
      </c>
      <c r="S478" s="3">
        <f t="shared" si="4"/>
        <v>8602.0003128448</v>
      </c>
      <c r="T478" s="3">
        <f t="shared" si="18"/>
        <v>39160659.9078113</v>
      </c>
      <c r="U478" s="3">
        <f>S478/((1+'How much will I make'!$C$5/12)^(Calculations!$B$1*12-Calculations!$A478))</f>
        <v>44606.6731206579</v>
      </c>
      <c r="V478" s="3">
        <f t="shared" si="19"/>
        <v>40819162.1582394</v>
      </c>
      <c r="W478" s="3">
        <f t="shared" si="5"/>
        <v>2242.96217722112</v>
      </c>
      <c r="X478" s="3">
        <f t="shared" si="20"/>
        <v>46762062.6160962</v>
      </c>
      <c r="Y478" s="3">
        <f>W478/((1+'How much will I make'!$C$5/12)^(Calculations!$B$1*12-Calculations!$A478))</f>
        <v>11631.1412488444</v>
      </c>
      <c r="Z478" s="3">
        <f t="shared" si="21"/>
        <v>38470267.2876589</v>
      </c>
      <c r="AA478" s="3">
        <f t="shared" si="6"/>
        <v>588.04792062531</v>
      </c>
      <c r="AB478" s="3">
        <f t="shared" si="22"/>
        <v>62279250.4578157</v>
      </c>
      <c r="AC478" s="3">
        <f>AA478/((1+'How much will I make'!$C$5/12)^(Calculations!$B$1*12-Calculations!$A478))</f>
        <v>3049.39088823875</v>
      </c>
      <c r="AD478" s="3">
        <f t="shared" si="23"/>
        <v>44374762.718718</v>
      </c>
      <c r="AE478" s="3">
        <f t="shared" si="7"/>
        <v>155.007467786787</v>
      </c>
      <c r="AF478" s="3">
        <f t="shared" si="24"/>
        <v>88508672.7803177</v>
      </c>
      <c r="AG478" s="3">
        <f>AE478/((1+'How much will I make'!$C$5/12)^(Calculations!$B$1*12-Calculations!$A478))</f>
        <v>803.809253122363</v>
      </c>
      <c r="AH478" s="3">
        <f t="shared" si="25"/>
        <v>57835084.0392459</v>
      </c>
    </row>
    <row r="479" ht="15.75" customHeight="1" spans="1:34">
      <c r="A479" s="1">
        <f t="shared" si="8"/>
        <v>475</v>
      </c>
      <c r="B479" s="1">
        <f t="shared" si="64"/>
        <v>7757066.7658899</v>
      </c>
      <c r="C479" s="3">
        <f t="shared" si="0"/>
        <v>1958742.93823954</v>
      </c>
      <c r="D479" s="3">
        <f t="shared" si="10"/>
        <v>219050021.460901</v>
      </c>
      <c r="E479" s="3">
        <f>$C479/((1+'How much will I make'!$C$5/12)^(Calculations!$B$1*12-Calculations!$A479))</f>
        <v>10208075.774212</v>
      </c>
      <c r="F479" s="3">
        <f t="shared" si="11"/>
        <v>744154022.06953</v>
      </c>
      <c r="G479" s="3">
        <f t="shared" si="1"/>
        <v>497430.483894012</v>
      </c>
      <c r="H479" s="3">
        <f t="shared" si="12"/>
        <v>94226158.6269989</v>
      </c>
      <c r="I479" s="3">
        <f>G479/((1+'How much will I make'!$C$5/12)^(Calculations!$B$1*12-Calculations!$A479))</f>
        <v>2592381.04850901</v>
      </c>
      <c r="J479" s="3">
        <f t="shared" si="13"/>
        <v>266199523.989471</v>
      </c>
      <c r="K479" s="3">
        <f t="shared" si="2"/>
        <v>127040.435825685</v>
      </c>
      <c r="L479" s="3">
        <f t="shared" si="14"/>
        <v>52221854.5420423</v>
      </c>
      <c r="M479" s="3">
        <f>K479/((1+'How much will I make'!$C$5/12)^(Calculations!$B$1*12-Calculations!$A479))</f>
        <v>662076.870823627</v>
      </c>
      <c r="N479" s="3">
        <f t="shared" si="15"/>
        <v>110393028.538767</v>
      </c>
      <c r="O479" s="3">
        <f t="shared" si="3"/>
        <v>32627.666750538</v>
      </c>
      <c r="P479" s="3">
        <f t="shared" si="16"/>
        <v>39442823.332373</v>
      </c>
      <c r="Q479" s="3">
        <f>O479/((1+'How much will I make'!$C$5/12)^(Calculations!$B$1*12-Calculations!$A479))</f>
        <v>170040.533662156</v>
      </c>
      <c r="R479" s="3">
        <f t="shared" si="17"/>
        <v>57767013.8293501</v>
      </c>
      <c r="S479" s="3">
        <f t="shared" si="4"/>
        <v>8426.44928605205</v>
      </c>
      <c r="T479" s="3">
        <f t="shared" si="18"/>
        <v>39169086.3570974</v>
      </c>
      <c r="U479" s="3">
        <f>S479/((1+'How much will I make'!$C$5/12)^(Calculations!$B$1*12-Calculations!$A479))</f>
        <v>43914.8145171538</v>
      </c>
      <c r="V479" s="3">
        <f t="shared" si="19"/>
        <v>40863076.9727566</v>
      </c>
      <c r="W479" s="3">
        <f t="shared" si="5"/>
        <v>2188.25578265475</v>
      </c>
      <c r="X479" s="3">
        <f t="shared" si="20"/>
        <v>46764250.8718788</v>
      </c>
      <c r="Y479" s="3">
        <f>W479/((1+'How much will I make'!$C$5/12)^(Calculations!$B$1*12-Calculations!$A479))</f>
        <v>11404.192151306</v>
      </c>
      <c r="Z479" s="3">
        <f t="shared" si="21"/>
        <v>38481671.4798102</v>
      </c>
      <c r="AA479" s="3">
        <f t="shared" si="6"/>
        <v>571.382594939573</v>
      </c>
      <c r="AB479" s="3">
        <f t="shared" si="22"/>
        <v>62279821.8404106</v>
      </c>
      <c r="AC479" s="3">
        <f>AA479/((1+'How much will I make'!$C$5/12)^(Calculations!$B$1*12-Calculations!$A479))</f>
        <v>2977.78575806958</v>
      </c>
      <c r="AD479" s="3">
        <f t="shared" si="23"/>
        <v>44377740.504476</v>
      </c>
      <c r="AE479" s="3">
        <f t="shared" si="7"/>
        <v>150.007226890439</v>
      </c>
      <c r="AF479" s="3">
        <f t="shared" si="24"/>
        <v>88508822.7875446</v>
      </c>
      <c r="AG479" s="3">
        <f>AE479/((1+'How much will I make'!$C$5/12)^(Calculations!$B$1*12-Calculations!$A479))</f>
        <v>781.769321988363</v>
      </c>
      <c r="AH479" s="3">
        <f t="shared" si="25"/>
        <v>57835865.8085678</v>
      </c>
    </row>
    <row r="480" ht="15.75" customHeight="1" spans="1:34">
      <c r="A480" s="1">
        <f t="shared" si="8"/>
        <v>476</v>
      </c>
      <c r="B480" s="1">
        <f t="shared" si="64"/>
        <v>7757066.7658899</v>
      </c>
      <c r="C480" s="3">
        <f t="shared" si="0"/>
        <v>1950615.37418045</v>
      </c>
      <c r="D480" s="3">
        <f t="shared" si="10"/>
        <v>221000636.835081</v>
      </c>
      <c r="E480" s="3">
        <f>$C480/((1+'How much will I make'!$C$5/12)^(Calculations!$B$1*12-Calculations!$A480))</f>
        <v>10216547.2063898</v>
      </c>
      <c r="F480" s="3">
        <f t="shared" si="11"/>
        <v>754370569.27592</v>
      </c>
      <c r="G480" s="3">
        <f t="shared" si="1"/>
        <v>493319.48815935</v>
      </c>
      <c r="H480" s="3">
        <f t="shared" si="12"/>
        <v>94719478.1151582</v>
      </c>
      <c r="I480" s="3">
        <f>G480/((1+'How much will I make'!$C$5/12)^(Calculations!$B$1*12-Calculations!$A480))</f>
        <v>2583811.19380319</v>
      </c>
      <c r="J480" s="3">
        <f t="shared" si="13"/>
        <v>268783335.183275</v>
      </c>
      <c r="K480" s="3">
        <f t="shared" si="2"/>
        <v>125472.035383392</v>
      </c>
      <c r="L480" s="3">
        <f t="shared" si="14"/>
        <v>52347326.5774257</v>
      </c>
      <c r="M480" s="3">
        <f>K480/((1+'How much will I make'!$C$5/12)^(Calculations!$B$1*12-Calculations!$A480))</f>
        <v>657172.597706415</v>
      </c>
      <c r="N480" s="3">
        <f t="shared" si="15"/>
        <v>111050201.136473</v>
      </c>
      <c r="O480" s="3">
        <f t="shared" si="3"/>
        <v>32092.7869677423</v>
      </c>
      <c r="P480" s="3">
        <f t="shared" si="16"/>
        <v>39474916.1193408</v>
      </c>
      <c r="Q480" s="3">
        <f>O480/((1+'How much will I make'!$C$5/12)^(Calculations!$B$1*12-Calculations!$A480))</f>
        <v>168089.24884964</v>
      </c>
      <c r="R480" s="3">
        <f t="shared" si="17"/>
        <v>57935103.0781998</v>
      </c>
      <c r="S480" s="3">
        <f t="shared" si="4"/>
        <v>8254.48093327547</v>
      </c>
      <c r="T480" s="3">
        <f t="shared" si="18"/>
        <v>39177340.8380306</v>
      </c>
      <c r="U480" s="3">
        <f>S480/((1+'How much will I make'!$C$5/12)^(Calculations!$B$1*12-Calculations!$A480))</f>
        <v>43233.6867817857</v>
      </c>
      <c r="V480" s="3">
        <f t="shared" si="19"/>
        <v>40906310.6595384</v>
      </c>
      <c r="W480" s="3">
        <f t="shared" si="5"/>
        <v>2134.88369039488</v>
      </c>
      <c r="X480" s="3">
        <f t="shared" si="20"/>
        <v>46766385.7555692</v>
      </c>
      <c r="Y480" s="3">
        <f>W480/((1+'How much will I make'!$C$5/12)^(Calculations!$B$1*12-Calculations!$A480))</f>
        <v>11181.6713288415</v>
      </c>
      <c r="Z480" s="3">
        <f t="shared" si="21"/>
        <v>38492853.1511391</v>
      </c>
      <c r="AA480" s="3">
        <f t="shared" si="6"/>
        <v>555.189565933188</v>
      </c>
      <c r="AB480" s="3">
        <f t="shared" si="22"/>
        <v>62280377.0299766</v>
      </c>
      <c r="AC480" s="3">
        <f>AA480/((1+'How much will I make'!$C$5/12)^(Calculations!$B$1*12-Calculations!$A480))</f>
        <v>2907.86204391248</v>
      </c>
      <c r="AD480" s="3">
        <f t="shared" si="23"/>
        <v>44380648.3665199</v>
      </c>
      <c r="AE480" s="3">
        <f t="shared" si="7"/>
        <v>145.168284087521</v>
      </c>
      <c r="AF480" s="3">
        <f t="shared" si="24"/>
        <v>88508967.9558287</v>
      </c>
      <c r="AG480" s="3">
        <f>AE480/((1+'How much will I make'!$C$5/12)^(Calculations!$B$1*12-Calculations!$A480))</f>
        <v>760.333711546746</v>
      </c>
      <c r="AH480" s="3">
        <f t="shared" si="25"/>
        <v>57836626.1422794</v>
      </c>
    </row>
    <row r="481" ht="15.75" customHeight="1" spans="1:34">
      <c r="A481" s="1">
        <f t="shared" si="8"/>
        <v>477</v>
      </c>
      <c r="B481" s="1">
        <f t="shared" si="64"/>
        <v>7757066.7658899</v>
      </c>
      <c r="C481" s="3">
        <f t="shared" si="0"/>
        <v>1942521.53445356</v>
      </c>
      <c r="D481" s="3">
        <f t="shared" si="10"/>
        <v>222943158.369535</v>
      </c>
      <c r="E481" s="3">
        <f>$C481/((1+'How much will I make'!$C$5/12)^(Calculations!$B$1*12-Calculations!$A481))</f>
        <v>10225025.6688017</v>
      </c>
      <c r="F481" s="3">
        <f t="shared" si="11"/>
        <v>764595594.944722</v>
      </c>
      <c r="G481" s="3">
        <f t="shared" si="1"/>
        <v>489242.46759605</v>
      </c>
      <c r="H481" s="3">
        <f t="shared" si="12"/>
        <v>95208720.5827543</v>
      </c>
      <c r="I481" s="3">
        <f>G481/((1+'How much will I make'!$C$5/12)^(Calculations!$B$1*12-Calculations!$A481))</f>
        <v>2575269.66919558</v>
      </c>
      <c r="J481" s="3">
        <f t="shared" si="13"/>
        <v>271358604.85247</v>
      </c>
      <c r="K481" s="3">
        <f t="shared" si="2"/>
        <v>123922.997909523</v>
      </c>
      <c r="L481" s="3">
        <f t="shared" si="14"/>
        <v>52471249.5753352</v>
      </c>
      <c r="M481" s="3">
        <f>K481/((1+'How much will I make'!$C$5/12)^(Calculations!$B$1*12-Calculations!$A481))</f>
        <v>652304.652538219</v>
      </c>
      <c r="N481" s="3">
        <f t="shared" si="15"/>
        <v>111702505.789011</v>
      </c>
      <c r="O481" s="3">
        <f t="shared" si="3"/>
        <v>31566.6757059761</v>
      </c>
      <c r="P481" s="3">
        <f t="shared" si="16"/>
        <v>39506482.7950467</v>
      </c>
      <c r="Q481" s="3">
        <f>O481/((1+'How much will I make'!$C$5/12)^(Calculations!$B$1*12-Calculations!$A481))</f>
        <v>166160.355830054</v>
      </c>
      <c r="R481" s="3">
        <f t="shared" si="17"/>
        <v>58101263.4340298</v>
      </c>
      <c r="S481" s="3">
        <f t="shared" si="4"/>
        <v>8086.02213871883</v>
      </c>
      <c r="T481" s="3">
        <f t="shared" si="18"/>
        <v>39185426.8601694</v>
      </c>
      <c r="U481" s="3">
        <f>S481/((1+'How much will I make'!$C$5/12)^(Calculations!$B$1*12-Calculations!$A481))</f>
        <v>42563.1234765988</v>
      </c>
      <c r="V481" s="3">
        <f t="shared" si="19"/>
        <v>40948873.783015</v>
      </c>
      <c r="W481" s="3">
        <f t="shared" si="5"/>
        <v>2082.81335648281</v>
      </c>
      <c r="X481" s="3">
        <f t="shared" si="20"/>
        <v>46768468.5689257</v>
      </c>
      <c r="Y481" s="3">
        <f>W481/((1+'How much will I make'!$C$5/12)^(Calculations!$B$1*12-Calculations!$A481))</f>
        <v>10963.4923760836</v>
      </c>
      <c r="Z481" s="3">
        <f t="shared" si="21"/>
        <v>38503816.6435152</v>
      </c>
      <c r="AA481" s="3">
        <f t="shared" si="6"/>
        <v>539.455448680021</v>
      </c>
      <c r="AB481" s="3">
        <f t="shared" si="22"/>
        <v>62280916.4854252</v>
      </c>
      <c r="AC481" s="3">
        <f>AA481/((1+'How much will I make'!$C$5/12)^(Calculations!$B$1*12-Calculations!$A481))</f>
        <v>2839.58026312425</v>
      </c>
      <c r="AD481" s="3">
        <f t="shared" si="23"/>
        <v>44383487.9467831</v>
      </c>
      <c r="AE481" s="3">
        <f t="shared" si="7"/>
        <v>140.48543621373</v>
      </c>
      <c r="AF481" s="3">
        <f t="shared" si="24"/>
        <v>88509108.4412649</v>
      </c>
      <c r="AG481" s="3">
        <f>AE481/((1+'How much will I make'!$C$5/12)^(Calculations!$B$1*12-Calculations!$A481))</f>
        <v>739.485851714013</v>
      </c>
      <c r="AH481" s="3">
        <f t="shared" si="25"/>
        <v>57837365.6281311</v>
      </c>
    </row>
    <row r="482" ht="15.75" customHeight="1" spans="1:34">
      <c r="A482" s="1">
        <f t="shared" si="8"/>
        <v>478</v>
      </c>
      <c r="B482" s="1">
        <f t="shared" si="64"/>
        <v>7757066.7658899</v>
      </c>
      <c r="C482" s="3">
        <f t="shared" si="0"/>
        <v>1934461.27912388</v>
      </c>
      <c r="D482" s="3">
        <f t="shared" si="10"/>
        <v>224877619.648658</v>
      </c>
      <c r="E482" s="3">
        <f>$C482/((1+'How much will I make'!$C$5/12)^(Calculations!$B$1*12-Calculations!$A482))</f>
        <v>10233511.1672821</v>
      </c>
      <c r="F482" s="3">
        <f t="shared" si="11"/>
        <v>774829106.112004</v>
      </c>
      <c r="G482" s="3">
        <f t="shared" si="1"/>
        <v>485199.14141757</v>
      </c>
      <c r="H482" s="3">
        <f t="shared" si="12"/>
        <v>95693919.7241718</v>
      </c>
      <c r="I482" s="3">
        <f>G482/((1+'How much will I make'!$C$5/12)^(Calculations!$B$1*12-Calculations!$A482))</f>
        <v>2566756.38103295</v>
      </c>
      <c r="J482" s="3">
        <f t="shared" si="13"/>
        <v>273925361.233503</v>
      </c>
      <c r="K482" s="3">
        <f t="shared" si="2"/>
        <v>122393.084355085</v>
      </c>
      <c r="L482" s="3">
        <f t="shared" si="14"/>
        <v>52593642.6596903</v>
      </c>
      <c r="M482" s="3">
        <f>K482/((1+'How much will I make'!$C$5/12)^(Calculations!$B$1*12-Calculations!$A482))</f>
        <v>647472.766223121</v>
      </c>
      <c r="N482" s="3">
        <f t="shared" si="15"/>
        <v>112349978.555235</v>
      </c>
      <c r="O482" s="3">
        <f t="shared" si="3"/>
        <v>31049.1892189929</v>
      </c>
      <c r="P482" s="3">
        <f t="shared" si="16"/>
        <v>39537531.9842657</v>
      </c>
      <c r="Q482" s="3">
        <f>O482/((1+'How much will I make'!$C$5/12)^(Calculations!$B$1*12-Calculations!$A482))</f>
        <v>164253.597648397</v>
      </c>
      <c r="R482" s="3">
        <f t="shared" si="17"/>
        <v>58265517.0316782</v>
      </c>
      <c r="S482" s="3">
        <f t="shared" si="4"/>
        <v>7921.00127874498</v>
      </c>
      <c r="T482" s="3">
        <f t="shared" si="18"/>
        <v>39193347.8614481</v>
      </c>
      <c r="U482" s="3">
        <f>S482/((1+'How much will I make'!$C$5/12)^(Calculations!$B$1*12-Calculations!$A482))</f>
        <v>41902.9607451251</v>
      </c>
      <c r="V482" s="3">
        <f t="shared" si="19"/>
        <v>40990776.7437601</v>
      </c>
      <c r="W482" s="3">
        <f t="shared" si="5"/>
        <v>2032.01303071493</v>
      </c>
      <c r="X482" s="3">
        <f t="shared" si="20"/>
        <v>46770500.5819564</v>
      </c>
      <c r="Y482" s="3">
        <f>W482/((1+'How much will I make'!$C$5/12)^(Calculations!$B$1*12-Calculations!$A482))</f>
        <v>10749.5705736234</v>
      </c>
      <c r="Z482" s="3">
        <f t="shared" si="21"/>
        <v>38514566.2140888</v>
      </c>
      <c r="AA482" s="3">
        <f t="shared" si="6"/>
        <v>524.167237583826</v>
      </c>
      <c r="AB482" s="3">
        <f t="shared" si="22"/>
        <v>62281440.6526628</v>
      </c>
      <c r="AC482" s="3">
        <f>AA482/((1+'How much will I make'!$C$5/12)^(Calculations!$B$1*12-Calculations!$A482))</f>
        <v>2772.90186018449</v>
      </c>
      <c r="AD482" s="3">
        <f t="shared" si="23"/>
        <v>44386260.8486433</v>
      </c>
      <c r="AE482" s="3">
        <f t="shared" si="7"/>
        <v>135.953647948771</v>
      </c>
      <c r="AF482" s="3">
        <f t="shared" si="24"/>
        <v>88509244.3949128</v>
      </c>
      <c r="AG482" s="3">
        <f>AE482/((1+'How much will I make'!$C$5/12)^(Calculations!$B$1*12-Calculations!$A482))</f>
        <v>719.209626747661</v>
      </c>
      <c r="AH482" s="3">
        <f t="shared" si="25"/>
        <v>57838084.8377579</v>
      </c>
    </row>
    <row r="483" ht="15.75" customHeight="1" spans="1:34">
      <c r="A483" s="1">
        <f t="shared" si="8"/>
        <v>479</v>
      </c>
      <c r="B483" s="1">
        <f t="shared" si="64"/>
        <v>7757066.7658899</v>
      </c>
      <c r="C483" s="3">
        <f t="shared" si="0"/>
        <v>1926434.46883706</v>
      </c>
      <c r="D483" s="3">
        <f t="shared" si="10"/>
        <v>226804054.117496</v>
      </c>
      <c r="E483" s="3">
        <f>$C483/((1+'How much will I make'!$C$5/12)^(Calculations!$B$1*12-Calculations!$A483))</f>
        <v>10242003.7076699</v>
      </c>
      <c r="F483" s="3">
        <f t="shared" si="11"/>
        <v>785071109.819674</v>
      </c>
      <c r="G483" s="3">
        <f t="shared" si="1"/>
        <v>481189.231157921</v>
      </c>
      <c r="H483" s="3">
        <f t="shared" si="12"/>
        <v>96175108.9553298</v>
      </c>
      <c r="I483" s="3">
        <f>G483/((1+'How much will I make'!$C$5/12)^(Calculations!$B$1*12-Calculations!$A483))</f>
        <v>2558271.23597168</v>
      </c>
      <c r="J483" s="3">
        <f t="shared" si="13"/>
        <v>276483632.469475</v>
      </c>
      <c r="K483" s="3">
        <f t="shared" si="2"/>
        <v>120882.058622306</v>
      </c>
      <c r="L483" s="3">
        <f t="shared" si="14"/>
        <v>52714524.7183126</v>
      </c>
      <c r="M483" s="3">
        <f>K483/((1+'How much will I make'!$C$5/12)^(Calculations!$B$1*12-Calculations!$A483))</f>
        <v>642676.671658505</v>
      </c>
      <c r="N483" s="3">
        <f t="shared" si="15"/>
        <v>112992655.226893</v>
      </c>
      <c r="O483" s="3">
        <f t="shared" si="3"/>
        <v>30540.1861170422</v>
      </c>
      <c r="P483" s="3">
        <f t="shared" si="16"/>
        <v>39568072.1703828</v>
      </c>
      <c r="Q483" s="3">
        <f>O483/((1+'How much will I make'!$C$5/12)^(Calculations!$B$1*12-Calculations!$A483))</f>
        <v>162368.720298334</v>
      </c>
      <c r="R483" s="3">
        <f t="shared" si="17"/>
        <v>58427885.7519766</v>
      </c>
      <c r="S483" s="3">
        <f t="shared" si="4"/>
        <v>7759.34819142365</v>
      </c>
      <c r="T483" s="3">
        <f t="shared" si="18"/>
        <v>39201107.2096395</v>
      </c>
      <c r="U483" s="3">
        <f>S483/((1+'How much will I make'!$C$5/12)^(Calculations!$B$1*12-Calculations!$A483))</f>
        <v>41253.0372723435</v>
      </c>
      <c r="V483" s="3">
        <f t="shared" si="19"/>
        <v>41032029.7810324</v>
      </c>
      <c r="W483" s="3">
        <f t="shared" si="5"/>
        <v>1982.45173728286</v>
      </c>
      <c r="X483" s="3">
        <f t="shared" si="20"/>
        <v>46772483.0336937</v>
      </c>
      <c r="Y483" s="3">
        <f>W483/((1+'How much will I make'!$C$5/12)^(Calculations!$B$1*12-Calculations!$A483))</f>
        <v>10539.8228551137</v>
      </c>
      <c r="Z483" s="3">
        <f t="shared" si="21"/>
        <v>38525106.0369439</v>
      </c>
      <c r="AA483" s="3">
        <f t="shared" si="6"/>
        <v>509.312295628009</v>
      </c>
      <c r="AB483" s="3">
        <f t="shared" si="22"/>
        <v>62281949.9649585</v>
      </c>
      <c r="AC483" s="3">
        <f>AA483/((1+'How much will I make'!$C$5/12)^(Calculations!$B$1*12-Calculations!$A483))</f>
        <v>2707.7891849251</v>
      </c>
      <c r="AD483" s="3">
        <f t="shared" si="23"/>
        <v>44388968.6378282</v>
      </c>
      <c r="AE483" s="3">
        <f t="shared" si="7"/>
        <v>131.568046402037</v>
      </c>
      <c r="AF483" s="3">
        <f t="shared" si="24"/>
        <v>88509375.9629592</v>
      </c>
      <c r="AG483" s="3">
        <f>AE483/((1+'How much will I make'!$C$5/12)^(Calculations!$B$1*12-Calculations!$A483))</f>
        <v>699.489362788451</v>
      </c>
      <c r="AH483" s="3">
        <f t="shared" si="25"/>
        <v>57838784.3271206</v>
      </c>
    </row>
    <row r="484" ht="15.75" customHeight="1" spans="1:34">
      <c r="A484" s="1">
        <f t="shared" si="8"/>
        <v>480</v>
      </c>
      <c r="B484" s="1">
        <f t="shared" si="64"/>
        <v>7757066.7658899</v>
      </c>
      <c r="C484" s="3">
        <f t="shared" si="0"/>
        <v>1918440.96481699</v>
      </c>
      <c r="D484" s="3">
        <f t="shared" si="10"/>
        <v>228722495.082313</v>
      </c>
      <c r="E484" s="3">
        <f>$C484/((1+'How much will I make'!$C$5/12)^(Calculations!$B$1*12-Calculations!$A484))</f>
        <v>10250503.295809</v>
      </c>
      <c r="F484" s="3">
        <f t="shared" si="11"/>
        <v>795321613.115483</v>
      </c>
      <c r="G484" s="3">
        <f t="shared" si="1"/>
        <v>477212.460652484</v>
      </c>
      <c r="H484" s="3">
        <f t="shared" si="12"/>
        <v>96652321.4159822</v>
      </c>
      <c r="I484" s="3">
        <f>G484/((1+'How much will I make'!$C$5/12)^(Calculations!$B$1*12-Calculations!$A484))</f>
        <v>2549814.14097674</v>
      </c>
      <c r="J484" s="3">
        <f t="shared" si="13"/>
        <v>279033446.610452</v>
      </c>
      <c r="K484" s="3">
        <f t="shared" si="2"/>
        <v>119389.687528203</v>
      </c>
      <c r="L484" s="3">
        <f t="shared" si="14"/>
        <v>52833914.4058408</v>
      </c>
      <c r="M484" s="3">
        <f>K484/((1+'How much will I make'!$C$5/12)^(Calculations!$B$1*12-Calculations!$A484))</f>
        <v>637916.103720294</v>
      </c>
      <c r="N484" s="3">
        <f t="shared" si="15"/>
        <v>113630571.330613</v>
      </c>
      <c r="O484" s="3">
        <f t="shared" si="3"/>
        <v>30039.5273282382</v>
      </c>
      <c r="P484" s="3">
        <f t="shared" si="16"/>
        <v>39598111.697711</v>
      </c>
      <c r="Q484" s="3">
        <f>O484/((1+'How much will I make'!$C$5/12)^(Calculations!$B$1*12-Calculations!$A484))</f>
        <v>160505.472688353</v>
      </c>
      <c r="R484" s="3">
        <f t="shared" si="17"/>
        <v>58588391.2246649</v>
      </c>
      <c r="S484" s="3">
        <f t="shared" si="4"/>
        <v>7600.99414670072</v>
      </c>
      <c r="T484" s="3">
        <f t="shared" si="18"/>
        <v>39208708.2037862</v>
      </c>
      <c r="U484" s="3">
        <f>S484/((1+'How much will I make'!$C$5/12)^(Calculations!$B$1*12-Calculations!$A484))</f>
        <v>40613.1942452623</v>
      </c>
      <c r="V484" s="3">
        <f t="shared" si="19"/>
        <v>41072642.9752777</v>
      </c>
      <c r="W484" s="3">
        <f t="shared" si="5"/>
        <v>1934.09925588572</v>
      </c>
      <c r="X484" s="3">
        <f t="shared" si="20"/>
        <v>46774417.1329496</v>
      </c>
      <c r="Y484" s="3">
        <f>W484/((1+'How much will I make'!$C$5/12)^(Calculations!$B$1*12-Calculations!$A484))</f>
        <v>10334.1677750139</v>
      </c>
      <c r="Z484" s="3">
        <f t="shared" si="21"/>
        <v>38535440.2047189</v>
      </c>
      <c r="AA484" s="3">
        <f t="shared" si="6"/>
        <v>494.878343930049</v>
      </c>
      <c r="AB484" s="3">
        <f t="shared" si="22"/>
        <v>62282444.8433024</v>
      </c>
      <c r="AC484" s="3">
        <f>AA484/((1+'How much will I make'!$C$5/12)^(Calculations!$B$1*12-Calculations!$A484))</f>
        <v>2644.20547127099</v>
      </c>
      <c r="AD484" s="3">
        <f t="shared" si="23"/>
        <v>44391612.8432994</v>
      </c>
      <c r="AE484" s="3">
        <f t="shared" si="7"/>
        <v>127.323915872939</v>
      </c>
      <c r="AF484" s="3">
        <f t="shared" si="24"/>
        <v>88509503.2868751</v>
      </c>
      <c r="AG484" s="3">
        <f>AE484/((1+'How much will I make'!$C$5/12)^(Calculations!$B$1*12-Calculations!$A484))</f>
        <v>680.309815744251</v>
      </c>
      <c r="AH484" s="3">
        <f t="shared" si="25"/>
        <v>57839464.6369364</v>
      </c>
    </row>
    <row r="485" ht="15.75" customHeight="1" spans="1:34">
      <c r="A485" s="1">
        <f t="shared" si="8"/>
        <v>481</v>
      </c>
      <c r="B485" s="1">
        <f>B484*(1+'How much will I make'!$C$4)</f>
        <v>9075768.11609118</v>
      </c>
      <c r="C485" s="3">
        <f t="shared" si="0"/>
        <v>2235262.33577017</v>
      </c>
      <c r="D485" s="3">
        <f t="shared" si="10"/>
        <v>230957757.418083</v>
      </c>
      <c r="E485" s="3">
        <f>$C485/((1+'How much will I make'!$C$5/12)^(Calculations!$B$1*12-Calculations!$A485))</f>
        <v>12003041.6269315</v>
      </c>
      <c r="F485" s="3">
        <f t="shared" si="11"/>
        <v>807324654.742414</v>
      </c>
      <c r="G485" s="3">
        <f t="shared" si="1"/>
        <v>553724.210542221</v>
      </c>
      <c r="H485" s="3">
        <f t="shared" si="12"/>
        <v>97206045.6265245</v>
      </c>
      <c r="I485" s="3">
        <f>G485/((1+'How much will I make'!$C$5/12)^(Calculations!$B$1*12-Calculations!$A485))</f>
        <v>2973420.45388512</v>
      </c>
      <c r="J485" s="3">
        <f t="shared" si="13"/>
        <v>282006867.064337</v>
      </c>
      <c r="K485" s="3">
        <f t="shared" si="2"/>
        <v>137961.416699257</v>
      </c>
      <c r="L485" s="3">
        <f t="shared" si="14"/>
        <v>52971875.8225401</v>
      </c>
      <c r="M485" s="3">
        <f>K485/((1+'How much will I make'!$C$5/12)^(Calculations!$B$1*12-Calculations!$A485))</f>
        <v>740833.235120502</v>
      </c>
      <c r="N485" s="3">
        <f t="shared" si="15"/>
        <v>114371404.565734</v>
      </c>
      <c r="O485" s="3">
        <f t="shared" si="3"/>
        <v>34570.0789908577</v>
      </c>
      <c r="P485" s="3">
        <f t="shared" si="16"/>
        <v>39632681.7767019</v>
      </c>
      <c r="Q485" s="3">
        <f>O485/((1+'How much will I make'!$C$5/12)^(Calculations!$B$1*12-Calculations!$A485))</f>
        <v>185636.419731737</v>
      </c>
      <c r="R485" s="3">
        <f t="shared" si="17"/>
        <v>58774027.6443967</v>
      </c>
      <c r="S485" s="3">
        <f t="shared" si="4"/>
        <v>8711.67002609618</v>
      </c>
      <c r="T485" s="3">
        <f t="shared" si="18"/>
        <v>39217419.8738123</v>
      </c>
      <c r="U485" s="3">
        <f>S485/((1+'How much will I make'!$C$5/12)^(Calculations!$B$1*12-Calculations!$A485))</f>
        <v>46780.4321175102</v>
      </c>
      <c r="V485" s="3">
        <f t="shared" si="19"/>
        <v>41119423.4073952</v>
      </c>
      <c r="W485" s="3">
        <f t="shared" si="5"/>
        <v>2207.70354086468</v>
      </c>
      <c r="X485" s="3">
        <f t="shared" si="20"/>
        <v>46776624.8364904</v>
      </c>
      <c r="Y485" s="3">
        <f>W485/((1+'How much will I make'!$C$5/12)^(Calculations!$B$1*12-Calculations!$A485))</f>
        <v>11855.0548080489</v>
      </c>
      <c r="Z485" s="3">
        <f t="shared" si="21"/>
        <v>38547295.259527</v>
      </c>
      <c r="AA485" s="3">
        <f t="shared" si="6"/>
        <v>562.598538362582</v>
      </c>
      <c r="AB485" s="3">
        <f t="shared" si="22"/>
        <v>62283007.4418407</v>
      </c>
      <c r="AC485" s="3">
        <f>AA485/((1+'How much will I make'!$C$5/12)^(Calculations!$B$1*12-Calculations!$A485))</f>
        <v>3021.07433528161</v>
      </c>
      <c r="AD485" s="3">
        <f t="shared" si="23"/>
        <v>44394633.9176347</v>
      </c>
      <c r="AE485" s="3">
        <f t="shared" si="7"/>
        <v>144.163530552908</v>
      </c>
      <c r="AF485" s="3">
        <f t="shared" si="24"/>
        <v>88509647.4504057</v>
      </c>
      <c r="AG485" s="3">
        <f>AE485/((1+'How much will I make'!$C$5/12)^(Calculations!$B$1*12-Calculations!$A485))</f>
        <v>774.137706622139</v>
      </c>
      <c r="AH485" s="3">
        <f t="shared" si="25"/>
        <v>57840238.774643</v>
      </c>
    </row>
    <row r="486" ht="15.75" customHeight="1" spans="1:34">
      <c r="A486" s="1">
        <f t="shared" si="8"/>
        <v>482</v>
      </c>
      <c r="B486" s="1">
        <f t="shared" ref="B486:B496" si="65">B485</f>
        <v>9075768.11609118</v>
      </c>
      <c r="C486" s="3">
        <f t="shared" si="0"/>
        <v>2225987.38831884</v>
      </c>
      <c r="D486" s="3">
        <f t="shared" si="10"/>
        <v>233183744.806402</v>
      </c>
      <c r="E486" s="3">
        <f>$C486/((1+'How much will I make'!$C$5/12)^(Calculations!$B$1*12-Calculations!$A486))</f>
        <v>12013002.6573273</v>
      </c>
      <c r="F486" s="3">
        <f t="shared" si="11"/>
        <v>819337657.399741</v>
      </c>
      <c r="G486" s="3">
        <f t="shared" si="1"/>
        <v>549147.977397244</v>
      </c>
      <c r="H486" s="3">
        <f t="shared" si="12"/>
        <v>97755193.6039217</v>
      </c>
      <c r="I486" s="3">
        <f>G486/((1+'How much will I make'!$C$5/12)^(Calculations!$B$1*12-Calculations!$A486))</f>
        <v>2963590.96478137</v>
      </c>
      <c r="J486" s="3">
        <f t="shared" si="13"/>
        <v>284970458.029118</v>
      </c>
      <c r="K486" s="3">
        <f t="shared" si="2"/>
        <v>136258.1893326</v>
      </c>
      <c r="L486" s="3">
        <f t="shared" si="14"/>
        <v>53108134.0118727</v>
      </c>
      <c r="M486" s="3">
        <f>K486/((1+'How much will I make'!$C$5/12)^(Calculations!$B$1*12-Calculations!$A486))</f>
        <v>735345.581527016</v>
      </c>
      <c r="N486" s="3">
        <f t="shared" si="15"/>
        <v>115106750.147261</v>
      </c>
      <c r="O486" s="3">
        <f t="shared" si="3"/>
        <v>34003.3563844502</v>
      </c>
      <c r="P486" s="3">
        <f t="shared" si="16"/>
        <v>39666685.1330863</v>
      </c>
      <c r="Q486" s="3">
        <f>O486/((1+'How much will I make'!$C$5/12)^(Calculations!$B$1*12-Calculations!$A486))</f>
        <v>183506.165734816</v>
      </c>
      <c r="R486" s="3">
        <f t="shared" si="17"/>
        <v>58957533.8101315</v>
      </c>
      <c r="S486" s="3">
        <f t="shared" si="4"/>
        <v>8533.88084189013</v>
      </c>
      <c r="T486" s="3">
        <f t="shared" si="18"/>
        <v>39225953.7546542</v>
      </c>
      <c r="U486" s="3">
        <f>S486/((1+'How much will I make'!$C$5/12)^(Calculations!$B$1*12-Calculations!$A486))</f>
        <v>46054.8580683406</v>
      </c>
      <c r="V486" s="3">
        <f t="shared" si="19"/>
        <v>41165478.2654635</v>
      </c>
      <c r="W486" s="3">
        <f t="shared" si="5"/>
        <v>2153.85711303871</v>
      </c>
      <c r="X486" s="3">
        <f t="shared" si="20"/>
        <v>46778778.6936035</v>
      </c>
      <c r="Y486" s="3">
        <f>W486/((1+'How much will I make'!$C$5/12)^(Calculations!$B$1*12-Calculations!$A486))</f>
        <v>11623.7366654528</v>
      </c>
      <c r="Z486" s="3">
        <f t="shared" si="21"/>
        <v>38558918.9961924</v>
      </c>
      <c r="AA486" s="3">
        <f t="shared" si="6"/>
        <v>546.654450230849</v>
      </c>
      <c r="AB486" s="3">
        <f t="shared" si="22"/>
        <v>62283554.096291</v>
      </c>
      <c r="AC486" s="3">
        <f>AA486/((1+'How much will I make'!$C$5/12)^(Calculations!$B$1*12-Calculations!$A486))</f>
        <v>2950.13412821832</v>
      </c>
      <c r="AD486" s="3">
        <f t="shared" si="23"/>
        <v>44397584.051763</v>
      </c>
      <c r="AE486" s="3">
        <f t="shared" si="7"/>
        <v>139.513094083459</v>
      </c>
      <c r="AF486" s="3">
        <f t="shared" si="24"/>
        <v>88509786.9634997</v>
      </c>
      <c r="AG486" s="3">
        <f>AE486/((1+'How much will I make'!$C$5/12)^(Calculations!$B$1*12-Calculations!$A486))</f>
        <v>752.911350150242</v>
      </c>
      <c r="AH486" s="3">
        <f t="shared" si="25"/>
        <v>57840991.6859932</v>
      </c>
    </row>
    <row r="487" ht="15.75" customHeight="1" spans="1:34">
      <c r="A487" s="1">
        <f t="shared" si="8"/>
        <v>483</v>
      </c>
      <c r="B487" s="1">
        <f t="shared" si="65"/>
        <v>9075768.11609118</v>
      </c>
      <c r="C487" s="3">
        <f t="shared" si="0"/>
        <v>2216750.92612665</v>
      </c>
      <c r="D487" s="3">
        <f t="shared" si="10"/>
        <v>235400495.732528</v>
      </c>
      <c r="E487" s="3">
        <f>$C487/((1+'How much will I make'!$C$5/12)^(Calculations!$B$1*12-Calculations!$A487))</f>
        <v>12022971.9541383</v>
      </c>
      <c r="F487" s="3">
        <f t="shared" si="11"/>
        <v>831360629.35388</v>
      </c>
      <c r="G487" s="3">
        <f t="shared" si="1"/>
        <v>544609.564360903</v>
      </c>
      <c r="H487" s="3">
        <f t="shared" si="12"/>
        <v>98299803.1682826</v>
      </c>
      <c r="I487" s="3">
        <f>G487/((1+'How much will I make'!$C$5/12)^(Calculations!$B$1*12-Calculations!$A487))</f>
        <v>2953793.96985647</v>
      </c>
      <c r="J487" s="3">
        <f t="shared" si="13"/>
        <v>287924251.998975</v>
      </c>
      <c r="K487" s="3">
        <f t="shared" si="2"/>
        <v>134575.989464296</v>
      </c>
      <c r="L487" s="3">
        <f t="shared" si="14"/>
        <v>53242710.001337</v>
      </c>
      <c r="M487" s="3">
        <f>K487/((1+'How much will I make'!$C$5/12)^(Calculations!$B$1*12-Calculations!$A487))</f>
        <v>729898.577219409</v>
      </c>
      <c r="N487" s="3">
        <f t="shared" si="15"/>
        <v>115836648.72448</v>
      </c>
      <c r="O487" s="3">
        <f t="shared" si="3"/>
        <v>33445.924312574</v>
      </c>
      <c r="P487" s="3">
        <f t="shared" si="16"/>
        <v>39700131.0573989</v>
      </c>
      <c r="Q487" s="3">
        <f>O487/((1+'How much will I make'!$C$5/12)^(Calculations!$B$1*12-Calculations!$A487))</f>
        <v>181400.357275564</v>
      </c>
      <c r="R487" s="3">
        <f t="shared" si="17"/>
        <v>59138934.167407</v>
      </c>
      <c r="S487" s="3">
        <f t="shared" si="4"/>
        <v>8359.72000838217</v>
      </c>
      <c r="T487" s="3">
        <f t="shared" si="18"/>
        <v>39234313.4746626</v>
      </c>
      <c r="U487" s="3">
        <f>S487/((1+'How much will I make'!$C$5/12)^(Calculations!$B$1*12-Calculations!$A487))</f>
        <v>45340.5378207501</v>
      </c>
      <c r="V487" s="3">
        <f t="shared" si="19"/>
        <v>41210818.8032843</v>
      </c>
      <c r="W487" s="3">
        <f t="shared" si="5"/>
        <v>2101.32401272069</v>
      </c>
      <c r="X487" s="3">
        <f t="shared" si="20"/>
        <v>46780880.0176162</v>
      </c>
      <c r="Y487" s="3">
        <f>W487/((1+'How much will I make'!$C$5/12)^(Calculations!$B$1*12-Calculations!$A487))</f>
        <v>11396.9320475903</v>
      </c>
      <c r="Z487" s="3">
        <f t="shared" si="21"/>
        <v>38570315.92824</v>
      </c>
      <c r="AA487" s="3">
        <f t="shared" si="6"/>
        <v>531.162218847789</v>
      </c>
      <c r="AB487" s="3">
        <f t="shared" si="22"/>
        <v>62284085.2585098</v>
      </c>
      <c r="AC487" s="3">
        <f>AA487/((1+'How much will I make'!$C$5/12)^(Calculations!$B$1*12-Calculations!$A487))</f>
        <v>2880.85972358809</v>
      </c>
      <c r="AD487" s="3">
        <f t="shared" si="23"/>
        <v>44400464.9114865</v>
      </c>
      <c r="AE487" s="3">
        <f t="shared" si="7"/>
        <v>135.01267169367</v>
      </c>
      <c r="AF487" s="3">
        <f t="shared" si="24"/>
        <v>88509921.9761714</v>
      </c>
      <c r="AG487" s="3">
        <f>AE487/((1+'How much will I make'!$C$5/12)^(Calculations!$B$1*12-Calculations!$A487))</f>
        <v>732.26700667838</v>
      </c>
      <c r="AH487" s="3">
        <f t="shared" si="25"/>
        <v>57841723.9529998</v>
      </c>
    </row>
    <row r="488" ht="15.75" customHeight="1" spans="1:34">
      <c r="A488" s="1">
        <f t="shared" si="8"/>
        <v>484</v>
      </c>
      <c r="B488" s="1">
        <f t="shared" si="65"/>
        <v>9075768.11609118</v>
      </c>
      <c r="C488" s="3">
        <f t="shared" si="0"/>
        <v>2207552.78950371</v>
      </c>
      <c r="D488" s="3">
        <f t="shared" si="10"/>
        <v>237608048.522032</v>
      </c>
      <c r="E488" s="3">
        <f>$C488/((1+'How much will I make'!$C$5/12)^(Calculations!$B$1*12-Calculations!$A488))</f>
        <v>12032949.5242247</v>
      </c>
      <c r="F488" s="3">
        <f t="shared" si="11"/>
        <v>843393578.878104</v>
      </c>
      <c r="G488" s="3">
        <f t="shared" si="1"/>
        <v>540108.658870317</v>
      </c>
      <c r="H488" s="3">
        <f t="shared" si="12"/>
        <v>98839911.8271529</v>
      </c>
      <c r="I488" s="3">
        <f>G488/((1+'How much will I make'!$C$5/12)^(Calculations!$B$1*12-Calculations!$A488))</f>
        <v>2944029.36169165</v>
      </c>
      <c r="J488" s="3">
        <f t="shared" si="13"/>
        <v>290868281.360666</v>
      </c>
      <c r="K488" s="3">
        <f t="shared" si="2"/>
        <v>132914.557495601</v>
      </c>
      <c r="L488" s="3">
        <f t="shared" si="14"/>
        <v>53375624.5588326</v>
      </c>
      <c r="M488" s="3">
        <f>K488/((1+'How much will I make'!$C$5/12)^(Calculations!$B$1*12-Calculations!$A488))</f>
        <v>724491.921091857</v>
      </c>
      <c r="N488" s="3">
        <f t="shared" si="15"/>
        <v>116561140.645572</v>
      </c>
      <c r="O488" s="3">
        <f t="shared" si="3"/>
        <v>32897.6304713843</v>
      </c>
      <c r="P488" s="3">
        <f t="shared" si="16"/>
        <v>39733028.6878703</v>
      </c>
      <c r="Q488" s="3">
        <f>O488/((1+'How much will I make'!$C$5/12)^(Calculations!$B$1*12-Calculations!$A488))</f>
        <v>179318.713831418</v>
      </c>
      <c r="R488" s="3">
        <f t="shared" si="17"/>
        <v>59318252.8812384</v>
      </c>
      <c r="S488" s="3">
        <f t="shared" si="4"/>
        <v>8189.11347759886</v>
      </c>
      <c r="T488" s="3">
        <f t="shared" si="18"/>
        <v>39242502.5881402</v>
      </c>
      <c r="U488" s="3">
        <f>S488/((1+'How much will I make'!$C$5/12)^(Calculations!$B$1*12-Calculations!$A488))</f>
        <v>44637.2968259792</v>
      </c>
      <c r="V488" s="3">
        <f t="shared" si="19"/>
        <v>41255456.1001103</v>
      </c>
      <c r="W488" s="3">
        <f t="shared" si="5"/>
        <v>2050.07220753238</v>
      </c>
      <c r="X488" s="3">
        <f t="shared" si="20"/>
        <v>46782930.0898237</v>
      </c>
      <c r="Y488" s="3">
        <f>W488/((1+'How much will I make'!$C$5/12)^(Calculations!$B$1*12-Calculations!$A488))</f>
        <v>11174.5528856861</v>
      </c>
      <c r="Z488" s="3">
        <f t="shared" si="21"/>
        <v>38581490.4811257</v>
      </c>
      <c r="AA488" s="3">
        <f t="shared" si="6"/>
        <v>516.109038556556</v>
      </c>
      <c r="AB488" s="3">
        <f t="shared" si="22"/>
        <v>62284601.3675484</v>
      </c>
      <c r="AC488" s="3">
        <f>AA488/((1+'How much will I make'!$C$5/12)^(Calculations!$B$1*12-Calculations!$A488))</f>
        <v>2813.21200538238</v>
      </c>
      <c r="AD488" s="3">
        <f t="shared" si="23"/>
        <v>44403278.1234919</v>
      </c>
      <c r="AE488" s="3">
        <f t="shared" si="7"/>
        <v>130.657424219681</v>
      </c>
      <c r="AF488" s="3">
        <f t="shared" si="24"/>
        <v>88510052.6335957</v>
      </c>
      <c r="AG488" s="3">
        <f>AE488/((1+'How much will I make'!$C$5/12)^(Calculations!$B$1*12-Calculations!$A488))</f>
        <v>712.188717785586</v>
      </c>
      <c r="AH488" s="3">
        <f t="shared" si="25"/>
        <v>57842436.1417176</v>
      </c>
    </row>
    <row r="489" ht="15.75" customHeight="1" spans="1:34">
      <c r="A489" s="1">
        <f t="shared" si="8"/>
        <v>485</v>
      </c>
      <c r="B489" s="1">
        <f t="shared" si="65"/>
        <v>9075768.11609118</v>
      </c>
      <c r="C489" s="3">
        <f t="shared" si="0"/>
        <v>2198392.81942278</v>
      </c>
      <c r="D489" s="3">
        <f t="shared" si="10"/>
        <v>239806441.341455</v>
      </c>
      <c r="E489" s="3">
        <f>$C489/((1+'How much will I make'!$C$5/12)^(Calculations!$B$1*12-Calculations!$A489))</f>
        <v>12042935.3744523</v>
      </c>
      <c r="F489" s="3">
        <f t="shared" si="11"/>
        <v>855436514.252557</v>
      </c>
      <c r="G489" s="3">
        <f t="shared" si="1"/>
        <v>535644.950945769</v>
      </c>
      <c r="H489" s="3">
        <f t="shared" si="12"/>
        <v>99375556.7780987</v>
      </c>
      <c r="I489" s="3">
        <f>G489/((1+'How much will I make'!$C$5/12)^(Calculations!$B$1*12-Calculations!$A489))</f>
        <v>2934297.03322325</v>
      </c>
      <c r="J489" s="3">
        <f t="shared" si="13"/>
        <v>293802578.393889</v>
      </c>
      <c r="K489" s="3">
        <f t="shared" si="2"/>
        <v>131273.637032692</v>
      </c>
      <c r="L489" s="3">
        <f t="shared" si="14"/>
        <v>53506898.1958653</v>
      </c>
      <c r="M489" s="3">
        <f>K489/((1+'How much will I make'!$C$5/12)^(Calculations!$B$1*12-Calculations!$A489))</f>
        <v>719125.314268955</v>
      </c>
      <c r="N489" s="3">
        <f t="shared" si="15"/>
        <v>117280265.959841</v>
      </c>
      <c r="O489" s="3">
        <f t="shared" si="3"/>
        <v>32358.3250538206</v>
      </c>
      <c r="P489" s="3">
        <f t="shared" si="16"/>
        <v>39765387.0129241</v>
      </c>
      <c r="Q489" s="3">
        <f>O489/((1+'How much will I make'!$C$5/12)^(Calculations!$B$1*12-Calculations!$A489))</f>
        <v>177260.958098926</v>
      </c>
      <c r="R489" s="3">
        <f t="shared" si="17"/>
        <v>59495513.8393374</v>
      </c>
      <c r="S489" s="3">
        <f t="shared" si="4"/>
        <v>8021.98871274991</v>
      </c>
      <c r="T489" s="3">
        <f t="shared" si="18"/>
        <v>39250524.5768529</v>
      </c>
      <c r="U489" s="3">
        <f>S489/((1+'How much will I make'!$C$5/12)^(Calculations!$B$1*12-Calculations!$A489))</f>
        <v>43944.9632425559</v>
      </c>
      <c r="V489" s="3">
        <f t="shared" si="19"/>
        <v>41299401.0633528</v>
      </c>
      <c r="W489" s="3">
        <f t="shared" si="5"/>
        <v>2000.07044637306</v>
      </c>
      <c r="X489" s="3">
        <f t="shared" si="20"/>
        <v>46784930.1602701</v>
      </c>
      <c r="Y489" s="3">
        <f>W489/((1+'How much will I make'!$C$5/12)^(Calculations!$B$1*12-Calculations!$A489))</f>
        <v>10956.51282938</v>
      </c>
      <c r="Z489" s="3">
        <f t="shared" si="21"/>
        <v>38592446.9939551</v>
      </c>
      <c r="AA489" s="3">
        <f t="shared" si="6"/>
        <v>501.482466613658</v>
      </c>
      <c r="AB489" s="3">
        <f t="shared" si="22"/>
        <v>62285102.850015</v>
      </c>
      <c r="AC489" s="3">
        <f>AA489/((1+'How much will I make'!$C$5/12)^(Calculations!$B$1*12-Calculations!$A489))</f>
        <v>2747.15277610619</v>
      </c>
      <c r="AD489" s="3">
        <f t="shared" si="23"/>
        <v>44406025.276268</v>
      </c>
      <c r="AE489" s="3">
        <f t="shared" si="7"/>
        <v>126.442668599691</v>
      </c>
      <c r="AF489" s="3">
        <f t="shared" si="24"/>
        <v>88510179.0762643</v>
      </c>
      <c r="AG489" s="3">
        <f>AE489/((1+'How much will I make'!$C$5/12)^(Calculations!$B$1*12-Calculations!$A489))</f>
        <v>692.660962620497</v>
      </c>
      <c r="AH489" s="3">
        <f t="shared" si="25"/>
        <v>57843128.8026802</v>
      </c>
    </row>
    <row r="490" ht="15.75" customHeight="1" spans="1:34">
      <c r="A490" s="1">
        <f t="shared" si="8"/>
        <v>486</v>
      </c>
      <c r="B490" s="1">
        <f t="shared" si="65"/>
        <v>9075768.11609118</v>
      </c>
      <c r="C490" s="3">
        <f t="shared" si="0"/>
        <v>2189270.85751647</v>
      </c>
      <c r="D490" s="3">
        <f t="shared" si="10"/>
        <v>241995712.198971</v>
      </c>
      <c r="E490" s="3">
        <f>$C490/((1+'How much will I make'!$C$5/12)^(Calculations!$B$1*12-Calculations!$A490))</f>
        <v>12052929.5116925</v>
      </c>
      <c r="F490" s="3">
        <f t="shared" si="11"/>
        <v>867489443.764249</v>
      </c>
      <c r="G490" s="3">
        <f t="shared" si="1"/>
        <v>531218.133169358</v>
      </c>
      <c r="H490" s="3">
        <f t="shared" si="12"/>
        <v>99906774.911268</v>
      </c>
      <c r="I490" s="3">
        <f>G490/((1+'How much will I make'!$C$5/12)^(Calculations!$B$1*12-Calculations!$A490))</f>
        <v>2924596.87774152</v>
      </c>
      <c r="J490" s="3">
        <f t="shared" si="13"/>
        <v>296727175.271631</v>
      </c>
      <c r="K490" s="3">
        <f t="shared" si="2"/>
        <v>129652.974847103</v>
      </c>
      <c r="L490" s="3">
        <f t="shared" si="14"/>
        <v>53636551.1707124</v>
      </c>
      <c r="M490" s="3">
        <f>K490/((1+'How much will I make'!$C$5/12)^(Calculations!$B$1*12-Calculations!$A490))</f>
        <v>713798.460089185</v>
      </c>
      <c r="N490" s="3">
        <f t="shared" si="15"/>
        <v>117994064.41993</v>
      </c>
      <c r="O490" s="3">
        <f t="shared" si="3"/>
        <v>31827.860708676</v>
      </c>
      <c r="P490" s="3">
        <f t="shared" si="16"/>
        <v>39797214.8736328</v>
      </c>
      <c r="Q490" s="3">
        <f>O490/((1+'How much will I make'!$C$5/12)^(Calculations!$B$1*12-Calculations!$A490))</f>
        <v>175226.815956807</v>
      </c>
      <c r="R490" s="3">
        <f t="shared" si="17"/>
        <v>59670740.6552942</v>
      </c>
      <c r="S490" s="3">
        <f t="shared" si="4"/>
        <v>7858.27465738766</v>
      </c>
      <c r="T490" s="3">
        <f t="shared" si="18"/>
        <v>39258382.8515103</v>
      </c>
      <c r="U490" s="3">
        <f>S490/((1+'How much will I make'!$C$5/12)^(Calculations!$B$1*12-Calculations!$A490))</f>
        <v>43263.367894304</v>
      </c>
      <c r="V490" s="3">
        <f t="shared" si="19"/>
        <v>41342664.4312471</v>
      </c>
      <c r="W490" s="3">
        <f t="shared" si="5"/>
        <v>1951.28824036396</v>
      </c>
      <c r="X490" s="3">
        <f t="shared" si="20"/>
        <v>46786881.4485105</v>
      </c>
      <c r="Y490" s="3">
        <f>W490/((1+'How much will I make'!$C$5/12)^(Calculations!$B$1*12-Calculations!$A490))</f>
        <v>10742.727213197</v>
      </c>
      <c r="Z490" s="3">
        <f t="shared" si="21"/>
        <v>38603189.7211683</v>
      </c>
      <c r="AA490" s="3">
        <f t="shared" si="6"/>
        <v>487.270412903959</v>
      </c>
      <c r="AB490" s="3">
        <f t="shared" si="22"/>
        <v>62285590.1204279</v>
      </c>
      <c r="AC490" s="3">
        <f>AA490/((1+'How much will I make'!$C$5/12)^(Calculations!$B$1*12-Calculations!$A490))</f>
        <v>2682.64473520977</v>
      </c>
      <c r="AD490" s="3">
        <f t="shared" si="23"/>
        <v>44408707.9210032</v>
      </c>
      <c r="AE490" s="3">
        <f t="shared" si="7"/>
        <v>122.363872838411</v>
      </c>
      <c r="AF490" s="3">
        <f t="shared" si="24"/>
        <v>88510301.4401371</v>
      </c>
      <c r="AG490" s="3">
        <f>AE490/((1+'How much will I make'!$C$5/12)^(Calculations!$B$1*12-Calculations!$A490))</f>
        <v>673.668645903483</v>
      </c>
      <c r="AH490" s="3">
        <f t="shared" si="25"/>
        <v>57843802.4713261</v>
      </c>
    </row>
    <row r="491" ht="15.75" customHeight="1" spans="1:34">
      <c r="A491" s="1">
        <f t="shared" si="8"/>
        <v>487</v>
      </c>
      <c r="B491" s="1">
        <f t="shared" si="65"/>
        <v>9075768.11609118</v>
      </c>
      <c r="C491" s="3">
        <f t="shared" si="0"/>
        <v>2180186.74607449</v>
      </c>
      <c r="D491" s="3">
        <f t="shared" si="10"/>
        <v>244175898.945046</v>
      </c>
      <c r="E491" s="3">
        <f>$C491/((1+'How much will I make'!$C$5/12)^(Calculations!$B$1*12-Calculations!$A491))</f>
        <v>12062931.9428226</v>
      </c>
      <c r="F491" s="3">
        <f t="shared" si="11"/>
        <v>879552375.707072</v>
      </c>
      <c r="G491" s="3">
        <f t="shared" si="1"/>
        <v>526827.900663826</v>
      </c>
      <c r="H491" s="3">
        <f t="shared" si="12"/>
        <v>100433602.811932</v>
      </c>
      <c r="I491" s="3">
        <f>G491/((1+'How much will I make'!$C$5/12)^(Calculations!$B$1*12-Calculations!$A491))</f>
        <v>2914928.78888948</v>
      </c>
      <c r="J491" s="3">
        <f t="shared" si="13"/>
        <v>299642104.06052</v>
      </c>
      <c r="K491" s="3">
        <f t="shared" si="2"/>
        <v>128052.320836645</v>
      </c>
      <c r="L491" s="3">
        <f t="shared" si="14"/>
        <v>53764603.491549</v>
      </c>
      <c r="M491" s="3">
        <f>K491/((1+'How much will I make'!$C$5/12)^(Calculations!$B$1*12-Calculations!$A491))</f>
        <v>708511.064088524</v>
      </c>
      <c r="N491" s="3">
        <f t="shared" si="15"/>
        <v>118702575.484019</v>
      </c>
      <c r="O491" s="3">
        <f t="shared" si="3"/>
        <v>31306.092500337</v>
      </c>
      <c r="P491" s="3">
        <f t="shared" si="16"/>
        <v>39828520.9661331</v>
      </c>
      <c r="Q491" s="3">
        <f>O491/((1+'How much will I make'!$C$5/12)^(Calculations!$B$1*12-Calculations!$A491))</f>
        <v>173216.016429434</v>
      </c>
      <c r="R491" s="3">
        <f t="shared" si="17"/>
        <v>59843956.6717236</v>
      </c>
      <c r="S491" s="3">
        <f t="shared" si="4"/>
        <v>7697.90170519608</v>
      </c>
      <c r="T491" s="3">
        <f t="shared" si="18"/>
        <v>39266080.7532155</v>
      </c>
      <c r="U491" s="3">
        <f>S491/((1+'How much will I make'!$C$5/12)^(Calculations!$B$1*12-Calculations!$A491))</f>
        <v>42592.3442290046</v>
      </c>
      <c r="V491" s="3">
        <f t="shared" si="19"/>
        <v>41385256.7754761</v>
      </c>
      <c r="W491" s="3">
        <f t="shared" si="5"/>
        <v>1903.69584425752</v>
      </c>
      <c r="X491" s="3">
        <f t="shared" si="20"/>
        <v>46788785.1443547</v>
      </c>
      <c r="Y491" s="3">
        <f>W491/((1+'How much will I make'!$C$5/12)^(Calculations!$B$1*12-Calculations!$A491))</f>
        <v>10533.1130236712</v>
      </c>
      <c r="Z491" s="3">
        <f t="shared" si="21"/>
        <v>38613722.8341919</v>
      </c>
      <c r="AA491" s="3">
        <f t="shared" si="6"/>
        <v>473.461129947167</v>
      </c>
      <c r="AB491" s="3">
        <f t="shared" si="22"/>
        <v>62286063.5815578</v>
      </c>
      <c r="AC491" s="3">
        <f>AA491/((1+'How much will I make'!$C$5/12)^(Calculations!$B$1*12-Calculations!$A491))</f>
        <v>2619.65145802671</v>
      </c>
      <c r="AD491" s="3">
        <f t="shared" si="23"/>
        <v>44411327.5724613</v>
      </c>
      <c r="AE491" s="3">
        <f t="shared" si="7"/>
        <v>118.416651133946</v>
      </c>
      <c r="AF491" s="3">
        <f t="shared" si="24"/>
        <v>88510419.8567882</v>
      </c>
      <c r="AG491" s="3">
        <f>AE491/((1+'How much will I make'!$C$5/12)^(Calculations!$B$1*12-Calculations!$A491))</f>
        <v>655.197086257742</v>
      </c>
      <c r="AH491" s="3">
        <f t="shared" si="25"/>
        <v>57844457.6684124</v>
      </c>
    </row>
    <row r="492" ht="15.75" customHeight="1" spans="1:34">
      <c r="A492" s="1">
        <f t="shared" si="8"/>
        <v>488</v>
      </c>
      <c r="B492" s="1">
        <f t="shared" si="65"/>
        <v>9075768.11609118</v>
      </c>
      <c r="C492" s="3">
        <f t="shared" si="0"/>
        <v>2171140.32804099</v>
      </c>
      <c r="D492" s="3">
        <f t="shared" si="10"/>
        <v>246347039.273087</v>
      </c>
      <c r="E492" s="3">
        <f>$C492/((1+'How much will I make'!$C$5/12)^(Calculations!$B$1*12-Calculations!$A492))</f>
        <v>12072942.6747253</v>
      </c>
      <c r="F492" s="3">
        <f t="shared" si="11"/>
        <v>891625318.381797</v>
      </c>
      <c r="G492" s="3">
        <f t="shared" si="1"/>
        <v>522473.951071563</v>
      </c>
      <c r="H492" s="3">
        <f t="shared" si="12"/>
        <v>100956076.763003</v>
      </c>
      <c r="I492" s="3">
        <f>G492/((1+'How much will I make'!$C$5/12)^(Calculations!$B$1*12-Calculations!$A492))</f>
        <v>2905292.66066175</v>
      </c>
      <c r="J492" s="3">
        <f t="shared" si="13"/>
        <v>302547396.721182</v>
      </c>
      <c r="K492" s="3">
        <f t="shared" si="2"/>
        <v>126471.42798681</v>
      </c>
      <c r="L492" s="3">
        <f t="shared" si="14"/>
        <v>53891074.9195358</v>
      </c>
      <c r="M492" s="3">
        <f>K492/((1+'How much will I make'!$C$5/12)^(Calculations!$B$1*12-Calculations!$A492))</f>
        <v>703262.833984165</v>
      </c>
      <c r="N492" s="3">
        <f t="shared" si="15"/>
        <v>119405838.318003</v>
      </c>
      <c r="O492" s="3">
        <f t="shared" si="3"/>
        <v>30792.877869184</v>
      </c>
      <c r="P492" s="3">
        <f t="shared" si="16"/>
        <v>39859313.8440023</v>
      </c>
      <c r="Q492" s="3">
        <f>O492/((1+'How much will I make'!$C$5/12)^(Calculations!$B$1*12-Calculations!$A492))</f>
        <v>171228.291650736</v>
      </c>
      <c r="R492" s="3">
        <f t="shared" si="17"/>
        <v>60015184.9633743</v>
      </c>
      <c r="S492" s="3">
        <f t="shared" si="4"/>
        <v>7540.80167039616</v>
      </c>
      <c r="T492" s="3">
        <f t="shared" si="18"/>
        <v>39273621.5548859</v>
      </c>
      <c r="U492" s="3">
        <f>S492/((1+'How much will I make'!$C$5/12)^(Calculations!$B$1*12-Calculations!$A492))</f>
        <v>41931.7282776976</v>
      </c>
      <c r="V492" s="3">
        <f t="shared" si="19"/>
        <v>41427188.5037538</v>
      </c>
      <c r="W492" s="3">
        <f t="shared" si="5"/>
        <v>1857.26423830002</v>
      </c>
      <c r="X492" s="3">
        <f t="shared" si="20"/>
        <v>46790642.408593</v>
      </c>
      <c r="Y492" s="3">
        <f>W492/((1+'How much will I make'!$C$5/12)^(Calculations!$B$1*12-Calculations!$A492))</f>
        <v>10327.5888671118</v>
      </c>
      <c r="Z492" s="3">
        <f t="shared" si="21"/>
        <v>38624050.423059</v>
      </c>
      <c r="AA492" s="3">
        <f t="shared" si="6"/>
        <v>460.04320318753</v>
      </c>
      <c r="AB492" s="3">
        <f t="shared" si="22"/>
        <v>62286523.624761</v>
      </c>
      <c r="AC492" s="3">
        <f>AA492/((1+'How much will I make'!$C$5/12)^(Calculations!$B$1*12-Calculations!$A492))</f>
        <v>2558.13737520665</v>
      </c>
      <c r="AD492" s="3">
        <f t="shared" si="23"/>
        <v>44413885.7098365</v>
      </c>
      <c r="AE492" s="3">
        <f t="shared" si="7"/>
        <v>114.596759161883</v>
      </c>
      <c r="AF492" s="3">
        <f t="shared" si="24"/>
        <v>88510534.4535474</v>
      </c>
      <c r="AG492" s="3">
        <f>AE492/((1+'How much will I make'!$C$5/12)^(Calculations!$B$1*12-Calculations!$A492))</f>
        <v>637.232004860353</v>
      </c>
      <c r="AH492" s="3">
        <f t="shared" si="25"/>
        <v>57845094.9004173</v>
      </c>
    </row>
    <row r="493" ht="15.75" customHeight="1" spans="1:34">
      <c r="A493" s="1">
        <f t="shared" si="8"/>
        <v>489</v>
      </c>
      <c r="B493" s="1">
        <f t="shared" si="65"/>
        <v>9075768.11609118</v>
      </c>
      <c r="C493" s="3">
        <f t="shared" si="0"/>
        <v>2162131.44701177</v>
      </c>
      <c r="D493" s="3">
        <f t="shared" si="10"/>
        <v>248509170.720098</v>
      </c>
      <c r="E493" s="3">
        <f>$C493/((1+'How much will I make'!$C$5/12)^(Calculations!$B$1*12-Calculations!$A493))</f>
        <v>12082961.7142894</v>
      </c>
      <c r="F493" s="3">
        <f t="shared" si="11"/>
        <v>903708280.096087</v>
      </c>
      <c r="G493" s="3">
        <f t="shared" si="1"/>
        <v>518155.984533781</v>
      </c>
      <c r="H493" s="3">
        <f t="shared" si="12"/>
        <v>101474232.747537</v>
      </c>
      <c r="I493" s="3">
        <f>G493/((1+'How much will I make'!$C$5/12)^(Calculations!$B$1*12-Calculations!$A493))</f>
        <v>2895688.38740336</v>
      </c>
      <c r="J493" s="3">
        <f t="shared" si="13"/>
        <v>305443085.108586</v>
      </c>
      <c r="K493" s="3">
        <f t="shared" si="2"/>
        <v>124910.052332652</v>
      </c>
      <c r="L493" s="3">
        <f t="shared" si="14"/>
        <v>54015984.9718685</v>
      </c>
      <c r="M493" s="3">
        <f>K493/((1+'How much will I make'!$C$5/12)^(Calculations!$B$1*12-Calculations!$A493))</f>
        <v>698053.479658356</v>
      </c>
      <c r="N493" s="3">
        <f t="shared" si="15"/>
        <v>120103891.797661</v>
      </c>
      <c r="O493" s="3">
        <f t="shared" si="3"/>
        <v>30288.07659264</v>
      </c>
      <c r="P493" s="3">
        <f t="shared" si="16"/>
        <v>39889601.9205949</v>
      </c>
      <c r="Q493" s="3">
        <f>O493/((1+'How much will I make'!$C$5/12)^(Calculations!$B$1*12-Calculations!$A493))</f>
        <v>169263.376828514</v>
      </c>
      <c r="R493" s="3">
        <f t="shared" si="17"/>
        <v>60184448.3402029</v>
      </c>
      <c r="S493" s="3">
        <f t="shared" si="4"/>
        <v>7386.90775875542</v>
      </c>
      <c r="T493" s="3">
        <f t="shared" si="18"/>
        <v>39281008.4626447</v>
      </c>
      <c r="U493" s="3">
        <f>S493/((1+'How much will I make'!$C$5/12)^(Calculations!$B$1*12-Calculations!$A493))</f>
        <v>41281.3586146149</v>
      </c>
      <c r="V493" s="3">
        <f t="shared" si="19"/>
        <v>41468469.8623685</v>
      </c>
      <c r="W493" s="3">
        <f t="shared" si="5"/>
        <v>1811.9651105366</v>
      </c>
      <c r="X493" s="3">
        <f t="shared" si="20"/>
        <v>46792454.3737036</v>
      </c>
      <c r="Y493" s="3">
        <f>W493/((1+'How much will I make'!$C$5/12)^(Calculations!$B$1*12-Calculations!$A493))</f>
        <v>10126.0749379974</v>
      </c>
      <c r="Z493" s="3">
        <f t="shared" si="21"/>
        <v>38634176.497997</v>
      </c>
      <c r="AA493" s="3">
        <f t="shared" si="6"/>
        <v>447.005541558734</v>
      </c>
      <c r="AB493" s="3">
        <f t="shared" si="22"/>
        <v>62286970.6303026</v>
      </c>
      <c r="AC493" s="3">
        <f>AA493/((1+'How much will I make'!$C$5/12)^(Calculations!$B$1*12-Calculations!$A493))</f>
        <v>2498.06775263094</v>
      </c>
      <c r="AD493" s="3">
        <f t="shared" si="23"/>
        <v>44416383.7775891</v>
      </c>
      <c r="AE493" s="3">
        <f t="shared" si="7"/>
        <v>110.9000895115</v>
      </c>
      <c r="AF493" s="3">
        <f t="shared" si="24"/>
        <v>88510645.3536369</v>
      </c>
      <c r="AG493" s="3">
        <f>AE493/((1+'How much will I make'!$C$5/12)^(Calculations!$B$1*12-Calculations!$A493))</f>
        <v>619.759514404504</v>
      </c>
      <c r="AH493" s="3">
        <f t="shared" si="25"/>
        <v>57845714.6599317</v>
      </c>
    </row>
    <row r="494" ht="15.75" customHeight="1" spans="1:34">
      <c r="A494" s="1">
        <f t="shared" si="8"/>
        <v>490</v>
      </c>
      <c r="B494" s="1">
        <f t="shared" si="65"/>
        <v>9075768.11609118</v>
      </c>
      <c r="C494" s="3">
        <f t="shared" si="0"/>
        <v>2153159.94723164</v>
      </c>
      <c r="D494" s="3">
        <f t="shared" si="10"/>
        <v>250662330.66733</v>
      </c>
      <c r="E494" s="3">
        <f>$C494/((1+'How much will I make'!$C$5/12)^(Calculations!$B$1*12-Calculations!$A494))</f>
        <v>12092989.0684091</v>
      </c>
      <c r="F494" s="3">
        <f t="shared" si="11"/>
        <v>915801269.164496</v>
      </c>
      <c r="G494" s="3">
        <f t="shared" si="1"/>
        <v>513873.703669866</v>
      </c>
      <c r="H494" s="3">
        <f t="shared" si="12"/>
        <v>101988106.451207</v>
      </c>
      <c r="I494" s="3">
        <f>G494/((1+'How much will I make'!$C$5/12)^(Calculations!$B$1*12-Calculations!$A494))</f>
        <v>2886115.86380864</v>
      </c>
      <c r="J494" s="3">
        <f t="shared" si="13"/>
        <v>308329200.972394</v>
      </c>
      <c r="K494" s="3">
        <f t="shared" si="2"/>
        <v>123367.952921138</v>
      </c>
      <c r="L494" s="3">
        <f t="shared" si="14"/>
        <v>54139352.9247896</v>
      </c>
      <c r="M494" s="3">
        <f>K494/((1+'How much will I make'!$C$5/12)^(Calculations!$B$1*12-Calculations!$A494))</f>
        <v>692882.713142368</v>
      </c>
      <c r="N494" s="3">
        <f t="shared" si="15"/>
        <v>120796774.510804</v>
      </c>
      <c r="O494" s="3">
        <f t="shared" si="3"/>
        <v>29791.550746859</v>
      </c>
      <c r="P494" s="3">
        <f t="shared" si="16"/>
        <v>39919393.4713418</v>
      </c>
      <c r="Q494" s="3">
        <f>O494/((1+'How much will I make'!$C$5/12)^(Calculations!$B$1*12-Calculations!$A494))</f>
        <v>167321.010209171</v>
      </c>
      <c r="R494" s="3">
        <f t="shared" si="17"/>
        <v>60351769.350412</v>
      </c>
      <c r="S494" s="3">
        <f t="shared" si="4"/>
        <v>7236.15453918898</v>
      </c>
      <c r="T494" s="3">
        <f t="shared" si="18"/>
        <v>39288244.6171839</v>
      </c>
      <c r="U494" s="3">
        <f>S494/((1+'How much will I make'!$C$5/12)^(Calculations!$B$1*12-Calculations!$A494))</f>
        <v>40641.0763177352</v>
      </c>
      <c r="V494" s="3">
        <f t="shared" si="19"/>
        <v>41509110.9386862</v>
      </c>
      <c r="W494" s="3">
        <f t="shared" si="5"/>
        <v>1767.77083954791</v>
      </c>
      <c r="X494" s="3">
        <f t="shared" si="20"/>
        <v>46794222.1445431</v>
      </c>
      <c r="Y494" s="3">
        <f>W494/((1+'How much will I make'!$C$5/12)^(Calculations!$B$1*12-Calculations!$A494))</f>
        <v>9928.4929879877</v>
      </c>
      <c r="Z494" s="3">
        <f t="shared" si="21"/>
        <v>38644104.990985</v>
      </c>
      <c r="AA494" s="3">
        <f t="shared" si="6"/>
        <v>434.337368316179</v>
      </c>
      <c r="AB494" s="3">
        <f t="shared" si="22"/>
        <v>62287404.9676709</v>
      </c>
      <c r="AC494" s="3">
        <f>AA494/((1+'How much will I make'!$C$5/12)^(Calculations!$B$1*12-Calculations!$A494))</f>
        <v>2439.40867179993</v>
      </c>
      <c r="AD494" s="3">
        <f t="shared" si="23"/>
        <v>44418823.1862609</v>
      </c>
      <c r="AE494" s="3">
        <f t="shared" si="7"/>
        <v>107.322667269194</v>
      </c>
      <c r="AF494" s="3">
        <f t="shared" si="24"/>
        <v>88510752.6763042</v>
      </c>
      <c r="AG494" s="3">
        <f>AE494/((1+'How much will I make'!$C$5/12)^(Calculations!$B$1*12-Calculations!$A494))</f>
        <v>602.76610836438</v>
      </c>
      <c r="AH494" s="3">
        <f t="shared" si="25"/>
        <v>57846317.42604</v>
      </c>
    </row>
    <row r="495" ht="15.75" customHeight="1" spans="1:34">
      <c r="A495" s="1">
        <f t="shared" si="8"/>
        <v>491</v>
      </c>
      <c r="B495" s="1">
        <f t="shared" si="65"/>
        <v>9075768.11609118</v>
      </c>
      <c r="C495" s="3">
        <f t="shared" si="0"/>
        <v>2144225.67359167</v>
      </c>
      <c r="D495" s="3">
        <f t="shared" si="10"/>
        <v>252806556.340922</v>
      </c>
      <c r="E495" s="3">
        <f>$C495/((1+'How much will I make'!$C$5/12)^(Calculations!$B$1*12-Calculations!$A495))</f>
        <v>12103024.7439846</v>
      </c>
      <c r="F495" s="3">
        <f t="shared" si="11"/>
        <v>927904293.90848</v>
      </c>
      <c r="G495" s="3">
        <f t="shared" si="1"/>
        <v>509626.813556892</v>
      </c>
      <c r="H495" s="3">
        <f t="shared" si="12"/>
        <v>102497733.264764</v>
      </c>
      <c r="I495" s="3">
        <f>G495/((1+'How much will I make'!$C$5/12)^(Calculations!$B$1*12-Calculations!$A495))</f>
        <v>2876574.98492002</v>
      </c>
      <c r="J495" s="3">
        <f t="shared" si="13"/>
        <v>311205775.957314</v>
      </c>
      <c r="K495" s="3">
        <f t="shared" si="2"/>
        <v>121844.891773963</v>
      </c>
      <c r="L495" s="3">
        <f t="shared" si="14"/>
        <v>54261197.8165636</v>
      </c>
      <c r="M495" s="3">
        <f>K495/((1+'How much will I make'!$C$5/12)^(Calculations!$B$1*12-Calculations!$A495))</f>
        <v>687750.248600573</v>
      </c>
      <c r="N495" s="3">
        <f t="shared" si="15"/>
        <v>121484524.759404</v>
      </c>
      <c r="O495" s="3">
        <f t="shared" si="3"/>
        <v>29303.1646690416</v>
      </c>
      <c r="P495" s="3">
        <f t="shared" si="16"/>
        <v>39948696.6360108</v>
      </c>
      <c r="Q495" s="3">
        <f>O495/((1+'How much will I make'!$C$5/12)^(Calculations!$B$1*12-Calculations!$A495))</f>
        <v>165400.933042836</v>
      </c>
      <c r="R495" s="3">
        <f t="shared" si="17"/>
        <v>60517170.2834549</v>
      </c>
      <c r="S495" s="3">
        <f t="shared" si="4"/>
        <v>7088.47791594023</v>
      </c>
      <c r="T495" s="3">
        <f t="shared" si="18"/>
        <v>39295333.0950998</v>
      </c>
      <c r="U495" s="3">
        <f>S495/((1+'How much will I make'!$C$5/12)^(Calculations!$B$1*12-Calculations!$A495))</f>
        <v>40010.7249299499</v>
      </c>
      <c r="V495" s="3">
        <f t="shared" si="19"/>
        <v>41549121.6636161</v>
      </c>
      <c r="W495" s="3">
        <f t="shared" si="5"/>
        <v>1724.65447760771</v>
      </c>
      <c r="X495" s="3">
        <f t="shared" si="20"/>
        <v>46795946.7990207</v>
      </c>
      <c r="Y495" s="3">
        <f>W495/((1+'How much will I make'!$C$5/12)^(Calculations!$B$1*12-Calculations!$A495))</f>
        <v>9734.76629553916</v>
      </c>
      <c r="Z495" s="3">
        <f t="shared" si="21"/>
        <v>38653839.7572806</v>
      </c>
      <c r="AA495" s="3">
        <f t="shared" si="6"/>
        <v>422.028212129081</v>
      </c>
      <c r="AB495" s="3">
        <f t="shared" si="22"/>
        <v>62287826.995883</v>
      </c>
      <c r="AC495" s="3">
        <f>AA495/((1+'How much will I make'!$C$5/12)^(Calculations!$B$1*12-Calculations!$A495))</f>
        <v>2382.12701068075</v>
      </c>
      <c r="AD495" s="3">
        <f t="shared" si="23"/>
        <v>44421205.3132716</v>
      </c>
      <c r="AE495" s="3">
        <f t="shared" si="7"/>
        <v>103.860645744381</v>
      </c>
      <c r="AF495" s="3">
        <f t="shared" si="24"/>
        <v>88510856.5369499</v>
      </c>
      <c r="AG495" s="3">
        <f>AE495/((1+'How much will I make'!$C$5/12)^(Calculations!$B$1*12-Calculations!$A495))</f>
        <v>586.238650554389</v>
      </c>
      <c r="AH495" s="3">
        <f t="shared" si="25"/>
        <v>57846903.6646906</v>
      </c>
    </row>
    <row r="496" ht="15.75" customHeight="1" spans="1:34">
      <c r="A496" s="1">
        <f t="shared" si="8"/>
        <v>492</v>
      </c>
      <c r="B496" s="1">
        <f t="shared" si="65"/>
        <v>9075768.11609118</v>
      </c>
      <c r="C496" s="3">
        <f t="shared" si="0"/>
        <v>2135328.47162656</v>
      </c>
      <c r="D496" s="3">
        <f t="shared" si="10"/>
        <v>254941884.812548</v>
      </c>
      <c r="E496" s="3">
        <f>$C496/((1+'How much will I make'!$C$5/12)^(Calculations!$B$1*12-Calculations!$A496))</f>
        <v>12113068.7479215</v>
      </c>
      <c r="F496" s="3">
        <f t="shared" si="11"/>
        <v>940017362.656402</v>
      </c>
      <c r="G496" s="3">
        <f t="shared" si="1"/>
        <v>505415.021709314</v>
      </c>
      <c r="H496" s="3">
        <f t="shared" si="12"/>
        <v>103003148.286473</v>
      </c>
      <c r="I496" s="3">
        <f>G496/((1+'How much will I make'!$C$5/12)^(Calculations!$B$1*12-Calculations!$A496))</f>
        <v>2867065.64612689</v>
      </c>
      <c r="J496" s="3">
        <f t="shared" si="13"/>
        <v>314072841.603441</v>
      </c>
      <c r="K496" s="3">
        <f t="shared" si="2"/>
        <v>120340.633850828</v>
      </c>
      <c r="L496" s="3">
        <f t="shared" si="14"/>
        <v>54381538.4504144</v>
      </c>
      <c r="M496" s="3">
        <f>K496/((1+'How much will I make'!$C$5/12)^(Calculations!$B$1*12-Calculations!$A496))</f>
        <v>682655.802314643</v>
      </c>
      <c r="N496" s="3">
        <f t="shared" si="15"/>
        <v>122167180.561719</v>
      </c>
      <c r="O496" s="3">
        <f t="shared" si="3"/>
        <v>28822.7849203688</v>
      </c>
      <c r="P496" s="3">
        <f t="shared" si="16"/>
        <v>39977519.4209312</v>
      </c>
      <c r="Q496" s="3">
        <f>O496/((1+'How much will I make'!$C$5/12)^(Calculations!$B$1*12-Calculations!$A496))</f>
        <v>163502.889548902</v>
      </c>
      <c r="R496" s="3">
        <f t="shared" si="17"/>
        <v>60680673.1730038</v>
      </c>
      <c r="S496" s="3">
        <f t="shared" si="4"/>
        <v>6943.81510132921</v>
      </c>
      <c r="T496" s="3">
        <f t="shared" si="18"/>
        <v>39302276.9102011</v>
      </c>
      <c r="U496" s="3">
        <f>S496/((1+'How much will I make'!$C$5/12)^(Calculations!$B$1*12-Calculations!$A496))</f>
        <v>39390.1504208323</v>
      </c>
      <c r="V496" s="3">
        <f t="shared" si="19"/>
        <v>41588511.814037</v>
      </c>
      <c r="W496" s="3">
        <f t="shared" si="5"/>
        <v>1682.58973425143</v>
      </c>
      <c r="X496" s="3">
        <f t="shared" si="20"/>
        <v>46797629.388755</v>
      </c>
      <c r="Y496" s="3">
        <f>W496/((1+'How much will I make'!$C$5/12)^(Calculations!$B$1*12-Calculations!$A496))</f>
        <v>9544.81963611401</v>
      </c>
      <c r="Z496" s="3">
        <f t="shared" si="21"/>
        <v>38663384.5769167</v>
      </c>
      <c r="AA496" s="3">
        <f t="shared" si="6"/>
        <v>410.067898425018</v>
      </c>
      <c r="AB496" s="3">
        <f t="shared" si="22"/>
        <v>62288237.0637815</v>
      </c>
      <c r="AC496" s="3">
        <f>AA496/((1+'How much will I make'!$C$5/12)^(Calculations!$B$1*12-Calculations!$A496))</f>
        <v>2326.19042500484</v>
      </c>
      <c r="AD496" s="3">
        <f t="shared" si="23"/>
        <v>44423531.5036966</v>
      </c>
      <c r="AE496" s="3">
        <f t="shared" si="7"/>
        <v>100.510302333272</v>
      </c>
      <c r="AF496" s="3">
        <f t="shared" si="24"/>
        <v>88510957.0472523</v>
      </c>
      <c r="AG496" s="3">
        <f>AE496/((1+'How much will I make'!$C$5/12)^(Calculations!$B$1*12-Calculations!$A496))</f>
        <v>570.164364974672</v>
      </c>
      <c r="AH496" s="3">
        <f t="shared" si="25"/>
        <v>57847473.8290556</v>
      </c>
    </row>
    <row r="497" ht="15.75" customHeight="1" spans="1:34">
      <c r="A497" s="1">
        <f t="shared" si="8"/>
        <v>493</v>
      </c>
      <c r="B497" s="1">
        <f>B496*(1+'How much will I make'!$C$4)</f>
        <v>10618648.6958267</v>
      </c>
      <c r="C497" s="3">
        <f t="shared" si="0"/>
        <v>2487967.77938896</v>
      </c>
      <c r="D497" s="3">
        <f t="shared" si="10"/>
        <v>257429852.591937</v>
      </c>
      <c r="E497" s="3">
        <f>$C497/((1+'How much will I make'!$C$5/12)^(Calculations!$B$1*12-Calculations!$A497))</f>
        <v>14184051.6719437</v>
      </c>
      <c r="F497" s="3">
        <f t="shared" si="11"/>
        <v>954201414.328346</v>
      </c>
      <c r="G497" s="3">
        <f t="shared" si="1"/>
        <v>586448.504528824</v>
      </c>
      <c r="H497" s="3">
        <f t="shared" si="12"/>
        <v>103589596.791002</v>
      </c>
      <c r="I497" s="3">
        <f>G497/((1+'How much will I make'!$C$5/12)^(Calculations!$B$1*12-Calculations!$A497))</f>
        <v>3343377.65950245</v>
      </c>
      <c r="J497" s="3">
        <f t="shared" si="13"/>
        <v>317416219.262944</v>
      </c>
      <c r="K497" s="3">
        <f t="shared" si="2"/>
        <v>139060.288005401</v>
      </c>
      <c r="L497" s="3">
        <f t="shared" si="14"/>
        <v>54520598.7384198</v>
      </c>
      <c r="M497" s="3">
        <f>K497/((1+'How much will I make'!$C$5/12)^(Calculations!$B$1*12-Calculations!$A497))</f>
        <v>792790.938421405</v>
      </c>
      <c r="N497" s="3">
        <f t="shared" si="15"/>
        <v>122959971.50014</v>
      </c>
      <c r="O497" s="3">
        <f t="shared" si="3"/>
        <v>33169.8278919654</v>
      </c>
      <c r="P497" s="3">
        <f t="shared" si="16"/>
        <v>40010689.2488232</v>
      </c>
      <c r="Q497" s="3">
        <f>O497/((1+'How much will I make'!$C$5/12)^(Calculations!$B$1*12-Calculations!$A497))</f>
        <v>189103.153451878</v>
      </c>
      <c r="R497" s="3">
        <f t="shared" si="17"/>
        <v>60869776.3264557</v>
      </c>
      <c r="S497" s="3">
        <f t="shared" si="4"/>
        <v>7958.4623691969</v>
      </c>
      <c r="T497" s="3">
        <f t="shared" si="18"/>
        <v>39310235.3725703</v>
      </c>
      <c r="U497" s="3">
        <f>S497/((1+'How much will I make'!$C$5/12)^(Calculations!$B$1*12-Calculations!$A497))</f>
        <v>45371.6653443288</v>
      </c>
      <c r="V497" s="3">
        <f t="shared" si="19"/>
        <v>41633883.4793813</v>
      </c>
      <c r="W497" s="3">
        <f t="shared" si="5"/>
        <v>1920.614623487</v>
      </c>
      <c r="X497" s="3">
        <f t="shared" si="20"/>
        <v>46799550.0033785</v>
      </c>
      <c r="Y497" s="3">
        <f>W497/((1+'How much will I make'!$C$5/12)^(Calculations!$B$1*12-Calculations!$A497))</f>
        <v>10949.5377259753</v>
      </c>
      <c r="Z497" s="3">
        <f t="shared" si="21"/>
        <v>38674334.1146427</v>
      </c>
      <c r="AA497" s="3">
        <f t="shared" si="6"/>
        <v>466.182452946336</v>
      </c>
      <c r="AB497" s="3">
        <f t="shared" si="22"/>
        <v>62288703.2462344</v>
      </c>
      <c r="AC497" s="3">
        <f>AA497/((1+'How much will I make'!$C$5/12)^(Calculations!$B$1*12-Calculations!$A497))</f>
        <v>2657.73377610553</v>
      </c>
      <c r="AD497" s="3">
        <f t="shared" si="23"/>
        <v>44426189.2374727</v>
      </c>
      <c r="AE497" s="3">
        <f t="shared" si="7"/>
        <v>113.803600383801</v>
      </c>
      <c r="AF497" s="3">
        <f t="shared" si="24"/>
        <v>88511070.8508526</v>
      </c>
      <c r="AG497" s="3">
        <f>AE497/((1+'How much will I make'!$C$5/12)^(Calculations!$B$1*12-Calculations!$A497))</f>
        <v>648.801066344001</v>
      </c>
      <c r="AH497" s="3">
        <f t="shared" si="25"/>
        <v>57848122.6301219</v>
      </c>
    </row>
    <row r="498" ht="15.75" customHeight="1" spans="1:34">
      <c r="A498" s="1">
        <f t="shared" si="8"/>
        <v>494</v>
      </c>
      <c r="B498" s="1">
        <f t="shared" ref="B498:B508" si="66">B497</f>
        <v>10618648.6958267</v>
      </c>
      <c r="C498" s="3">
        <f t="shared" si="0"/>
        <v>2477644.26163216</v>
      </c>
      <c r="D498" s="3">
        <f t="shared" si="10"/>
        <v>259907496.853569</v>
      </c>
      <c r="E498" s="3">
        <f>$C498/((1+'How much will I make'!$C$5/12)^(Calculations!$B$1*12-Calculations!$A498))</f>
        <v>14195822.6691819</v>
      </c>
      <c r="F498" s="3">
        <f t="shared" si="11"/>
        <v>968397236.997527</v>
      </c>
      <c r="G498" s="3">
        <f t="shared" si="1"/>
        <v>581601.822673214</v>
      </c>
      <c r="H498" s="3">
        <f t="shared" si="12"/>
        <v>104171198.613675</v>
      </c>
      <c r="I498" s="3">
        <f>G498/((1+'How much will I make'!$C$5/12)^(Calculations!$B$1*12-Calculations!$A498))</f>
        <v>3332325.17137187</v>
      </c>
      <c r="J498" s="3">
        <f t="shared" si="13"/>
        <v>320748544.434315</v>
      </c>
      <c r="K498" s="3">
        <f t="shared" si="2"/>
        <v>137343.494326322</v>
      </c>
      <c r="L498" s="3">
        <f t="shared" si="14"/>
        <v>54657942.2327462</v>
      </c>
      <c r="M498" s="3">
        <f>K498/((1+'How much will I make'!$C$5/12)^(Calculations!$B$1*12-Calculations!$A498))</f>
        <v>786918.412951617</v>
      </c>
      <c r="N498" s="3">
        <f t="shared" si="15"/>
        <v>123746889.913092</v>
      </c>
      <c r="O498" s="3">
        <f t="shared" si="3"/>
        <v>32626.0602216053</v>
      </c>
      <c r="P498" s="3">
        <f t="shared" si="16"/>
        <v>40043315.3090448</v>
      </c>
      <c r="Q498" s="3">
        <f>O498/((1+'How much will I make'!$C$5/12)^(Calculations!$B$1*12-Calculations!$A498))</f>
        <v>186933.117264725</v>
      </c>
      <c r="R498" s="3">
        <f t="shared" si="17"/>
        <v>61056709.4437204</v>
      </c>
      <c r="S498" s="3">
        <f t="shared" si="4"/>
        <v>7796.04476982554</v>
      </c>
      <c r="T498" s="3">
        <f t="shared" si="18"/>
        <v>39318031.4173401</v>
      </c>
      <c r="U498" s="3">
        <f>S498/((1+'How much will I make'!$C$5/12)^(Calculations!$B$1*12-Calculations!$A498))</f>
        <v>44667.9415553147</v>
      </c>
      <c r="V498" s="3">
        <f t="shared" si="19"/>
        <v>41678551.4209366</v>
      </c>
      <c r="W498" s="3">
        <f t="shared" si="5"/>
        <v>1873.77036437756</v>
      </c>
      <c r="X498" s="3">
        <f t="shared" si="20"/>
        <v>46801423.7737428</v>
      </c>
      <c r="Y498" s="3">
        <f>W498/((1+'How much will I make'!$C$5/12)^(Calculations!$B$1*12-Calculations!$A498))</f>
        <v>10735.8882093709</v>
      </c>
      <c r="Z498" s="3">
        <f t="shared" si="21"/>
        <v>38685070.002852</v>
      </c>
      <c r="AA498" s="3">
        <f t="shared" si="6"/>
        <v>452.97080448227</v>
      </c>
      <c r="AB498" s="3">
        <f t="shared" si="22"/>
        <v>62289156.2170389</v>
      </c>
      <c r="AC498" s="3">
        <f>AA498/((1+'How much will I make'!$C$5/12)^(Calculations!$B$1*12-Calculations!$A498))</f>
        <v>2595.32545261803</v>
      </c>
      <c r="AD498" s="3">
        <f t="shared" si="23"/>
        <v>44428784.5629253</v>
      </c>
      <c r="AE498" s="3">
        <f t="shared" si="7"/>
        <v>110.132516500453</v>
      </c>
      <c r="AF498" s="3">
        <f t="shared" si="24"/>
        <v>88511180.9833691</v>
      </c>
      <c r="AG498" s="3">
        <f>AE498/((1+'How much will I make'!$C$5/12)^(Calculations!$B$1*12-Calculations!$A498))</f>
        <v>631.011359686182</v>
      </c>
      <c r="AH498" s="3">
        <f t="shared" si="25"/>
        <v>57848753.6414816</v>
      </c>
    </row>
    <row r="499" ht="15.75" customHeight="1" spans="1:34">
      <c r="A499" s="1">
        <f t="shared" si="8"/>
        <v>495</v>
      </c>
      <c r="B499" s="1">
        <f t="shared" si="66"/>
        <v>10618648.6958267</v>
      </c>
      <c r="C499" s="3">
        <f t="shared" si="0"/>
        <v>2467363.58004862</v>
      </c>
      <c r="D499" s="3">
        <f t="shared" si="10"/>
        <v>262374860.433618</v>
      </c>
      <c r="E499" s="3">
        <f>$C499/((1+'How much will I make'!$C$5/12)^(Calculations!$B$1*12-Calculations!$A499))</f>
        <v>14207603.4348824</v>
      </c>
      <c r="F499" s="3">
        <f t="shared" si="11"/>
        <v>982604840.43241</v>
      </c>
      <c r="G499" s="3">
        <f t="shared" si="1"/>
        <v>576795.196039551</v>
      </c>
      <c r="H499" s="3">
        <f t="shared" si="12"/>
        <v>104747993.809715</v>
      </c>
      <c r="I499" s="3">
        <f>G499/((1+'How much will I make'!$C$5/12)^(Calculations!$B$1*12-Calculations!$A499))</f>
        <v>3321309.22039212</v>
      </c>
      <c r="J499" s="3">
        <f t="shared" si="13"/>
        <v>324069853.654708</v>
      </c>
      <c r="K499" s="3">
        <f t="shared" si="2"/>
        <v>135647.895630936</v>
      </c>
      <c r="L499" s="3">
        <f t="shared" si="14"/>
        <v>54793590.1283771</v>
      </c>
      <c r="M499" s="3">
        <f>K499/((1+'How much will I make'!$C$5/12)^(Calculations!$B$1*12-Calculations!$A499))</f>
        <v>781089.387670493</v>
      </c>
      <c r="N499" s="3">
        <f t="shared" si="15"/>
        <v>124527979.300762</v>
      </c>
      <c r="O499" s="3">
        <f t="shared" si="3"/>
        <v>32091.2067753495</v>
      </c>
      <c r="P499" s="3">
        <f t="shared" si="16"/>
        <v>40075406.5158201</v>
      </c>
      <c r="Q499" s="3">
        <f>O499/((1+'How much will I make'!$C$5/12)^(Calculations!$B$1*12-Calculations!$A499))</f>
        <v>184787.983132179</v>
      </c>
      <c r="R499" s="3">
        <f t="shared" si="17"/>
        <v>61241497.4268526</v>
      </c>
      <c r="S499" s="3">
        <f t="shared" si="4"/>
        <v>7636.9418153393</v>
      </c>
      <c r="T499" s="3">
        <f t="shared" si="18"/>
        <v>39325668.3591555</v>
      </c>
      <c r="U499" s="3">
        <f>S499/((1+'How much will I make'!$C$5/12)^(Calculations!$B$1*12-Calculations!$A499))</f>
        <v>43975.1326658853</v>
      </c>
      <c r="V499" s="3">
        <f t="shared" si="19"/>
        <v>41722526.5536025</v>
      </c>
      <c r="W499" s="3">
        <f t="shared" si="5"/>
        <v>1828.06864817323</v>
      </c>
      <c r="X499" s="3">
        <f t="shared" si="20"/>
        <v>46803251.842391</v>
      </c>
      <c r="Y499" s="3">
        <f>W499/((1+'How much will I make'!$C$5/12)^(Calculations!$B$1*12-Calculations!$A499))</f>
        <v>10526.4074638222</v>
      </c>
      <c r="Z499" s="3">
        <f t="shared" si="21"/>
        <v>38695596.4103158</v>
      </c>
      <c r="AA499" s="3">
        <f t="shared" si="6"/>
        <v>440.133575205444</v>
      </c>
      <c r="AB499" s="3">
        <f t="shared" si="22"/>
        <v>62289596.3506141</v>
      </c>
      <c r="AC499" s="3">
        <f>AA499/((1+'How much will I make'!$C$5/12)^(Calculations!$B$1*12-Calculations!$A499))</f>
        <v>2534.38258773874</v>
      </c>
      <c r="AD499" s="3">
        <f t="shared" si="23"/>
        <v>44431318.9455131</v>
      </c>
      <c r="AE499" s="3">
        <f t="shared" si="7"/>
        <v>106.579854677857</v>
      </c>
      <c r="AF499" s="3">
        <f t="shared" si="24"/>
        <v>88511287.5632238</v>
      </c>
      <c r="AG499" s="3">
        <f>AE499/((1+'How much will I make'!$C$5/12)^(Calculations!$B$1*12-Calculations!$A499))</f>
        <v>613.709435307689</v>
      </c>
      <c r="AH499" s="3">
        <f t="shared" si="25"/>
        <v>57849367.3509169</v>
      </c>
    </row>
    <row r="500" ht="15.75" customHeight="1" spans="1:34">
      <c r="A500" s="1">
        <f t="shared" si="8"/>
        <v>496</v>
      </c>
      <c r="B500" s="1">
        <f t="shared" si="66"/>
        <v>10618648.6958267</v>
      </c>
      <c r="C500" s="3">
        <f t="shared" si="0"/>
        <v>2457125.55689489</v>
      </c>
      <c r="D500" s="3">
        <f t="shared" si="10"/>
        <v>264831985.990513</v>
      </c>
      <c r="E500" s="3">
        <f>$C500/((1+'How much will I make'!$C$5/12)^(Calculations!$B$1*12-Calculations!$A500))</f>
        <v>14219393.977152</v>
      </c>
      <c r="F500" s="3">
        <f t="shared" si="11"/>
        <v>996824234.409562</v>
      </c>
      <c r="G500" s="3">
        <f t="shared" si="1"/>
        <v>572028.293592943</v>
      </c>
      <c r="H500" s="3">
        <f t="shared" si="12"/>
        <v>105320022.103308</v>
      </c>
      <c r="I500" s="3">
        <f>G500/((1+'How much will I make'!$C$5/12)^(Calculations!$B$1*12-Calculations!$A500))</f>
        <v>3310329.68577926</v>
      </c>
      <c r="J500" s="3">
        <f t="shared" si="13"/>
        <v>327380183.340487</v>
      </c>
      <c r="K500" s="3">
        <f t="shared" si="2"/>
        <v>133973.230252776</v>
      </c>
      <c r="L500" s="3">
        <f t="shared" si="14"/>
        <v>54927563.3586299</v>
      </c>
      <c r="M500" s="3">
        <f>K500/((1+'How much will I make'!$C$5/12)^(Calculations!$B$1*12-Calculations!$A500))</f>
        <v>775303.540354416</v>
      </c>
      <c r="N500" s="3">
        <f t="shared" si="15"/>
        <v>125303282.841117</v>
      </c>
      <c r="O500" s="3">
        <f t="shared" si="3"/>
        <v>31565.1214183766</v>
      </c>
      <c r="P500" s="3">
        <f t="shared" si="16"/>
        <v>40106971.6372385</v>
      </c>
      <c r="Q500" s="3">
        <f>O500/((1+'How much will I make'!$C$5/12)^(Calculations!$B$1*12-Calculations!$A500))</f>
        <v>182667.465292958</v>
      </c>
      <c r="R500" s="3">
        <f t="shared" si="17"/>
        <v>61424164.8921455</v>
      </c>
      <c r="S500" s="3">
        <f t="shared" si="4"/>
        <v>7481.08585992422</v>
      </c>
      <c r="T500" s="3">
        <f t="shared" si="18"/>
        <v>39333149.4450154</v>
      </c>
      <c r="U500" s="3">
        <f>S500/((1+'How much will I make'!$C$5/12)^(Calculations!$B$1*12-Calculations!$A500))</f>
        <v>43293.0693837206</v>
      </c>
      <c r="V500" s="3">
        <f t="shared" si="19"/>
        <v>41765819.6229862</v>
      </c>
      <c r="W500" s="3">
        <f t="shared" si="5"/>
        <v>1783.48160797388</v>
      </c>
      <c r="X500" s="3">
        <f t="shared" si="20"/>
        <v>46805035.323999</v>
      </c>
      <c r="Y500" s="3">
        <f>W500/((1+'How much will I make'!$C$5/12)^(Calculations!$B$1*12-Calculations!$A500))</f>
        <v>10321.0141474549</v>
      </c>
      <c r="Z500" s="3">
        <f t="shared" si="21"/>
        <v>38705917.4244633</v>
      </c>
      <c r="AA500" s="3">
        <f t="shared" si="6"/>
        <v>427.660154045776</v>
      </c>
      <c r="AB500" s="3">
        <f t="shared" si="22"/>
        <v>62290024.0107681</v>
      </c>
      <c r="AC500" s="3">
        <f>AA500/((1+'How much will I make'!$C$5/12)^(Calculations!$B$1*12-Calculations!$A500))</f>
        <v>2474.87076988901</v>
      </c>
      <c r="AD500" s="3">
        <f t="shared" si="23"/>
        <v>44433793.8162829</v>
      </c>
      <c r="AE500" s="3">
        <f t="shared" si="7"/>
        <v>103.14179484954</v>
      </c>
      <c r="AF500" s="3">
        <f t="shared" si="24"/>
        <v>88511390.7050187</v>
      </c>
      <c r="AG500" s="3">
        <f>AE500/((1+'How much will I make'!$C$5/12)^(Calculations!$B$1*12-Calculations!$A500))</f>
        <v>596.881918533124</v>
      </c>
      <c r="AH500" s="3">
        <f t="shared" si="25"/>
        <v>57849964.2328354</v>
      </c>
    </row>
    <row r="501" ht="15.75" customHeight="1" spans="1:34">
      <c r="A501" s="1">
        <f t="shared" si="8"/>
        <v>497</v>
      </c>
      <c r="B501" s="1">
        <f t="shared" si="66"/>
        <v>10618648.6958267</v>
      </c>
      <c r="C501" s="3">
        <f t="shared" si="0"/>
        <v>2446930.01516504</v>
      </c>
      <c r="D501" s="3">
        <f t="shared" si="10"/>
        <v>267278916.005678</v>
      </c>
      <c r="E501" s="3">
        <f>$C501/((1+'How much will I make'!$C$5/12)^(Calculations!$B$1*12-Calculations!$A501))</f>
        <v>14231194.304104</v>
      </c>
      <c r="F501" s="3">
        <f t="shared" si="11"/>
        <v>1011055428.71367</v>
      </c>
      <c r="G501" s="3">
        <f t="shared" si="1"/>
        <v>567300.787034324</v>
      </c>
      <c r="H501" s="3">
        <f t="shared" si="12"/>
        <v>105887322.890342</v>
      </c>
      <c r="I501" s="3">
        <f>G501/((1+'How much will I make'!$C$5/12)^(Calculations!$B$1*12-Calculations!$A501))</f>
        <v>3299386.44714858</v>
      </c>
      <c r="J501" s="3">
        <f t="shared" si="13"/>
        <v>330679569.787635</v>
      </c>
      <c r="K501" s="3">
        <f t="shared" si="2"/>
        <v>132319.239755828</v>
      </c>
      <c r="L501" s="3">
        <f t="shared" si="14"/>
        <v>55059882.5983857</v>
      </c>
      <c r="M501" s="3">
        <f>K501/((1+'How much will I make'!$C$5/12)^(Calculations!$B$1*12-Calculations!$A501))</f>
        <v>769560.551166605</v>
      </c>
      <c r="N501" s="3">
        <f t="shared" si="15"/>
        <v>126072843.392283</v>
      </c>
      <c r="O501" s="3">
        <f t="shared" si="3"/>
        <v>31047.6604115179</v>
      </c>
      <c r="P501" s="3">
        <f t="shared" si="16"/>
        <v>40138019.29765</v>
      </c>
      <c r="Q501" s="3">
        <f>O501/((1+'How much will I make'!$C$5/12)^(Calculations!$B$1*12-Calculations!$A501))</f>
        <v>180571.281265006</v>
      </c>
      <c r="R501" s="3">
        <f t="shared" si="17"/>
        <v>61604736.1734105</v>
      </c>
      <c r="S501" s="3">
        <f t="shared" si="4"/>
        <v>7328.41063829311</v>
      </c>
      <c r="T501" s="3">
        <f t="shared" si="18"/>
        <v>39340477.8556537</v>
      </c>
      <c r="U501" s="3">
        <f>S501/((1+'How much will I make'!$C$5/12)^(Calculations!$B$1*12-Calculations!$A501))</f>
        <v>42621.5850422588</v>
      </c>
      <c r="V501" s="3">
        <f t="shared" si="19"/>
        <v>41808441.2080285</v>
      </c>
      <c r="W501" s="3">
        <f t="shared" si="5"/>
        <v>1739.98205655988</v>
      </c>
      <c r="X501" s="3">
        <f t="shared" si="20"/>
        <v>46806775.3060555</v>
      </c>
      <c r="Y501" s="3">
        <f>W501/((1+'How much will I make'!$C$5/12)^(Calculations!$B$1*12-Calculations!$A501))</f>
        <v>10119.6285055534</v>
      </c>
      <c r="Z501" s="3">
        <f t="shared" si="21"/>
        <v>38716037.0529689</v>
      </c>
      <c r="AA501" s="3">
        <f t="shared" si="6"/>
        <v>415.540230651766</v>
      </c>
      <c r="AB501" s="3">
        <f t="shared" si="22"/>
        <v>62290439.5509988</v>
      </c>
      <c r="AC501" s="3">
        <f>AA501/((1+'How much will I make'!$C$5/12)^(Calculations!$B$1*12-Calculations!$A501))</f>
        <v>2416.75639553534</v>
      </c>
      <c r="AD501" s="3">
        <f t="shared" si="23"/>
        <v>44436210.5726785</v>
      </c>
      <c r="AE501" s="3">
        <f t="shared" si="7"/>
        <v>99.8146401769737</v>
      </c>
      <c r="AF501" s="3">
        <f t="shared" si="24"/>
        <v>88511490.5196588</v>
      </c>
      <c r="AG501" s="3">
        <f>AE501/((1+'How much will I make'!$C$5/12)^(Calculations!$B$1*12-Calculations!$A501))</f>
        <v>580.515801412054</v>
      </c>
      <c r="AH501" s="3">
        <f t="shared" si="25"/>
        <v>57850544.7486368</v>
      </c>
    </row>
    <row r="502" ht="15.75" customHeight="1" spans="1:34">
      <c r="A502" s="1">
        <f t="shared" si="8"/>
        <v>498</v>
      </c>
      <c r="B502" s="1">
        <f t="shared" si="66"/>
        <v>10618648.6958267</v>
      </c>
      <c r="C502" s="3">
        <f t="shared" si="0"/>
        <v>2436776.77858759</v>
      </c>
      <c r="D502" s="3">
        <f t="shared" si="10"/>
        <v>269715692.784266</v>
      </c>
      <c r="E502" s="3">
        <f>$C502/((1+'How much will I make'!$C$5/12)^(Calculations!$B$1*12-Calculations!$A502))</f>
        <v>14243004.4238585</v>
      </c>
      <c r="F502" s="3">
        <f t="shared" si="11"/>
        <v>1025298433.13752</v>
      </c>
      <c r="G502" s="3">
        <f t="shared" si="1"/>
        <v>562612.350777842</v>
      </c>
      <c r="H502" s="3">
        <f t="shared" si="12"/>
        <v>106449935.24112</v>
      </c>
      <c r="I502" s="3">
        <f>G502/((1+'How much will I make'!$C$5/12)^(Calculations!$B$1*12-Calculations!$A502))</f>
        <v>3288479.38451338</v>
      </c>
      <c r="J502" s="3">
        <f t="shared" si="13"/>
        <v>333968049.172149</v>
      </c>
      <c r="K502" s="3">
        <f t="shared" si="2"/>
        <v>130685.668894645</v>
      </c>
      <c r="L502" s="3">
        <f t="shared" si="14"/>
        <v>55190568.2672803</v>
      </c>
      <c r="M502" s="3">
        <f>K502/((1+'How much will I make'!$C$5/12)^(Calculations!$B$1*12-Calculations!$A502))</f>
        <v>763860.102639445</v>
      </c>
      <c r="N502" s="3">
        <f t="shared" si="15"/>
        <v>126836703.494923</v>
      </c>
      <c r="O502" s="3">
        <f t="shared" si="3"/>
        <v>30538.6823719849</v>
      </c>
      <c r="P502" s="3">
        <f t="shared" si="16"/>
        <v>40168557.980022</v>
      </c>
      <c r="Q502" s="3">
        <f>O502/((1+'How much will I make'!$C$5/12)^(Calculations!$B$1*12-Calculations!$A502))</f>
        <v>178499.151807866</v>
      </c>
      <c r="R502" s="3">
        <f t="shared" si="17"/>
        <v>61783235.3252184</v>
      </c>
      <c r="S502" s="3">
        <f t="shared" si="4"/>
        <v>7178.85123751162</v>
      </c>
      <c r="T502" s="3">
        <f t="shared" si="18"/>
        <v>39347656.7068912</v>
      </c>
      <c r="U502" s="3">
        <f>S502/((1+'How much will I make'!$C$5/12)^(Calculations!$B$1*12-Calculations!$A502))</f>
        <v>41960.5155599707</v>
      </c>
      <c r="V502" s="3">
        <f t="shared" si="19"/>
        <v>41850401.7235885</v>
      </c>
      <c r="W502" s="3">
        <f t="shared" si="5"/>
        <v>1697.54346981452</v>
      </c>
      <c r="X502" s="3">
        <f t="shared" si="20"/>
        <v>46808472.8495254</v>
      </c>
      <c r="Y502" s="3">
        <f>W502/((1+'How much will I make'!$C$5/12)^(Calculations!$B$1*12-Calculations!$A502))</f>
        <v>9922.17233959134</v>
      </c>
      <c r="Z502" s="3">
        <f t="shared" si="21"/>
        <v>38725959.2253084</v>
      </c>
      <c r="AA502" s="3">
        <f t="shared" si="6"/>
        <v>403.763786868113</v>
      </c>
      <c r="AB502" s="3">
        <f t="shared" si="22"/>
        <v>62290843.3147857</v>
      </c>
      <c r="AC502" s="3">
        <f>AA502/((1+'How much will I make'!$C$5/12)^(Calculations!$B$1*12-Calculations!$A502))</f>
        <v>2360.00665021508</v>
      </c>
      <c r="AD502" s="3">
        <f t="shared" si="23"/>
        <v>44438570.5793287</v>
      </c>
      <c r="AE502" s="3">
        <f t="shared" si="7"/>
        <v>96.5948130744907</v>
      </c>
      <c r="AF502" s="3">
        <f t="shared" si="24"/>
        <v>88511587.1144719</v>
      </c>
      <c r="AG502" s="3">
        <f>AE502/((1+'How much will I make'!$C$5/12)^(Calculations!$B$1*12-Calculations!$A502))</f>
        <v>564.598432663659</v>
      </c>
      <c r="AH502" s="3">
        <f t="shared" si="25"/>
        <v>57851109.3470695</v>
      </c>
    </row>
    <row r="503" ht="15.75" customHeight="1" spans="1:34">
      <c r="A503" s="1">
        <f t="shared" si="8"/>
        <v>499</v>
      </c>
      <c r="B503" s="1">
        <f t="shared" si="66"/>
        <v>10618648.6958267</v>
      </c>
      <c r="C503" s="3">
        <f t="shared" si="0"/>
        <v>2426665.6716225</v>
      </c>
      <c r="D503" s="3">
        <f t="shared" si="10"/>
        <v>272142358.455888</v>
      </c>
      <c r="E503" s="3">
        <f>$C503/((1+'How much will I make'!$C$5/12)^(Calculations!$B$1*12-Calculations!$A503))</f>
        <v>14254824.3445422</v>
      </c>
      <c r="F503" s="3">
        <f t="shared" si="11"/>
        <v>1039553257.48207</v>
      </c>
      <c r="G503" s="3">
        <f t="shared" si="1"/>
        <v>557962.661928438</v>
      </c>
      <c r="H503" s="3">
        <f t="shared" si="12"/>
        <v>107007897.903048</v>
      </c>
      <c r="I503" s="3">
        <f>G503/((1+'How much will I make'!$C$5/12)^(Calculations!$B$1*12-Calculations!$A503))</f>
        <v>3277608.37828358</v>
      </c>
      <c r="J503" s="3">
        <f t="shared" si="13"/>
        <v>337245657.550432</v>
      </c>
      <c r="K503" s="3">
        <f t="shared" si="2"/>
        <v>129072.265574958</v>
      </c>
      <c r="L503" s="3">
        <f t="shared" si="14"/>
        <v>55319640.5328553</v>
      </c>
      <c r="M503" s="3">
        <f>K503/((1+'How much will I make'!$C$5/12)^(Calculations!$B$1*12-Calculations!$A503))</f>
        <v>758201.879656931</v>
      </c>
      <c r="N503" s="3">
        <f t="shared" si="15"/>
        <v>127594905.37458</v>
      </c>
      <c r="O503" s="3">
        <f t="shared" si="3"/>
        <v>30038.0482347392</v>
      </c>
      <c r="P503" s="3">
        <f t="shared" si="16"/>
        <v>40198596.0282568</v>
      </c>
      <c r="Q503" s="3">
        <f>O503/((1+'How much will I make'!$C$5/12)^(Calculations!$B$1*12-Calculations!$A503))</f>
        <v>176450.800885481</v>
      </c>
      <c r="R503" s="3">
        <f t="shared" si="17"/>
        <v>61959686.1261039</v>
      </c>
      <c r="S503" s="3">
        <f t="shared" si="4"/>
        <v>7032.34406939914</v>
      </c>
      <c r="T503" s="3">
        <f t="shared" si="18"/>
        <v>39354689.0509606</v>
      </c>
      <c r="U503" s="3">
        <f>S503/((1+'How much will I make'!$C$5/12)^(Calculations!$B$1*12-Calculations!$A503))</f>
        <v>41309.699400265</v>
      </c>
      <c r="V503" s="3">
        <f t="shared" si="19"/>
        <v>41891711.4229887</v>
      </c>
      <c r="W503" s="3">
        <f t="shared" si="5"/>
        <v>1656.13997055075</v>
      </c>
      <c r="X503" s="3">
        <f t="shared" si="20"/>
        <v>46810128.9894959</v>
      </c>
      <c r="Y503" s="3">
        <f>W503/((1+'How much will I make'!$C$5/12)^(Calculations!$B$1*12-Calculations!$A503))</f>
        <v>9728.56897686761</v>
      </c>
      <c r="Z503" s="3">
        <f t="shared" si="21"/>
        <v>38735687.7942853</v>
      </c>
      <c r="AA503" s="3">
        <f t="shared" si="6"/>
        <v>392.321088454847</v>
      </c>
      <c r="AB503" s="3">
        <f t="shared" si="22"/>
        <v>62291235.6358741</v>
      </c>
      <c r="AC503" s="3">
        <f>AA503/((1+'How much will I make'!$C$5/12)^(Calculations!$B$1*12-Calculations!$A503))</f>
        <v>2304.5894900076</v>
      </c>
      <c r="AD503" s="3">
        <f t="shared" si="23"/>
        <v>44440875.1688187</v>
      </c>
      <c r="AE503" s="3">
        <f t="shared" si="7"/>
        <v>93.4788513624103</v>
      </c>
      <c r="AF503" s="3">
        <f t="shared" si="24"/>
        <v>88511680.5933233</v>
      </c>
      <c r="AG503" s="3">
        <f>AE503/((1+'How much will I make'!$C$5/12)^(Calculations!$B$1*12-Calculations!$A503))</f>
        <v>549.117507897075</v>
      </c>
      <c r="AH503" s="3">
        <f t="shared" si="25"/>
        <v>57851658.4645774</v>
      </c>
    </row>
    <row r="504" ht="15.75" customHeight="1" spans="1:34">
      <c r="A504" s="1">
        <f t="shared" si="8"/>
        <v>500</v>
      </c>
      <c r="B504" s="1">
        <f t="shared" si="66"/>
        <v>10618648.6958267</v>
      </c>
      <c r="C504" s="3">
        <f t="shared" si="0"/>
        <v>2416596.51945809</v>
      </c>
      <c r="D504" s="3">
        <f t="shared" si="10"/>
        <v>274558954.975346</v>
      </c>
      <c r="E504" s="3">
        <f>$C504/((1+'How much will I make'!$C$5/12)^(Calculations!$B$1*12-Calculations!$A504))</f>
        <v>14266654.0742887</v>
      </c>
      <c r="F504" s="3">
        <f t="shared" si="11"/>
        <v>1053819911.55636</v>
      </c>
      <c r="G504" s="3">
        <f t="shared" si="1"/>
        <v>553351.400259608</v>
      </c>
      <c r="H504" s="3">
        <f t="shared" si="12"/>
        <v>107561249.303308</v>
      </c>
      <c r="I504" s="3">
        <f>G504/((1+'How much will I make'!$C$5/12)^(Calculations!$B$1*12-Calculations!$A504))</f>
        <v>3266773.30926446</v>
      </c>
      <c r="J504" s="3">
        <f t="shared" si="13"/>
        <v>340512430.859697</v>
      </c>
      <c r="K504" s="3">
        <f t="shared" si="2"/>
        <v>127478.780814773</v>
      </c>
      <c r="L504" s="3">
        <f t="shared" si="14"/>
        <v>55447119.3136701</v>
      </c>
      <c r="M504" s="3">
        <f>K504/((1+'How much will I make'!$C$5/12)^(Calculations!$B$1*12-Calculations!$A504))</f>
        <v>752585.56943725</v>
      </c>
      <c r="N504" s="3">
        <f t="shared" si="15"/>
        <v>128347490.944017</v>
      </c>
      <c r="O504" s="3">
        <f t="shared" si="3"/>
        <v>29545.6212144976</v>
      </c>
      <c r="P504" s="3">
        <f t="shared" si="16"/>
        <v>40228141.6494712</v>
      </c>
      <c r="Q504" s="3">
        <f>O504/((1+'How much will I make'!$C$5/12)^(Calculations!$B$1*12-Calculations!$A504))</f>
        <v>174425.955629418</v>
      </c>
      <c r="R504" s="3">
        <f t="shared" si="17"/>
        <v>62134112.0817333</v>
      </c>
      <c r="S504" s="3">
        <f t="shared" si="4"/>
        <v>6888.82684349303</v>
      </c>
      <c r="T504" s="3">
        <f t="shared" si="18"/>
        <v>39361577.8778041</v>
      </c>
      <c r="U504" s="3">
        <f>S504/((1+'How much will I make'!$C$5/12)^(Calculations!$B$1*12-Calculations!$A504))</f>
        <v>40668.977532016</v>
      </c>
      <c r="V504" s="3">
        <f t="shared" si="19"/>
        <v>41932380.4005207</v>
      </c>
      <c r="W504" s="3">
        <f t="shared" si="5"/>
        <v>1615.74631273244</v>
      </c>
      <c r="X504" s="3">
        <f t="shared" si="20"/>
        <v>46811744.7358086</v>
      </c>
      <c r="Y504" s="3">
        <f>W504/((1+'How much will I make'!$C$5/12)^(Calculations!$B$1*12-Calculations!$A504))</f>
        <v>9538.7432407336</v>
      </c>
      <c r="Z504" s="3">
        <f t="shared" si="21"/>
        <v>38745226.537526</v>
      </c>
      <c r="AA504" s="3">
        <f t="shared" si="6"/>
        <v>381.202677041147</v>
      </c>
      <c r="AB504" s="3">
        <f t="shared" si="22"/>
        <v>62291616.8385512</v>
      </c>
      <c r="AC504" s="3">
        <f>AA504/((1+'How much will I make'!$C$5/12)^(Calculations!$B$1*12-Calculations!$A504))</f>
        <v>2250.47362344062</v>
      </c>
      <c r="AD504" s="3">
        <f t="shared" si="23"/>
        <v>44443125.6424421</v>
      </c>
      <c r="AE504" s="3">
        <f t="shared" si="7"/>
        <v>90.463404544268</v>
      </c>
      <c r="AF504" s="3">
        <f t="shared" si="24"/>
        <v>88511771.0567278</v>
      </c>
      <c r="AG504" s="3">
        <f>AE504/((1+'How much will I make'!$C$5/12)^(Calculations!$B$1*12-Calculations!$A504))</f>
        <v>534.061060099897</v>
      </c>
      <c r="AH504" s="3">
        <f t="shared" si="25"/>
        <v>57852192.5256375</v>
      </c>
    </row>
    <row r="505" ht="15.75" customHeight="1" spans="1:34">
      <c r="A505" s="1">
        <f t="shared" si="8"/>
        <v>501</v>
      </c>
      <c r="B505" s="1">
        <f t="shared" si="66"/>
        <v>10618648.6958267</v>
      </c>
      <c r="C505" s="3">
        <f t="shared" si="0"/>
        <v>2406569.14800805</v>
      </c>
      <c r="D505" s="3">
        <f t="shared" si="10"/>
        <v>276965524.123354</v>
      </c>
      <c r="E505" s="3">
        <f>$C505/((1+'How much will I make'!$C$5/12)^(Calculations!$B$1*12-Calculations!$A505))</f>
        <v>14278493.6212383</v>
      </c>
      <c r="F505" s="3">
        <f t="shared" si="11"/>
        <v>1068098405.17759</v>
      </c>
      <c r="G505" s="3">
        <f t="shared" si="1"/>
        <v>548778.248191347</v>
      </c>
      <c r="H505" s="3">
        <f t="shared" si="12"/>
        <v>108110027.551499</v>
      </c>
      <c r="I505" s="3">
        <f>G505/((1+'How much will I make'!$C$5/12)^(Calculations!$B$1*12-Calculations!$A505))</f>
        <v>3255974.05865532</v>
      </c>
      <c r="J505" s="3">
        <f t="shared" si="13"/>
        <v>343768404.918352</v>
      </c>
      <c r="K505" s="3">
        <f t="shared" si="2"/>
        <v>125904.968705949</v>
      </c>
      <c r="L505" s="3">
        <f t="shared" si="14"/>
        <v>55573024.282376</v>
      </c>
      <c r="M505" s="3">
        <f>K505/((1+'How much will I make'!$C$5/12)^(Calculations!$B$1*12-Calculations!$A505))</f>
        <v>747010.861515492</v>
      </c>
      <c r="N505" s="3">
        <f t="shared" si="15"/>
        <v>129094501.805533</v>
      </c>
      <c r="O505" s="3">
        <f t="shared" si="3"/>
        <v>29061.2667683583</v>
      </c>
      <c r="P505" s="3">
        <f t="shared" si="16"/>
        <v>40257202.9162396</v>
      </c>
      <c r="Q505" s="3">
        <f>O505/((1+'How much will I make'!$C$5/12)^(Calculations!$B$1*12-Calculations!$A505))</f>
        <v>172424.346302523</v>
      </c>
      <c r="R505" s="3">
        <f t="shared" si="17"/>
        <v>62306536.4280358</v>
      </c>
      <c r="S505" s="3">
        <f t="shared" si="4"/>
        <v>6748.2385405646</v>
      </c>
      <c r="T505" s="3">
        <f t="shared" si="18"/>
        <v>39368326.1163447</v>
      </c>
      <c r="U505" s="3">
        <f>S505/((1+'How much will I make'!$C$5/12)^(Calculations!$B$1*12-Calculations!$A505))</f>
        <v>40038.1933907031</v>
      </c>
      <c r="V505" s="3">
        <f t="shared" si="19"/>
        <v>41972418.5939114</v>
      </c>
      <c r="W505" s="3">
        <f t="shared" si="5"/>
        <v>1576.33786608043</v>
      </c>
      <c r="X505" s="3">
        <f t="shared" si="20"/>
        <v>46813321.0736747</v>
      </c>
      <c r="Y505" s="3">
        <f>W505/((1+'How much will I make'!$C$5/12)^(Calculations!$B$1*12-Calculations!$A505))</f>
        <v>9352.62142140221</v>
      </c>
      <c r="Z505" s="3">
        <f t="shared" si="21"/>
        <v>38754579.1589474</v>
      </c>
      <c r="AA505" s="3">
        <f t="shared" si="6"/>
        <v>370.399362307187</v>
      </c>
      <c r="AB505" s="3">
        <f t="shared" si="22"/>
        <v>62291987.2379135</v>
      </c>
      <c r="AC505" s="3">
        <f>AA505/((1+'How much will I make'!$C$5/12)^(Calculations!$B$1*12-Calculations!$A505))</f>
        <v>2197.62849382136</v>
      </c>
      <c r="AD505" s="3">
        <f t="shared" si="23"/>
        <v>44445323.270936</v>
      </c>
      <c r="AE505" s="3">
        <f t="shared" si="7"/>
        <v>87.5452302041304</v>
      </c>
      <c r="AF505" s="3">
        <f t="shared" si="24"/>
        <v>88511858.6019581</v>
      </c>
      <c r="AG505" s="3">
        <f>AE505/((1+'How much will I make'!$C$5/12)^(Calculations!$B$1*12-Calculations!$A505))</f>
        <v>519.41745038748</v>
      </c>
      <c r="AH505" s="3">
        <f t="shared" si="25"/>
        <v>57852711.9430879</v>
      </c>
    </row>
    <row r="506" ht="15.75" customHeight="1" spans="1:34">
      <c r="A506" s="1">
        <f t="shared" si="8"/>
        <v>502</v>
      </c>
      <c r="B506" s="1">
        <f t="shared" si="66"/>
        <v>10618648.6958267</v>
      </c>
      <c r="C506" s="3">
        <f t="shared" si="0"/>
        <v>2396583.38390843</v>
      </c>
      <c r="D506" s="3">
        <f t="shared" si="10"/>
        <v>279362107.507263</v>
      </c>
      <c r="E506" s="3">
        <f>$C506/((1+'How much will I make'!$C$5/12)^(Calculations!$B$1*12-Calculations!$A506))</f>
        <v>14290342.9935381</v>
      </c>
      <c r="F506" s="3">
        <f t="shared" si="11"/>
        <v>1082388748.17113</v>
      </c>
      <c r="G506" s="3">
        <f t="shared" si="1"/>
        <v>544242.890768278</v>
      </c>
      <c r="H506" s="3">
        <f t="shared" si="12"/>
        <v>108654270.442268</v>
      </c>
      <c r="I506" s="3">
        <f>G506/((1+'How much will I make'!$C$5/12)^(Calculations!$B$1*12-Calculations!$A506))</f>
        <v>3245210.5080482</v>
      </c>
      <c r="J506" s="3">
        <f t="shared" si="13"/>
        <v>347013615.4264</v>
      </c>
      <c r="K506" s="3">
        <f t="shared" si="2"/>
        <v>124350.586376246</v>
      </c>
      <c r="L506" s="3">
        <f t="shared" si="14"/>
        <v>55697374.8687523</v>
      </c>
      <c r="M506" s="3">
        <f>K506/((1+'How much will I make'!$C$5/12)^(Calculations!$B$1*12-Calculations!$A506))</f>
        <v>741477.447726489</v>
      </c>
      <c r="N506" s="3">
        <f t="shared" si="15"/>
        <v>129835979.253259</v>
      </c>
      <c r="O506" s="3">
        <f t="shared" si="3"/>
        <v>28584.8525590409</v>
      </c>
      <c r="P506" s="3">
        <f t="shared" si="16"/>
        <v>40285787.7687986</v>
      </c>
      <c r="Q506" s="3">
        <f>O506/((1+'How much will I make'!$C$5/12)^(Calculations!$B$1*12-Calculations!$A506))</f>
        <v>170445.706262986</v>
      </c>
      <c r="R506" s="3">
        <f t="shared" si="17"/>
        <v>62476982.1342988</v>
      </c>
      <c r="S506" s="3">
        <f t="shared" si="4"/>
        <v>6610.51938667553</v>
      </c>
      <c r="T506" s="3">
        <f t="shared" si="18"/>
        <v>39374936.6357314</v>
      </c>
      <c r="U506" s="3">
        <f>S506/((1+'How much will I make'!$C$5/12)^(Calculations!$B$1*12-Calculations!$A506))</f>
        <v>39417.1928401534</v>
      </c>
      <c r="V506" s="3">
        <f t="shared" si="19"/>
        <v>42011835.7867516</v>
      </c>
      <c r="W506" s="3">
        <f t="shared" si="5"/>
        <v>1537.89060105408</v>
      </c>
      <c r="X506" s="3">
        <f t="shared" si="20"/>
        <v>46814858.9642758</v>
      </c>
      <c r="Y506" s="3">
        <f>W506/((1+'How much will I make'!$C$5/12)^(Calculations!$B$1*12-Calculations!$A506))</f>
        <v>9170.13124732607</v>
      </c>
      <c r="Z506" s="3">
        <f t="shared" si="21"/>
        <v>38763749.2901948</v>
      </c>
      <c r="AA506" s="3">
        <f t="shared" si="6"/>
        <v>359.90221438755</v>
      </c>
      <c r="AB506" s="3">
        <f t="shared" si="22"/>
        <v>62292347.1401279</v>
      </c>
      <c r="AC506" s="3">
        <f>AA506/((1+'How much will I make'!$C$5/12)^(Calculations!$B$1*12-Calculations!$A506))</f>
        <v>2146.02426198264</v>
      </c>
      <c r="AD506" s="3">
        <f t="shared" si="23"/>
        <v>44447469.2951979</v>
      </c>
      <c r="AE506" s="3">
        <f t="shared" si="7"/>
        <v>84.7211905201261</v>
      </c>
      <c r="AF506" s="3">
        <f t="shared" si="24"/>
        <v>88511943.3231486</v>
      </c>
      <c r="AG506" s="3">
        <f>AE506/((1+'How much will I make'!$C$5/12)^(Calculations!$B$1*12-Calculations!$A506))</f>
        <v>505.175359005888</v>
      </c>
      <c r="AH506" s="3">
        <f t="shared" si="25"/>
        <v>57853217.1184469</v>
      </c>
    </row>
    <row r="507" ht="15.75" customHeight="1" spans="1:34">
      <c r="A507" s="1">
        <f t="shared" si="8"/>
        <v>503</v>
      </c>
      <c r="B507" s="1">
        <f t="shared" si="66"/>
        <v>10618648.6958267</v>
      </c>
      <c r="C507" s="3">
        <f t="shared" si="0"/>
        <v>2386639.05451462</v>
      </c>
      <c r="D507" s="3">
        <f t="shared" si="10"/>
        <v>281748746.561777</v>
      </c>
      <c r="E507" s="3">
        <f>$C507/((1+'How much will I make'!$C$5/12)^(Calculations!$B$1*12-Calculations!$A507))</f>
        <v>14302202.1993418</v>
      </c>
      <c r="F507" s="3">
        <f t="shared" si="11"/>
        <v>1096690950.37047</v>
      </c>
      <c r="G507" s="3">
        <f t="shared" si="1"/>
        <v>539745.015637962</v>
      </c>
      <c r="H507" s="3">
        <f t="shared" si="12"/>
        <v>109194015.457906</v>
      </c>
      <c r="I507" s="3">
        <f>G507/((1+'How much will I make'!$C$5/12)^(Calculations!$B$1*12-Calculations!$A507))</f>
        <v>3234482.53942655</v>
      </c>
      <c r="J507" s="3">
        <f t="shared" si="13"/>
        <v>350248097.965827</v>
      </c>
      <c r="K507" s="3">
        <f t="shared" si="2"/>
        <v>122815.393951848</v>
      </c>
      <c r="L507" s="3">
        <f t="shared" si="14"/>
        <v>55820190.2627041</v>
      </c>
      <c r="M507" s="3">
        <f>K507/((1+'How much will I make'!$C$5/12)^(Calculations!$B$1*12-Calculations!$A507))</f>
        <v>735985.022187774</v>
      </c>
      <c r="N507" s="3">
        <f t="shared" si="15"/>
        <v>130571964.275447</v>
      </c>
      <c r="O507" s="3">
        <f t="shared" si="3"/>
        <v>28116.2484187288</v>
      </c>
      <c r="P507" s="3">
        <f t="shared" si="16"/>
        <v>40313904.0172174</v>
      </c>
      <c r="Q507" s="3">
        <f>O507/((1+'How much will I make'!$C$5/12)^(Calculations!$B$1*12-Calculations!$A507))</f>
        <v>168489.77192882</v>
      </c>
      <c r="R507" s="3">
        <f t="shared" si="17"/>
        <v>62645471.9062276</v>
      </c>
      <c r="S507" s="3">
        <f t="shared" si="4"/>
        <v>6475.61082776379</v>
      </c>
      <c r="T507" s="3">
        <f t="shared" si="18"/>
        <v>39381412.2465591</v>
      </c>
      <c r="U507" s="3">
        <f>S507/((1+'How much will I make'!$C$5/12)^(Calculations!$B$1*12-Calculations!$A507))</f>
        <v>38805.8241348776</v>
      </c>
      <c r="V507" s="3">
        <f t="shared" si="19"/>
        <v>42050641.6108865</v>
      </c>
      <c r="W507" s="3">
        <f t="shared" si="5"/>
        <v>1500.3810741991</v>
      </c>
      <c r="X507" s="3">
        <f t="shared" si="20"/>
        <v>46816359.34535</v>
      </c>
      <c r="Y507" s="3">
        <f>W507/((1+'How much will I make'!$C$5/12)^(Calculations!$B$1*12-Calculations!$A507))</f>
        <v>8991.20185713435</v>
      </c>
      <c r="Z507" s="3">
        <f t="shared" si="21"/>
        <v>38772740.4920519</v>
      </c>
      <c r="AA507" s="3">
        <f t="shared" si="6"/>
        <v>349.702556489927</v>
      </c>
      <c r="AB507" s="3">
        <f t="shared" si="22"/>
        <v>62292696.8426844</v>
      </c>
      <c r="AC507" s="3">
        <f>AA507/((1+'How much will I make'!$C$5/12)^(Calculations!$B$1*12-Calculations!$A507))</f>
        <v>2095.63178943406</v>
      </c>
      <c r="AD507" s="3">
        <f t="shared" si="23"/>
        <v>44449564.9269874</v>
      </c>
      <c r="AE507" s="3">
        <f t="shared" si="7"/>
        <v>81.9882488904447</v>
      </c>
      <c r="AF507" s="3">
        <f t="shared" si="24"/>
        <v>88512025.3113975</v>
      </c>
      <c r="AG507" s="3">
        <f>AE507/((1+'How much will I make'!$C$5/12)^(Calculations!$B$1*12-Calculations!$A507))</f>
        <v>491.323776581533</v>
      </c>
      <c r="AH507" s="3">
        <f t="shared" si="25"/>
        <v>57853708.4422235</v>
      </c>
    </row>
    <row r="508" ht="15.75" customHeight="1" spans="1:34">
      <c r="A508" s="1">
        <f t="shared" si="8"/>
        <v>504</v>
      </c>
      <c r="B508" s="1">
        <f t="shared" si="66"/>
        <v>10618648.6958267</v>
      </c>
      <c r="C508" s="3">
        <f t="shared" si="0"/>
        <v>2376735.98789838</v>
      </c>
      <c r="D508" s="3">
        <f t="shared" si="10"/>
        <v>284125482.549676</v>
      </c>
      <c r="E508" s="3">
        <f>$C508/((1+'How much will I make'!$C$5/12)^(Calculations!$B$1*12-Calculations!$A508))</f>
        <v>14314071.2468102</v>
      </c>
      <c r="F508" s="3">
        <f t="shared" si="11"/>
        <v>1111005021.61728</v>
      </c>
      <c r="G508" s="3">
        <f t="shared" si="1"/>
        <v>535284.313029383</v>
      </c>
      <c r="H508" s="3">
        <f t="shared" si="12"/>
        <v>109729299.770935</v>
      </c>
      <c r="I508" s="3">
        <f>G508/((1+'How much will I make'!$C$5/12)^(Calculations!$B$1*12-Calculations!$A508))</f>
        <v>3223790.03516399</v>
      </c>
      <c r="J508" s="3">
        <f t="shared" si="13"/>
        <v>353471888.000991</v>
      </c>
      <c r="K508" s="3">
        <f t="shared" si="2"/>
        <v>121299.154520344</v>
      </c>
      <c r="L508" s="3">
        <f t="shared" si="14"/>
        <v>55941489.4172245</v>
      </c>
      <c r="M508" s="3">
        <f>K508/((1+'How much will I make'!$C$5/12)^(Calculations!$B$1*12-Calculations!$A508))</f>
        <v>730533.281282679</v>
      </c>
      <c r="N508" s="3">
        <f t="shared" si="15"/>
        <v>131302497.556729</v>
      </c>
      <c r="O508" s="3">
        <f t="shared" si="3"/>
        <v>27655.3263135037</v>
      </c>
      <c r="P508" s="3">
        <f t="shared" si="16"/>
        <v>40341559.3435309</v>
      </c>
      <c r="Q508" s="3">
        <f>O508/((1+'How much will I make'!$C$5/12)^(Calculations!$B$1*12-Calculations!$A508))</f>
        <v>166556.282742752</v>
      </c>
      <c r="R508" s="3">
        <f t="shared" si="17"/>
        <v>62812028.1889704</v>
      </c>
      <c r="S508" s="3">
        <f t="shared" si="4"/>
        <v>6343.4555047482</v>
      </c>
      <c r="T508" s="3">
        <f t="shared" si="18"/>
        <v>39387755.7020639</v>
      </c>
      <c r="U508" s="3">
        <f>S508/((1+'How much will I make'!$C$5/12)^(Calculations!$B$1*12-Calculations!$A508))</f>
        <v>38203.9378829897</v>
      </c>
      <c r="V508" s="3">
        <f t="shared" si="19"/>
        <v>42088845.5487695</v>
      </c>
      <c r="W508" s="3">
        <f t="shared" si="5"/>
        <v>1463.78641385278</v>
      </c>
      <c r="X508" s="3">
        <f t="shared" si="20"/>
        <v>46817823.1317638</v>
      </c>
      <c r="Y508" s="3">
        <f>W508/((1+'How much will I make'!$C$5/12)^(Calculations!$B$1*12-Calculations!$A508))</f>
        <v>8815.76377211709</v>
      </c>
      <c r="Z508" s="3">
        <f t="shared" si="21"/>
        <v>38781556.255824</v>
      </c>
      <c r="AA508" s="3">
        <f t="shared" si="6"/>
        <v>339.791957723006</v>
      </c>
      <c r="AB508" s="3">
        <f t="shared" si="22"/>
        <v>62293036.6346421</v>
      </c>
      <c r="AC508" s="3">
        <f>AA508/((1+'How much will I make'!$C$5/12)^(Calculations!$B$1*12-Calculations!$A508))</f>
        <v>2046.42262190889</v>
      </c>
      <c r="AD508" s="3">
        <f t="shared" si="23"/>
        <v>44451611.3496093</v>
      </c>
      <c r="AE508" s="3">
        <f t="shared" si="7"/>
        <v>79.3434666681722</v>
      </c>
      <c r="AF508" s="3">
        <f t="shared" si="24"/>
        <v>88512104.6548641</v>
      </c>
      <c r="AG508" s="3">
        <f>AE508/((1+'How much will I make'!$C$5/12)^(Calculations!$B$1*12-Calculations!$A508))</f>
        <v>477.851995610749</v>
      </c>
      <c r="AH508" s="3">
        <f t="shared" si="25"/>
        <v>57854186.2942191</v>
      </c>
    </row>
    <row r="509" ht="15.75" customHeight="1" spans="1:34">
      <c r="A509" s="1">
        <f t="shared" si="8"/>
        <v>505</v>
      </c>
      <c r="B509" s="1">
        <f>B508*(1+'How much will I make'!$C$4)</f>
        <v>12423818.9741172</v>
      </c>
      <c r="C509" s="3">
        <f t="shared" si="0"/>
        <v>2769242.59502849</v>
      </c>
      <c r="D509" s="3">
        <f t="shared" si="10"/>
        <v>286894725.144704</v>
      </c>
      <c r="E509" s="3">
        <f>$C509/((1+'How much will I make'!$C$5/12)^(Calculations!$B$1*12-Calculations!$A509))</f>
        <v>16761361.6686092</v>
      </c>
      <c r="F509" s="3">
        <f t="shared" si="11"/>
        <v>1127766383.28589</v>
      </c>
      <c r="G509" s="3">
        <f t="shared" si="1"/>
        <v>621106.756605995</v>
      </c>
      <c r="H509" s="3">
        <f t="shared" si="12"/>
        <v>110350406.527541</v>
      </c>
      <c r="I509" s="3">
        <f>G509/((1+'How much will I make'!$C$5/12)^(Calculations!$B$1*12-Calculations!$A509))</f>
        <v>3759365.46728685</v>
      </c>
      <c r="J509" s="3">
        <f t="shared" si="13"/>
        <v>357231253.468278</v>
      </c>
      <c r="K509" s="3">
        <f t="shared" si="2"/>
        <v>140167.911890175</v>
      </c>
      <c r="L509" s="3">
        <f t="shared" si="14"/>
        <v>56081657.3291146</v>
      </c>
      <c r="M509" s="3">
        <f>K509/((1+'How much will I make'!$C$5/12)^(Calculations!$B$1*12-Calculations!$A509))</f>
        <v>848392.650662951</v>
      </c>
      <c r="N509" s="3">
        <f t="shared" si="15"/>
        <v>132150890.207392</v>
      </c>
      <c r="O509" s="3">
        <f t="shared" si="3"/>
        <v>31826.2935607863</v>
      </c>
      <c r="P509" s="3">
        <f t="shared" si="16"/>
        <v>40373385.6370917</v>
      </c>
      <c r="Q509" s="3">
        <f>O509/((1+'How much will I make'!$C$5/12)^(Calculations!$B$1*12-Calculations!$A509))</f>
        <v>192634.627930883</v>
      </c>
      <c r="R509" s="3">
        <f t="shared" si="17"/>
        <v>63004662.8169013</v>
      </c>
      <c r="S509" s="3">
        <f t="shared" si="4"/>
        <v>7270.37675809508</v>
      </c>
      <c r="T509" s="3">
        <f t="shared" si="18"/>
        <v>39395026.078822</v>
      </c>
      <c r="U509" s="3">
        <f>S509/((1+'How much will I make'!$C$5/12)^(Calculations!$B$1*12-Calculations!$A509))</f>
        <v>44005.3228013519</v>
      </c>
      <c r="V509" s="3">
        <f t="shared" si="19"/>
        <v>42132850.8715708</v>
      </c>
      <c r="W509" s="3">
        <f t="shared" si="5"/>
        <v>1670.85863825147</v>
      </c>
      <c r="X509" s="3">
        <f t="shared" si="20"/>
        <v>46819493.9904021</v>
      </c>
      <c r="Y509" s="3">
        <f>W509/((1+'How much will I make'!$C$5/12)^(Calculations!$B$1*12-Calculations!$A509))</f>
        <v>10113.1861770184</v>
      </c>
      <c r="Z509" s="3">
        <f t="shared" si="21"/>
        <v>38791669.442001</v>
      </c>
      <c r="AA509" s="3">
        <f t="shared" si="6"/>
        <v>386.289804569312</v>
      </c>
      <c r="AB509" s="3">
        <f t="shared" si="22"/>
        <v>62293422.9244466</v>
      </c>
      <c r="AC509" s="3">
        <f>AA509/((1+'How much will I make'!$C$5/12)^(Calculations!$B$1*12-Calculations!$A509))</f>
        <v>2338.0916987578</v>
      </c>
      <c r="AD509" s="3">
        <f t="shared" si="23"/>
        <v>44453949.441308</v>
      </c>
      <c r="AE509" s="3">
        <f t="shared" si="7"/>
        <v>89.8372800017047</v>
      </c>
      <c r="AF509" s="3">
        <f t="shared" si="24"/>
        <v>88512194.4921441</v>
      </c>
      <c r="AG509" s="3">
        <f>AE509/((1+'How much will I make'!$C$5/12)^(Calculations!$B$1*12-Calculations!$A509))</f>
        <v>543.757034553773</v>
      </c>
      <c r="AH509" s="3">
        <f t="shared" si="25"/>
        <v>57854730.0512536</v>
      </c>
    </row>
    <row r="510" ht="15.75" customHeight="1" spans="1:34">
      <c r="A510" s="1">
        <f t="shared" si="8"/>
        <v>506</v>
      </c>
      <c r="B510" s="1">
        <f t="shared" ref="B510:B520" si="67">B509</f>
        <v>12423818.9741172</v>
      </c>
      <c r="C510" s="3">
        <f t="shared" si="0"/>
        <v>2757751.96185409</v>
      </c>
      <c r="D510" s="3">
        <f t="shared" si="10"/>
        <v>289652477.106558</v>
      </c>
      <c r="E510" s="3">
        <f>$C510/((1+'How much will I make'!$C$5/12)^(Calculations!$B$1*12-Calculations!$A510))</f>
        <v>16775271.5123176</v>
      </c>
      <c r="F510" s="3">
        <f t="shared" si="11"/>
        <v>1144541654.79821</v>
      </c>
      <c r="G510" s="3">
        <f t="shared" si="1"/>
        <v>615973.642915037</v>
      </c>
      <c r="H510" s="3">
        <f t="shared" si="12"/>
        <v>110966380.170456</v>
      </c>
      <c r="I510" s="3">
        <f>G510/((1+'How much will I make'!$C$5/12)^(Calculations!$B$1*12-Calculations!$A510))</f>
        <v>3746937.81284954</v>
      </c>
      <c r="J510" s="3">
        <f t="shared" si="13"/>
        <v>360978191.281127</v>
      </c>
      <c r="K510" s="3">
        <f t="shared" si="2"/>
        <v>138437.443842148</v>
      </c>
      <c r="L510" s="3">
        <f t="shared" si="14"/>
        <v>56220094.7729568</v>
      </c>
      <c r="M510" s="3">
        <f>K510/((1+'How much will I make'!$C$5/12)^(Calculations!$B$1*12-Calculations!$A510))</f>
        <v>842108.26065804</v>
      </c>
      <c r="N510" s="3">
        <f t="shared" si="15"/>
        <v>132992998.46805</v>
      </c>
      <c r="O510" s="3">
        <f t="shared" si="3"/>
        <v>31304.5510433963</v>
      </c>
      <c r="P510" s="3">
        <f t="shared" si="16"/>
        <v>40404690.1881351</v>
      </c>
      <c r="Q510" s="3">
        <f>O510/((1+'How much will I make'!$C$5/12)^(Calculations!$B$1*12-Calculations!$A510))</f>
        <v>190424.066626758</v>
      </c>
      <c r="R510" s="3">
        <f t="shared" si="17"/>
        <v>63195086.883528</v>
      </c>
      <c r="S510" s="3">
        <f t="shared" si="4"/>
        <v>7122.00172221559</v>
      </c>
      <c r="T510" s="3">
        <f t="shared" si="18"/>
        <v>39402148.0805442</v>
      </c>
      <c r="U510" s="3">
        <f>S510/((1+'How much will I make'!$C$5/12)^(Calculations!$B$1*12-Calculations!$A510))</f>
        <v>43322.7912640248</v>
      </c>
      <c r="V510" s="3">
        <f t="shared" si="19"/>
        <v>42176173.6628348</v>
      </c>
      <c r="W510" s="3">
        <f t="shared" si="5"/>
        <v>1630.10598853802</v>
      </c>
      <c r="X510" s="3">
        <f t="shared" si="20"/>
        <v>46821124.0963906</v>
      </c>
      <c r="Y510" s="3">
        <f>W510/((1+'How much will I make'!$C$5/12)^(Calculations!$B$1*12-Calculations!$A510))</f>
        <v>9915.85571502781</v>
      </c>
      <c r="Z510" s="3">
        <f t="shared" si="21"/>
        <v>38801585.2977161</v>
      </c>
      <c r="AA510" s="3">
        <f t="shared" si="6"/>
        <v>375.342320229291</v>
      </c>
      <c r="AB510" s="3">
        <f t="shared" si="22"/>
        <v>62293798.2667669</v>
      </c>
      <c r="AC510" s="3">
        <f>AA510/((1+'How much will I make'!$C$5/12)^(Calculations!$B$1*12-Calculations!$A510))</f>
        <v>2283.18914064932</v>
      </c>
      <c r="AD510" s="3">
        <f t="shared" si="23"/>
        <v>44456232.6304487</v>
      </c>
      <c r="AE510" s="3">
        <f t="shared" si="7"/>
        <v>86.9393032274561</v>
      </c>
      <c r="AF510" s="3">
        <f t="shared" si="24"/>
        <v>88512281.4314474</v>
      </c>
      <c r="AG510" s="3">
        <f>AE510/((1+'How much will I make'!$C$5/12)^(Calculations!$B$1*12-Calculations!$A510))</f>
        <v>528.847567477298</v>
      </c>
      <c r="AH510" s="3">
        <f t="shared" si="25"/>
        <v>57855258.8988211</v>
      </c>
    </row>
    <row r="511" ht="15.75" customHeight="1" spans="1:34">
      <c r="A511" s="1">
        <f t="shared" si="8"/>
        <v>507</v>
      </c>
      <c r="B511" s="1">
        <f t="shared" si="67"/>
        <v>12423818.9741172</v>
      </c>
      <c r="C511" s="3">
        <f t="shared" si="0"/>
        <v>2746309.00765553</v>
      </c>
      <c r="D511" s="3">
        <f t="shared" si="10"/>
        <v>292398786.114214</v>
      </c>
      <c r="E511" s="3">
        <f>$C511/((1+'How much will I make'!$C$5/12)^(Calculations!$B$1*12-Calculations!$A511))</f>
        <v>16789192.8994647</v>
      </c>
      <c r="F511" s="3">
        <f t="shared" si="11"/>
        <v>1161330847.69768</v>
      </c>
      <c r="G511" s="3">
        <f t="shared" si="1"/>
        <v>610882.951651276</v>
      </c>
      <c r="H511" s="3">
        <f t="shared" si="12"/>
        <v>111577263.122107</v>
      </c>
      <c r="I511" s="3">
        <f>G511/((1+'How much will I make'!$C$5/12)^(Calculations!$B$1*12-Calculations!$A511))</f>
        <v>3734551.24156739</v>
      </c>
      <c r="J511" s="3">
        <f t="shared" si="13"/>
        <v>364712742.522695</v>
      </c>
      <c r="K511" s="3">
        <f t="shared" si="2"/>
        <v>136728.339597183</v>
      </c>
      <c r="L511" s="3">
        <f t="shared" si="14"/>
        <v>56356823.112554</v>
      </c>
      <c r="M511" s="3">
        <f>K511/((1+'How much will I make'!$C$5/12)^(Calculations!$B$1*12-Calculations!$A511))</f>
        <v>835870.421690203</v>
      </c>
      <c r="N511" s="3">
        <f t="shared" si="15"/>
        <v>133828868.889741</v>
      </c>
      <c r="O511" s="3">
        <f t="shared" si="3"/>
        <v>30791.3616820292</v>
      </c>
      <c r="P511" s="3">
        <f t="shared" si="16"/>
        <v>40435481.5498171</v>
      </c>
      <c r="Q511" s="3">
        <f>O511/((1+'How much will I make'!$C$5/12)^(Calculations!$B$1*12-Calculations!$A511))</f>
        <v>188238.872419566</v>
      </c>
      <c r="R511" s="3">
        <f t="shared" si="17"/>
        <v>63383325.7559476</v>
      </c>
      <c r="S511" s="3">
        <f t="shared" si="4"/>
        <v>6976.65474829282</v>
      </c>
      <c r="T511" s="3">
        <f t="shared" si="18"/>
        <v>39409124.7352925</v>
      </c>
      <c r="U511" s="3">
        <f>S511/((1+'How much will I make'!$C$5/12)^(Calculations!$B$1*12-Calculations!$A511))</f>
        <v>42650.8459301338</v>
      </c>
      <c r="V511" s="3">
        <f t="shared" si="19"/>
        <v>42218824.508765</v>
      </c>
      <c r="W511" s="3">
        <f t="shared" si="5"/>
        <v>1590.34730589075</v>
      </c>
      <c r="X511" s="3">
        <f t="shared" si="20"/>
        <v>46822714.4436965</v>
      </c>
      <c r="Y511" s="3">
        <f>W511/((1+'How much will I make'!$C$5/12)^(Calculations!$B$1*12-Calculations!$A511))</f>
        <v>9722.37560351508</v>
      </c>
      <c r="Z511" s="3">
        <f t="shared" si="21"/>
        <v>38811307.6733196</v>
      </c>
      <c r="AA511" s="3">
        <f t="shared" si="6"/>
        <v>364.705088481903</v>
      </c>
      <c r="AB511" s="3">
        <f t="shared" si="22"/>
        <v>62294162.9718553</v>
      </c>
      <c r="AC511" s="3">
        <f>AA511/((1+'How much will I make'!$C$5/12)^(Calculations!$B$1*12-Calculations!$A511))</f>
        <v>2229.57579240735</v>
      </c>
      <c r="AD511" s="3">
        <f t="shared" si="23"/>
        <v>44458462.2062411</v>
      </c>
      <c r="AE511" s="3">
        <f t="shared" si="7"/>
        <v>84.1348095749575</v>
      </c>
      <c r="AF511" s="3">
        <f t="shared" si="24"/>
        <v>88512365.5662569</v>
      </c>
      <c r="AG511" s="3">
        <f>AE511/((1+'How much will I make'!$C$5/12)^(Calculations!$B$1*12-Calculations!$A511))</f>
        <v>514.34690836905</v>
      </c>
      <c r="AH511" s="3">
        <f t="shared" si="25"/>
        <v>57855773.2457295</v>
      </c>
    </row>
    <row r="512" ht="15.75" customHeight="1" spans="1:34">
      <c r="A512" s="1">
        <f t="shared" si="8"/>
        <v>508</v>
      </c>
      <c r="B512" s="1">
        <f t="shared" si="67"/>
        <v>12423818.9741172</v>
      </c>
      <c r="C512" s="3">
        <f t="shared" si="0"/>
        <v>2734913.53459472</v>
      </c>
      <c r="D512" s="3">
        <f t="shared" si="10"/>
        <v>295133699.648808</v>
      </c>
      <c r="E512" s="3">
        <f>$C512/((1+'How much will I make'!$C$5/12)^(Calculations!$B$1*12-Calculations!$A512))</f>
        <v>16803125.8396303</v>
      </c>
      <c r="F512" s="3">
        <f t="shared" si="11"/>
        <v>1178133973.53731</v>
      </c>
      <c r="G512" s="3">
        <f t="shared" si="1"/>
        <v>605834.332216141</v>
      </c>
      <c r="H512" s="3">
        <f t="shared" si="12"/>
        <v>112183097.454323</v>
      </c>
      <c r="I512" s="3">
        <f>G512/((1+'How much will I make'!$C$5/12)^(Calculations!$B$1*12-Calculations!$A512))</f>
        <v>3722205.61762832</v>
      </c>
      <c r="J512" s="3">
        <f t="shared" si="13"/>
        <v>368434948.140323</v>
      </c>
      <c r="K512" s="3">
        <f t="shared" si="2"/>
        <v>135040.335404625</v>
      </c>
      <c r="L512" s="3">
        <f t="shared" si="14"/>
        <v>56491863.4479586</v>
      </c>
      <c r="M512" s="3">
        <f>K512/((1+'How much will I make'!$C$5/12)^(Calculations!$B$1*12-Calculations!$A512))</f>
        <v>829678.788936942</v>
      </c>
      <c r="N512" s="3">
        <f t="shared" si="15"/>
        <v>134658547.678678</v>
      </c>
      <c r="O512" s="3">
        <f t="shared" si="3"/>
        <v>30286.5852610123</v>
      </c>
      <c r="P512" s="3">
        <f t="shared" si="16"/>
        <v>40465768.1350781</v>
      </c>
      <c r="Q512" s="3">
        <f>O512/((1+'How much will I make'!$C$5/12)^(Calculations!$B$1*12-Calculations!$A512))</f>
        <v>186078.754211473</v>
      </c>
      <c r="R512" s="3">
        <f t="shared" si="17"/>
        <v>63569404.510159</v>
      </c>
      <c r="S512" s="3">
        <f t="shared" si="4"/>
        <v>6834.27403914399</v>
      </c>
      <c r="T512" s="3">
        <f t="shared" si="18"/>
        <v>39415959.0093316</v>
      </c>
      <c r="U512" s="3">
        <f>S512/((1+'How much will I make'!$C$5/12)^(Calculations!$B$1*12-Calculations!$A512))</f>
        <v>41989.3226055032</v>
      </c>
      <c r="V512" s="3">
        <f t="shared" si="19"/>
        <v>42260813.8313705</v>
      </c>
      <c r="W512" s="3">
        <f t="shared" si="5"/>
        <v>1551.55834721049</v>
      </c>
      <c r="X512" s="3">
        <f t="shared" si="20"/>
        <v>46824266.0020437</v>
      </c>
      <c r="Y512" s="3">
        <f>W512/((1+'How much will I make'!$C$5/12)^(Calculations!$B$1*12-Calculations!$A512))</f>
        <v>9532.67071369039</v>
      </c>
      <c r="Z512" s="3">
        <f t="shared" si="21"/>
        <v>38820840.3440333</v>
      </c>
      <c r="AA512" s="3">
        <f t="shared" si="6"/>
        <v>354.369316743549</v>
      </c>
      <c r="AB512" s="3">
        <f t="shared" si="22"/>
        <v>62294517.3411721</v>
      </c>
      <c r="AC512" s="3">
        <f>AA512/((1+'How much will I make'!$C$5/12)^(Calculations!$B$1*12-Calculations!$A512))</f>
        <v>2177.22138108766</v>
      </c>
      <c r="AD512" s="3">
        <f t="shared" si="23"/>
        <v>44460639.4276222</v>
      </c>
      <c r="AE512" s="3">
        <f t="shared" si="7"/>
        <v>81.4207834596363</v>
      </c>
      <c r="AF512" s="3">
        <f t="shared" si="24"/>
        <v>88512446.9870404</v>
      </c>
      <c r="AG512" s="3">
        <f>AE512/((1+'How much will I make'!$C$5/12)^(Calculations!$B$1*12-Calculations!$A512))</f>
        <v>500.243847978285</v>
      </c>
      <c r="AH512" s="3">
        <f t="shared" si="25"/>
        <v>57856273.4895775</v>
      </c>
    </row>
    <row r="513" ht="15.75" customHeight="1" spans="1:34">
      <c r="A513" s="1">
        <f t="shared" si="8"/>
        <v>509</v>
      </c>
      <c r="B513" s="1">
        <f t="shared" si="67"/>
        <v>12423818.9741172</v>
      </c>
      <c r="C513" s="3">
        <f t="shared" si="0"/>
        <v>2723565.34565449</v>
      </c>
      <c r="D513" s="3">
        <f t="shared" si="10"/>
        <v>297857264.994463</v>
      </c>
      <c r="E513" s="3">
        <f>$C513/((1+'How much will I make'!$C$5/12)^(Calculations!$B$1*12-Calculations!$A513))</f>
        <v>16817070.3424017</v>
      </c>
      <c r="F513" s="3">
        <f t="shared" si="11"/>
        <v>1194951043.87971</v>
      </c>
      <c r="G513" s="3">
        <f t="shared" si="1"/>
        <v>600827.43690857</v>
      </c>
      <c r="H513" s="3">
        <f t="shared" si="12"/>
        <v>112783924.891232</v>
      </c>
      <c r="I513" s="3">
        <f>G513/((1+'How much will I make'!$C$5/12)^(Calculations!$B$1*12-Calculations!$A513))</f>
        <v>3709900.80566922</v>
      </c>
      <c r="J513" s="3">
        <f t="shared" si="13"/>
        <v>372144848.945992</v>
      </c>
      <c r="K513" s="3">
        <f t="shared" si="2"/>
        <v>133373.17077</v>
      </c>
      <c r="L513" s="3">
        <f t="shared" si="14"/>
        <v>56625236.6187286</v>
      </c>
      <c r="M513" s="3">
        <f>K513/((1+'How much will I make'!$C$5/12)^(Calculations!$B$1*12-Calculations!$A513))</f>
        <v>823533.020130002</v>
      </c>
      <c r="N513" s="3">
        <f t="shared" si="15"/>
        <v>135482080.698808</v>
      </c>
      <c r="O513" s="3">
        <f t="shared" si="3"/>
        <v>29790.0838632908</v>
      </c>
      <c r="P513" s="3">
        <f t="shared" si="16"/>
        <v>40495558.2189414</v>
      </c>
      <c r="Q513" s="3">
        <f>O513/((1+'How much will I make'!$C$5/12)^(Calculations!$B$1*12-Calculations!$A513))</f>
        <v>183943.424245112</v>
      </c>
      <c r="R513" s="3">
        <f t="shared" si="17"/>
        <v>63753347.9344042</v>
      </c>
      <c r="S513" s="3">
        <f t="shared" si="4"/>
        <v>6694.79905875329</v>
      </c>
      <c r="T513" s="3">
        <f t="shared" si="18"/>
        <v>39422653.8083904</v>
      </c>
      <c r="U513" s="3">
        <f>S513/((1+'How much will I make'!$C$5/12)^(Calculations!$B$1*12-Calculations!$A513))</f>
        <v>41338.0596426423</v>
      </c>
      <c r="V513" s="3">
        <f t="shared" si="19"/>
        <v>42302151.8910131</v>
      </c>
      <c r="W513" s="3">
        <f t="shared" si="5"/>
        <v>1513.71546069316</v>
      </c>
      <c r="X513" s="3">
        <f t="shared" si="20"/>
        <v>46825779.7175044</v>
      </c>
      <c r="Y513" s="3">
        <f>W513/((1+'How much will I make'!$C$5/12)^(Calculations!$B$1*12-Calculations!$A513))</f>
        <v>9346.66738269156</v>
      </c>
      <c r="Z513" s="3">
        <f t="shared" si="21"/>
        <v>38830187.011416</v>
      </c>
      <c r="AA513" s="3">
        <f t="shared" si="6"/>
        <v>344.326461613165</v>
      </c>
      <c r="AB513" s="3">
        <f t="shared" si="22"/>
        <v>62294861.6676337</v>
      </c>
      <c r="AC513" s="3">
        <f>AA513/((1+'How much will I make'!$C$5/12)^(Calculations!$B$1*12-Calculations!$A513))</f>
        <v>2126.09634460868</v>
      </c>
      <c r="AD513" s="3">
        <f t="shared" si="23"/>
        <v>44462765.5239668</v>
      </c>
      <c r="AE513" s="3">
        <f t="shared" si="7"/>
        <v>78.7943065738416</v>
      </c>
      <c r="AF513" s="3">
        <f t="shared" si="24"/>
        <v>88512525.781347</v>
      </c>
      <c r="AG513" s="3">
        <f>AE513/((1+'How much will I make'!$C$5/12)^(Calculations!$B$1*12-Calculations!$A513))</f>
        <v>486.527484404687</v>
      </c>
      <c r="AH513" s="3">
        <f t="shared" si="25"/>
        <v>57856760.0170619</v>
      </c>
    </row>
    <row r="514" ht="15.75" customHeight="1" spans="1:34">
      <c r="A514" s="1">
        <f t="shared" si="8"/>
        <v>510</v>
      </c>
      <c r="B514" s="1">
        <f t="shared" si="67"/>
        <v>12423818.9741172</v>
      </c>
      <c r="C514" s="3">
        <f t="shared" si="0"/>
        <v>2712264.24463518</v>
      </c>
      <c r="D514" s="3">
        <f t="shared" si="10"/>
        <v>300569529.239098</v>
      </c>
      <c r="E514" s="3">
        <f>$C514/((1+'How much will I make'!$C$5/12)^(Calculations!$B$1*12-Calculations!$A514))</f>
        <v>16831026.4173747</v>
      </c>
      <c r="F514" s="3">
        <f t="shared" si="11"/>
        <v>1211782070.29708</v>
      </c>
      <c r="G514" s="3">
        <f t="shared" si="1"/>
        <v>595861.920901061</v>
      </c>
      <c r="H514" s="3">
        <f t="shared" si="12"/>
        <v>113379786.812133</v>
      </c>
      <c r="I514" s="3">
        <f>G514/((1+'How much will I make'!$C$5/12)^(Calculations!$B$1*12-Calculations!$A514))</f>
        <v>3697636.67077444</v>
      </c>
      <c r="J514" s="3">
        <f t="shared" si="13"/>
        <v>375842485.616767</v>
      </c>
      <c r="K514" s="3">
        <f t="shared" si="2"/>
        <v>131726.588414815</v>
      </c>
      <c r="L514" s="3">
        <f t="shared" si="14"/>
        <v>56756963.2071434</v>
      </c>
      <c r="M514" s="3">
        <f>K514/((1+'How much will I make'!$C$5/12)^(Calculations!$B$1*12-Calculations!$A514))</f>
        <v>817432.775536446</v>
      </c>
      <c r="N514" s="3">
        <f t="shared" si="15"/>
        <v>136299513.474344</v>
      </c>
      <c r="O514" s="3">
        <f t="shared" si="3"/>
        <v>29301.721832745</v>
      </c>
      <c r="P514" s="3">
        <f t="shared" si="16"/>
        <v>40524859.9407741</v>
      </c>
      <c r="Q514" s="3">
        <f>O514/((1+'How much will I make'!$C$5/12)^(Calculations!$B$1*12-Calculations!$A514))</f>
        <v>181832.59806525</v>
      </c>
      <c r="R514" s="3">
        <f t="shared" si="17"/>
        <v>63935180.5324694</v>
      </c>
      <c r="S514" s="3">
        <f t="shared" si="4"/>
        <v>6558.17050653384</v>
      </c>
      <c r="T514" s="3">
        <f t="shared" si="18"/>
        <v>39429211.9788969</v>
      </c>
      <c r="U514" s="3">
        <f>S514/((1+'How much will I make'!$C$5/12)^(Calculations!$B$1*12-Calculations!$A514))</f>
        <v>40696.8979012462</v>
      </c>
      <c r="V514" s="3">
        <f t="shared" si="19"/>
        <v>42342848.7889144</v>
      </c>
      <c r="W514" s="3">
        <f t="shared" si="5"/>
        <v>1476.79557140796</v>
      </c>
      <c r="X514" s="3">
        <f t="shared" si="20"/>
        <v>46827256.5130758</v>
      </c>
      <c r="Y514" s="3">
        <f>W514/((1+'How much will I make'!$C$5/12)^(Calculations!$B$1*12-Calculations!$A514))</f>
        <v>9164.2933849805</v>
      </c>
      <c r="Z514" s="3">
        <f t="shared" si="21"/>
        <v>38839351.3048009</v>
      </c>
      <c r="AA514" s="3">
        <f t="shared" si="6"/>
        <v>334.568221810363</v>
      </c>
      <c r="AB514" s="3">
        <f t="shared" si="22"/>
        <v>62295196.2358555</v>
      </c>
      <c r="AC514" s="3">
        <f>AA514/((1+'How much will I make'!$C$5/12)^(Calculations!$B$1*12-Calculations!$A514))</f>
        <v>2076.17181505916</v>
      </c>
      <c r="AD514" s="3">
        <f t="shared" si="23"/>
        <v>44464841.6957818</v>
      </c>
      <c r="AE514" s="3">
        <f t="shared" si="7"/>
        <v>76.2525547488789</v>
      </c>
      <c r="AF514" s="3">
        <f t="shared" si="24"/>
        <v>88512602.0339017</v>
      </c>
      <c r="AG514" s="3">
        <f>AE514/((1+'How much will I make'!$C$5/12)^(Calculations!$B$1*12-Calculations!$A514))</f>
        <v>473.18721467101</v>
      </c>
      <c r="AH514" s="3">
        <f t="shared" si="25"/>
        <v>57857233.2042765</v>
      </c>
    </row>
    <row r="515" ht="15.75" customHeight="1" spans="1:34">
      <c r="A515" s="1">
        <f t="shared" si="8"/>
        <v>511</v>
      </c>
      <c r="B515" s="1">
        <f t="shared" si="67"/>
        <v>12423818.9741172</v>
      </c>
      <c r="C515" s="3">
        <f t="shared" si="0"/>
        <v>2701010.03615121</v>
      </c>
      <c r="D515" s="3">
        <f t="shared" si="10"/>
        <v>303270539.275249</v>
      </c>
      <c r="E515" s="3">
        <f>$C515/((1+'How much will I make'!$C$5/12)^(Calculations!$B$1*12-Calculations!$A515))</f>
        <v>16844994.0741526</v>
      </c>
      <c r="F515" s="3">
        <f t="shared" si="11"/>
        <v>1228627064.37123</v>
      </c>
      <c r="G515" s="3">
        <f t="shared" si="1"/>
        <v>590937.442215928</v>
      </c>
      <c r="H515" s="3">
        <f t="shared" si="12"/>
        <v>113970724.254349</v>
      </c>
      <c r="I515" s="3">
        <f>G515/((1+'How much will I make'!$C$5/12)^(Calculations!$B$1*12-Calculations!$A515))</f>
        <v>3685413.07847436</v>
      </c>
      <c r="J515" s="3">
        <f t="shared" si="13"/>
        <v>379527898.695241</v>
      </c>
      <c r="K515" s="3">
        <f t="shared" si="2"/>
        <v>130100.334236854</v>
      </c>
      <c r="L515" s="3">
        <f t="shared" si="14"/>
        <v>56887063.5413802</v>
      </c>
      <c r="M515" s="3">
        <f>K515/((1+'How much will I make'!$C$5/12)^(Calculations!$B$1*12-Calculations!$A515))</f>
        <v>811377.71793988</v>
      </c>
      <c r="N515" s="3">
        <f t="shared" si="15"/>
        <v>137110891.192284</v>
      </c>
      <c r="O515" s="3">
        <f t="shared" si="3"/>
        <v>28821.3657371263</v>
      </c>
      <c r="P515" s="3">
        <f t="shared" si="16"/>
        <v>40553681.3065113</v>
      </c>
      <c r="Q515" s="3">
        <f>O515/((1+'How much will I make'!$C$5/12)^(Calculations!$B$1*12-Calculations!$A515))</f>
        <v>179745.994480894</v>
      </c>
      <c r="R515" s="3">
        <f t="shared" si="17"/>
        <v>64114926.5269503</v>
      </c>
      <c r="S515" s="3">
        <f t="shared" si="4"/>
        <v>6424.33029211478</v>
      </c>
      <c r="T515" s="3">
        <f t="shared" si="18"/>
        <v>39435636.309189</v>
      </c>
      <c r="U515" s="3">
        <f>S515/((1+'How much will I make'!$C$5/12)^(Calculations!$B$1*12-Calculations!$A515))</f>
        <v>40065.6807093085</v>
      </c>
      <c r="V515" s="3">
        <f t="shared" si="19"/>
        <v>42382914.4696237</v>
      </c>
      <c r="W515" s="3">
        <f t="shared" si="5"/>
        <v>1440.77616722728</v>
      </c>
      <c r="X515" s="3">
        <f t="shared" si="20"/>
        <v>46828697.289243</v>
      </c>
      <c r="Y515" s="3">
        <f>W515/((1+'How much will I make'!$C$5/12)^(Calculations!$B$1*12-Calculations!$A515))</f>
        <v>8985.47790429796</v>
      </c>
      <c r="Z515" s="3">
        <f t="shared" si="21"/>
        <v>38848336.7827052</v>
      </c>
      <c r="AA515" s="3">
        <f t="shared" si="6"/>
        <v>325.086531313713</v>
      </c>
      <c r="AB515" s="3">
        <f t="shared" si="22"/>
        <v>62295521.3223868</v>
      </c>
      <c r="AC515" s="3">
        <f>AA515/((1+'How much will I make'!$C$5/12)^(Calculations!$B$1*12-Calculations!$A515))</f>
        <v>2027.41960239786</v>
      </c>
      <c r="AD515" s="3">
        <f t="shared" si="23"/>
        <v>44466869.1153843</v>
      </c>
      <c r="AE515" s="3">
        <f t="shared" si="7"/>
        <v>73.7927949182699</v>
      </c>
      <c r="AF515" s="3">
        <f t="shared" si="24"/>
        <v>88512675.8266966</v>
      </c>
      <c r="AG515" s="3">
        <f>AE515/((1+'How much will I make'!$C$5/12)^(Calculations!$B$1*12-Calculations!$A515))</f>
        <v>460.212726526805</v>
      </c>
      <c r="AH515" s="3">
        <f t="shared" si="25"/>
        <v>57857693.4170031</v>
      </c>
    </row>
    <row r="516" ht="15.75" customHeight="1" spans="1:34">
      <c r="A516" s="1">
        <f t="shared" si="8"/>
        <v>512</v>
      </c>
      <c r="B516" s="1">
        <f t="shared" si="67"/>
        <v>12423818.9741172</v>
      </c>
      <c r="C516" s="3">
        <f t="shared" si="0"/>
        <v>2689802.52562777</v>
      </c>
      <c r="D516" s="3">
        <f t="shared" si="10"/>
        <v>305960341.800877</v>
      </c>
      <c r="E516" s="3">
        <f>$C516/((1+'How much will I make'!$C$5/12)^(Calculations!$B$1*12-Calculations!$A516))</f>
        <v>16858973.3223469</v>
      </c>
      <c r="F516" s="3">
        <f t="shared" si="11"/>
        <v>1245486037.69358</v>
      </c>
      <c r="G516" s="3">
        <f t="shared" si="1"/>
        <v>586053.661701747</v>
      </c>
      <c r="H516" s="3">
        <f t="shared" si="12"/>
        <v>114556777.916051</v>
      </c>
      <c r="I516" s="3">
        <f>G516/((1+'How much will I make'!$C$5/12)^(Calculations!$B$1*12-Calculations!$A516))</f>
        <v>3673229.89474387</v>
      </c>
      <c r="J516" s="3">
        <f t="shared" si="13"/>
        <v>383201128.589985</v>
      </c>
      <c r="K516" s="3">
        <f t="shared" si="2"/>
        <v>128494.157270967</v>
      </c>
      <c r="L516" s="3">
        <f t="shared" si="14"/>
        <v>57015557.6986512</v>
      </c>
      <c r="M516" s="3">
        <f>K516/((1+'How much will I make'!$C$5/12)^(Calculations!$B$1*12-Calculations!$A516))</f>
        <v>805367.512621806</v>
      </c>
      <c r="N516" s="3">
        <f t="shared" si="15"/>
        <v>137916258.704906</v>
      </c>
      <c r="O516" s="3">
        <f t="shared" si="3"/>
        <v>28348.8843315996</v>
      </c>
      <c r="P516" s="3">
        <f t="shared" si="16"/>
        <v>40582030.1908429</v>
      </c>
      <c r="Q516" s="3">
        <f>O516/((1+'How much will I make'!$C$5/12)^(Calculations!$B$1*12-Calculations!$A516))</f>
        <v>177683.335527835</v>
      </c>
      <c r="R516" s="3">
        <f t="shared" si="17"/>
        <v>64292609.8624781</v>
      </c>
      <c r="S516" s="3">
        <f t="shared" si="4"/>
        <v>6293.22151064305</v>
      </c>
      <c r="T516" s="3">
        <f t="shared" si="18"/>
        <v>39441929.5306997</v>
      </c>
      <c r="U516" s="3">
        <f>S516/((1+'How much will I make'!$C$5/12)^(Calculations!$B$1*12-Calculations!$A516))</f>
        <v>39444.2538248376</v>
      </c>
      <c r="V516" s="3">
        <f t="shared" si="19"/>
        <v>42422358.7234485</v>
      </c>
      <c r="W516" s="3">
        <f t="shared" si="5"/>
        <v>1405.63528509978</v>
      </c>
      <c r="X516" s="3">
        <f t="shared" si="20"/>
        <v>46830102.9245282</v>
      </c>
      <c r="Y516" s="3">
        <f>W516/((1+'How much will I make'!$C$5/12)^(Calculations!$B$1*12-Calculations!$A516))</f>
        <v>8810.15150616531</v>
      </c>
      <c r="Z516" s="3">
        <f t="shared" si="21"/>
        <v>38857146.9342114</v>
      </c>
      <c r="AA516" s="3">
        <f t="shared" si="6"/>
        <v>315.873552693486</v>
      </c>
      <c r="AB516" s="3">
        <f t="shared" si="22"/>
        <v>62295837.1959395</v>
      </c>
      <c r="AC516" s="3">
        <f>AA516/((1+'How much will I make'!$C$5/12)^(Calculations!$B$1*12-Calculations!$A516))</f>
        <v>1979.81217853588</v>
      </c>
      <c r="AD516" s="3">
        <f t="shared" si="23"/>
        <v>44468848.9275628</v>
      </c>
      <c r="AE516" s="3">
        <f t="shared" si="7"/>
        <v>71.4123821789709</v>
      </c>
      <c r="AF516" s="3">
        <f t="shared" si="24"/>
        <v>88512747.2390788</v>
      </c>
      <c r="AG516" s="3">
        <f>AE516/((1+'How much will I make'!$C$5/12)^(Calculations!$B$1*12-Calculations!$A516))</f>
        <v>447.593990476876</v>
      </c>
      <c r="AH516" s="3">
        <f t="shared" si="25"/>
        <v>57858141.0109935</v>
      </c>
    </row>
    <row r="517" ht="15.75" customHeight="1" spans="1:34">
      <c r="A517" s="1">
        <f t="shared" si="8"/>
        <v>513</v>
      </c>
      <c r="B517" s="1">
        <f t="shared" si="67"/>
        <v>12423818.9741172</v>
      </c>
      <c r="C517" s="3">
        <f t="shared" si="0"/>
        <v>2678641.51929736</v>
      </c>
      <c r="D517" s="3">
        <f t="shared" si="10"/>
        <v>308638983.320175</v>
      </c>
      <c r="E517" s="3">
        <f>$C517/((1+'How much will I make'!$C$5/12)^(Calculations!$B$1*12-Calculations!$A517))</f>
        <v>16872964.1715771</v>
      </c>
      <c r="F517" s="3">
        <f t="shared" si="11"/>
        <v>1262359001.86516</v>
      </c>
      <c r="G517" s="3">
        <f t="shared" si="1"/>
        <v>581210.243009997</v>
      </c>
      <c r="H517" s="3">
        <f t="shared" si="12"/>
        <v>115137988.159061</v>
      </c>
      <c r="I517" s="3">
        <f>G517/((1+'How much will I make'!$C$5/12)^(Calculations!$B$1*12-Calculations!$A517))</f>
        <v>3661086.98600091</v>
      </c>
      <c r="J517" s="3">
        <f t="shared" si="13"/>
        <v>386862215.575986</v>
      </c>
      <c r="K517" s="3">
        <f t="shared" si="2"/>
        <v>126907.809650338</v>
      </c>
      <c r="L517" s="3">
        <f t="shared" si="14"/>
        <v>57142465.5083016</v>
      </c>
      <c r="M517" s="3">
        <f>K517/((1+'How much will I make'!$C$5/12)^(Calculations!$B$1*12-Calculations!$A517))</f>
        <v>799401.827343127</v>
      </c>
      <c r="N517" s="3">
        <f t="shared" si="15"/>
        <v>138715660.532249</v>
      </c>
      <c r="O517" s="3">
        <f t="shared" si="3"/>
        <v>27884.1485228849</v>
      </c>
      <c r="P517" s="3">
        <f t="shared" si="16"/>
        <v>40609914.3393657</v>
      </c>
      <c r="Q517" s="3">
        <f>O517/((1+'How much will I make'!$C$5/12)^(Calculations!$B$1*12-Calculations!$A517))</f>
        <v>175644.346431614</v>
      </c>
      <c r="R517" s="3">
        <f t="shared" si="17"/>
        <v>64468254.2089097</v>
      </c>
      <c r="S517" s="3">
        <f t="shared" si="4"/>
        <v>6164.78841858911</v>
      </c>
      <c r="T517" s="3">
        <f t="shared" si="18"/>
        <v>39448094.3191182</v>
      </c>
      <c r="U517" s="3">
        <f>S517/((1+'How much will I make'!$C$5/12)^(Calculations!$B$1*12-Calculations!$A517))</f>
        <v>38832.4653981667</v>
      </c>
      <c r="V517" s="3">
        <f t="shared" si="19"/>
        <v>42461191.1888467</v>
      </c>
      <c r="W517" s="3">
        <f t="shared" si="5"/>
        <v>1371.35149765832</v>
      </c>
      <c r="X517" s="3">
        <f t="shared" si="20"/>
        <v>46831474.2760258</v>
      </c>
      <c r="Y517" s="3">
        <f>W517/((1+'How much will I make'!$C$5/12)^(Calculations!$B$1*12-Calculations!$A517))</f>
        <v>8638.24611092306</v>
      </c>
      <c r="Z517" s="3">
        <f t="shared" si="21"/>
        <v>38865785.1803223</v>
      </c>
      <c r="AA517" s="3">
        <f t="shared" si="6"/>
        <v>306.921670633347</v>
      </c>
      <c r="AB517" s="3">
        <f t="shared" si="22"/>
        <v>62296144.1176101</v>
      </c>
      <c r="AC517" s="3">
        <f>AA517/((1+'How much will I make'!$C$5/12)^(Calculations!$B$1*12-Calculations!$A517))</f>
        <v>1933.32266179293</v>
      </c>
      <c r="AD517" s="3">
        <f t="shared" si="23"/>
        <v>44470782.2502246</v>
      </c>
      <c r="AE517" s="3">
        <f t="shared" si="7"/>
        <v>69.1087569473912</v>
      </c>
      <c r="AF517" s="3">
        <f t="shared" si="24"/>
        <v>88512816.3478358</v>
      </c>
      <c r="AG517" s="3">
        <f>AE517/((1+'How much will I make'!$C$5/12)^(Calculations!$B$1*12-Calculations!$A517))</f>
        <v>435.321252028317</v>
      </c>
      <c r="AH517" s="3">
        <f t="shared" si="25"/>
        <v>57858576.3322456</v>
      </c>
    </row>
    <row r="518" ht="15.75" customHeight="1" spans="1:34">
      <c r="A518" s="1">
        <f t="shared" si="8"/>
        <v>514</v>
      </c>
      <c r="B518" s="1">
        <f t="shared" si="67"/>
        <v>12423818.9741172</v>
      </c>
      <c r="C518" s="3">
        <f t="shared" si="0"/>
        <v>2667526.82419654</v>
      </c>
      <c r="D518" s="3">
        <f t="shared" si="10"/>
        <v>311306510.144371</v>
      </c>
      <c r="E518" s="3">
        <f>$C518/((1+'How much will I make'!$C$5/12)^(Calculations!$B$1*12-Calculations!$A518))</f>
        <v>16886966.6314705</v>
      </c>
      <c r="F518" s="3">
        <f t="shared" si="11"/>
        <v>1279245968.49663</v>
      </c>
      <c r="G518" s="3">
        <f t="shared" si="1"/>
        <v>576406.852571898</v>
      </c>
      <c r="H518" s="3">
        <f t="shared" si="12"/>
        <v>115714395.011633</v>
      </c>
      <c r="I518" s="3">
        <f>G518/((1+'How much will I make'!$C$5/12)^(Calculations!$B$1*12-Calculations!$A518))</f>
        <v>3648984.21910504</v>
      </c>
      <c r="J518" s="3">
        <f t="shared" si="13"/>
        <v>390511199.795091</v>
      </c>
      <c r="K518" s="3">
        <f t="shared" si="2"/>
        <v>125341.046568235</v>
      </c>
      <c r="L518" s="3">
        <f t="shared" si="14"/>
        <v>57267806.5548698</v>
      </c>
      <c r="M518" s="3">
        <f>K518/((1+'How much will I make'!$C$5/12)^(Calculations!$B$1*12-Calculations!$A518))</f>
        <v>793480.33232577</v>
      </c>
      <c r="N518" s="3">
        <f t="shared" si="15"/>
        <v>139509140.864575</v>
      </c>
      <c r="O518" s="3">
        <f t="shared" si="3"/>
        <v>27427.0313339851</v>
      </c>
      <c r="P518" s="3">
        <f t="shared" si="16"/>
        <v>40637341.3706997</v>
      </c>
      <c r="Q518" s="3">
        <f>O518/((1+'How much will I make'!$C$5/12)^(Calculations!$B$1*12-Calculations!$A518))</f>
        <v>173628.755570923</v>
      </c>
      <c r="R518" s="3">
        <f t="shared" si="17"/>
        <v>64641882.9644807</v>
      </c>
      <c r="S518" s="3">
        <f t="shared" si="4"/>
        <v>6038.97641004648</v>
      </c>
      <c r="T518" s="3">
        <f t="shared" si="18"/>
        <v>39454133.2955283</v>
      </c>
      <c r="U518" s="3">
        <f>S518/((1+'How much will I make'!$C$5/12)^(Calculations!$B$1*12-Calculations!$A518))</f>
        <v>38230.1659348482</v>
      </c>
      <c r="V518" s="3">
        <f t="shared" si="19"/>
        <v>42499421.3547815</v>
      </c>
      <c r="W518" s="3">
        <f t="shared" si="5"/>
        <v>1337.90390015446</v>
      </c>
      <c r="X518" s="3">
        <f t="shared" si="20"/>
        <v>46832812.179926</v>
      </c>
      <c r="Y518" s="3">
        <f>W518/((1+'How much will I make'!$C$5/12)^(Calculations!$B$1*12-Calculations!$A518))</f>
        <v>8469.69496729529</v>
      </c>
      <c r="Z518" s="3">
        <f t="shared" si="21"/>
        <v>38874254.8752896</v>
      </c>
      <c r="AA518" s="3">
        <f t="shared" si="6"/>
        <v>298.223485635641</v>
      </c>
      <c r="AB518" s="3">
        <f t="shared" si="22"/>
        <v>62296442.3410958</v>
      </c>
      <c r="AC518" s="3">
        <f>AA518/((1+'How much will I make'!$C$5/12)^(Calculations!$B$1*12-Calculations!$A518))</f>
        <v>1887.92480171844</v>
      </c>
      <c r="AD518" s="3">
        <f t="shared" si="23"/>
        <v>44472670.1750263</v>
      </c>
      <c r="AE518" s="3">
        <f t="shared" si="7"/>
        <v>66.8794422071527</v>
      </c>
      <c r="AF518" s="3">
        <f t="shared" si="24"/>
        <v>88512883.227278</v>
      </c>
      <c r="AG518" s="3">
        <f>AE518/((1+'How much will I make'!$C$5/12)^(Calculations!$B$1*12-Calculations!$A518))</f>
        <v>423.385024150121</v>
      </c>
      <c r="AH518" s="3">
        <f t="shared" si="25"/>
        <v>57858999.7172697</v>
      </c>
    </row>
    <row r="519" ht="15.75" customHeight="1" spans="1:34">
      <c r="A519" s="1">
        <f t="shared" si="8"/>
        <v>515</v>
      </c>
      <c r="B519" s="1">
        <f t="shared" si="67"/>
        <v>12423818.9741172</v>
      </c>
      <c r="C519" s="3">
        <f t="shared" si="0"/>
        <v>2656458.24816253</v>
      </c>
      <c r="D519" s="3">
        <f t="shared" si="10"/>
        <v>313962968.392534</v>
      </c>
      <c r="E519" s="3">
        <f>$C519/((1+'How much will I make'!$C$5/12)^(Calculations!$B$1*12-Calculations!$A519))</f>
        <v>16900980.7116626</v>
      </c>
      <c r="F519" s="3">
        <f t="shared" si="11"/>
        <v>1296146949.20829</v>
      </c>
      <c r="G519" s="3">
        <f t="shared" si="1"/>
        <v>571643.159575436</v>
      </c>
      <c r="H519" s="3">
        <f t="shared" si="12"/>
        <v>116286038.171208</v>
      </c>
      <c r="I519" s="3">
        <f>G519/((1+'How much will I make'!$C$5/12)^(Calculations!$B$1*12-Calculations!$A519))</f>
        <v>3636921.46135594</v>
      </c>
      <c r="J519" s="3">
        <f t="shared" si="13"/>
        <v>394148121.256447</v>
      </c>
      <c r="K519" s="3">
        <f t="shared" si="2"/>
        <v>123793.626240232</v>
      </c>
      <c r="L519" s="3">
        <f t="shared" si="14"/>
        <v>57391600.18111</v>
      </c>
      <c r="M519" s="3">
        <f>K519/((1+'How much will I make'!$C$5/12)^(Calculations!$B$1*12-Calculations!$A519))</f>
        <v>787602.700234468</v>
      </c>
      <c r="N519" s="3">
        <f t="shared" si="15"/>
        <v>140296743.564809</v>
      </c>
      <c r="O519" s="3">
        <f t="shared" si="3"/>
        <v>26977.4078694936</v>
      </c>
      <c r="P519" s="3">
        <f t="shared" si="16"/>
        <v>40664318.7785692</v>
      </c>
      <c r="Q519" s="3">
        <f>O519/((1+'How much will I make'!$C$5/12)^(Calculations!$B$1*12-Calculations!$A519))</f>
        <v>171636.294441421</v>
      </c>
      <c r="R519" s="3">
        <f t="shared" si="17"/>
        <v>64813519.2589221</v>
      </c>
      <c r="S519" s="3">
        <f t="shared" si="4"/>
        <v>5915.73199351492</v>
      </c>
      <c r="T519" s="3">
        <f t="shared" si="18"/>
        <v>39460049.0275218</v>
      </c>
      <c r="U519" s="3">
        <f>S519/((1+'How much will I make'!$C$5/12)^(Calculations!$B$1*12-Calculations!$A519))</f>
        <v>37637.208259124</v>
      </c>
      <c r="V519" s="3">
        <f t="shared" si="19"/>
        <v>42537058.5630407</v>
      </c>
      <c r="W519" s="3">
        <f t="shared" si="5"/>
        <v>1305.27209771167</v>
      </c>
      <c r="X519" s="3">
        <f t="shared" si="20"/>
        <v>46834117.4520237</v>
      </c>
      <c r="Y519" s="3">
        <f>W519/((1+'How much will I make'!$C$5/12)^(Calculations!$B$1*12-Calculations!$A519))</f>
        <v>8304.43262647002</v>
      </c>
      <c r="Z519" s="3">
        <f t="shared" si="21"/>
        <v>38882559.3079161</v>
      </c>
      <c r="AA519" s="3">
        <f t="shared" si="6"/>
        <v>289.771807905076</v>
      </c>
      <c r="AB519" s="3">
        <f t="shared" si="22"/>
        <v>62296732.1129037</v>
      </c>
      <c r="AC519" s="3">
        <f>AA519/((1+'How much will I make'!$C$5/12)^(Calculations!$B$1*12-Calculations!$A519))</f>
        <v>1843.59296426919</v>
      </c>
      <c r="AD519" s="3">
        <f t="shared" si="23"/>
        <v>44474513.7679906</v>
      </c>
      <c r="AE519" s="3">
        <f t="shared" si="7"/>
        <v>64.7220408456317</v>
      </c>
      <c r="AF519" s="3">
        <f t="shared" si="24"/>
        <v>88512947.9493188</v>
      </c>
      <c r="AG519" s="3">
        <f>AE519/((1+'How much will I make'!$C$5/12)^(Calculations!$B$1*12-Calculations!$A519))</f>
        <v>411.776079939553</v>
      </c>
      <c r="AH519" s="3">
        <f t="shared" si="25"/>
        <v>57859411.4933497</v>
      </c>
    </row>
    <row r="520" ht="15.75" customHeight="1" spans="1:34">
      <c r="A520" s="1">
        <f t="shared" si="8"/>
        <v>516</v>
      </c>
      <c r="B520" s="1">
        <f t="shared" si="67"/>
        <v>12423818.9741172</v>
      </c>
      <c r="C520" s="3">
        <f t="shared" si="0"/>
        <v>2645435.59982991</v>
      </c>
      <c r="D520" s="3">
        <f t="shared" si="10"/>
        <v>316608403.992363</v>
      </c>
      <c r="E520" s="3">
        <f>$C520/((1+'How much will I make'!$C$5/12)^(Calculations!$B$1*12-Calculations!$A520))</f>
        <v>16915006.4217967</v>
      </c>
      <c r="F520" s="3">
        <f t="shared" si="11"/>
        <v>1313061955.63009</v>
      </c>
      <c r="G520" s="3">
        <f t="shared" si="1"/>
        <v>566918.835942581</v>
      </c>
      <c r="H520" s="3">
        <f t="shared" si="12"/>
        <v>116852957.007151</v>
      </c>
      <c r="I520" s="3">
        <f>G520/((1+'How much will I make'!$C$5/12)^(Calculations!$B$1*12-Calculations!$A520))</f>
        <v>3624898.58049195</v>
      </c>
      <c r="J520" s="3">
        <f t="shared" si="13"/>
        <v>397773019.836939</v>
      </c>
      <c r="K520" s="3">
        <f t="shared" si="2"/>
        <v>122265.309866896</v>
      </c>
      <c r="L520" s="3">
        <f t="shared" si="14"/>
        <v>57513865.4909769</v>
      </c>
      <c r="M520" s="3">
        <f>K520/((1+'How much will I make'!$C$5/12)^(Calculations!$B$1*12-Calculations!$A520))</f>
        <v>781768.606158657</v>
      </c>
      <c r="N520" s="3">
        <f t="shared" si="15"/>
        <v>141078512.170968</v>
      </c>
      <c r="O520" s="3">
        <f t="shared" si="3"/>
        <v>26535.1552814691</v>
      </c>
      <c r="P520" s="3">
        <f t="shared" si="16"/>
        <v>40690853.9338507</v>
      </c>
      <c r="Q520" s="3">
        <f>O520/((1+'How much will I make'!$C$5/12)^(Calculations!$B$1*12-Calculations!$A520))</f>
        <v>169666.697619962</v>
      </c>
      <c r="R520" s="3">
        <f t="shared" si="17"/>
        <v>64983185.9565421</v>
      </c>
      <c r="S520" s="3">
        <f t="shared" si="4"/>
        <v>5795.00276915747</v>
      </c>
      <c r="T520" s="3">
        <f t="shared" si="18"/>
        <v>39465844.030291</v>
      </c>
      <c r="U520" s="3">
        <f>S520/((1+'How much will I make'!$C$5/12)^(Calculations!$B$1*12-Calculations!$A520))</f>
        <v>37053.4474779621</v>
      </c>
      <c r="V520" s="3">
        <f t="shared" si="19"/>
        <v>42574112.0105186</v>
      </c>
      <c r="W520" s="3">
        <f t="shared" si="5"/>
        <v>1273.43619288944</v>
      </c>
      <c r="X520" s="3">
        <f t="shared" si="20"/>
        <v>46835390.8882166</v>
      </c>
      <c r="Y520" s="3">
        <f>W520/((1+'How much will I make'!$C$5/12)^(Calculations!$B$1*12-Calculations!$A520))</f>
        <v>8142.39491668524</v>
      </c>
      <c r="Z520" s="3">
        <f t="shared" si="21"/>
        <v>38890701.7028328</v>
      </c>
      <c r="AA520" s="3">
        <f t="shared" si="6"/>
        <v>281.559651405742</v>
      </c>
      <c r="AB520" s="3">
        <f t="shared" si="22"/>
        <v>62297013.6725551</v>
      </c>
      <c r="AC520" s="3">
        <f>AA520/((1+'How much will I make'!$C$5/12)^(Calculations!$B$1*12-Calculations!$A520))</f>
        <v>1800.30211733493</v>
      </c>
      <c r="AD520" s="3">
        <f t="shared" si="23"/>
        <v>44476314.0701079</v>
      </c>
      <c r="AE520" s="3">
        <f t="shared" si="7"/>
        <v>62.6342330764178</v>
      </c>
      <c r="AF520" s="3">
        <f t="shared" si="24"/>
        <v>88513010.5835519</v>
      </c>
      <c r="AG520" s="3">
        <f>AE520/((1+'How much will I make'!$C$5/12)^(Calculations!$B$1*12-Calculations!$A520))</f>
        <v>400.485445489597</v>
      </c>
      <c r="AH520" s="3">
        <f t="shared" si="25"/>
        <v>57859811.9787952</v>
      </c>
    </row>
    <row r="521" ht="15.75" customHeight="1" spans="1:34">
      <c r="A521" s="1">
        <f t="shared" si="8"/>
        <v>517</v>
      </c>
      <c r="B521" s="1">
        <f>B520*(1+'How much will I make'!$C$4)</f>
        <v>14535868.1997171</v>
      </c>
      <c r="C521" s="3">
        <f t="shared" si="0"/>
        <v>3082316.66569393</v>
      </c>
      <c r="D521" s="3">
        <f t="shared" si="10"/>
        <v>319690720.658057</v>
      </c>
      <c r="E521" s="3">
        <f>$C521/((1+'How much will I make'!$C$5/12)^(Calculations!$B$1*12-Calculations!$A521))</f>
        <v>19806981.2126835</v>
      </c>
      <c r="F521" s="3">
        <f t="shared" si="11"/>
        <v>1332868936.84277</v>
      </c>
      <c r="G521" s="3">
        <f t="shared" si="1"/>
        <v>657813.26087883</v>
      </c>
      <c r="H521" s="3">
        <f t="shared" si="12"/>
        <v>117510770.26803</v>
      </c>
      <c r="I521" s="3">
        <f>G521/((1+'How much will I make'!$C$5/12)^(Calculations!$B$1*12-Calculations!$A521))</f>
        <v>4227111.07028574</v>
      </c>
      <c r="J521" s="3">
        <f t="shared" si="13"/>
        <v>402000130.907224</v>
      </c>
      <c r="K521" s="3">
        <f t="shared" si="2"/>
        <v>141284.358068413</v>
      </c>
      <c r="L521" s="3">
        <f t="shared" si="14"/>
        <v>57655149.8490453</v>
      </c>
      <c r="M521" s="3">
        <f>K521/((1+'How much will I make'!$C$5/12)^(Calculations!$B$1*12-Calculations!$A521))</f>
        <v>907893.941285587</v>
      </c>
      <c r="N521" s="3">
        <f t="shared" si="15"/>
        <v>141986406.112253</v>
      </c>
      <c r="O521" s="3">
        <f t="shared" si="3"/>
        <v>30537.1787009693</v>
      </c>
      <c r="P521" s="3">
        <f t="shared" si="16"/>
        <v>40721391.1125517</v>
      </c>
      <c r="Q521" s="3">
        <f>O521/((1+'How much will I make'!$C$5/12)^(Calculations!$B$1*12-Calculations!$A521))</f>
        <v>196232.052193212</v>
      </c>
      <c r="R521" s="3">
        <f t="shared" si="17"/>
        <v>65179418.0087353</v>
      </c>
      <c r="S521" s="3">
        <f t="shared" si="4"/>
        <v>6641.78276563028</v>
      </c>
      <c r="T521" s="3">
        <f t="shared" si="18"/>
        <v>39472485.8130566</v>
      </c>
      <c r="U521" s="3">
        <f>S521/((1+'How much will I make'!$C$5/12)^(Calculations!$B$1*12-Calculations!$A521))</f>
        <v>42680.1269064115</v>
      </c>
      <c r="V521" s="3">
        <f t="shared" si="19"/>
        <v>42616792.137425</v>
      </c>
      <c r="W521" s="3">
        <f t="shared" si="5"/>
        <v>1453.58082505428</v>
      </c>
      <c r="X521" s="3">
        <f t="shared" si="20"/>
        <v>46836844.4690416</v>
      </c>
      <c r="Y521" s="3">
        <f>W521/((1+'How much will I make'!$C$5/12)^(Calculations!$B$1*12-Calculations!$A521))</f>
        <v>9340.71713442374</v>
      </c>
      <c r="Z521" s="3">
        <f t="shared" si="21"/>
        <v>38900042.4199672</v>
      </c>
      <c r="AA521" s="3">
        <f t="shared" si="6"/>
        <v>320.088866861265</v>
      </c>
      <c r="AB521" s="3">
        <f t="shared" si="22"/>
        <v>62297333.7614219</v>
      </c>
      <c r="AC521" s="3">
        <f>AA521/((1+'How much will I make'!$C$5/12)^(Calculations!$B$1*12-Calculations!$A521))</f>
        <v>2056.89254542667</v>
      </c>
      <c r="AD521" s="3">
        <f t="shared" si="23"/>
        <v>44478370.9626533</v>
      </c>
      <c r="AE521" s="3">
        <f t="shared" si="7"/>
        <v>70.9181155155569</v>
      </c>
      <c r="AF521" s="3">
        <f t="shared" si="24"/>
        <v>88513081.5016674</v>
      </c>
      <c r="AG521" s="3">
        <f>AE521/((1+'How much will I make'!$C$5/12)^(Calculations!$B$1*12-Calculations!$A521))</f>
        <v>455.720139753816</v>
      </c>
      <c r="AH521" s="3">
        <f t="shared" si="25"/>
        <v>57860267.6989349</v>
      </c>
    </row>
    <row r="522" ht="15.75" customHeight="1" spans="1:34">
      <c r="A522" s="1">
        <f t="shared" si="8"/>
        <v>518</v>
      </c>
      <c r="B522" s="1">
        <f t="shared" ref="B522:B532" si="68">B521</f>
        <v>14535868.1997171</v>
      </c>
      <c r="C522" s="3">
        <f t="shared" si="0"/>
        <v>3069526.96998566</v>
      </c>
      <c r="D522" s="3">
        <f t="shared" si="10"/>
        <v>322760247.628043</v>
      </c>
      <c r="E522" s="3">
        <f>$C522/((1+'How much will I make'!$C$5/12)^(Calculations!$B$1*12-Calculations!$A522))</f>
        <v>19823418.5414907</v>
      </c>
      <c r="F522" s="3">
        <f t="shared" si="11"/>
        <v>1352692355.38426</v>
      </c>
      <c r="G522" s="3">
        <f t="shared" si="1"/>
        <v>652376.787648426</v>
      </c>
      <c r="H522" s="3">
        <f t="shared" si="12"/>
        <v>118163147.055678</v>
      </c>
      <c r="I522" s="3">
        <f>G522/((1+'How much will I make'!$C$5/12)^(Calculations!$B$1*12-Calculations!$A522))</f>
        <v>4213137.14939224</v>
      </c>
      <c r="J522" s="3">
        <f t="shared" si="13"/>
        <v>406213268.056617</v>
      </c>
      <c r="K522" s="3">
        <f t="shared" si="2"/>
        <v>139540.106734235</v>
      </c>
      <c r="L522" s="3">
        <f t="shared" si="14"/>
        <v>57794689.9557796</v>
      </c>
      <c r="M522" s="3">
        <f>K522/((1+'How much will I make'!$C$5/12)^(Calculations!$B$1*12-Calculations!$A522))</f>
        <v>901168.800979767</v>
      </c>
      <c r="N522" s="3">
        <f t="shared" si="15"/>
        <v>142887574.913233</v>
      </c>
      <c r="O522" s="3">
        <f t="shared" si="3"/>
        <v>30036.5692140682</v>
      </c>
      <c r="P522" s="3">
        <f t="shared" si="16"/>
        <v>40751427.6817657</v>
      </c>
      <c r="Q522" s="3">
        <f>O522/((1+'How much will I make'!$C$5/12)^(Calculations!$B$1*12-Calculations!$A522))</f>
        <v>193980.208971323</v>
      </c>
      <c r="R522" s="3">
        <f t="shared" si="17"/>
        <v>65373398.2177066</v>
      </c>
      <c r="S522" s="3">
        <f t="shared" si="4"/>
        <v>6506.2361785766</v>
      </c>
      <c r="T522" s="3">
        <f t="shared" si="18"/>
        <v>39478992.0492352</v>
      </c>
      <c r="U522" s="3">
        <f>S522/((1+'How much will I make'!$C$5/12)^(Calculations!$B$1*12-Calculations!$A522))</f>
        <v>42018.149427863</v>
      </c>
      <c r="V522" s="3">
        <f t="shared" si="19"/>
        <v>42658810.2868529</v>
      </c>
      <c r="W522" s="3">
        <f t="shared" si="5"/>
        <v>1418.1276341993</v>
      </c>
      <c r="X522" s="3">
        <f t="shared" si="20"/>
        <v>46838262.5966758</v>
      </c>
      <c r="Y522" s="3">
        <f>W522/((1+'How much will I make'!$C$5/12)^(Calculations!$B$1*12-Calculations!$A522))</f>
        <v>9158.45923911791</v>
      </c>
      <c r="Z522" s="3">
        <f t="shared" si="21"/>
        <v>38909200.8792063</v>
      </c>
      <c r="AA522" s="3">
        <f t="shared" si="6"/>
        <v>311.01752245629</v>
      </c>
      <c r="AB522" s="3">
        <f t="shared" si="22"/>
        <v>62297644.7789444</v>
      </c>
      <c r="AC522" s="3">
        <f>AA522/((1+'How much will I make'!$C$5/12)^(Calculations!$B$1*12-Calculations!$A522))</f>
        <v>2008.59304435997</v>
      </c>
      <c r="AD522" s="3">
        <f t="shared" si="23"/>
        <v>44480379.5556977</v>
      </c>
      <c r="AE522" s="3">
        <f t="shared" si="7"/>
        <v>68.6304343698937</v>
      </c>
      <c r="AF522" s="3">
        <f t="shared" si="24"/>
        <v>88513150.1321018</v>
      </c>
      <c r="AG522" s="3">
        <f>AE522/((1+'How much will I make'!$C$5/12)^(Calculations!$B$1*12-Calculations!$A522))</f>
        <v>443.224587534759</v>
      </c>
      <c r="AH522" s="3">
        <f t="shared" si="25"/>
        <v>57860710.9235224</v>
      </c>
    </row>
    <row r="523" ht="15.75" customHeight="1" spans="1:34">
      <c r="A523" s="1">
        <f t="shared" si="8"/>
        <v>519</v>
      </c>
      <c r="B523" s="1">
        <f t="shared" si="68"/>
        <v>14535868.1997171</v>
      </c>
      <c r="C523" s="3">
        <f t="shared" si="0"/>
        <v>3056790.34355418</v>
      </c>
      <c r="D523" s="3">
        <f t="shared" si="10"/>
        <v>325817037.971597</v>
      </c>
      <c r="E523" s="3">
        <f>$C523/((1+'How much will I make'!$C$5/12)^(Calculations!$B$1*12-Calculations!$A523))</f>
        <v>19839869.5112347</v>
      </c>
      <c r="F523" s="3">
        <f t="shared" si="11"/>
        <v>1372532224.8955</v>
      </c>
      <c r="G523" s="3">
        <f t="shared" si="1"/>
        <v>646985.243948853</v>
      </c>
      <c r="H523" s="3">
        <f t="shared" si="12"/>
        <v>118810132.299627</v>
      </c>
      <c r="I523" s="3">
        <f>G523/((1+'How much will I make'!$C$5/12)^(Calculations!$B$1*12-Calculations!$A523))</f>
        <v>4199209.42327854</v>
      </c>
      <c r="J523" s="3">
        <f t="shared" si="13"/>
        <v>410412477.479895</v>
      </c>
      <c r="K523" s="3">
        <f t="shared" si="2"/>
        <v>137817.389367146</v>
      </c>
      <c r="L523" s="3">
        <f t="shared" si="14"/>
        <v>57932507.3451467</v>
      </c>
      <c r="M523" s="3">
        <f>K523/((1+'How much will I make'!$C$5/12)^(Calculations!$B$1*12-Calculations!$A523))</f>
        <v>894493.476528066</v>
      </c>
      <c r="N523" s="3">
        <f t="shared" si="15"/>
        <v>143782068.389761</v>
      </c>
      <c r="O523" s="3">
        <f t="shared" si="3"/>
        <v>29544.1664400671</v>
      </c>
      <c r="P523" s="3">
        <f t="shared" si="16"/>
        <v>40780971.8482058</v>
      </c>
      <c r="Q523" s="3">
        <f>O523/((1+'How much will I make'!$C$5/12)^(Calculations!$B$1*12-Calculations!$A523))</f>
        <v>191754.206573291</v>
      </c>
      <c r="R523" s="3">
        <f t="shared" si="17"/>
        <v>65565152.4242799</v>
      </c>
      <c r="S523" s="3">
        <f t="shared" si="4"/>
        <v>6373.45584840157</v>
      </c>
      <c r="T523" s="3">
        <f t="shared" si="18"/>
        <v>39485365.5050836</v>
      </c>
      <c r="U523" s="3">
        <f>S523/((1+'How much will I make'!$C$5/12)^(Calculations!$B$1*12-Calculations!$A523))</f>
        <v>41366.4393551043</v>
      </c>
      <c r="V523" s="3">
        <f t="shared" si="19"/>
        <v>42700176.726208</v>
      </c>
      <c r="W523" s="3">
        <f t="shared" si="5"/>
        <v>1383.53915531639</v>
      </c>
      <c r="X523" s="3">
        <f t="shared" si="20"/>
        <v>46839646.1358311</v>
      </c>
      <c r="Y523" s="3">
        <f>W523/((1+'How much will I make'!$C$5/12)^(Calculations!$B$1*12-Calculations!$A523))</f>
        <v>8979.75759542781</v>
      </c>
      <c r="Z523" s="3">
        <f t="shared" si="21"/>
        <v>38918180.6368017</v>
      </c>
      <c r="AA523" s="3">
        <f t="shared" si="6"/>
        <v>302.203260686273</v>
      </c>
      <c r="AB523" s="3">
        <f t="shared" si="22"/>
        <v>62297946.9822051</v>
      </c>
      <c r="AC523" s="3">
        <f>AA523/((1+'How much will I make'!$C$5/12)^(Calculations!$B$1*12-Calculations!$A523))</f>
        <v>1961.42770161791</v>
      </c>
      <c r="AD523" s="3">
        <f t="shared" si="23"/>
        <v>44482340.9833993</v>
      </c>
      <c r="AE523" s="3">
        <f t="shared" si="7"/>
        <v>66.4165493902197</v>
      </c>
      <c r="AF523" s="3">
        <f t="shared" si="24"/>
        <v>88513216.5486511</v>
      </c>
      <c r="AG523" s="3">
        <f>AE523/((1+'How much will I make'!$C$5/12)^(Calculations!$B$1*12-Calculations!$A523))</f>
        <v>431.071655295903</v>
      </c>
      <c r="AH523" s="3">
        <f t="shared" si="25"/>
        <v>57861141.9951777</v>
      </c>
    </row>
    <row r="524" ht="15.75" customHeight="1" spans="1:34">
      <c r="A524" s="1">
        <f t="shared" si="8"/>
        <v>520</v>
      </c>
      <c r="B524" s="1">
        <f t="shared" si="68"/>
        <v>14535868.1997171</v>
      </c>
      <c r="C524" s="3">
        <f t="shared" si="0"/>
        <v>3044106.56619504</v>
      </c>
      <c r="D524" s="3">
        <f t="shared" si="10"/>
        <v>328861144.537792</v>
      </c>
      <c r="E524" s="3">
        <f>$C524/((1+'How much will I make'!$C$5/12)^(Calculations!$B$1*12-Calculations!$A524))</f>
        <v>19856334.1332357</v>
      </c>
      <c r="F524" s="3">
        <f t="shared" si="11"/>
        <v>1392388559.02873</v>
      </c>
      <c r="G524" s="3">
        <f t="shared" si="1"/>
        <v>641638.258461672</v>
      </c>
      <c r="H524" s="3">
        <f t="shared" si="12"/>
        <v>119451770.558088</v>
      </c>
      <c r="I524" s="3">
        <f>G524/((1+'How much will I make'!$C$5/12)^(Calculations!$B$1*12-Calculations!$A524))</f>
        <v>4185327.73923465</v>
      </c>
      <c r="J524" s="3">
        <f t="shared" si="13"/>
        <v>414597805.21913</v>
      </c>
      <c r="K524" s="3">
        <f t="shared" si="2"/>
        <v>136115.9401157</v>
      </c>
      <c r="L524" s="3">
        <f t="shared" si="14"/>
        <v>58068623.2852624</v>
      </c>
      <c r="M524" s="3">
        <f>K524/((1+'How much will I make'!$C$5/12)^(Calculations!$B$1*12-Calculations!$A524))</f>
        <v>887867.598924154</v>
      </c>
      <c r="N524" s="3">
        <f t="shared" si="15"/>
        <v>144669935.988685</v>
      </c>
      <c r="O524" s="3">
        <f t="shared" si="3"/>
        <v>29059.8358426889</v>
      </c>
      <c r="P524" s="3">
        <f t="shared" si="16"/>
        <v>40810031.6840485</v>
      </c>
      <c r="Q524" s="3">
        <f>O524/((1+'How much will I make'!$C$5/12)^(Calculations!$B$1*12-Calculations!$A524))</f>
        <v>189553.748465073</v>
      </c>
      <c r="R524" s="3">
        <f t="shared" si="17"/>
        <v>65754706.172745</v>
      </c>
      <c r="S524" s="3">
        <f t="shared" si="4"/>
        <v>6243.38532088317</v>
      </c>
      <c r="T524" s="3">
        <f t="shared" si="18"/>
        <v>39491608.8904044</v>
      </c>
      <c r="U524" s="3">
        <f>S524/((1+'How much will I make'!$C$5/12)^(Calculations!$B$1*12-Calculations!$A524))</f>
        <v>40724.8374385762</v>
      </c>
      <c r="V524" s="3">
        <f t="shared" si="19"/>
        <v>42740901.5636466</v>
      </c>
      <c r="W524" s="3">
        <f t="shared" si="5"/>
        <v>1349.79429786965</v>
      </c>
      <c r="X524" s="3">
        <f t="shared" si="20"/>
        <v>46840995.930129</v>
      </c>
      <c r="Y524" s="3">
        <f>W524/((1+'How much will I make'!$C$5/12)^(Calculations!$B$1*12-Calculations!$A524))</f>
        <v>8804.542813078</v>
      </c>
      <c r="Z524" s="3">
        <f t="shared" si="21"/>
        <v>38926985.1796148</v>
      </c>
      <c r="AA524" s="3">
        <f t="shared" si="6"/>
        <v>293.638795808525</v>
      </c>
      <c r="AB524" s="3">
        <f t="shared" si="22"/>
        <v>62298240.6210009</v>
      </c>
      <c r="AC524" s="3">
        <f>AA524/((1+'How much will I make'!$C$5/12)^(Calculations!$B$1*12-Calculations!$A524))</f>
        <v>1915.36988514267</v>
      </c>
      <c r="AD524" s="3">
        <f t="shared" si="23"/>
        <v>44484256.3532844</v>
      </c>
      <c r="AE524" s="3">
        <f t="shared" si="7"/>
        <v>64.2740800550514</v>
      </c>
      <c r="AF524" s="3">
        <f t="shared" si="24"/>
        <v>88513280.8227312</v>
      </c>
      <c r="AG524" s="3">
        <f>AE524/((1+'How much will I make'!$C$5/12)^(Calculations!$B$1*12-Calculations!$A524))</f>
        <v>419.251948618435</v>
      </c>
      <c r="AH524" s="3">
        <f t="shared" si="25"/>
        <v>57861561.2471264</v>
      </c>
    </row>
    <row r="525" ht="15.75" customHeight="1" spans="1:34">
      <c r="A525" s="1">
        <f t="shared" si="8"/>
        <v>521</v>
      </c>
      <c r="B525" s="1">
        <f t="shared" si="68"/>
        <v>14535868.1997171</v>
      </c>
      <c r="C525" s="3">
        <f t="shared" si="0"/>
        <v>3031475.41861746</v>
      </c>
      <c r="D525" s="3">
        <f t="shared" si="10"/>
        <v>331892619.95641</v>
      </c>
      <c r="E525" s="3">
        <f>$C525/((1+'How much will I make'!$C$5/12)^(Calculations!$B$1*12-Calculations!$A525))</f>
        <v>19872812.4188235</v>
      </c>
      <c r="F525" s="3">
        <f t="shared" si="11"/>
        <v>1412261371.44756</v>
      </c>
      <c r="G525" s="3">
        <f t="shared" si="1"/>
        <v>636335.462937195</v>
      </c>
      <c r="H525" s="3">
        <f t="shared" si="12"/>
        <v>120088106.021026</v>
      </c>
      <c r="I525" s="3">
        <f>G525/((1+'How much will I make'!$C$5/12)^(Calculations!$B$1*12-Calculations!$A525))</f>
        <v>4171491.94505536</v>
      </c>
      <c r="J525" s="3">
        <f t="shared" si="13"/>
        <v>418769297.164185</v>
      </c>
      <c r="K525" s="3">
        <f t="shared" si="2"/>
        <v>134435.496410568</v>
      </c>
      <c r="L525" s="3">
        <f t="shared" si="14"/>
        <v>58203058.781673</v>
      </c>
      <c r="M525" s="3">
        <f>K525/((1+'How much will I make'!$C$5/12)^(Calculations!$B$1*12-Calculations!$A525))</f>
        <v>881290.801895086</v>
      </c>
      <c r="N525" s="3">
        <f t="shared" si="15"/>
        <v>145551226.79058</v>
      </c>
      <c r="O525" s="3">
        <f t="shared" si="3"/>
        <v>28583.4450911694</v>
      </c>
      <c r="P525" s="3">
        <f t="shared" si="16"/>
        <v>40838615.1291397</v>
      </c>
      <c r="Q525" s="3">
        <f>O525/((1+'How much will I make'!$C$5/12)^(Calculations!$B$1*12-Calculations!$A525))</f>
        <v>187378.541515474</v>
      </c>
      <c r="R525" s="3">
        <f t="shared" si="17"/>
        <v>65942084.7142604</v>
      </c>
      <c r="S525" s="3">
        <f t="shared" si="4"/>
        <v>6115.96929392637</v>
      </c>
      <c r="T525" s="3">
        <f t="shared" si="18"/>
        <v>39497724.8596984</v>
      </c>
      <c r="U525" s="3">
        <f>S525/((1+'How much will I make'!$C$5/12)^(Calculations!$B$1*12-Calculations!$A525))</f>
        <v>40093.1868987126</v>
      </c>
      <c r="V525" s="3">
        <f t="shared" si="19"/>
        <v>42780994.7505453</v>
      </c>
      <c r="W525" s="3">
        <f t="shared" si="5"/>
        <v>1316.87248572649</v>
      </c>
      <c r="X525" s="3">
        <f t="shared" si="20"/>
        <v>46842312.8026147</v>
      </c>
      <c r="Y525" s="3">
        <f>W525/((1+'How much will I make'!$C$5/12)^(Calculations!$B$1*12-Calculations!$A525))</f>
        <v>8632.74685574965</v>
      </c>
      <c r="Z525" s="3">
        <f t="shared" si="21"/>
        <v>38935617.9264706</v>
      </c>
      <c r="AA525" s="3">
        <f t="shared" si="6"/>
        <v>285.317048558891</v>
      </c>
      <c r="AB525" s="3">
        <f t="shared" si="22"/>
        <v>62298525.9380495</v>
      </c>
      <c r="AC525" s="3">
        <f>AA525/((1+'How much will I make'!$C$5/12)^(Calculations!$B$1*12-Calculations!$A525))</f>
        <v>1870.39358824459</v>
      </c>
      <c r="AD525" s="3">
        <f t="shared" si="23"/>
        <v>44486126.7468727</v>
      </c>
      <c r="AE525" s="3">
        <f t="shared" si="7"/>
        <v>62.2007226339207</v>
      </c>
      <c r="AF525" s="3">
        <f t="shared" si="24"/>
        <v>88513343.0234538</v>
      </c>
      <c r="AG525" s="3">
        <f>AE525/((1+'How much will I make'!$C$5/12)^(Calculations!$B$1*12-Calculations!$A525))</f>
        <v>407.756330672445</v>
      </c>
      <c r="AH525" s="3">
        <f t="shared" si="25"/>
        <v>57861969.003457</v>
      </c>
    </row>
    <row r="526" ht="15.75" customHeight="1" spans="1:34">
      <c r="A526" s="1">
        <f t="shared" si="8"/>
        <v>522</v>
      </c>
      <c r="B526" s="1">
        <f t="shared" si="68"/>
        <v>14535868.1997171</v>
      </c>
      <c r="C526" s="3">
        <f t="shared" si="0"/>
        <v>3018896.68244063</v>
      </c>
      <c r="D526" s="3">
        <f t="shared" si="10"/>
        <v>334911516.63885</v>
      </c>
      <c r="E526" s="3">
        <f>$C526/((1+'How much will I make'!$C$5/12)^(Calculations!$B$1*12-Calculations!$A526))</f>
        <v>19889304.379337</v>
      </c>
      <c r="F526" s="3">
        <f t="shared" si="11"/>
        <v>1432150675.82689</v>
      </c>
      <c r="G526" s="3">
        <f t="shared" si="1"/>
        <v>631076.49216912</v>
      </c>
      <c r="H526" s="3">
        <f t="shared" si="12"/>
        <v>120719182.513195</v>
      </c>
      <c r="I526" s="3">
        <f>G526/((1+'How much will I make'!$C$5/12)^(Calculations!$B$1*12-Calculations!$A526))</f>
        <v>4157701.88903865</v>
      </c>
      <c r="J526" s="3">
        <f t="shared" si="13"/>
        <v>422926999.053224</v>
      </c>
      <c r="K526" s="3">
        <f t="shared" si="2"/>
        <v>132775.798924018</v>
      </c>
      <c r="L526" s="3">
        <f t="shared" si="14"/>
        <v>58335834.580597</v>
      </c>
      <c r="M526" s="3">
        <f>K526/((1+'How much will I make'!$C$5/12)^(Calculations!$B$1*12-Calculations!$A526))</f>
        <v>874762.721881048</v>
      </c>
      <c r="N526" s="3">
        <f t="shared" si="15"/>
        <v>146425989.512461</v>
      </c>
      <c r="O526" s="3">
        <f t="shared" si="3"/>
        <v>28114.8640241011</v>
      </c>
      <c r="P526" s="3">
        <f t="shared" si="16"/>
        <v>40866729.9931638</v>
      </c>
      <c r="Q526" s="3">
        <f>O526/((1+'How much will I make'!$C$5/12)^(Calculations!$B$1*12-Calculations!$A526))</f>
        <v>185228.295957099</v>
      </c>
      <c r="R526" s="3">
        <f t="shared" si="17"/>
        <v>66127313.0102175</v>
      </c>
      <c r="S526" s="3">
        <f t="shared" si="4"/>
        <v>5991.15359405032</v>
      </c>
      <c r="T526" s="3">
        <f t="shared" si="18"/>
        <v>39503716.0132924</v>
      </c>
      <c r="U526" s="3">
        <f>S526/((1+'How much will I make'!$C$5/12)^(Calculations!$B$1*12-Calculations!$A526))</f>
        <v>39471.3333876305</v>
      </c>
      <c r="V526" s="3">
        <f t="shared" si="19"/>
        <v>42820466.0839329</v>
      </c>
      <c r="W526" s="3">
        <f t="shared" si="5"/>
        <v>1284.75364461121</v>
      </c>
      <c r="X526" s="3">
        <f t="shared" si="20"/>
        <v>46843597.5562593</v>
      </c>
      <c r="Y526" s="3">
        <f>W526/((1+'How much will I make'!$C$5/12)^(Calculations!$B$1*12-Calculations!$A526))</f>
        <v>8464.30301466185</v>
      </c>
      <c r="Z526" s="3">
        <f t="shared" si="21"/>
        <v>38944082.2294852</v>
      </c>
      <c r="AA526" s="3">
        <f t="shared" si="6"/>
        <v>277.231140300137</v>
      </c>
      <c r="AB526" s="3">
        <f t="shared" si="22"/>
        <v>62298803.1691898</v>
      </c>
      <c r="AC526" s="3">
        <f>AA526/((1+'How much will I make'!$C$5/12)^(Calculations!$B$1*12-Calculations!$A526))</f>
        <v>1826.47341491738</v>
      </c>
      <c r="AD526" s="3">
        <f t="shared" si="23"/>
        <v>44487953.2202876</v>
      </c>
      <c r="AE526" s="3">
        <f t="shared" si="7"/>
        <v>60.1942477102458</v>
      </c>
      <c r="AF526" s="3">
        <f t="shared" si="24"/>
        <v>88513403.2177015</v>
      </c>
      <c r="AG526" s="3">
        <f>AE526/((1+'How much will I make'!$C$5/12)^(Calculations!$B$1*12-Calculations!$A526))</f>
        <v>396.575915154007</v>
      </c>
      <c r="AH526" s="3">
        <f t="shared" si="25"/>
        <v>57862365.5793722</v>
      </c>
    </row>
    <row r="527" ht="15.75" customHeight="1" spans="1:34">
      <c r="A527" s="1">
        <f t="shared" si="8"/>
        <v>523</v>
      </c>
      <c r="B527" s="1">
        <f t="shared" si="68"/>
        <v>14535868.1997171</v>
      </c>
      <c r="C527" s="3">
        <f t="shared" si="0"/>
        <v>3006370.14018984</v>
      </c>
      <c r="D527" s="3">
        <f t="shared" si="10"/>
        <v>337917886.77904</v>
      </c>
      <c r="E527" s="3">
        <f>$C527/((1+'How much will I make'!$C$5/12)^(Calculations!$B$1*12-Calculations!$A527))</f>
        <v>19905810.0261248</v>
      </c>
      <c r="F527" s="3">
        <f t="shared" si="11"/>
        <v>1452056485.85302</v>
      </c>
      <c r="G527" s="3">
        <f t="shared" si="1"/>
        <v>625860.983969375</v>
      </c>
      <c r="H527" s="3">
        <f t="shared" si="12"/>
        <v>121345043.497164</v>
      </c>
      <c r="I527" s="3">
        <f>G527/((1+'How much will I make'!$C$5/12)^(Calculations!$B$1*12-Calculations!$A527))</f>
        <v>4143957.41998397</v>
      </c>
      <c r="J527" s="3">
        <f t="shared" si="13"/>
        <v>427070956.473208</v>
      </c>
      <c r="K527" s="3">
        <f t="shared" si="2"/>
        <v>131136.591529894</v>
      </c>
      <c r="L527" s="3">
        <f t="shared" si="14"/>
        <v>58466971.1721269</v>
      </c>
      <c r="M527" s="3">
        <f>K527/((1+'How much will I make'!$C$5/12)^(Calculations!$B$1*12-Calculations!$A527))</f>
        <v>868282.998015263</v>
      </c>
      <c r="N527" s="3">
        <f t="shared" si="15"/>
        <v>147294272.510477</v>
      </c>
      <c r="O527" s="3">
        <f t="shared" si="3"/>
        <v>27653.9646138699</v>
      </c>
      <c r="P527" s="3">
        <f t="shared" si="16"/>
        <v>40894383.9577776</v>
      </c>
      <c r="Q527" s="3">
        <f>O527/((1+'How much will I make'!$C$5/12)^(Calculations!$B$1*12-Calculations!$A527))</f>
        <v>183102.725347756</v>
      </c>
      <c r="R527" s="3">
        <f t="shared" si="17"/>
        <v>66310415.7355653</v>
      </c>
      <c r="S527" s="3">
        <f t="shared" si="4"/>
        <v>5868.88515335542</v>
      </c>
      <c r="T527" s="3">
        <f t="shared" si="18"/>
        <v>39509584.8984458</v>
      </c>
      <c r="U527" s="3">
        <f>S527/((1+'How much will I make'!$C$5/12)^(Calculations!$B$1*12-Calculations!$A527))</f>
        <v>38859.1249514142</v>
      </c>
      <c r="V527" s="3">
        <f t="shared" si="19"/>
        <v>42859325.2088843</v>
      </c>
      <c r="W527" s="3">
        <f t="shared" si="5"/>
        <v>1253.41818986459</v>
      </c>
      <c r="X527" s="3">
        <f t="shared" si="20"/>
        <v>46844850.9744492</v>
      </c>
      <c r="Y527" s="3">
        <f>W527/((1+'How much will I make'!$C$5/12)^(Calculations!$B$1*12-Calculations!$A527))</f>
        <v>8299.14588266844</v>
      </c>
      <c r="Z527" s="3">
        <f t="shared" si="21"/>
        <v>38952381.3753679</v>
      </c>
      <c r="AA527" s="3">
        <f t="shared" si="6"/>
        <v>269.374387336165</v>
      </c>
      <c r="AB527" s="3">
        <f t="shared" si="22"/>
        <v>62299072.5435771</v>
      </c>
      <c r="AC527" s="3">
        <f>AA527/((1+'How much will I make'!$C$5/12)^(Calculations!$B$1*12-Calculations!$A527))</f>
        <v>1783.58456549827</v>
      </c>
      <c r="AD527" s="3">
        <f t="shared" si="23"/>
        <v>44489736.8048531</v>
      </c>
      <c r="AE527" s="3">
        <f t="shared" si="7"/>
        <v>58.2524977841088</v>
      </c>
      <c r="AF527" s="3">
        <f t="shared" si="24"/>
        <v>88513461.4701993</v>
      </c>
      <c r="AG527" s="3">
        <f>AE527/((1+'How much will I make'!$C$5/12)^(Calculations!$B$1*12-Calculations!$A527))</f>
        <v>385.702059415913</v>
      </c>
      <c r="AH527" s="3">
        <f t="shared" si="25"/>
        <v>57862751.2814316</v>
      </c>
    </row>
    <row r="528" ht="15.75" customHeight="1" spans="1:34">
      <c r="A528" s="1">
        <f t="shared" si="8"/>
        <v>524</v>
      </c>
      <c r="B528" s="1">
        <f t="shared" si="68"/>
        <v>14535868.1997171</v>
      </c>
      <c r="C528" s="3">
        <f t="shared" si="0"/>
        <v>2993895.57529278</v>
      </c>
      <c r="D528" s="3">
        <f t="shared" si="10"/>
        <v>340911782.354333</v>
      </c>
      <c r="E528" s="3">
        <f>$C528/((1+'How much will I make'!$C$5/12)^(Calculations!$B$1*12-Calculations!$A528))</f>
        <v>19922329.3705449</v>
      </c>
      <c r="F528" s="3">
        <f t="shared" si="11"/>
        <v>1471978815.22356</v>
      </c>
      <c r="G528" s="3">
        <f t="shared" si="1"/>
        <v>620688.579143182</v>
      </c>
      <c r="H528" s="3">
        <f t="shared" si="12"/>
        <v>121965732.076307</v>
      </c>
      <c r="I528" s="3">
        <f>G528/((1+'How much will I make'!$C$5/12)^(Calculations!$B$1*12-Calculations!$A528))</f>
        <v>4130258.38719064</v>
      </c>
      <c r="J528" s="3">
        <f t="shared" si="13"/>
        <v>431201214.860398</v>
      </c>
      <c r="K528" s="3">
        <f t="shared" si="2"/>
        <v>129517.621264093</v>
      </c>
      <c r="L528" s="3">
        <f t="shared" si="14"/>
        <v>58596488.793391</v>
      </c>
      <c r="M528" s="3">
        <f>K528/((1+'How much will I make'!$C$5/12)^(Calculations!$B$1*12-Calculations!$A528))</f>
        <v>861851.272104039</v>
      </c>
      <c r="N528" s="3">
        <f t="shared" si="15"/>
        <v>148156123.782581</v>
      </c>
      <c r="O528" s="3">
        <f t="shared" si="3"/>
        <v>27200.6209316753</v>
      </c>
      <c r="P528" s="3">
        <f t="shared" si="16"/>
        <v>40921584.5787093</v>
      </c>
      <c r="Q528" s="3">
        <f>O528/((1+'How much will I make'!$C$5/12)^(Calculations!$B$1*12-Calculations!$A528))</f>
        <v>181001.54653229</v>
      </c>
      <c r="R528" s="3">
        <f t="shared" si="17"/>
        <v>66491417.2820976</v>
      </c>
      <c r="S528" s="3">
        <f t="shared" si="4"/>
        <v>5749.11198696041</v>
      </c>
      <c r="T528" s="3">
        <f t="shared" si="18"/>
        <v>39515334.0104327</v>
      </c>
      <c r="U528" s="3">
        <f>S528/((1+'How much will I make'!$C$5/12)^(Calculations!$B$1*12-Calculations!$A528))</f>
        <v>38256.4119929841</v>
      </c>
      <c r="V528" s="3">
        <f t="shared" si="19"/>
        <v>42897581.6208773</v>
      </c>
      <c r="W528" s="3">
        <f t="shared" si="5"/>
        <v>1222.84701450204</v>
      </c>
      <c r="X528" s="3">
        <f t="shared" si="20"/>
        <v>46846073.8214637</v>
      </c>
      <c r="Y528" s="3">
        <f>W528/((1+'How much will I make'!$C$5/12)^(Calculations!$B$1*12-Calculations!$A528))</f>
        <v>8137.21132886028</v>
      </c>
      <c r="Z528" s="3">
        <f t="shared" si="21"/>
        <v>38960518.5866968</v>
      </c>
      <c r="AA528" s="3">
        <f t="shared" si="6"/>
        <v>261.740295387367</v>
      </c>
      <c r="AB528" s="3">
        <f t="shared" si="22"/>
        <v>62299334.2838725</v>
      </c>
      <c r="AC528" s="3">
        <f>AA528/((1+'How much will I make'!$C$5/12)^(Calculations!$B$1*12-Calculations!$A528))</f>
        <v>1741.70282266471</v>
      </c>
      <c r="AD528" s="3">
        <f t="shared" si="23"/>
        <v>44491478.5076758</v>
      </c>
      <c r="AE528" s="3">
        <f t="shared" si="7"/>
        <v>56.3733849523634</v>
      </c>
      <c r="AF528" s="3">
        <f t="shared" si="24"/>
        <v>88513517.8435843</v>
      </c>
      <c r="AG528" s="3">
        <f>AE528/((1+'How much will I make'!$C$5/12)^(Calculations!$B$1*12-Calculations!$A528))</f>
        <v>375.126357786767</v>
      </c>
      <c r="AH528" s="3">
        <f t="shared" si="25"/>
        <v>57863126.4077894</v>
      </c>
    </row>
    <row r="529" ht="15.75" customHeight="1" spans="1:34">
      <c r="A529" s="1">
        <f t="shared" si="8"/>
        <v>525</v>
      </c>
      <c r="B529" s="1">
        <f t="shared" si="68"/>
        <v>14535868.1997171</v>
      </c>
      <c r="C529" s="3">
        <f t="shared" si="0"/>
        <v>2981472.7720758</v>
      </c>
      <c r="D529" s="3">
        <f t="shared" si="10"/>
        <v>343893255.126409</v>
      </c>
      <c r="E529" s="3">
        <f>$C529/((1+'How much will I make'!$C$5/12)^(Calculations!$B$1*12-Calculations!$A529))</f>
        <v>19938862.4239644</v>
      </c>
      <c r="F529" s="3">
        <f t="shared" si="11"/>
        <v>1491917677.64753</v>
      </c>
      <c r="G529" s="3">
        <f t="shared" si="1"/>
        <v>615558.921464312</v>
      </c>
      <c r="H529" s="3">
        <f t="shared" si="12"/>
        <v>122581290.997772</v>
      </c>
      <c r="I529" s="3">
        <f>G529/((1+'How much will I make'!$C$5/12)^(Calculations!$B$1*12-Calculations!$A529))</f>
        <v>4116604.64045612</v>
      </c>
      <c r="J529" s="3">
        <f t="shared" si="13"/>
        <v>435317819.500855</v>
      </c>
      <c r="K529" s="3">
        <f t="shared" si="2"/>
        <v>127918.638285524</v>
      </c>
      <c r="L529" s="3">
        <f t="shared" si="14"/>
        <v>58724407.4316765</v>
      </c>
      <c r="M529" s="3">
        <f>K529/((1+'How much will I make'!$C$5/12)^(Calculations!$B$1*12-Calculations!$A529))</f>
        <v>855467.188606971</v>
      </c>
      <c r="N529" s="3">
        <f t="shared" si="15"/>
        <v>149011590.971188</v>
      </c>
      <c r="O529" s="3">
        <f t="shared" si="3"/>
        <v>26754.7091131233</v>
      </c>
      <c r="P529" s="3">
        <f t="shared" si="16"/>
        <v>40948339.2878224</v>
      </c>
      <c r="Q529" s="3">
        <f>O529/((1+'How much will I make'!$C$5/12)^(Calculations!$B$1*12-Calculations!$A529))</f>
        <v>178924.47960487</v>
      </c>
      <c r="R529" s="3">
        <f t="shared" si="17"/>
        <v>66670341.7617024</v>
      </c>
      <c r="S529" s="3">
        <f t="shared" si="4"/>
        <v>5631.78317089999</v>
      </c>
      <c r="T529" s="3">
        <f t="shared" si="18"/>
        <v>39520965.7936036</v>
      </c>
      <c r="U529" s="3">
        <f>S529/((1+'How much will I make'!$C$5/12)^(Calculations!$B$1*12-Calculations!$A529))</f>
        <v>37663.0472355419</v>
      </c>
      <c r="V529" s="3">
        <f t="shared" si="19"/>
        <v>42935244.6681128</v>
      </c>
      <c r="W529" s="3">
        <f t="shared" si="5"/>
        <v>1193.02147756297</v>
      </c>
      <c r="X529" s="3">
        <f t="shared" si="20"/>
        <v>46847266.8429413</v>
      </c>
      <c r="Y529" s="3">
        <f>W529/((1+'How much will I make'!$C$5/12)^(Calculations!$B$1*12-Calculations!$A529))</f>
        <v>7978.43647366301</v>
      </c>
      <c r="Z529" s="3">
        <f t="shared" si="21"/>
        <v>38968497.0231704</v>
      </c>
      <c r="AA529" s="3">
        <f t="shared" si="6"/>
        <v>254.322554222543</v>
      </c>
      <c r="AB529" s="3">
        <f t="shared" si="22"/>
        <v>62299588.6064267</v>
      </c>
      <c r="AC529" s="3">
        <f>AA529/((1+'How much will I make'!$C$5/12)^(Calculations!$B$1*12-Calculations!$A529))</f>
        <v>1700.80453776003</v>
      </c>
      <c r="AD529" s="3">
        <f t="shared" si="23"/>
        <v>44493179.3122135</v>
      </c>
      <c r="AE529" s="3">
        <f t="shared" si="7"/>
        <v>54.5548886635775</v>
      </c>
      <c r="AF529" s="3">
        <f t="shared" si="24"/>
        <v>88513572.3984729</v>
      </c>
      <c r="AG529" s="3">
        <f>AE529/((1+'How much will I make'!$C$5/12)^(Calculations!$B$1*12-Calculations!$A529))</f>
        <v>364.840635073259</v>
      </c>
      <c r="AH529" s="3">
        <f t="shared" si="25"/>
        <v>57863491.2484245</v>
      </c>
    </row>
    <row r="530" ht="15.75" customHeight="1" spans="1:34">
      <c r="A530" s="1">
        <f t="shared" si="8"/>
        <v>526</v>
      </c>
      <c r="B530" s="1">
        <f t="shared" si="68"/>
        <v>14535868.1997171</v>
      </c>
      <c r="C530" s="3">
        <f t="shared" si="0"/>
        <v>2969101.51576013</v>
      </c>
      <c r="D530" s="3">
        <f t="shared" si="10"/>
        <v>346862356.642169</v>
      </c>
      <c r="E530" s="3">
        <f>$C530/((1+'How much will I make'!$C$5/12)^(Calculations!$B$1*12-Calculations!$A530))</f>
        <v>19955409.1977602</v>
      </c>
      <c r="F530" s="3">
        <f t="shared" si="11"/>
        <v>1511873086.84529</v>
      </c>
      <c r="G530" s="3">
        <f t="shared" si="1"/>
        <v>610471.657650558</v>
      </c>
      <c r="H530" s="3">
        <f t="shared" si="12"/>
        <v>123191762.655422</v>
      </c>
      <c r="I530" s="3">
        <f>G530/((1+'How much will I make'!$C$5/12)^(Calculations!$B$1*12-Calculations!$A530))</f>
        <v>4102996.03007445</v>
      </c>
      <c r="J530" s="3">
        <f t="shared" si="13"/>
        <v>439420815.530929</v>
      </c>
      <c r="K530" s="3">
        <f t="shared" si="2"/>
        <v>126339.395837554</v>
      </c>
      <c r="L530" s="3">
        <f t="shared" si="14"/>
        <v>58850746.8275141</v>
      </c>
      <c r="M530" s="3">
        <f>K530/((1+'How much will I make'!$C$5/12)^(Calculations!$B$1*12-Calculations!$A530))</f>
        <v>849130.39461729</v>
      </c>
      <c r="N530" s="3">
        <f t="shared" si="15"/>
        <v>149860721.365805</v>
      </c>
      <c r="O530" s="3">
        <f t="shared" si="3"/>
        <v>26316.1073243836</v>
      </c>
      <c r="P530" s="3">
        <f t="shared" si="16"/>
        <v>40974655.3951468</v>
      </c>
      <c r="Q530" s="3">
        <f>O530/((1+'How much will I make'!$C$5/12)^(Calculations!$B$1*12-Calculations!$A530))</f>
        <v>176871.247871699</v>
      </c>
      <c r="R530" s="3">
        <f t="shared" si="17"/>
        <v>66847213.0095741</v>
      </c>
      <c r="S530" s="3">
        <f t="shared" si="4"/>
        <v>5516.84882047346</v>
      </c>
      <c r="T530" s="3">
        <f t="shared" si="18"/>
        <v>39526482.6424241</v>
      </c>
      <c r="U530" s="3">
        <f>S530/((1+'How much will I make'!$C$5/12)^(Calculations!$B$1*12-Calculations!$A530))</f>
        <v>37078.8856865824</v>
      </c>
      <c r="V530" s="3">
        <f t="shared" si="19"/>
        <v>42972323.5537994</v>
      </c>
      <c r="W530" s="3">
        <f t="shared" si="5"/>
        <v>1163.92339274436</v>
      </c>
      <c r="X530" s="3">
        <f t="shared" si="20"/>
        <v>46848430.766334</v>
      </c>
      <c r="Y530" s="3">
        <f>W530/((1+'How much will I make'!$C$5/12)^(Calculations!$B$1*12-Calculations!$A530))</f>
        <v>7822.7596644208</v>
      </c>
      <c r="Z530" s="3">
        <f t="shared" si="21"/>
        <v>38976319.7828348</v>
      </c>
      <c r="AA530" s="3">
        <f t="shared" si="6"/>
        <v>247.115032442957</v>
      </c>
      <c r="AB530" s="3">
        <f t="shared" si="22"/>
        <v>62299835.7214592</v>
      </c>
      <c r="AC530" s="3">
        <f>AA530/((1+'How much will I make'!$C$5/12)^(Calculations!$B$1*12-Calculations!$A530))</f>
        <v>1660.86661744016</v>
      </c>
      <c r="AD530" s="3">
        <f t="shared" si="23"/>
        <v>44494840.178831</v>
      </c>
      <c r="AE530" s="3">
        <f t="shared" si="7"/>
        <v>52.7950535453975</v>
      </c>
      <c r="AF530" s="3">
        <f t="shared" si="24"/>
        <v>88513625.1935265</v>
      </c>
      <c r="AG530" s="3">
        <f>AE530/((1+'How much will I make'!$C$5/12)^(Calculations!$B$1*12-Calculations!$A530))</f>
        <v>354.836940240605</v>
      </c>
      <c r="AH530" s="3">
        <f t="shared" si="25"/>
        <v>57863846.0853647</v>
      </c>
    </row>
    <row r="531" ht="15.75" customHeight="1" spans="1:34">
      <c r="A531" s="1">
        <f t="shared" si="8"/>
        <v>527</v>
      </c>
      <c r="B531" s="1">
        <f t="shared" si="68"/>
        <v>14535868.1997171</v>
      </c>
      <c r="C531" s="3">
        <f t="shared" si="0"/>
        <v>2956781.59245823</v>
      </c>
      <c r="D531" s="3">
        <f t="shared" si="10"/>
        <v>349819138.234627</v>
      </c>
      <c r="E531" s="3">
        <f>$C531/((1+'How much will I make'!$C$5/12)^(Calculations!$B$1*12-Calculations!$A531))</f>
        <v>19971969.7033185</v>
      </c>
      <c r="F531" s="3">
        <f t="shared" si="11"/>
        <v>1531845056.54861</v>
      </c>
      <c r="G531" s="3">
        <f t="shared" si="1"/>
        <v>605426.437339396</v>
      </c>
      <c r="H531" s="3">
        <f t="shared" si="12"/>
        <v>123797189.092762</v>
      </c>
      <c r="I531" s="3">
        <f>G531/((1+'How much will I make'!$C$5/12)^(Calculations!$B$1*12-Calculations!$A531))</f>
        <v>4089432.40683453</v>
      </c>
      <c r="J531" s="3">
        <f t="shared" si="13"/>
        <v>443510247.937764</v>
      </c>
      <c r="K531" s="3">
        <f t="shared" si="2"/>
        <v>124779.65020993</v>
      </c>
      <c r="L531" s="3">
        <f t="shared" si="14"/>
        <v>58975526.477724</v>
      </c>
      <c r="M531" s="3">
        <f>K531/((1+'How much will I make'!$C$5/12)^(Calculations!$B$1*12-Calculations!$A531))</f>
        <v>842840.539842347</v>
      </c>
      <c r="N531" s="3">
        <f t="shared" si="15"/>
        <v>150703561.905647</v>
      </c>
      <c r="O531" s="3">
        <f t="shared" si="3"/>
        <v>25884.6957289019</v>
      </c>
      <c r="P531" s="3">
        <f t="shared" si="16"/>
        <v>41000540.0908757</v>
      </c>
      <c r="Q531" s="3">
        <f>O531/((1+'How much will I make'!$C$5/12)^(Calculations!$B$1*12-Calculations!$A531))</f>
        <v>174841.577814155</v>
      </c>
      <c r="R531" s="3">
        <f t="shared" si="17"/>
        <v>67022054.5873883</v>
      </c>
      <c r="S531" s="3">
        <f t="shared" si="4"/>
        <v>5404.26006903523</v>
      </c>
      <c r="T531" s="3">
        <f t="shared" si="18"/>
        <v>39531886.9024931</v>
      </c>
      <c r="U531" s="3">
        <f>S531/((1+'How much will I make'!$C$5/12)^(Calculations!$B$1*12-Calculations!$A531))</f>
        <v>36503.784602464</v>
      </c>
      <c r="V531" s="3">
        <f t="shared" si="19"/>
        <v>43008827.3384019</v>
      </c>
      <c r="W531" s="3">
        <f t="shared" si="5"/>
        <v>1135.53501731157</v>
      </c>
      <c r="X531" s="3">
        <f t="shared" si="20"/>
        <v>46849566.3013513</v>
      </c>
      <c r="Y531" s="3">
        <f>W531/((1+'How much will I make'!$C$5/12)^(Calculations!$B$1*12-Calculations!$A531))</f>
        <v>7670.12045145649</v>
      </c>
      <c r="Z531" s="3">
        <f t="shared" si="21"/>
        <v>38983989.9032863</v>
      </c>
      <c r="AA531" s="3">
        <f t="shared" si="6"/>
        <v>240.111772414209</v>
      </c>
      <c r="AB531" s="3">
        <f t="shared" si="22"/>
        <v>62300075.8332316</v>
      </c>
      <c r="AC531" s="3">
        <f>AA531/((1+'How much will I make'!$C$5/12)^(Calculations!$B$1*12-Calculations!$A531))</f>
        <v>1621.86651063387</v>
      </c>
      <c r="AD531" s="3">
        <f t="shared" si="23"/>
        <v>44496462.0453416</v>
      </c>
      <c r="AE531" s="3">
        <f t="shared" si="7"/>
        <v>51.0919873019976</v>
      </c>
      <c r="AF531" s="3">
        <f t="shared" si="24"/>
        <v>88513676.2855138</v>
      </c>
      <c r="AG531" s="3">
        <f>AE531/((1+'How much will I make'!$C$5/12)^(Calculations!$B$1*12-Calculations!$A531))</f>
        <v>345.107540266266</v>
      </c>
      <c r="AH531" s="3">
        <f t="shared" si="25"/>
        <v>57864191.192905</v>
      </c>
    </row>
    <row r="532" ht="15.75" customHeight="1" spans="1:34">
      <c r="A532" s="1">
        <f t="shared" si="8"/>
        <v>528</v>
      </c>
      <c r="B532" s="1">
        <f t="shared" si="68"/>
        <v>14535868.1997171</v>
      </c>
      <c r="C532" s="3">
        <f t="shared" si="0"/>
        <v>2944512.78917002</v>
      </c>
      <c r="D532" s="3">
        <f t="shared" si="10"/>
        <v>352763651.023797</v>
      </c>
      <c r="E532" s="3">
        <f>$C532/((1+'How much will I make'!$C$5/12)^(Calculations!$B$1*12-Calculations!$A532))</f>
        <v>19988543.952035</v>
      </c>
      <c r="F532" s="3">
        <f t="shared" si="11"/>
        <v>1551833600.50064</v>
      </c>
      <c r="G532" s="3">
        <f t="shared" si="1"/>
        <v>600422.913063864</v>
      </c>
      <c r="H532" s="3">
        <f t="shared" si="12"/>
        <v>124397612.005825</v>
      </c>
      <c r="I532" s="3">
        <f>G532/((1+'How much will I make'!$C$5/12)^(Calculations!$B$1*12-Calculations!$A532))</f>
        <v>4075913.62201855</v>
      </c>
      <c r="J532" s="3">
        <f t="shared" si="13"/>
        <v>447586161.559782</v>
      </c>
      <c r="K532" s="3">
        <f t="shared" si="2"/>
        <v>123239.160701166</v>
      </c>
      <c r="L532" s="3">
        <f t="shared" si="14"/>
        <v>59098765.6384252</v>
      </c>
      <c r="M532" s="3">
        <f>K532/((1+'How much will I make'!$C$5/12)^(Calculations!$B$1*12-Calculations!$A532))</f>
        <v>836597.276584256</v>
      </c>
      <c r="N532" s="3">
        <f t="shared" si="15"/>
        <v>151540159.182232</v>
      </c>
      <c r="O532" s="3">
        <f t="shared" si="3"/>
        <v>25460.3564546576</v>
      </c>
      <c r="P532" s="3">
        <f t="shared" si="16"/>
        <v>41026000.4473304</v>
      </c>
      <c r="Q532" s="3">
        <f>O532/((1+'How much will I make'!$C$5/12)^(Calculations!$B$1*12-Calculations!$A532))</f>
        <v>172835.199052353</v>
      </c>
      <c r="R532" s="3">
        <f t="shared" si="17"/>
        <v>67194889.7864407</v>
      </c>
      <c r="S532" s="3">
        <f t="shared" si="4"/>
        <v>5293.96904721818</v>
      </c>
      <c r="T532" s="3">
        <f t="shared" si="18"/>
        <v>39537180.8715404</v>
      </c>
      <c r="U532" s="3">
        <f>S532/((1+'How much will I make'!$C$5/12)^(Calculations!$B$1*12-Calculations!$A532))</f>
        <v>35937.6034535278</v>
      </c>
      <c r="V532" s="3">
        <f t="shared" si="19"/>
        <v>43044764.9418554</v>
      </c>
      <c r="W532" s="3">
        <f t="shared" si="5"/>
        <v>1107.83904127958</v>
      </c>
      <c r="X532" s="3">
        <f t="shared" si="20"/>
        <v>46850674.1403926</v>
      </c>
      <c r="Y532" s="3">
        <f>W532/((1+'How much will I make'!$C$5/12)^(Calculations!$B$1*12-Calculations!$A532))</f>
        <v>7520.45956459881</v>
      </c>
      <c r="Z532" s="3">
        <f t="shared" si="21"/>
        <v>38991510.3628509</v>
      </c>
      <c r="AA532" s="3">
        <f t="shared" si="6"/>
        <v>233.306985341741</v>
      </c>
      <c r="AB532" s="3">
        <f t="shared" si="22"/>
        <v>62300309.1402169</v>
      </c>
      <c r="AC532" s="3">
        <f>AA532/((1+'How much will I make'!$C$5/12)^(Calculations!$B$1*12-Calculations!$A532))</f>
        <v>1583.78219580927</v>
      </c>
      <c r="AD532" s="3">
        <f t="shared" si="23"/>
        <v>44498045.8275374</v>
      </c>
      <c r="AE532" s="3">
        <f t="shared" si="7"/>
        <v>49.4438586793525</v>
      </c>
      <c r="AF532" s="3">
        <f t="shared" si="24"/>
        <v>88513725.7293725</v>
      </c>
      <c r="AG532" s="3">
        <f>AE532/((1+'How much will I make'!$C$5/12)^(Calculations!$B$1*12-Calculations!$A532))</f>
        <v>335.644914162191</v>
      </c>
      <c r="AH532" s="3">
        <f t="shared" si="25"/>
        <v>57864526.8378191</v>
      </c>
    </row>
    <row r="533" ht="15.75" customHeight="1" spans="1:34">
      <c r="A533" s="1">
        <f t="shared" si="8"/>
        <v>529</v>
      </c>
      <c r="B533" s="1">
        <f>B532*(1+'How much will I make'!$C$4)</f>
        <v>17006965.7936691</v>
      </c>
      <c r="C533" s="3">
        <f t="shared" si="0"/>
        <v>3430785.02572175</v>
      </c>
      <c r="D533" s="3">
        <f t="shared" si="10"/>
        <v>356194436.049519</v>
      </c>
      <c r="E533" s="3">
        <f>$C533/((1+'How much will I make'!$C$5/12)^(Calculations!$B$1*12-Calculations!$A533))</f>
        <v>23406004.3877181</v>
      </c>
      <c r="F533" s="3">
        <f t="shared" si="11"/>
        <v>1575239604.88836</v>
      </c>
      <c r="G533" s="3">
        <f t="shared" si="1"/>
        <v>696689.066067492</v>
      </c>
      <c r="H533" s="3">
        <f t="shared" si="12"/>
        <v>125094301.071893</v>
      </c>
      <c r="I533" s="3">
        <f>G533/((1+'How much will I make'!$C$5/12)^(Calculations!$B$1*12-Calculations!$A533))</f>
        <v>4753054.24705836</v>
      </c>
      <c r="J533" s="3">
        <f t="shared" si="13"/>
        <v>452339215.806841</v>
      </c>
      <c r="K533" s="3">
        <f t="shared" si="2"/>
        <v>142409.696810236</v>
      </c>
      <c r="L533" s="3">
        <f t="shared" si="14"/>
        <v>59241175.3352354</v>
      </c>
      <c r="M533" s="3">
        <f>K533/((1+'How much will I make'!$C$5/12)^(Calculations!$B$1*12-Calculations!$A533))</f>
        <v>971568.303873182</v>
      </c>
      <c r="N533" s="3">
        <f t="shared" si="15"/>
        <v>152511727.486105</v>
      </c>
      <c r="O533" s="3">
        <f t="shared" si="3"/>
        <v>29300.2790674912</v>
      </c>
      <c r="P533" s="3">
        <f t="shared" si="16"/>
        <v>41055300.7263979</v>
      </c>
      <c r="Q533" s="3">
        <f>O533/((1+'How much will I make'!$C$5/12)^(Calculations!$B$1*12-Calculations!$A533))</f>
        <v>199896.657841682</v>
      </c>
      <c r="R533" s="3">
        <f t="shared" si="17"/>
        <v>67394786.4442823</v>
      </c>
      <c r="S533" s="3">
        <f t="shared" si="4"/>
        <v>6067.53676921986</v>
      </c>
      <c r="T533" s="3">
        <f t="shared" si="18"/>
        <v>39543248.4083096</v>
      </c>
      <c r="U533" s="3">
        <f>S533/((1+'How much will I make'!$C$5/12)^(Calculations!$B$1*12-Calculations!$A533))</f>
        <v>41394.8385510178</v>
      </c>
      <c r="V533" s="3">
        <f t="shared" si="19"/>
        <v>43086159.7804064</v>
      </c>
      <c r="W533" s="3">
        <f t="shared" si="5"/>
        <v>1264.55773492401</v>
      </c>
      <c r="X533" s="3">
        <f t="shared" si="20"/>
        <v>46851938.6981275</v>
      </c>
      <c r="Y533" s="3">
        <f>W533/((1+'How much will I make'!$C$5/12)^(Calculations!$B$1*12-Calculations!$A533))</f>
        <v>8627.2511014961</v>
      </c>
      <c r="Z533" s="3">
        <f t="shared" si="21"/>
        <v>39000137.6139524</v>
      </c>
      <c r="AA533" s="3">
        <f t="shared" si="6"/>
        <v>265.233204388506</v>
      </c>
      <c r="AB533" s="3">
        <f t="shared" si="22"/>
        <v>62300574.3734213</v>
      </c>
      <c r="AC533" s="3">
        <f>AA533/((1+'How much will I make'!$C$5/12)^(Calculations!$B$1*12-Calculations!$A533))</f>
        <v>1809.51283719093</v>
      </c>
      <c r="AD533" s="3">
        <f t="shared" si="23"/>
        <v>44499855.3403746</v>
      </c>
      <c r="AE533" s="3">
        <f t="shared" si="7"/>
        <v>55.9832077304927</v>
      </c>
      <c r="AF533" s="3">
        <f t="shared" si="24"/>
        <v>88513781.7125802</v>
      </c>
      <c r="AG533" s="3">
        <f>AE533/((1+'How much will I make'!$C$5/12)^(Calculations!$B$1*12-Calculations!$A533))</f>
        <v>381.936844178334</v>
      </c>
      <c r="AH533" s="3">
        <f t="shared" si="25"/>
        <v>57864908.7746633</v>
      </c>
    </row>
    <row r="534" ht="15.75" customHeight="1" spans="1:34">
      <c r="A534" s="1">
        <f t="shared" si="8"/>
        <v>530</v>
      </c>
      <c r="B534" s="1">
        <f t="shared" ref="B534:B544" si="69">B533</f>
        <v>17006965.7936691</v>
      </c>
      <c r="C534" s="3">
        <f t="shared" si="0"/>
        <v>3416549.40320838</v>
      </c>
      <c r="D534" s="3">
        <f t="shared" si="10"/>
        <v>359610985.452727</v>
      </c>
      <c r="E534" s="3">
        <f>$C534/((1+'How much will I make'!$C$5/12)^(Calculations!$B$1*12-Calculations!$A534))</f>
        <v>23425428.4577494</v>
      </c>
      <c r="F534" s="3">
        <f t="shared" si="11"/>
        <v>1598665033.34611</v>
      </c>
      <c r="G534" s="3">
        <f t="shared" si="1"/>
        <v>690931.305190901</v>
      </c>
      <c r="H534" s="3">
        <f t="shared" si="12"/>
        <v>125785232.377084</v>
      </c>
      <c r="I534" s="3">
        <f>G534/((1+'How much will I make'!$C$5/12)^(Calculations!$B$1*12-Calculations!$A534))</f>
        <v>4737341.67103503</v>
      </c>
      <c r="J534" s="3">
        <f t="shared" si="13"/>
        <v>457076557.477876</v>
      </c>
      <c r="K534" s="3">
        <f t="shared" si="2"/>
        <v>140651.552405171</v>
      </c>
      <c r="L534" s="3">
        <f t="shared" si="14"/>
        <v>59381826.8876406</v>
      </c>
      <c r="M534" s="3">
        <f>K534/((1+'How much will I make'!$C$5/12)^(Calculations!$B$1*12-Calculations!$A534))</f>
        <v>964371.50162227</v>
      </c>
      <c r="N534" s="3">
        <f t="shared" si="15"/>
        <v>153476098.987727</v>
      </c>
      <c r="O534" s="3">
        <f t="shared" si="3"/>
        <v>28819.9466237618</v>
      </c>
      <c r="P534" s="3">
        <f t="shared" si="16"/>
        <v>41084120.6730216</v>
      </c>
      <c r="Q534" s="3">
        <f>O534/((1+'How much will I make'!$C$5/12)^(Calculations!$B$1*12-Calculations!$A534))</f>
        <v>197602.761768089</v>
      </c>
      <c r="R534" s="3">
        <f t="shared" si="17"/>
        <v>67592389.2060504</v>
      </c>
      <c r="S534" s="3">
        <f t="shared" si="4"/>
        <v>5943.70948821538</v>
      </c>
      <c r="T534" s="3">
        <f t="shared" si="18"/>
        <v>39549192.1177978</v>
      </c>
      <c r="U534" s="3">
        <f>S534/((1+'How much will I make'!$C$5/12)^(Calculations!$B$1*12-Calculations!$A534))</f>
        <v>40752.7961571653</v>
      </c>
      <c r="V534" s="3">
        <f t="shared" si="19"/>
        <v>43126912.5765636</v>
      </c>
      <c r="W534" s="3">
        <f t="shared" si="5"/>
        <v>1233.7148633405</v>
      </c>
      <c r="X534" s="3">
        <f t="shared" si="20"/>
        <v>46853172.4129909</v>
      </c>
      <c r="Y534" s="3">
        <f>W534/((1+'How much will I make'!$C$5/12)^(Calculations!$B$1*12-Calculations!$A534))</f>
        <v>8458.91449463764</v>
      </c>
      <c r="Z534" s="3">
        <f t="shared" si="21"/>
        <v>39008596.528447</v>
      </c>
      <c r="AA534" s="3">
        <f t="shared" si="6"/>
        <v>257.716473899763</v>
      </c>
      <c r="AB534" s="3">
        <f t="shared" si="22"/>
        <v>62300832.0898952</v>
      </c>
      <c r="AC534" s="3">
        <f>AA534/((1+'How much will I make'!$C$5/12)^(Calculations!$B$1*12-Calculations!$A534))</f>
        <v>1767.02225235001</v>
      </c>
      <c r="AD534" s="3">
        <f t="shared" si="23"/>
        <v>44501622.362627</v>
      </c>
      <c r="AE534" s="3">
        <f t="shared" si="7"/>
        <v>54.1772978037026</v>
      </c>
      <c r="AF534" s="3">
        <f t="shared" si="24"/>
        <v>88513835.889878</v>
      </c>
      <c r="AG534" s="3">
        <f>AE534/((1+'How much will I make'!$C$5/12)^(Calculations!$B$1*12-Calculations!$A534))</f>
        <v>371.464382321831</v>
      </c>
      <c r="AH534" s="3">
        <f t="shared" si="25"/>
        <v>57865280.2390456</v>
      </c>
    </row>
    <row r="535" ht="15.75" customHeight="1" spans="1:34">
      <c r="A535" s="1">
        <f t="shared" si="8"/>
        <v>531</v>
      </c>
      <c r="B535" s="1">
        <f t="shared" si="69"/>
        <v>17006965.7936691</v>
      </c>
      <c r="C535" s="3">
        <f t="shared" si="0"/>
        <v>3402372.84966809</v>
      </c>
      <c r="D535" s="3">
        <f t="shared" si="10"/>
        <v>363013358.302395</v>
      </c>
      <c r="E535" s="3">
        <f>$C535/((1+'How much will I make'!$C$5/12)^(Calculations!$B$1*12-Calculations!$A535))</f>
        <v>23444868.6473409</v>
      </c>
      <c r="F535" s="3">
        <f t="shared" si="11"/>
        <v>1622109901.99345</v>
      </c>
      <c r="G535" s="3">
        <f t="shared" si="1"/>
        <v>685221.129114943</v>
      </c>
      <c r="H535" s="3">
        <f t="shared" si="12"/>
        <v>126470453.506199</v>
      </c>
      <c r="I535" s="3">
        <f>G535/((1+'How much will I make'!$C$5/12)^(Calculations!$B$1*12-Calculations!$A535))</f>
        <v>4721681.03741177</v>
      </c>
      <c r="J535" s="3">
        <f t="shared" si="13"/>
        <v>461798238.515287</v>
      </c>
      <c r="K535" s="3">
        <f t="shared" si="2"/>
        <v>138915.113486589</v>
      </c>
      <c r="L535" s="3">
        <f t="shared" si="14"/>
        <v>59520742.0011272</v>
      </c>
      <c r="M535" s="3">
        <f>K535/((1+'How much will I make'!$C$5/12)^(Calculations!$B$1*12-Calculations!$A535))</f>
        <v>957228.00901766</v>
      </c>
      <c r="N535" s="3">
        <f t="shared" si="15"/>
        <v>154433326.996745</v>
      </c>
      <c r="O535" s="3">
        <f t="shared" si="3"/>
        <v>28347.4884823887</v>
      </c>
      <c r="P535" s="3">
        <f t="shared" si="16"/>
        <v>41112468.161504</v>
      </c>
      <c r="Q535" s="3">
        <f>O535/((1+'How much will I make'!$C$5/12)^(Calculations!$B$1*12-Calculations!$A535))</f>
        <v>195335.189092061</v>
      </c>
      <c r="R535" s="3">
        <f t="shared" si="17"/>
        <v>67787724.3951425</v>
      </c>
      <c r="S535" s="3">
        <f t="shared" si="4"/>
        <v>5822.40929457833</v>
      </c>
      <c r="T535" s="3">
        <f t="shared" si="18"/>
        <v>39555014.5270924</v>
      </c>
      <c r="U535" s="3">
        <f>S535/((1+'How much will I make'!$C$5/12)^(Calculations!$B$1*12-Calculations!$A535))</f>
        <v>40120.7119718705</v>
      </c>
      <c r="V535" s="3">
        <f t="shared" si="19"/>
        <v>43167033.2885355</v>
      </c>
      <c r="W535" s="3">
        <f t="shared" si="5"/>
        <v>1203.62425691756</v>
      </c>
      <c r="X535" s="3">
        <f t="shared" si="20"/>
        <v>46854376.0372478</v>
      </c>
      <c r="Y535" s="3">
        <f>W535/((1+'How much will I make'!$C$5/12)^(Calculations!$B$1*12-Calculations!$A535))</f>
        <v>8293.86250449837</v>
      </c>
      <c r="Z535" s="3">
        <f t="shared" si="21"/>
        <v>39016890.3909515</v>
      </c>
      <c r="AA535" s="3">
        <f t="shared" si="6"/>
        <v>250.412768161713</v>
      </c>
      <c r="AB535" s="3">
        <f t="shared" si="22"/>
        <v>62301082.5026634</v>
      </c>
      <c r="AC535" s="3">
        <f>AA535/((1+'How much will I make'!$C$5/12)^(Calculations!$B$1*12-Calculations!$A535))</f>
        <v>1725.52942213288</v>
      </c>
      <c r="AD535" s="3">
        <f t="shared" si="23"/>
        <v>44503347.8920491</v>
      </c>
      <c r="AE535" s="3">
        <f t="shared" si="7"/>
        <v>52.4296430358412</v>
      </c>
      <c r="AF535" s="3">
        <f t="shared" si="24"/>
        <v>88513888.319521</v>
      </c>
      <c r="AG535" s="3">
        <f>AE535/((1+'How much will I make'!$C$5/12)^(Calculations!$B$1*12-Calculations!$A535))</f>
        <v>361.279068613007</v>
      </c>
      <c r="AH535" s="3">
        <f t="shared" si="25"/>
        <v>57865641.5181142</v>
      </c>
    </row>
    <row r="536" ht="15.75" customHeight="1" spans="1:34">
      <c r="A536" s="1">
        <f t="shared" si="8"/>
        <v>532</v>
      </c>
      <c r="B536" s="1">
        <f t="shared" si="69"/>
        <v>17006965.7936691</v>
      </c>
      <c r="C536" s="3">
        <f t="shared" si="0"/>
        <v>3388255.12000142</v>
      </c>
      <c r="D536" s="3">
        <f t="shared" si="10"/>
        <v>366401613.422397</v>
      </c>
      <c r="E536" s="3">
        <f>$C536/((1+'How much will I make'!$C$5/12)^(Calculations!$B$1*12-Calculations!$A536))</f>
        <v>23464324.9698698</v>
      </c>
      <c r="F536" s="3">
        <f t="shared" si="11"/>
        <v>1645574226.96332</v>
      </c>
      <c r="G536" s="3">
        <f t="shared" si="1"/>
        <v>679558.144576803</v>
      </c>
      <c r="H536" s="3">
        <f t="shared" si="12"/>
        <v>127150011.650776</v>
      </c>
      <c r="I536" s="3">
        <f>G536/((1+'How much will I make'!$C$5/12)^(Calculations!$B$1*12-Calculations!$A536))</f>
        <v>4706072.17447818</v>
      </c>
      <c r="J536" s="3">
        <f t="shared" si="13"/>
        <v>466504310.689766</v>
      </c>
      <c r="K536" s="3">
        <f t="shared" si="2"/>
        <v>137200.11208552</v>
      </c>
      <c r="L536" s="3">
        <f t="shared" si="14"/>
        <v>59657942.1132127</v>
      </c>
      <c r="M536" s="3">
        <f>K536/((1+'How much will I make'!$C$5/12)^(Calculations!$B$1*12-Calculations!$A536))</f>
        <v>950137.431173085</v>
      </c>
      <c r="N536" s="3">
        <f t="shared" si="15"/>
        <v>155383464.427918</v>
      </c>
      <c r="O536" s="3">
        <f t="shared" si="3"/>
        <v>27882.7755564479</v>
      </c>
      <c r="P536" s="3">
        <f t="shared" si="16"/>
        <v>41140350.9370605</v>
      </c>
      <c r="Q536" s="3">
        <f>O536/((1+'How much will I make'!$C$5/12)^(Calculations!$B$1*12-Calculations!$A536))</f>
        <v>193093.637741824</v>
      </c>
      <c r="R536" s="3">
        <f t="shared" si="17"/>
        <v>67980818.0328843</v>
      </c>
      <c r="S536" s="3">
        <f t="shared" si="4"/>
        <v>5703.58461509714</v>
      </c>
      <c r="T536" s="3">
        <f t="shared" si="18"/>
        <v>39560718.1117075</v>
      </c>
      <c r="U536" s="3">
        <f>S536/((1+'How much will I make'!$C$5/12)^(Calculations!$B$1*12-Calculations!$A536))</f>
        <v>39498.4315412864</v>
      </c>
      <c r="V536" s="3">
        <f t="shared" si="19"/>
        <v>43206531.7200768</v>
      </c>
      <c r="W536" s="3">
        <f t="shared" si="5"/>
        <v>1174.26756772445</v>
      </c>
      <c r="X536" s="3">
        <f t="shared" si="20"/>
        <v>46855550.3048155</v>
      </c>
      <c r="Y536" s="3">
        <f>W536/((1+'How much will I make'!$C$5/12)^(Calculations!$B$1*12-Calculations!$A536))</f>
        <v>8132.03104099596</v>
      </c>
      <c r="Z536" s="3">
        <f t="shared" si="21"/>
        <v>39025022.4219925</v>
      </c>
      <c r="AA536" s="3">
        <f t="shared" si="6"/>
        <v>243.316050035673</v>
      </c>
      <c r="AB536" s="3">
        <f t="shared" si="22"/>
        <v>62301325.8187134</v>
      </c>
      <c r="AC536" s="3">
        <f>AA536/((1+'How much will I make'!$C$5/12)^(Calculations!$B$1*12-Calculations!$A536))</f>
        <v>1685.01091748361</v>
      </c>
      <c r="AD536" s="3">
        <f t="shared" si="23"/>
        <v>44505032.9029666</v>
      </c>
      <c r="AE536" s="3">
        <f t="shared" si="7"/>
        <v>50.7383642282334</v>
      </c>
      <c r="AF536" s="3">
        <f t="shared" si="24"/>
        <v>88513939.0578853</v>
      </c>
      <c r="AG536" s="3">
        <f>AE536/((1+'How much will I make'!$C$5/12)^(Calculations!$B$1*12-Calculations!$A536))</f>
        <v>351.373029634908</v>
      </c>
      <c r="AH536" s="3">
        <f t="shared" si="25"/>
        <v>57865992.8911439</v>
      </c>
    </row>
    <row r="537" ht="15.75" customHeight="1" spans="1:34">
      <c r="A537" s="1">
        <f t="shared" si="8"/>
        <v>533</v>
      </c>
      <c r="B537" s="1">
        <f t="shared" si="69"/>
        <v>17006965.7936691</v>
      </c>
      <c r="C537" s="3">
        <f t="shared" si="0"/>
        <v>3374195.9701259</v>
      </c>
      <c r="D537" s="3">
        <f t="shared" si="10"/>
        <v>369775809.392523</v>
      </c>
      <c r="E537" s="3">
        <f>$C537/((1+'How much will I make'!$C$5/12)^(Calculations!$B$1*12-Calculations!$A537))</f>
        <v>23483797.4387245</v>
      </c>
      <c r="F537" s="3">
        <f t="shared" si="11"/>
        <v>1669058024.40204</v>
      </c>
      <c r="G537" s="3">
        <f t="shared" si="1"/>
        <v>673941.961563772</v>
      </c>
      <c r="H537" s="3">
        <f t="shared" si="12"/>
        <v>127823953.612339</v>
      </c>
      <c r="I537" s="3">
        <f>G537/((1+'How much will I make'!$C$5/12)^(Calculations!$B$1*12-Calculations!$A537))</f>
        <v>4690514.91109147</v>
      </c>
      <c r="J537" s="3">
        <f t="shared" si="13"/>
        <v>471194825.600857</v>
      </c>
      <c r="K537" s="3">
        <f t="shared" si="2"/>
        <v>135506.283541254</v>
      </c>
      <c r="L537" s="3">
        <f t="shared" si="14"/>
        <v>59793448.3967539</v>
      </c>
      <c r="M537" s="3">
        <f>K537/((1+'How much will I make'!$C$5/12)^(Calculations!$B$1*12-Calculations!$A537))</f>
        <v>943099.376127358</v>
      </c>
      <c r="N537" s="3">
        <f t="shared" si="15"/>
        <v>156326563.804045</v>
      </c>
      <c r="O537" s="3">
        <f t="shared" si="3"/>
        <v>27425.6808751946</v>
      </c>
      <c r="P537" s="3">
        <f t="shared" si="16"/>
        <v>41167776.6179357</v>
      </c>
      <c r="Q537" s="3">
        <f>O537/((1+'How much will I make'!$C$5/12)^(Calculations!$B$1*12-Calculations!$A537))</f>
        <v>190877.809112</v>
      </c>
      <c r="R537" s="3">
        <f t="shared" si="17"/>
        <v>68171695.8419963</v>
      </c>
      <c r="S537" s="3">
        <f t="shared" si="4"/>
        <v>5587.18492907475</v>
      </c>
      <c r="T537" s="3">
        <f t="shared" si="18"/>
        <v>39566305.2966365</v>
      </c>
      <c r="U537" s="3">
        <f>S537/((1+'How much will I make'!$C$5/12)^(Calculations!$B$1*12-Calculations!$A537))</f>
        <v>38885.8028071766</v>
      </c>
      <c r="V537" s="3">
        <f t="shared" si="19"/>
        <v>43245417.5228839</v>
      </c>
      <c r="W537" s="3">
        <f t="shared" si="5"/>
        <v>1145.62689534092</v>
      </c>
      <c r="X537" s="3">
        <f t="shared" si="20"/>
        <v>46856695.9317108</v>
      </c>
      <c r="Y537" s="3">
        <f>W537/((1+'How much will I make'!$C$5/12)^(Calculations!$B$1*12-Calculations!$A537))</f>
        <v>7973.35726458629</v>
      </c>
      <c r="Z537" s="3">
        <f t="shared" si="21"/>
        <v>39032995.7792571</v>
      </c>
      <c r="AA537" s="3">
        <f t="shared" si="6"/>
        <v>236.420453475957</v>
      </c>
      <c r="AB537" s="3">
        <f t="shared" si="22"/>
        <v>62301562.2391669</v>
      </c>
      <c r="AC537" s="3">
        <f>AA537/((1+'How much will I make'!$C$5/12)^(Calculations!$B$1*12-Calculations!$A537))</f>
        <v>1645.44385950221</v>
      </c>
      <c r="AD537" s="3">
        <f t="shared" si="23"/>
        <v>44506678.3468261</v>
      </c>
      <c r="AE537" s="3">
        <f t="shared" si="7"/>
        <v>49.1016428015162</v>
      </c>
      <c r="AF537" s="3">
        <f t="shared" si="24"/>
        <v>88513988.1595281</v>
      </c>
      <c r="AG537" s="3">
        <f>AE537/((1+'How much will I make'!$C$5/12)^(Calculations!$B$1*12-Calculations!$A537))</f>
        <v>341.738607854596</v>
      </c>
      <c r="AH537" s="3">
        <f t="shared" si="25"/>
        <v>57866334.6297517</v>
      </c>
    </row>
    <row r="538" ht="15.75" customHeight="1" spans="1:34">
      <c r="A538" s="1">
        <f t="shared" si="8"/>
        <v>534</v>
      </c>
      <c r="B538" s="1">
        <f t="shared" si="69"/>
        <v>17006965.7936691</v>
      </c>
      <c r="C538" s="3">
        <f t="shared" si="0"/>
        <v>3360195.15697185</v>
      </c>
      <c r="D538" s="3">
        <f t="shared" si="10"/>
        <v>373136004.549495</v>
      </c>
      <c r="E538" s="3">
        <f>$C538/((1+'How much will I make'!$C$5/12)^(Calculations!$B$1*12-Calculations!$A538))</f>
        <v>23503286.0673044</v>
      </c>
      <c r="F538" s="3">
        <f t="shared" si="11"/>
        <v>1692561310.46935</v>
      </c>
      <c r="G538" s="3">
        <f t="shared" si="1"/>
        <v>668372.193286385</v>
      </c>
      <c r="H538" s="3">
        <f t="shared" si="12"/>
        <v>128492325.805626</v>
      </c>
      <c r="I538" s="3">
        <f>G538/((1+'How much will I make'!$C$5/12)^(Calculations!$B$1*12-Calculations!$A538))</f>
        <v>4675009.07667464</v>
      </c>
      <c r="J538" s="3">
        <f t="shared" si="13"/>
        <v>475869834.677532</v>
      </c>
      <c r="K538" s="3">
        <f t="shared" si="2"/>
        <v>133833.366460498</v>
      </c>
      <c r="L538" s="3">
        <f t="shared" si="14"/>
        <v>59927281.7632144</v>
      </c>
      <c r="M538" s="3">
        <f>K538/((1+'How much will I make'!$C$5/12)^(Calculations!$B$1*12-Calculations!$A538))</f>
        <v>936113.454822711</v>
      </c>
      <c r="N538" s="3">
        <f t="shared" si="15"/>
        <v>157262677.258868</v>
      </c>
      <c r="O538" s="3">
        <f t="shared" si="3"/>
        <v>26976.0795493718</v>
      </c>
      <c r="P538" s="3">
        <f t="shared" si="16"/>
        <v>41194752.697485</v>
      </c>
      <c r="Q538" s="3">
        <f>O538/((1+'How much will I make'!$C$5/12)^(Calculations!$B$1*12-Calculations!$A538))</f>
        <v>188687.40802383</v>
      </c>
      <c r="R538" s="3">
        <f t="shared" si="17"/>
        <v>68360383.2500201</v>
      </c>
      <c r="S538" s="3">
        <f t="shared" si="4"/>
        <v>5473.16074684873</v>
      </c>
      <c r="T538" s="3">
        <f t="shared" si="18"/>
        <v>39571778.4573834</v>
      </c>
      <c r="U538" s="3">
        <f>S538/((1+'How much will I make'!$C$5/12)^(Calculations!$B$1*12-Calculations!$A538))</f>
        <v>38282.6760697592</v>
      </c>
      <c r="V538" s="3">
        <f t="shared" si="19"/>
        <v>43283700.1989537</v>
      </c>
      <c r="W538" s="3">
        <f t="shared" si="5"/>
        <v>1117.68477594236</v>
      </c>
      <c r="X538" s="3">
        <f t="shared" si="20"/>
        <v>46857813.6164868</v>
      </c>
      <c r="Y538" s="3">
        <f>W538/((1+'How much will I make'!$C$5/12)^(Calculations!$B$1*12-Calculations!$A538))</f>
        <v>7817.77956186265</v>
      </c>
      <c r="Z538" s="3">
        <f t="shared" si="21"/>
        <v>39040813.558819</v>
      </c>
      <c r="AA538" s="3">
        <f t="shared" si="6"/>
        <v>229.720278681092</v>
      </c>
      <c r="AB538" s="3">
        <f t="shared" si="22"/>
        <v>62301791.9594455</v>
      </c>
      <c r="AC538" s="3">
        <f>AA538/((1+'How much will I make'!$C$5/12)^(Calculations!$B$1*12-Calculations!$A538))</f>
        <v>1606.80590652605</v>
      </c>
      <c r="AD538" s="3">
        <f t="shared" si="23"/>
        <v>44508285.1527326</v>
      </c>
      <c r="AE538" s="3">
        <f t="shared" si="7"/>
        <v>47.517718840177</v>
      </c>
      <c r="AF538" s="3">
        <f t="shared" si="24"/>
        <v>88514035.6772469</v>
      </c>
      <c r="AG538" s="3">
        <f>AE538/((1+'How much will I make'!$C$5/12)^(Calculations!$B$1*12-Calculations!$A538))</f>
        <v>332.368355703744</v>
      </c>
      <c r="AH538" s="3">
        <f t="shared" si="25"/>
        <v>57866666.9981074</v>
      </c>
    </row>
    <row r="539" ht="15.75" customHeight="1" spans="1:34">
      <c r="A539" s="1">
        <f t="shared" si="8"/>
        <v>535</v>
      </c>
      <c r="B539" s="1">
        <f t="shared" si="69"/>
        <v>17006965.7936691</v>
      </c>
      <c r="C539" s="3">
        <f t="shared" si="0"/>
        <v>3346252.43847819</v>
      </c>
      <c r="D539" s="3">
        <f t="shared" si="10"/>
        <v>376482256.987973</v>
      </c>
      <c r="E539" s="3">
        <f>$C539/((1+'How much will I make'!$C$5/12)^(Calculations!$B$1*12-Calculations!$A539))</f>
        <v>23522790.86902</v>
      </c>
      <c r="F539" s="3">
        <f t="shared" si="11"/>
        <v>1716084101.33837</v>
      </c>
      <c r="G539" s="3">
        <f t="shared" si="1"/>
        <v>662848.456151787</v>
      </c>
      <c r="H539" s="3">
        <f t="shared" si="12"/>
        <v>129155174.261778</v>
      </c>
      <c r="I539" s="3">
        <f>G539/((1+'How much will I make'!$C$5/12)^(Calculations!$B$1*12-Calculations!$A539))</f>
        <v>4659554.50121456</v>
      </c>
      <c r="J539" s="3">
        <f t="shared" si="13"/>
        <v>480529389.178746</v>
      </c>
      <c r="K539" s="3">
        <f t="shared" si="2"/>
        <v>132181.102677035</v>
      </c>
      <c r="L539" s="3">
        <f t="shared" si="14"/>
        <v>60059462.8658915</v>
      </c>
      <c r="M539" s="3">
        <f>K539/((1+'How much will I make'!$C$5/12)^(Calculations!$B$1*12-Calculations!$A539))</f>
        <v>929179.281083284</v>
      </c>
      <c r="N539" s="3">
        <f t="shared" si="15"/>
        <v>158191856.539951</v>
      </c>
      <c r="O539" s="3">
        <f t="shared" si="3"/>
        <v>26533.848737087</v>
      </c>
      <c r="P539" s="3">
        <f t="shared" si="16"/>
        <v>41221286.5462221</v>
      </c>
      <c r="Q539" s="3">
        <f>O539/((1+'How much will I make'!$C$5/12)^(Calculations!$B$1*12-Calculations!$A539))</f>
        <v>186522.142685851</v>
      </c>
      <c r="R539" s="3">
        <f t="shared" si="17"/>
        <v>68546905.392706</v>
      </c>
      <c r="S539" s="3">
        <f t="shared" si="4"/>
        <v>5361.46358874978</v>
      </c>
      <c r="T539" s="3">
        <f t="shared" si="18"/>
        <v>39577139.9209721</v>
      </c>
      <c r="U539" s="3">
        <f>S539/((1+'How much will I make'!$C$5/12)^(Calculations!$B$1*12-Calculations!$A539))</f>
        <v>37688.9039511262</v>
      </c>
      <c r="V539" s="3">
        <f t="shared" si="19"/>
        <v>43321389.1029048</v>
      </c>
      <c r="W539" s="3">
        <f t="shared" si="5"/>
        <v>1090.42417165109</v>
      </c>
      <c r="X539" s="3">
        <f t="shared" si="20"/>
        <v>46858904.0406584</v>
      </c>
      <c r="Y539" s="3">
        <f>W539/((1+'How much will I make'!$C$5/12)^(Calculations!$B$1*12-Calculations!$A539))</f>
        <v>7665.23752163118</v>
      </c>
      <c r="Z539" s="3">
        <f t="shared" si="21"/>
        <v>39048478.7963406</v>
      </c>
      <c r="AA539" s="3">
        <f t="shared" si="6"/>
        <v>223.209987382438</v>
      </c>
      <c r="AB539" s="3">
        <f t="shared" si="22"/>
        <v>62302015.1694329</v>
      </c>
      <c r="AC539" s="3">
        <f>AA539/((1+'How much will I make'!$C$5/12)^(Calculations!$B$1*12-Calculations!$A539))</f>
        <v>1569.07524151451</v>
      </c>
      <c r="AD539" s="3">
        <f t="shared" si="23"/>
        <v>44509854.2279741</v>
      </c>
      <c r="AE539" s="3">
        <f t="shared" si="7"/>
        <v>45.9848892001713</v>
      </c>
      <c r="AF539" s="3">
        <f t="shared" si="24"/>
        <v>88514081.6621361</v>
      </c>
      <c r="AG539" s="3">
        <f>AE539/((1+'How much will I make'!$C$5/12)^(Calculations!$B$1*12-Calculations!$A539))</f>
        <v>323.255029821545</v>
      </c>
      <c r="AH539" s="3">
        <f t="shared" si="25"/>
        <v>57866990.2531373</v>
      </c>
    </row>
    <row r="540" ht="15.75" customHeight="1" spans="1:34">
      <c r="A540" s="1">
        <f t="shared" si="8"/>
        <v>536</v>
      </c>
      <c r="B540" s="1">
        <f t="shared" si="69"/>
        <v>17006965.7936691</v>
      </c>
      <c r="C540" s="3">
        <f t="shared" si="0"/>
        <v>3332367.57358824</v>
      </c>
      <c r="D540" s="3">
        <f t="shared" si="10"/>
        <v>379814624.561561</v>
      </c>
      <c r="E540" s="3">
        <f>$C540/((1+'How much will I make'!$C$5/12)^(Calculations!$B$1*12-Calculations!$A540))</f>
        <v>23542311.857293</v>
      </c>
      <c r="F540" s="3">
        <f t="shared" si="11"/>
        <v>1739626413.19566</v>
      </c>
      <c r="G540" s="3">
        <f t="shared" si="1"/>
        <v>657370.369737309</v>
      </c>
      <c r="H540" s="3">
        <f t="shared" si="12"/>
        <v>129812544.631515</v>
      </c>
      <c r="I540" s="3">
        <f>G540/((1+'How much will I make'!$C$5/12)^(Calculations!$B$1*12-Calculations!$A540))</f>
        <v>4644151.01526013</v>
      </c>
      <c r="J540" s="3">
        <f t="shared" si="13"/>
        <v>485173540.194006</v>
      </c>
      <c r="K540" s="3">
        <f t="shared" si="2"/>
        <v>130549.237211886</v>
      </c>
      <c r="L540" s="3">
        <f t="shared" si="14"/>
        <v>60190012.1031033</v>
      </c>
      <c r="M540" s="3">
        <f>K540/((1+'How much will I make'!$C$5/12)^(Calculations!$B$1*12-Calculations!$A540))</f>
        <v>922296.471593778</v>
      </c>
      <c r="N540" s="3">
        <f t="shared" si="15"/>
        <v>159114153.011545</v>
      </c>
      <c r="O540" s="3">
        <f t="shared" si="3"/>
        <v>26098.8676102495</v>
      </c>
      <c r="P540" s="3">
        <f t="shared" si="16"/>
        <v>41247385.4138324</v>
      </c>
      <c r="Q540" s="3">
        <f>O540/((1+'How much will I make'!$C$5/12)^(Calculations!$B$1*12-Calculations!$A540))</f>
        <v>184381.72465503</v>
      </c>
      <c r="R540" s="3">
        <f t="shared" si="17"/>
        <v>68731287.117361</v>
      </c>
      <c r="S540" s="3">
        <f t="shared" si="4"/>
        <v>5252.04596448958</v>
      </c>
      <c r="T540" s="3">
        <f t="shared" si="18"/>
        <v>39582391.9669366</v>
      </c>
      <c r="U540" s="3">
        <f>S540/((1+'How much will I make'!$C$5/12)^(Calculations!$B$1*12-Calculations!$A540))</f>
        <v>37104.3413592312</v>
      </c>
      <c r="V540" s="3">
        <f t="shared" si="19"/>
        <v>43358493.444264</v>
      </c>
      <c r="W540" s="3">
        <f t="shared" si="5"/>
        <v>1063.8284601474</v>
      </c>
      <c r="X540" s="3">
        <f t="shared" si="20"/>
        <v>46859967.8691186</v>
      </c>
      <c r="Y540" s="3">
        <f>W540/((1+'How much will I make'!$C$5/12)^(Calculations!$B$1*12-Calculations!$A540))</f>
        <v>7515.67191145302</v>
      </c>
      <c r="Z540" s="3">
        <f t="shared" si="21"/>
        <v>39055994.4682521</v>
      </c>
      <c r="AA540" s="3">
        <f t="shared" si="6"/>
        <v>216.884198266336</v>
      </c>
      <c r="AB540" s="3">
        <f t="shared" si="22"/>
        <v>62302232.0536312</v>
      </c>
      <c r="AC540" s="3">
        <f>AA540/((1+'How much will I make'!$C$5/12)^(Calculations!$B$1*12-Calculations!$A540))</f>
        <v>1532.23055972995</v>
      </c>
      <c r="AD540" s="3">
        <f t="shared" si="23"/>
        <v>44511386.4585338</v>
      </c>
      <c r="AE540" s="3">
        <f t="shared" si="7"/>
        <v>44.5015056775851</v>
      </c>
      <c r="AF540" s="3">
        <f t="shared" si="24"/>
        <v>88514126.1636418</v>
      </c>
      <c r="AG540" s="3">
        <f>AE540/((1+'How much will I make'!$C$5/12)^(Calculations!$B$1*12-Calculations!$A540))</f>
        <v>314.39158545547</v>
      </c>
      <c r="AH540" s="3">
        <f t="shared" si="25"/>
        <v>57867304.6447227</v>
      </c>
    </row>
    <row r="541" ht="15.75" customHeight="1" spans="1:34">
      <c r="A541" s="1">
        <f t="shared" si="8"/>
        <v>537</v>
      </c>
      <c r="B541" s="1">
        <f t="shared" si="69"/>
        <v>17006965.7936691</v>
      </c>
      <c r="C541" s="3">
        <f t="shared" si="0"/>
        <v>3318540.32224555</v>
      </c>
      <c r="D541" s="3">
        <f t="shared" si="10"/>
        <v>383133164.883807</v>
      </c>
      <c r="E541" s="3">
        <f>$C541/((1+'How much will I make'!$C$5/12)^(Calculations!$B$1*12-Calculations!$A541))</f>
        <v>23561849.0455563</v>
      </c>
      <c r="F541" s="3">
        <f t="shared" si="11"/>
        <v>1763188262.24122</v>
      </c>
      <c r="G541" s="3">
        <f t="shared" si="1"/>
        <v>651937.556764274</v>
      </c>
      <c r="H541" s="3">
        <f t="shared" si="12"/>
        <v>130464482.188279</v>
      </c>
      <c r="I541" s="3">
        <f>G541/((1+'How much will I make'!$C$5/12)^(Calculations!$B$1*12-Calculations!$A541))</f>
        <v>4628798.44992043</v>
      </c>
      <c r="J541" s="3">
        <f t="shared" si="13"/>
        <v>489802338.643927</v>
      </c>
      <c r="K541" s="3">
        <f t="shared" si="2"/>
        <v>128937.518233962</v>
      </c>
      <c r="L541" s="3">
        <f t="shared" si="14"/>
        <v>60318949.6213373</v>
      </c>
      <c r="M541" s="3">
        <f>K541/((1+'How much will I make'!$C$5/12)^(Calculations!$B$1*12-Calculations!$A541))</f>
        <v>915464.645878268</v>
      </c>
      <c r="N541" s="3">
        <f t="shared" si="15"/>
        <v>160029617.657423</v>
      </c>
      <c r="O541" s="3">
        <f t="shared" si="3"/>
        <v>25671.0173215569</v>
      </c>
      <c r="P541" s="3">
        <f t="shared" si="16"/>
        <v>41273056.4311539</v>
      </c>
      <c r="Q541" s="3">
        <f>O541/((1+'How much will I make'!$C$5/12)^(Calculations!$B$1*12-Calculations!$A541))</f>
        <v>182265.868798333</v>
      </c>
      <c r="R541" s="3">
        <f t="shared" si="17"/>
        <v>68913552.9861593</v>
      </c>
      <c r="S541" s="3">
        <f t="shared" si="4"/>
        <v>5144.86135296939</v>
      </c>
      <c r="T541" s="3">
        <f t="shared" si="18"/>
        <v>39587536.8282896</v>
      </c>
      <c r="U541" s="3">
        <f>S541/((1+'How much will I make'!$C$5/12)^(Calculations!$B$1*12-Calculations!$A541))</f>
        <v>36528.845452435</v>
      </c>
      <c r="V541" s="3">
        <f t="shared" si="19"/>
        <v>43395022.2897165</v>
      </c>
      <c r="W541" s="3">
        <f t="shared" si="5"/>
        <v>1037.88142453405</v>
      </c>
      <c r="X541" s="3">
        <f t="shared" si="20"/>
        <v>46861005.7505431</v>
      </c>
      <c r="Y541" s="3">
        <f>W541/((1+'How much will I make'!$C$5/12)^(Calculations!$B$1*12-Calculations!$A541))</f>
        <v>7369.02465464418</v>
      </c>
      <c r="Z541" s="3">
        <f t="shared" si="21"/>
        <v>39063363.4929067</v>
      </c>
      <c r="AA541" s="3">
        <f t="shared" si="6"/>
        <v>210.737682525995</v>
      </c>
      <c r="AB541" s="3">
        <f t="shared" si="22"/>
        <v>62302442.7913137</v>
      </c>
      <c r="AC541" s="3">
        <f>AA541/((1+'How much will I make'!$C$5/12)^(Calculations!$B$1*12-Calculations!$A541))</f>
        <v>1496.25105670796</v>
      </c>
      <c r="AD541" s="3">
        <f t="shared" si="23"/>
        <v>44512882.7095906</v>
      </c>
      <c r="AE541" s="3">
        <f t="shared" si="7"/>
        <v>43.0659732363727</v>
      </c>
      <c r="AF541" s="3">
        <f t="shared" si="24"/>
        <v>88514169.229615</v>
      </c>
      <c r="AG541" s="3">
        <f>AE541/((1+'How much will I make'!$C$5/12)^(Calculations!$B$1*12-Calculations!$A541))</f>
        <v>305.771171015562</v>
      </c>
      <c r="AH541" s="3">
        <f t="shared" si="25"/>
        <v>57867610.4158937</v>
      </c>
    </row>
    <row r="542" ht="15.75" customHeight="1" spans="1:34">
      <c r="A542" s="1">
        <f t="shared" si="8"/>
        <v>538</v>
      </c>
      <c r="B542" s="1">
        <f t="shared" si="69"/>
        <v>17006965.7936691</v>
      </c>
      <c r="C542" s="3">
        <f t="shared" si="0"/>
        <v>3304770.44538976</v>
      </c>
      <c r="D542" s="3">
        <f t="shared" si="10"/>
        <v>386437935.329196</v>
      </c>
      <c r="E542" s="3">
        <f>$C542/((1+'How much will I make'!$C$5/12)^(Calculations!$B$1*12-Calculations!$A542))</f>
        <v>23581402.4472539</v>
      </c>
      <c r="F542" s="3">
        <f t="shared" si="11"/>
        <v>1786769664.68847</v>
      </c>
      <c r="G542" s="3">
        <f t="shared" si="1"/>
        <v>646549.643072007</v>
      </c>
      <c r="H542" s="3">
        <f t="shared" si="12"/>
        <v>131111031.831351</v>
      </c>
      <c r="I542" s="3">
        <f>G542/((1+'How much will I make'!$C$5/12)^(Calculations!$B$1*12-Calculations!$A542))</f>
        <v>4613496.63686284</v>
      </c>
      <c r="J542" s="3">
        <f t="shared" si="13"/>
        <v>494415835.280789</v>
      </c>
      <c r="K542" s="3">
        <f t="shared" si="2"/>
        <v>127345.697021197</v>
      </c>
      <c r="L542" s="3">
        <f t="shared" si="14"/>
        <v>60446295.3183585</v>
      </c>
      <c r="M542" s="3">
        <f>K542/((1+'How much will I make'!$C$5/12)^(Calculations!$B$1*12-Calculations!$A542))</f>
        <v>908683.42627917</v>
      </c>
      <c r="N542" s="3">
        <f t="shared" si="15"/>
        <v>160938301.083702</v>
      </c>
      <c r="O542" s="3">
        <f t="shared" si="3"/>
        <v>25250.1809720232</v>
      </c>
      <c r="P542" s="3">
        <f t="shared" si="16"/>
        <v>41298306.6121259</v>
      </c>
      <c r="Q542" s="3">
        <f>O542/((1+'How much will I make'!$C$5/12)^(Calculations!$B$1*12-Calculations!$A542))</f>
        <v>180174.293254746</v>
      </c>
      <c r="R542" s="3">
        <f t="shared" si="17"/>
        <v>69093727.2794141</v>
      </c>
      <c r="S542" s="3">
        <f t="shared" si="4"/>
        <v>5039.86418250062</v>
      </c>
      <c r="T542" s="3">
        <f t="shared" si="18"/>
        <v>39592576.6924721</v>
      </c>
      <c r="U542" s="3">
        <f>S542/((1+'How much will I make'!$C$5/12)^(Calculations!$B$1*12-Calculations!$A542))</f>
        <v>35962.2756046013</v>
      </c>
      <c r="V542" s="3">
        <f t="shared" si="19"/>
        <v>43430984.5653211</v>
      </c>
      <c r="W542" s="3">
        <f t="shared" si="5"/>
        <v>1012.56724344786</v>
      </c>
      <c r="X542" s="3">
        <f t="shared" si="20"/>
        <v>46862018.3177866</v>
      </c>
      <c r="Y542" s="3">
        <f>W542/((1+'How much will I make'!$C$5/12)^(Calculations!$B$1*12-Calculations!$A542))</f>
        <v>7225.23880772429</v>
      </c>
      <c r="Z542" s="3">
        <f t="shared" si="21"/>
        <v>39070588.7317144</v>
      </c>
      <c r="AA542" s="3">
        <f t="shared" si="6"/>
        <v>204.765359539428</v>
      </c>
      <c r="AB542" s="3">
        <f t="shared" si="22"/>
        <v>62302647.5566733</v>
      </c>
      <c r="AC542" s="3">
        <f>AA542/((1+'How much will I make'!$C$5/12)^(Calculations!$B$1*12-Calculations!$A542))</f>
        <v>1461.11641650995</v>
      </c>
      <c r="AD542" s="3">
        <f t="shared" si="23"/>
        <v>44514343.8260071</v>
      </c>
      <c r="AE542" s="3">
        <f t="shared" si="7"/>
        <v>41.6767482932639</v>
      </c>
      <c r="AF542" s="3">
        <f t="shared" si="24"/>
        <v>88514210.9063633</v>
      </c>
      <c r="AG542" s="3">
        <f>AE542/((1+'How much will I make'!$C$5/12)^(Calculations!$B$1*12-Calculations!$A542))</f>
        <v>297.387122778038</v>
      </c>
      <c r="AH542" s="3">
        <f t="shared" si="25"/>
        <v>57867907.8030165</v>
      </c>
    </row>
    <row r="543" ht="15.75" customHeight="1" spans="1:34">
      <c r="A543" s="1">
        <f t="shared" si="8"/>
        <v>539</v>
      </c>
      <c r="B543" s="1">
        <f t="shared" si="69"/>
        <v>17006965.7936691</v>
      </c>
      <c r="C543" s="3">
        <f t="shared" si="0"/>
        <v>3291057.70495246</v>
      </c>
      <c r="D543" s="3">
        <f t="shared" si="10"/>
        <v>389728993.034149</v>
      </c>
      <c r="E543" s="3">
        <f>$C543/((1+'How much will I make'!$C$5/12)^(Calculations!$B$1*12-Calculations!$A543))</f>
        <v>23600972.0758408</v>
      </c>
      <c r="F543" s="3">
        <f t="shared" si="11"/>
        <v>1810370636.76431</v>
      </c>
      <c r="G543" s="3">
        <f t="shared" si="1"/>
        <v>641206.257592073</v>
      </c>
      <c r="H543" s="3">
        <f t="shared" si="12"/>
        <v>131752238.088943</v>
      </c>
      <c r="I543" s="3">
        <f>G543/((1+'How much will I make'!$C$5/12)^(Calculations!$B$1*12-Calculations!$A543))</f>
        <v>4598245.40831122</v>
      </c>
      <c r="J543" s="3">
        <f t="shared" si="13"/>
        <v>499014080.689101</v>
      </c>
      <c r="K543" s="3">
        <f t="shared" si="2"/>
        <v>125773.52792217</v>
      </c>
      <c r="L543" s="3">
        <f t="shared" si="14"/>
        <v>60572068.8462807</v>
      </c>
      <c r="M543" s="3">
        <f>K543/((1+'How much will I make'!$C$5/12)^(Calculations!$B$1*12-Calculations!$A543))</f>
        <v>901952.437936361</v>
      </c>
      <c r="N543" s="3">
        <f t="shared" si="15"/>
        <v>161840253.521639</v>
      </c>
      <c r="O543" s="3">
        <f t="shared" si="3"/>
        <v>24836.2435790392</v>
      </c>
      <c r="P543" s="3">
        <f t="shared" si="16"/>
        <v>41323142.855705</v>
      </c>
      <c r="Q543" s="3">
        <f>O543/((1+'How much will I make'!$C$5/12)^(Calculations!$B$1*12-Calculations!$A543))</f>
        <v>178106.719397724</v>
      </c>
      <c r="R543" s="3">
        <f t="shared" si="17"/>
        <v>69271833.9988118</v>
      </c>
      <c r="S543" s="3">
        <f t="shared" si="4"/>
        <v>4937.00981142918</v>
      </c>
      <c r="T543" s="3">
        <f t="shared" si="18"/>
        <v>39597513.7022835</v>
      </c>
      <c r="U543" s="3">
        <f>S543/((1+'How much will I make'!$C$5/12)^(Calculations!$B$1*12-Calculations!$A543))</f>
        <v>35404.493370734</v>
      </c>
      <c r="V543" s="3">
        <f t="shared" si="19"/>
        <v>43466389.0586918</v>
      </c>
      <c r="W543" s="3">
        <f t="shared" si="5"/>
        <v>987.870481412542</v>
      </c>
      <c r="X543" s="3">
        <f t="shared" si="20"/>
        <v>46863006.188268</v>
      </c>
      <c r="Y543" s="3">
        <f>W543/((1+'How much will I make'!$C$5/12)^(Calculations!$B$1*12-Calculations!$A543))</f>
        <v>7084.25853830528</v>
      </c>
      <c r="Z543" s="3">
        <f t="shared" si="21"/>
        <v>39077672.9902527</v>
      </c>
      <c r="AA543" s="3">
        <f t="shared" si="6"/>
        <v>198.96229266989</v>
      </c>
      <c r="AB543" s="3">
        <f t="shared" si="22"/>
        <v>62302846.5189659</v>
      </c>
      <c r="AC543" s="3">
        <f>AA543/((1+'How much will I make'!$C$5/12)^(Calculations!$B$1*12-Calculations!$A543))</f>
        <v>1426.80680025183</v>
      </c>
      <c r="AD543" s="3">
        <f t="shared" si="23"/>
        <v>44515770.6328073</v>
      </c>
      <c r="AE543" s="3">
        <f t="shared" si="7"/>
        <v>40.3323370579973</v>
      </c>
      <c r="AF543" s="3">
        <f t="shared" si="24"/>
        <v>88514251.2387003</v>
      </c>
      <c r="AG543" s="3">
        <f>AE543/((1+'How much will I make'!$C$5/12)^(Calculations!$B$1*12-Calculations!$A543))</f>
        <v>289.232959734124</v>
      </c>
      <c r="AH543" s="3">
        <f t="shared" si="25"/>
        <v>57868197.0359762</v>
      </c>
    </row>
    <row r="544" ht="15.75" customHeight="1" spans="1:34">
      <c r="A544" s="1">
        <f t="shared" si="8"/>
        <v>540</v>
      </c>
      <c r="B544" s="1">
        <f t="shared" si="69"/>
        <v>17006965.7936691</v>
      </c>
      <c r="C544" s="3">
        <f t="shared" si="0"/>
        <v>3277401.86385307</v>
      </c>
      <c r="D544" s="3">
        <f t="shared" si="10"/>
        <v>393006394.898002</v>
      </c>
      <c r="E544" s="3">
        <f>$C544/((1+'How much will I make'!$C$5/12)^(Calculations!$B$1*12-Calculations!$A544))</f>
        <v>23620557.9447834</v>
      </c>
      <c r="F544" s="3">
        <f t="shared" si="11"/>
        <v>1833991194.7091</v>
      </c>
      <c r="G544" s="3">
        <f t="shared" si="1"/>
        <v>635907.032322717</v>
      </c>
      <c r="H544" s="3">
        <f t="shared" si="12"/>
        <v>132388145.121266</v>
      </c>
      <c r="I544" s="3">
        <f>G544/((1+'How much will I make'!$C$5/12)^(Calculations!$B$1*12-Calculations!$A544))</f>
        <v>4583044.59704408</v>
      </c>
      <c r="J544" s="3">
        <f t="shared" si="13"/>
        <v>503597125.286145</v>
      </c>
      <c r="K544" s="3">
        <f t="shared" si="2"/>
        <v>124220.768318192</v>
      </c>
      <c r="L544" s="3">
        <f t="shared" si="14"/>
        <v>60696289.6145989</v>
      </c>
      <c r="M544" s="3">
        <f>K544/((1+'How much will I make'!$C$5/12)^(Calculations!$B$1*12-Calculations!$A544))</f>
        <v>895271.308766462</v>
      </c>
      <c r="N544" s="3">
        <f t="shared" si="15"/>
        <v>162735524.830405</v>
      </c>
      <c r="O544" s="3">
        <f t="shared" si="3"/>
        <v>24429.0920449566</v>
      </c>
      <c r="P544" s="3">
        <f t="shared" si="16"/>
        <v>41347571.9477499</v>
      </c>
      <c r="Q544" s="3">
        <f>O544/((1+'How much will I make'!$C$5/12)^(Calculations!$B$1*12-Calculations!$A544))</f>
        <v>176062.871798078</v>
      </c>
      <c r="R544" s="3">
        <f t="shared" si="17"/>
        <v>69447896.8706099</v>
      </c>
      <c r="S544" s="3">
        <f t="shared" si="4"/>
        <v>4836.25450915512</v>
      </c>
      <c r="T544" s="3">
        <f t="shared" si="18"/>
        <v>39602349.9567927</v>
      </c>
      <c r="U544" s="3">
        <f>S544/((1+'How much will I make'!$C$5/12)^(Calculations!$B$1*12-Calculations!$A544))</f>
        <v>34855.3624531471</v>
      </c>
      <c r="V544" s="3">
        <f t="shared" si="19"/>
        <v>43501244.421145</v>
      </c>
      <c r="W544" s="3">
        <f t="shared" si="5"/>
        <v>963.77607942687</v>
      </c>
      <c r="X544" s="3">
        <f t="shared" si="20"/>
        <v>46863969.9643474</v>
      </c>
      <c r="Y544" s="3">
        <f>W544/((1+'How much will I make'!$C$5/12)^(Calculations!$B$1*12-Calculations!$A544))</f>
        <v>6946.02910341152</v>
      </c>
      <c r="Z544" s="3">
        <f t="shared" si="21"/>
        <v>39084619.0193561</v>
      </c>
      <c r="AA544" s="3">
        <f t="shared" si="6"/>
        <v>193.323685185318</v>
      </c>
      <c r="AB544" s="3">
        <f t="shared" si="22"/>
        <v>62303039.8426511</v>
      </c>
      <c r="AC544" s="3">
        <f>AA544/((1+'How much will I make'!$C$5/12)^(Calculations!$B$1*12-Calculations!$A544))</f>
        <v>1393.30283490178</v>
      </c>
      <c r="AD544" s="3">
        <f t="shared" si="23"/>
        <v>44517163.9356422</v>
      </c>
      <c r="AE544" s="3">
        <f t="shared" si="7"/>
        <v>39.0312939270941</v>
      </c>
      <c r="AF544" s="3">
        <f t="shared" si="24"/>
        <v>88514290.2699943</v>
      </c>
      <c r="AG544" s="3">
        <f>AE544/((1+'How much will I make'!$C$5/12)^(Calculations!$B$1*12-Calculations!$A544))</f>
        <v>281.302378580124</v>
      </c>
      <c r="AH544" s="3">
        <f t="shared" si="25"/>
        <v>57868478.3383548</v>
      </c>
    </row>
    <row r="545" ht="15.75" customHeight="1" spans="1:34">
      <c r="A545" s="1">
        <f t="shared" si="8"/>
        <v>541</v>
      </c>
      <c r="B545" s="1">
        <f>B544*(1+'How much will I make'!$C$4)</f>
        <v>19898149.9785928</v>
      </c>
      <c r="C545" s="3">
        <f t="shared" si="0"/>
        <v>3818649.14261386</v>
      </c>
      <c r="D545" s="3">
        <f t="shared" si="10"/>
        <v>396825044.040616</v>
      </c>
      <c r="E545" s="3">
        <f>$C545/((1+'How much will I make'!$C$5/12)^(Calculations!$B$1*12-Calculations!$A545))</f>
        <v>27658987.2790442</v>
      </c>
      <c r="F545" s="3">
        <f t="shared" si="11"/>
        <v>1861650181.98814</v>
      </c>
      <c r="G545" s="3">
        <f t="shared" si="1"/>
        <v>737862.37469512</v>
      </c>
      <c r="H545" s="3">
        <f t="shared" si="12"/>
        <v>133126007.495961</v>
      </c>
      <c r="I545" s="3">
        <f>G545/((1+'How much will I make'!$C$5/12)^(Calculations!$B$1*12-Calculations!$A545))</f>
        <v>5344436.02257945</v>
      </c>
      <c r="J545" s="3">
        <f t="shared" si="13"/>
        <v>508941561.308724</v>
      </c>
      <c r="K545" s="3">
        <f t="shared" si="2"/>
        <v>143543.998945467</v>
      </c>
      <c r="L545" s="3">
        <f t="shared" si="14"/>
        <v>60839833.6135443</v>
      </c>
      <c r="M545" s="3">
        <f>K545/((1+'How much will I make'!$C$5/12)^(Calculations!$B$1*12-Calculations!$A545))</f>
        <v>1039708.41324745</v>
      </c>
      <c r="N545" s="3">
        <f t="shared" si="15"/>
        <v>163775233.243653</v>
      </c>
      <c r="O545" s="3">
        <f t="shared" si="3"/>
        <v>28113.4796976386</v>
      </c>
      <c r="P545" s="3">
        <f t="shared" si="16"/>
        <v>41375685.4274476</v>
      </c>
      <c r="Q545" s="3">
        <f>O545/((1+'How much will I make'!$C$5/12)^(Calculations!$B$1*12-Calculations!$A545))</f>
        <v>203629.699479118</v>
      </c>
      <c r="R545" s="3">
        <f t="shared" si="17"/>
        <v>69651526.570089</v>
      </c>
      <c r="S545" s="3">
        <f t="shared" si="4"/>
        <v>5542.93986192146</v>
      </c>
      <c r="T545" s="3">
        <f t="shared" si="18"/>
        <v>39607892.8966546</v>
      </c>
      <c r="U545" s="3">
        <f>S545/((1+'How much will I make'!$C$5/12)^(Calculations!$B$1*12-Calculations!$A545))</f>
        <v>40148.2559417466</v>
      </c>
      <c r="V545" s="3">
        <f t="shared" si="19"/>
        <v>43541392.6770867</v>
      </c>
      <c r="W545" s="3">
        <f t="shared" si="5"/>
        <v>1100.11513456531</v>
      </c>
      <c r="X545" s="3">
        <f t="shared" si="20"/>
        <v>46865070.079482</v>
      </c>
      <c r="Y545" s="3">
        <f>W545/((1+'How much will I make'!$C$5/12)^(Calculations!$B$1*12-Calculations!$A545))</f>
        <v>7968.28128902091</v>
      </c>
      <c r="Z545" s="3">
        <f t="shared" si="21"/>
        <v>39092587.3006452</v>
      </c>
      <c r="AA545" s="3">
        <f t="shared" si="6"/>
        <v>219.778505263309</v>
      </c>
      <c r="AB545" s="3">
        <f t="shared" si="22"/>
        <v>62303259.6211564</v>
      </c>
      <c r="AC545" s="3">
        <f>AA545/((1+'How much will I make'!$C$5/12)^(Calculations!$B$1*12-Calculations!$A545))</f>
        <v>1591.88515473936</v>
      </c>
      <c r="AD545" s="3">
        <f t="shared" si="23"/>
        <v>44518755.820797</v>
      </c>
      <c r="AE545" s="3">
        <f t="shared" si="7"/>
        <v>44.1934973174518</v>
      </c>
      <c r="AF545" s="3">
        <f t="shared" si="24"/>
        <v>88514334.4634916</v>
      </c>
      <c r="AG545" s="3">
        <f>AE545/((1+'How much will I make'!$C$5/12)^(Calculations!$B$1*12-Calculations!$A545))</f>
        <v>320.099421148489</v>
      </c>
      <c r="AH545" s="3">
        <f t="shared" si="25"/>
        <v>57868798.437776</v>
      </c>
    </row>
    <row r="546" ht="15.75" customHeight="1" spans="1:34">
      <c r="A546" s="1">
        <f t="shared" si="8"/>
        <v>542</v>
      </c>
      <c r="B546" s="1">
        <f t="shared" ref="B546:B556" si="70">B545</f>
        <v>19898149.9785928</v>
      </c>
      <c r="C546" s="3">
        <f t="shared" si="0"/>
        <v>3802804.1254246</v>
      </c>
      <c r="D546" s="3">
        <f t="shared" si="10"/>
        <v>400627848.16604</v>
      </c>
      <c r="E546" s="3">
        <f>$C546/((1+'How much will I make'!$C$5/12)^(Calculations!$B$1*12-Calculations!$A546))</f>
        <v>27681940.7954584</v>
      </c>
      <c r="F546" s="3">
        <f t="shared" si="11"/>
        <v>1889332122.7836</v>
      </c>
      <c r="G546" s="3">
        <f t="shared" si="1"/>
        <v>731764.338540615</v>
      </c>
      <c r="H546" s="3">
        <f t="shared" si="12"/>
        <v>133857771.834502</v>
      </c>
      <c r="I546" s="3">
        <f>G546/((1+'How much will I make'!$C$5/12)^(Calculations!$B$1*12-Calculations!$A546))</f>
        <v>5326768.46548001</v>
      </c>
      <c r="J546" s="3">
        <f t="shared" si="13"/>
        <v>514268329.774204</v>
      </c>
      <c r="K546" s="3">
        <f t="shared" si="2"/>
        <v>141771.850810338</v>
      </c>
      <c r="L546" s="3">
        <f t="shared" si="14"/>
        <v>60981605.4643547</v>
      </c>
      <c r="M546" s="3">
        <f>K546/((1+'How much will I make'!$C$5/12)^(Calculations!$B$1*12-Calculations!$A546))</f>
        <v>1032006.86944562</v>
      </c>
      <c r="N546" s="3">
        <f t="shared" si="15"/>
        <v>164807240.113098</v>
      </c>
      <c r="O546" s="3">
        <f t="shared" si="3"/>
        <v>27652.6029812838</v>
      </c>
      <c r="P546" s="3">
        <f t="shared" si="16"/>
        <v>41403338.0304289</v>
      </c>
      <c r="Q546" s="3">
        <f>O546/((1+'How much will I make'!$C$5/12)^(Calculations!$B$1*12-Calculations!$A546))</f>
        <v>201292.9652228</v>
      </c>
      <c r="R546" s="3">
        <f t="shared" si="17"/>
        <v>69852819.5353118</v>
      </c>
      <c r="S546" s="3">
        <f t="shared" si="4"/>
        <v>5429.81864024959</v>
      </c>
      <c r="T546" s="3">
        <f t="shared" si="18"/>
        <v>39613322.7152949</v>
      </c>
      <c r="U546" s="3">
        <f>S546/((1+'How much will I make'!$C$5/12)^(Calculations!$B$1*12-Calculations!$A546))</f>
        <v>39525.5482985685</v>
      </c>
      <c r="V546" s="3">
        <f t="shared" si="19"/>
        <v>43580918.2253853</v>
      </c>
      <c r="W546" s="3">
        <f t="shared" si="5"/>
        <v>1073.28305811249</v>
      </c>
      <c r="X546" s="3">
        <f t="shared" si="20"/>
        <v>46866143.3625401</v>
      </c>
      <c r="Y546" s="3">
        <f>W546/((1+'How much will I make'!$C$5/12)^(Calculations!$B$1*12-Calculations!$A546))</f>
        <v>7812.80262972294</v>
      </c>
      <c r="Z546" s="3">
        <f t="shared" si="21"/>
        <v>39100400.1032749</v>
      </c>
      <c r="AA546" s="3">
        <f t="shared" si="6"/>
        <v>213.549964628316</v>
      </c>
      <c r="AB546" s="3">
        <f t="shared" si="22"/>
        <v>62303473.171121</v>
      </c>
      <c r="AC546" s="3">
        <f>AA546/((1+'How much will I make'!$C$5/12)^(Calculations!$B$1*12-Calculations!$A546))</f>
        <v>1554.50485555925</v>
      </c>
      <c r="AD546" s="3">
        <f t="shared" si="23"/>
        <v>44520310.3256525</v>
      </c>
      <c r="AE546" s="3">
        <f t="shared" si="7"/>
        <v>42.767900629792</v>
      </c>
      <c r="AF546" s="3">
        <f t="shared" si="24"/>
        <v>88514377.2313922</v>
      </c>
      <c r="AG546" s="3">
        <f>AE546/((1+'How much will I make'!$C$5/12)^(Calculations!$B$1*12-Calculations!$A546))</f>
        <v>311.322501536353</v>
      </c>
      <c r="AH546" s="3">
        <f t="shared" si="25"/>
        <v>57869109.7602775</v>
      </c>
    </row>
    <row r="547" ht="15.75" customHeight="1" spans="1:34">
      <c r="A547" s="1">
        <f t="shared" si="8"/>
        <v>543</v>
      </c>
      <c r="B547" s="1">
        <f t="shared" si="70"/>
        <v>19898149.9785928</v>
      </c>
      <c r="C547" s="3">
        <f t="shared" si="0"/>
        <v>3787024.85519462</v>
      </c>
      <c r="D547" s="3">
        <f t="shared" si="10"/>
        <v>404414873.021235</v>
      </c>
      <c r="E547" s="3">
        <f>$C547/((1+'How much will I make'!$C$5/12)^(Calculations!$B$1*12-Calculations!$A547))</f>
        <v>27704913.3604338</v>
      </c>
      <c r="F547" s="3">
        <f t="shared" si="11"/>
        <v>1917037036.14403</v>
      </c>
      <c r="G547" s="3">
        <f t="shared" si="1"/>
        <v>725716.699379122</v>
      </c>
      <c r="H547" s="3">
        <f t="shared" si="12"/>
        <v>134583488.533881</v>
      </c>
      <c r="I547" s="3">
        <f>G547/((1+'How much will I make'!$C$5/12)^(Calculations!$B$1*12-Calculations!$A547))</f>
        <v>5309159.31352801</v>
      </c>
      <c r="J547" s="3">
        <f t="shared" si="13"/>
        <v>519577489.087732</v>
      </c>
      <c r="K547" s="3">
        <f t="shared" si="2"/>
        <v>140021.581047247</v>
      </c>
      <c r="L547" s="3">
        <f t="shared" si="14"/>
        <v>61121627.0454019</v>
      </c>
      <c r="M547" s="3">
        <f>K547/((1+'How much will I make'!$C$5/12)^(Calculations!$B$1*12-Calculations!$A547))</f>
        <v>1024362.37411639</v>
      </c>
      <c r="N547" s="3">
        <f t="shared" si="15"/>
        <v>165831602.487215</v>
      </c>
      <c r="O547" s="3">
        <f t="shared" si="3"/>
        <v>27199.2816209349</v>
      </c>
      <c r="P547" s="3">
        <f t="shared" si="16"/>
        <v>41430537.3120498</v>
      </c>
      <c r="Q547" s="3">
        <f>O547/((1+'How much will I make'!$C$5/12)^(Calculations!$B$1*12-Calculations!$A547))</f>
        <v>198983.045949752</v>
      </c>
      <c r="R547" s="3">
        <f t="shared" si="17"/>
        <v>70051802.5812616</v>
      </c>
      <c r="S547" s="3">
        <f t="shared" si="4"/>
        <v>5319.00601493838</v>
      </c>
      <c r="T547" s="3">
        <f t="shared" si="18"/>
        <v>39618641.7213098</v>
      </c>
      <c r="U547" s="3">
        <f>S547/((1+'How much will I make'!$C$5/12)^(Calculations!$B$1*12-Calculations!$A547))</f>
        <v>38912.4989780193</v>
      </c>
      <c r="V547" s="3">
        <f t="shared" si="19"/>
        <v>43619830.7243633</v>
      </c>
      <c r="W547" s="3">
        <f t="shared" si="5"/>
        <v>1047.10542254877</v>
      </c>
      <c r="X547" s="3">
        <f t="shared" si="20"/>
        <v>46867190.4679626</v>
      </c>
      <c r="Y547" s="3">
        <f>W547/((1+'How much will I make'!$C$5/12)^(Calculations!$B$1*12-Calculations!$A547))</f>
        <v>7660.35770036249</v>
      </c>
      <c r="Z547" s="3">
        <f t="shared" si="21"/>
        <v>39108060.4609753</v>
      </c>
      <c r="AA547" s="3">
        <f t="shared" si="6"/>
        <v>207.497941339255</v>
      </c>
      <c r="AB547" s="3">
        <f t="shared" si="22"/>
        <v>62303680.6690623</v>
      </c>
      <c r="AC547" s="3">
        <f>AA547/((1+'How much will I make'!$C$5/12)^(Calculations!$B$1*12-Calculations!$A547))</f>
        <v>1518.00231239227</v>
      </c>
      <c r="AD547" s="3">
        <f t="shared" si="23"/>
        <v>44521828.3279649</v>
      </c>
      <c r="AE547" s="3">
        <f t="shared" si="7"/>
        <v>41.3882909320568</v>
      </c>
      <c r="AF547" s="3">
        <f t="shared" si="24"/>
        <v>88514418.6196831</v>
      </c>
      <c r="AG547" s="3">
        <f>AE547/((1+'How much will I make'!$C$5/12)^(Calculations!$B$1*12-Calculations!$A547))</f>
        <v>302.786239397453</v>
      </c>
      <c r="AH547" s="3">
        <f t="shared" si="25"/>
        <v>57869412.5465169</v>
      </c>
    </row>
    <row r="548" ht="15.75" customHeight="1" spans="1:34">
      <c r="A548" s="1">
        <f t="shared" si="8"/>
        <v>544</v>
      </c>
      <c r="B548" s="1">
        <f t="shared" si="70"/>
        <v>19898149.9785928</v>
      </c>
      <c r="C548" s="3">
        <f t="shared" si="0"/>
        <v>3771311.05911497</v>
      </c>
      <c r="D548" s="3">
        <f t="shared" si="10"/>
        <v>408186184.08035</v>
      </c>
      <c r="E548" s="3">
        <f>$C548/((1+'How much will I make'!$C$5/12)^(Calculations!$B$1*12-Calculations!$A548))</f>
        <v>27727904.9897786</v>
      </c>
      <c r="F548" s="3">
        <f t="shared" si="11"/>
        <v>1944764941.13381</v>
      </c>
      <c r="G548" s="3">
        <f t="shared" si="1"/>
        <v>719719.040706567</v>
      </c>
      <c r="H548" s="3">
        <f t="shared" si="12"/>
        <v>135303207.574587</v>
      </c>
      <c r="I548" s="3">
        <f>G548/((1+'How much will I make'!$C$5/12)^(Calculations!$B$1*12-Calculations!$A548))</f>
        <v>5291608.37364858</v>
      </c>
      <c r="J548" s="3">
        <f t="shared" si="13"/>
        <v>524869097.461381</v>
      </c>
      <c r="K548" s="3">
        <f t="shared" si="2"/>
        <v>138292.919552837</v>
      </c>
      <c r="L548" s="3">
        <f t="shared" si="14"/>
        <v>61259919.9649547</v>
      </c>
      <c r="M548" s="3">
        <f>K548/((1+'How much will I make'!$C$5/12)^(Calculations!$B$1*12-Calculations!$A548))</f>
        <v>1016774.50467849</v>
      </c>
      <c r="N548" s="3">
        <f t="shared" si="15"/>
        <v>166848376.991893</v>
      </c>
      <c r="O548" s="3">
        <f t="shared" si="3"/>
        <v>26753.3917582966</v>
      </c>
      <c r="P548" s="3">
        <f t="shared" si="16"/>
        <v>41457290.7038081</v>
      </c>
      <c r="Q548" s="3">
        <f>O548/((1+'How much will I make'!$C$5/12)^(Calculations!$B$1*12-Calculations!$A548))</f>
        <v>196699.63394705</v>
      </c>
      <c r="R548" s="3">
        <f t="shared" si="17"/>
        <v>70248502.2152086</v>
      </c>
      <c r="S548" s="3">
        <f t="shared" si="4"/>
        <v>5210.45487177637</v>
      </c>
      <c r="T548" s="3">
        <f t="shared" si="18"/>
        <v>39623852.1761816</v>
      </c>
      <c r="U548" s="3">
        <f>S548/((1+'How much will I make'!$C$5/12)^(Calculations!$B$1*12-Calculations!$A548))</f>
        <v>38308.9581775439</v>
      </c>
      <c r="V548" s="3">
        <f t="shared" si="19"/>
        <v>43658139.6825408</v>
      </c>
      <c r="W548" s="3">
        <f t="shared" si="5"/>
        <v>1021.56626590124</v>
      </c>
      <c r="X548" s="3">
        <f t="shared" si="20"/>
        <v>46868212.0342285</v>
      </c>
      <c r="Y548" s="3">
        <f>W548/((1+'How much will I make'!$C$5/12)^(Calculations!$B$1*12-Calculations!$A548))</f>
        <v>7510.88730620908</v>
      </c>
      <c r="Z548" s="3">
        <f t="shared" si="21"/>
        <v>39115571.3482815</v>
      </c>
      <c r="AA548" s="3">
        <f t="shared" si="6"/>
        <v>201.617432880248</v>
      </c>
      <c r="AB548" s="3">
        <f t="shared" si="22"/>
        <v>62303882.2864952</v>
      </c>
      <c r="AC548" s="3">
        <f>AA548/((1+'How much will I make'!$C$5/12)^(Calculations!$B$1*12-Calculations!$A548))</f>
        <v>1482.35691396363</v>
      </c>
      <c r="AD548" s="3">
        <f t="shared" si="23"/>
        <v>44523310.6848789</v>
      </c>
      <c r="AE548" s="3">
        <f t="shared" si="7"/>
        <v>40.0531847729582</v>
      </c>
      <c r="AF548" s="3">
        <f t="shared" si="24"/>
        <v>88514458.6728679</v>
      </c>
      <c r="AG548" s="3">
        <f>AE548/((1+'How much will I make'!$C$5/12)^(Calculations!$B$1*12-Calculations!$A548))</f>
        <v>294.484036059136</v>
      </c>
      <c r="AH548" s="3">
        <f t="shared" si="25"/>
        <v>57869707.030553</v>
      </c>
    </row>
    <row r="549" ht="15.75" customHeight="1" spans="1:34">
      <c r="A549" s="1">
        <f t="shared" si="8"/>
        <v>545</v>
      </c>
      <c r="B549" s="1">
        <f t="shared" si="70"/>
        <v>19898149.9785928</v>
      </c>
      <c r="C549" s="3">
        <f t="shared" si="0"/>
        <v>3755662.46550869</v>
      </c>
      <c r="D549" s="3">
        <f t="shared" si="10"/>
        <v>411941846.545859</v>
      </c>
      <c r="E549" s="3">
        <f>$C549/((1+'How much will I make'!$C$5/12)^(Calculations!$B$1*12-Calculations!$A549))</f>
        <v>27750915.6993137</v>
      </c>
      <c r="F549" s="3">
        <f t="shared" si="11"/>
        <v>1972515856.83312</v>
      </c>
      <c r="G549" s="3">
        <f t="shared" si="1"/>
        <v>713770.949461058</v>
      </c>
      <c r="H549" s="3">
        <f t="shared" si="12"/>
        <v>136016978.524048</v>
      </c>
      <c r="I549" s="3">
        <f>G549/((1+'How much will I make'!$C$5/12)^(Calculations!$B$1*12-Calculations!$A549))</f>
        <v>5274115.45340511</v>
      </c>
      <c r="J549" s="3">
        <f t="shared" si="13"/>
        <v>530143212.914786</v>
      </c>
      <c r="K549" s="3">
        <f t="shared" si="2"/>
        <v>136585.599558357</v>
      </c>
      <c r="L549" s="3">
        <f t="shared" si="14"/>
        <v>61396505.5645131</v>
      </c>
      <c r="M549" s="3">
        <f>K549/((1+'How much will I make'!$C$5/12)^(Calculations!$B$1*12-Calculations!$A549))</f>
        <v>1009242.84168087</v>
      </c>
      <c r="N549" s="3">
        <f t="shared" si="15"/>
        <v>167857619.833574</v>
      </c>
      <c r="O549" s="3">
        <f t="shared" si="3"/>
        <v>26314.8115655377</v>
      </c>
      <c r="P549" s="3">
        <f t="shared" si="16"/>
        <v>41483605.5153736</v>
      </c>
      <c r="Q549" s="3">
        <f>O549/((1+'How much will I make'!$C$5/12)^(Calculations!$B$1*12-Calculations!$A549))</f>
        <v>194442.425032903</v>
      </c>
      <c r="R549" s="3">
        <f t="shared" si="17"/>
        <v>70442944.6402415</v>
      </c>
      <c r="S549" s="3">
        <f t="shared" si="4"/>
        <v>5104.11905806665</v>
      </c>
      <c r="T549" s="3">
        <f t="shared" si="18"/>
        <v>39628956.2952396</v>
      </c>
      <c r="U549" s="3">
        <f>S549/((1+'How much will I make'!$C$5/12)^(Calculations!$B$1*12-Calculations!$A549))</f>
        <v>37714.7784180554</v>
      </c>
      <c r="V549" s="3">
        <f t="shared" si="19"/>
        <v>43695854.4609589</v>
      </c>
      <c r="W549" s="3">
        <f t="shared" si="5"/>
        <v>996.650015513408</v>
      </c>
      <c r="X549" s="3">
        <f t="shared" si="20"/>
        <v>46869208.684244</v>
      </c>
      <c r="Y549" s="3">
        <f>W549/((1+'How much will I make'!$C$5/12)^(Calculations!$B$1*12-Calculations!$A549))</f>
        <v>7364.33340755134</v>
      </c>
      <c r="Z549" s="3">
        <f t="shared" si="21"/>
        <v>39122935.681689</v>
      </c>
      <c r="AA549" s="3">
        <f t="shared" si="6"/>
        <v>195.903578507123</v>
      </c>
      <c r="AB549" s="3">
        <f t="shared" si="22"/>
        <v>62304078.1900737</v>
      </c>
      <c r="AC549" s="3">
        <f>AA549/((1+'How much will I make'!$C$5/12)^(Calculations!$B$1*12-Calculations!$A549))</f>
        <v>1447.54853298796</v>
      </c>
      <c r="AD549" s="3">
        <f t="shared" si="23"/>
        <v>44524758.2334118</v>
      </c>
      <c r="AE549" s="3">
        <f t="shared" si="7"/>
        <v>38.7611465544756</v>
      </c>
      <c r="AF549" s="3">
        <f t="shared" si="24"/>
        <v>88514497.4340145</v>
      </c>
      <c r="AG549" s="3">
        <f>AE549/((1+'How much will I make'!$C$5/12)^(Calculations!$B$1*12-Calculations!$A549))</f>
        <v>286.409473780095</v>
      </c>
      <c r="AH549" s="3">
        <f t="shared" si="25"/>
        <v>57869993.4400267</v>
      </c>
    </row>
    <row r="550" ht="15.75" customHeight="1" spans="1:34">
      <c r="A550" s="1">
        <f t="shared" si="8"/>
        <v>546</v>
      </c>
      <c r="B550" s="1">
        <f t="shared" si="70"/>
        <v>19898149.9785928</v>
      </c>
      <c r="C550" s="3">
        <f t="shared" si="0"/>
        <v>3740078.80382608</v>
      </c>
      <c r="D550" s="3">
        <f t="shared" si="10"/>
        <v>415681925.349685</v>
      </c>
      <c r="E550" s="3">
        <f>$C550/((1+'How much will I make'!$C$5/12)^(Calculations!$B$1*12-Calculations!$A550))</f>
        <v>27773945.5048733</v>
      </c>
      <c r="F550" s="3">
        <f t="shared" si="11"/>
        <v>2000289802.338</v>
      </c>
      <c r="G550" s="3">
        <f t="shared" si="1"/>
        <v>707872.015994438</v>
      </c>
      <c r="H550" s="3">
        <f t="shared" si="12"/>
        <v>136724850.540043</v>
      </c>
      <c r="I550" s="3">
        <f>G550/((1+'How much will I make'!$C$5/12)^(Calculations!$B$1*12-Calculations!$A550))</f>
        <v>5256680.36099716</v>
      </c>
      <c r="J550" s="3">
        <f t="shared" si="13"/>
        <v>535399893.275783</v>
      </c>
      <c r="K550" s="3">
        <f t="shared" si="2"/>
        <v>134899.357588501</v>
      </c>
      <c r="L550" s="3">
        <f t="shared" si="14"/>
        <v>61531404.9221016</v>
      </c>
      <c r="M550" s="3">
        <f>K550/((1+'How much will I make'!$C$5/12)^(Calculations!$B$1*12-Calculations!$A550))</f>
        <v>1001766.96877953</v>
      </c>
      <c r="N550" s="3">
        <f t="shared" si="15"/>
        <v>168859386.802354</v>
      </c>
      <c r="O550" s="3">
        <f t="shared" si="3"/>
        <v>25883.4212120043</v>
      </c>
      <c r="P550" s="3">
        <f t="shared" si="16"/>
        <v>41509488.9365856</v>
      </c>
      <c r="Q550" s="3">
        <f>O550/((1+'How much will I make'!$C$5/12)^(Calculations!$B$1*12-Calculations!$A550))</f>
        <v>192211.118516132</v>
      </c>
      <c r="R550" s="3">
        <f t="shared" si="17"/>
        <v>70635155.7587577</v>
      </c>
      <c r="S550" s="3">
        <f t="shared" si="4"/>
        <v>4999.95336300406</v>
      </c>
      <c r="T550" s="3">
        <f t="shared" si="18"/>
        <v>39633956.2486026</v>
      </c>
      <c r="U550" s="3">
        <f>S550/((1+'How much will I make'!$C$5/12)^(Calculations!$B$1*12-Calculations!$A550))</f>
        <v>37129.8145078978</v>
      </c>
      <c r="V550" s="3">
        <f t="shared" si="19"/>
        <v>43732984.2754668</v>
      </c>
      <c r="W550" s="3">
        <f t="shared" si="5"/>
        <v>972.341478549666</v>
      </c>
      <c r="X550" s="3">
        <f t="shared" si="20"/>
        <v>46870181.0257226</v>
      </c>
      <c r="Y550" s="3">
        <f>W550/((1+'How much will I make'!$C$5/12)^(Calculations!$B$1*12-Calculations!$A550))</f>
        <v>7220.63909716009</v>
      </c>
      <c r="Z550" s="3">
        <f t="shared" si="21"/>
        <v>39130156.3207862</v>
      </c>
      <c r="AA550" s="3">
        <f t="shared" si="6"/>
        <v>190.351655229593</v>
      </c>
      <c r="AB550" s="3">
        <f t="shared" si="22"/>
        <v>62304268.541729</v>
      </c>
      <c r="AC550" s="3">
        <f>AA550/((1+'How much will I make'!$C$5/12)^(Calculations!$B$1*12-Calculations!$A550))</f>
        <v>1413.55751480444</v>
      </c>
      <c r="AD550" s="3">
        <f t="shared" si="23"/>
        <v>44526171.7909267</v>
      </c>
      <c r="AE550" s="3">
        <f t="shared" si="7"/>
        <v>37.5107869882022</v>
      </c>
      <c r="AF550" s="3">
        <f t="shared" si="24"/>
        <v>88514534.9448015</v>
      </c>
      <c r="AG550" s="3">
        <f>AE550/((1+'How much will I make'!$C$5/12)^(Calculations!$B$1*12-Calculations!$A550))</f>
        <v>278.55631078935</v>
      </c>
      <c r="AH550" s="3">
        <f t="shared" si="25"/>
        <v>57870271.9963375</v>
      </c>
    </row>
    <row r="551" ht="15.75" customHeight="1" spans="1:34">
      <c r="A551" s="1">
        <f t="shared" si="8"/>
        <v>547</v>
      </c>
      <c r="B551" s="1">
        <f t="shared" si="70"/>
        <v>19898149.9785928</v>
      </c>
      <c r="C551" s="3">
        <f t="shared" si="0"/>
        <v>3724559.80464008</v>
      </c>
      <c r="D551" s="3">
        <f t="shared" si="10"/>
        <v>419406485.154325</v>
      </c>
      <c r="E551" s="3">
        <f>$C551/((1+'How much will I make'!$C$5/12)^(Calculations!$B$1*12-Calculations!$A551))</f>
        <v>27796994.4223047</v>
      </c>
      <c r="F551" s="3">
        <f t="shared" si="11"/>
        <v>2028086796.7603</v>
      </c>
      <c r="G551" s="3">
        <f t="shared" si="1"/>
        <v>702021.834044071</v>
      </c>
      <c r="H551" s="3">
        <f t="shared" si="12"/>
        <v>137426872.374087</v>
      </c>
      <c r="I551" s="3">
        <f>G551/((1+'How much will I make'!$C$5/12)^(Calculations!$B$1*12-Calculations!$A551))</f>
        <v>5239302.90525833</v>
      </c>
      <c r="J551" s="3">
        <f t="shared" si="13"/>
        <v>540639196.181041</v>
      </c>
      <c r="K551" s="3">
        <f t="shared" si="2"/>
        <v>133233.933420742</v>
      </c>
      <c r="L551" s="3">
        <f t="shared" si="14"/>
        <v>61664638.8555223</v>
      </c>
      <c r="M551" s="3">
        <f>K551/((1+'How much will I make'!$C$5/12)^(Calculations!$B$1*12-Calculations!$A551))</f>
        <v>994346.4727145</v>
      </c>
      <c r="N551" s="3">
        <f t="shared" si="15"/>
        <v>169853733.275068</v>
      </c>
      <c r="O551" s="3">
        <f t="shared" si="3"/>
        <v>25459.1028314796</v>
      </c>
      <c r="P551" s="3">
        <f t="shared" si="16"/>
        <v>41534948.0394171</v>
      </c>
      <c r="Q551" s="3">
        <f>O551/((1+'How much will I make'!$C$5/12)^(Calculations!$B$1*12-Calculations!$A551))</f>
        <v>190005.417156111</v>
      </c>
      <c r="R551" s="3">
        <f t="shared" si="17"/>
        <v>70825161.1759138</v>
      </c>
      <c r="S551" s="3">
        <f t="shared" si="4"/>
        <v>4897.91349845296</v>
      </c>
      <c r="T551" s="3">
        <f t="shared" si="18"/>
        <v>39638854.1621011</v>
      </c>
      <c r="U551" s="3">
        <f>S551/((1+'How much will I make'!$C$5/12)^(Calculations!$B$1*12-Calculations!$A551))</f>
        <v>36553.9235073672</v>
      </c>
      <c r="V551" s="3">
        <f t="shared" si="19"/>
        <v>43769538.1989742</v>
      </c>
      <c r="W551" s="3">
        <f t="shared" si="5"/>
        <v>948.625832731382</v>
      </c>
      <c r="X551" s="3">
        <f t="shared" si="20"/>
        <v>46871129.6515553</v>
      </c>
      <c r="Y551" s="3">
        <f>W551/((1+'How much will I make'!$C$5/12)^(Calculations!$B$1*12-Calculations!$A551))</f>
        <v>7079.74857819112</v>
      </c>
      <c r="Z551" s="3">
        <f t="shared" si="21"/>
        <v>39137236.0693644</v>
      </c>
      <c r="AA551" s="3">
        <f t="shared" si="6"/>
        <v>184.957073907297</v>
      </c>
      <c r="AB551" s="3">
        <f t="shared" si="22"/>
        <v>62304453.4988029</v>
      </c>
      <c r="AC551" s="3">
        <f>AA551/((1+'How much will I make'!$C$5/12)^(Calculations!$B$1*12-Calculations!$A551))</f>
        <v>1380.36466627867</v>
      </c>
      <c r="AD551" s="3">
        <f t="shared" si="23"/>
        <v>44527552.1555929</v>
      </c>
      <c r="AE551" s="3">
        <f t="shared" si="7"/>
        <v>36.300761601486</v>
      </c>
      <c r="AF551" s="3">
        <f t="shared" si="24"/>
        <v>88514571.2455631</v>
      </c>
      <c r="AG551" s="3">
        <f>AE551/((1+'How much will I make'!$C$5/12)^(Calculations!$B$1*12-Calculations!$A551))</f>
        <v>270.918476461255</v>
      </c>
      <c r="AH551" s="3">
        <f t="shared" si="25"/>
        <v>57870542.914814</v>
      </c>
    </row>
    <row r="552" ht="15.75" customHeight="1" spans="1:34">
      <c r="A552" s="1">
        <f t="shared" si="8"/>
        <v>548</v>
      </c>
      <c r="B552" s="1">
        <f t="shared" si="70"/>
        <v>19898149.9785928</v>
      </c>
      <c r="C552" s="3">
        <f t="shared" si="0"/>
        <v>3709105.19964157</v>
      </c>
      <c r="D552" s="3">
        <f t="shared" si="10"/>
        <v>423115590.353966</v>
      </c>
      <c r="E552" s="3">
        <f>$C552/((1+'How much will I make'!$C$5/12)^(Calculations!$B$1*12-Calculations!$A552))</f>
        <v>27820062.4674684</v>
      </c>
      <c r="F552" s="3">
        <f t="shared" si="11"/>
        <v>2055906859.22777</v>
      </c>
      <c r="G552" s="3">
        <f t="shared" si="1"/>
        <v>696220.000704864</v>
      </c>
      <c r="H552" s="3">
        <f t="shared" si="12"/>
        <v>138123092.374792</v>
      </c>
      <c r="I552" s="3">
        <f>G552/((1+'How much will I make'!$C$5/12)^(Calculations!$B$1*12-Calculations!$A552))</f>
        <v>5221982.89565417</v>
      </c>
      <c r="J552" s="3">
        <f t="shared" si="13"/>
        <v>545861179.076696</v>
      </c>
      <c r="K552" s="3">
        <f t="shared" si="2"/>
        <v>131589.070045177</v>
      </c>
      <c r="L552" s="3">
        <f t="shared" si="14"/>
        <v>61796227.9255675</v>
      </c>
      <c r="M552" s="3">
        <f>K552/((1+'How much will I make'!$C$5/12)^(Calculations!$B$1*12-Calculations!$A552))</f>
        <v>986980.943286985</v>
      </c>
      <c r="N552" s="3">
        <f t="shared" si="15"/>
        <v>170840714.218355</v>
      </c>
      <c r="O552" s="3">
        <f t="shared" si="3"/>
        <v>25041.74048998</v>
      </c>
      <c r="P552" s="3">
        <f t="shared" si="16"/>
        <v>41559989.7799071</v>
      </c>
      <c r="Q552" s="3">
        <f>O552/((1+'How much will I make'!$C$5/12)^(Calculations!$B$1*12-Calculations!$A552))</f>
        <v>187825.027123172</v>
      </c>
      <c r="R552" s="3">
        <f t="shared" si="17"/>
        <v>71012986.2030369</v>
      </c>
      <c r="S552" s="3">
        <f t="shared" si="4"/>
        <v>4797.95608011718</v>
      </c>
      <c r="T552" s="3">
        <f t="shared" si="18"/>
        <v>39643652.1181812</v>
      </c>
      <c r="U552" s="3">
        <f>S552/((1+'How much will I make'!$C$5/12)^(Calculations!$B$1*12-Calculations!$A552))</f>
        <v>35986.9646937835</v>
      </c>
      <c r="V552" s="3">
        <f t="shared" si="19"/>
        <v>43805525.1636679</v>
      </c>
      <c r="W552" s="3">
        <f t="shared" si="5"/>
        <v>925.488617298909</v>
      </c>
      <c r="X552" s="3">
        <f t="shared" si="20"/>
        <v>46872055.1401726</v>
      </c>
      <c r="Y552" s="3">
        <f>W552/((1+'How much will I make'!$C$5/12)^(Calculations!$B$1*12-Calculations!$A552))</f>
        <v>6941.60714251909</v>
      </c>
      <c r="Z552" s="3">
        <f t="shared" si="21"/>
        <v>39144177.6765069</v>
      </c>
      <c r="AA552" s="3">
        <f t="shared" si="6"/>
        <v>179.715375456483</v>
      </c>
      <c r="AB552" s="3">
        <f t="shared" si="22"/>
        <v>62304633.2141783</v>
      </c>
      <c r="AC552" s="3">
        <f>AA552/((1+'How much will I make'!$C$5/12)^(Calculations!$B$1*12-Calculations!$A552))</f>
        <v>1347.95124496524</v>
      </c>
      <c r="AD552" s="3">
        <f t="shared" si="23"/>
        <v>44528900.1068379</v>
      </c>
      <c r="AE552" s="3">
        <f t="shared" si="7"/>
        <v>35.1297692917607</v>
      </c>
      <c r="AF552" s="3">
        <f t="shared" si="24"/>
        <v>88514606.3753324</v>
      </c>
      <c r="AG552" s="3">
        <f>AE552/((1+'How much will I make'!$C$5/12)^(Calculations!$B$1*12-Calculations!$A552))</f>
        <v>263.490066622801</v>
      </c>
      <c r="AH552" s="3">
        <f t="shared" si="25"/>
        <v>57870806.4048806</v>
      </c>
    </row>
    <row r="553" ht="15.75" customHeight="1" spans="1:34">
      <c r="A553" s="1">
        <f t="shared" si="8"/>
        <v>549</v>
      </c>
      <c r="B553" s="1">
        <f t="shared" si="70"/>
        <v>19898149.9785928</v>
      </c>
      <c r="C553" s="3">
        <f t="shared" si="0"/>
        <v>3693714.72163476</v>
      </c>
      <c r="D553" s="3">
        <f t="shared" si="10"/>
        <v>426809305.075601</v>
      </c>
      <c r="E553" s="3">
        <f>$C553/((1+'How much will I make'!$C$5/12)^(Calculations!$B$1*12-Calculations!$A553))</f>
        <v>27843149.6562381</v>
      </c>
      <c r="F553" s="3">
        <f t="shared" si="11"/>
        <v>2083750008.88401</v>
      </c>
      <c r="G553" s="3">
        <f t="shared" si="1"/>
        <v>690466.116401518</v>
      </c>
      <c r="H553" s="3">
        <f t="shared" si="12"/>
        <v>138813558.491193</v>
      </c>
      <c r="I553" s="3">
        <f>G553/((1+'How much will I make'!$C$5/12)^(Calculations!$B$1*12-Calculations!$A553))</f>
        <v>5204720.14228011</v>
      </c>
      <c r="J553" s="3">
        <f t="shared" si="13"/>
        <v>551065899.218976</v>
      </c>
      <c r="K553" s="3">
        <f t="shared" si="2"/>
        <v>129964.513624866</v>
      </c>
      <c r="L553" s="3">
        <f t="shared" si="14"/>
        <v>61926192.4391924</v>
      </c>
      <c r="M553" s="3">
        <f>K553/((1+'How much will I make'!$C$5/12)^(Calculations!$B$1*12-Calculations!$A553))</f>
        <v>979669.973336711</v>
      </c>
      <c r="N553" s="3">
        <f t="shared" si="15"/>
        <v>171820384.191692</v>
      </c>
      <c r="O553" s="3">
        <f t="shared" si="3"/>
        <v>24631.2201540786</v>
      </c>
      <c r="P553" s="3">
        <f t="shared" si="16"/>
        <v>41584621.0000612</v>
      </c>
      <c r="Q553" s="3">
        <f>O553/((1+'How much will I make'!$C$5/12)^(Calculations!$B$1*12-Calculations!$A553))</f>
        <v>185669.657959463</v>
      </c>
      <c r="R553" s="3">
        <f t="shared" si="17"/>
        <v>71198655.8609964</v>
      </c>
      <c r="S553" s="3">
        <f t="shared" si="4"/>
        <v>4700.03860909439</v>
      </c>
      <c r="T553" s="3">
        <f t="shared" si="18"/>
        <v>39648352.1567903</v>
      </c>
      <c r="U553" s="3">
        <f>S553/((1+'How much will I make'!$C$5/12)^(Calculations!$B$1*12-Calculations!$A553))</f>
        <v>35428.7995271044</v>
      </c>
      <c r="V553" s="3">
        <f t="shared" si="19"/>
        <v>43840953.963195</v>
      </c>
      <c r="W553" s="3">
        <f t="shared" si="5"/>
        <v>902.915724194058</v>
      </c>
      <c r="X553" s="3">
        <f t="shared" si="20"/>
        <v>46872958.0558968</v>
      </c>
      <c r="Y553" s="3">
        <f>W553/((1+'How much will I make'!$C$5/12)^(Calculations!$B$1*12-Calculations!$A553))</f>
        <v>6806.16114949433</v>
      </c>
      <c r="Z553" s="3">
        <f t="shared" si="21"/>
        <v>39150983.8376564</v>
      </c>
      <c r="AA553" s="3">
        <f t="shared" si="6"/>
        <v>174.622227164194</v>
      </c>
      <c r="AB553" s="3">
        <f t="shared" si="22"/>
        <v>62304807.8364055</v>
      </c>
      <c r="AC553" s="3">
        <f>AA553/((1+'How much will I make'!$C$5/12)^(Calculations!$B$1*12-Calculations!$A553))</f>
        <v>1316.29894852476</v>
      </c>
      <c r="AD553" s="3">
        <f t="shared" si="23"/>
        <v>44530216.4057864</v>
      </c>
      <c r="AE553" s="3">
        <f t="shared" si="7"/>
        <v>33.9965509275103</v>
      </c>
      <c r="AF553" s="3">
        <f t="shared" si="24"/>
        <v>88514640.3718833</v>
      </c>
      <c r="AG553" s="3">
        <f>AE553/((1+'How much will I make'!$C$5/12)^(Calculations!$B$1*12-Calculations!$A553))</f>
        <v>256.265338989595</v>
      </c>
      <c r="AH553" s="3">
        <f t="shared" si="25"/>
        <v>57871062.6702196</v>
      </c>
    </row>
    <row r="554" ht="15.75" customHeight="1" spans="1:34">
      <c r="A554" s="1">
        <f t="shared" si="8"/>
        <v>550</v>
      </c>
      <c r="B554" s="1">
        <f t="shared" si="70"/>
        <v>19898149.9785928</v>
      </c>
      <c r="C554" s="3">
        <f t="shared" si="0"/>
        <v>3678388.10453254</v>
      </c>
      <c r="D554" s="3">
        <f t="shared" si="10"/>
        <v>430487693.180134</v>
      </c>
      <c r="E554" s="3">
        <f>$C554/((1+'How much will I make'!$C$5/12)^(Calculations!$B$1*12-Calculations!$A554))</f>
        <v>27866256.0045005</v>
      </c>
      <c r="F554" s="3">
        <f t="shared" si="11"/>
        <v>2111616264.88851</v>
      </c>
      <c r="G554" s="3">
        <f t="shared" si="1"/>
        <v>684759.784861009</v>
      </c>
      <c r="H554" s="3">
        <f t="shared" si="12"/>
        <v>139498318.276054</v>
      </c>
      <c r="I554" s="3">
        <f>G554/((1+'How much will I make'!$C$5/12)^(Calculations!$B$1*12-Calculations!$A554))</f>
        <v>5187514.45585934</v>
      </c>
      <c r="J554" s="3">
        <f t="shared" si="13"/>
        <v>556253413.674835</v>
      </c>
      <c r="K554" s="3">
        <f t="shared" si="2"/>
        <v>128360.013456658</v>
      </c>
      <c r="L554" s="3">
        <f t="shared" si="14"/>
        <v>62054552.452649</v>
      </c>
      <c r="M554" s="3">
        <f>K554/((1+'How much will I make'!$C$5/12)^(Calculations!$B$1*12-Calculations!$A554))</f>
        <v>972413.158719402</v>
      </c>
      <c r="N554" s="3">
        <f t="shared" si="15"/>
        <v>172792797.350411</v>
      </c>
      <c r="O554" s="3">
        <f t="shared" si="3"/>
        <v>24227.4296597495</v>
      </c>
      <c r="P554" s="3">
        <f t="shared" si="16"/>
        <v>41608848.4297209</v>
      </c>
      <c r="Q554" s="3">
        <f>O554/((1+'How much will I make'!$C$5/12)^(Calculations!$B$1*12-Calculations!$A554))</f>
        <v>183539.022540256</v>
      </c>
      <c r="R554" s="3">
        <f t="shared" si="17"/>
        <v>71382194.8835367</v>
      </c>
      <c r="S554" s="3">
        <f t="shared" si="4"/>
        <v>4604.11945380675</v>
      </c>
      <c r="T554" s="3">
        <f t="shared" si="18"/>
        <v>39652956.2762441</v>
      </c>
      <c r="U554" s="3">
        <f>S554/((1+'How much will I make'!$C$5/12)^(Calculations!$B$1*12-Calculations!$A554))</f>
        <v>34879.2916160718</v>
      </c>
      <c r="V554" s="3">
        <f t="shared" si="19"/>
        <v>43875833.2548111</v>
      </c>
      <c r="W554" s="3">
        <f t="shared" si="5"/>
        <v>880.893389457617</v>
      </c>
      <c r="X554" s="3">
        <f t="shared" si="20"/>
        <v>46873838.9492863</v>
      </c>
      <c r="Y554" s="3">
        <f>W554/((1+'How much will I make'!$C$5/12)^(Calculations!$B$1*12-Calculations!$A554))</f>
        <v>6673.35800511395</v>
      </c>
      <c r="Z554" s="3">
        <f t="shared" si="21"/>
        <v>39157657.1956615</v>
      </c>
      <c r="AA554" s="3">
        <f t="shared" si="6"/>
        <v>169.673419106909</v>
      </c>
      <c r="AB554" s="3">
        <f t="shared" si="22"/>
        <v>62304977.5098246</v>
      </c>
      <c r="AC554" s="3">
        <f>AA554/((1+'How much will I make'!$C$5/12)^(Calculations!$B$1*12-Calculations!$A554))</f>
        <v>1285.38990438936</v>
      </c>
      <c r="AD554" s="3">
        <f t="shared" si="23"/>
        <v>44531501.7956908</v>
      </c>
      <c r="AE554" s="3">
        <f t="shared" si="7"/>
        <v>32.8998879943648</v>
      </c>
      <c r="AF554" s="3">
        <f t="shared" si="24"/>
        <v>88514673.2717713</v>
      </c>
      <c r="AG554" s="3">
        <f>AE554/((1+'How much will I make'!$C$5/12)^(Calculations!$B$1*12-Calculations!$A554))</f>
        <v>249.238708726977</v>
      </c>
      <c r="AH554" s="3">
        <f t="shared" si="25"/>
        <v>57871311.9089283</v>
      </c>
    </row>
    <row r="555" ht="15.75" customHeight="1" spans="1:34">
      <c r="A555" s="1">
        <f t="shared" si="8"/>
        <v>551</v>
      </c>
      <c r="B555" s="1">
        <f t="shared" si="70"/>
        <v>19898149.9785928</v>
      </c>
      <c r="C555" s="3">
        <f t="shared" si="0"/>
        <v>3663125.08335191</v>
      </c>
      <c r="D555" s="3">
        <f t="shared" si="10"/>
        <v>434150818.263486</v>
      </c>
      <c r="E555" s="3">
        <f>$C555/((1+'How much will I make'!$C$5/12)^(Calculations!$B$1*12-Calculations!$A555))</f>
        <v>27889381.5281557</v>
      </c>
      <c r="F555" s="3">
        <f t="shared" si="11"/>
        <v>2139505646.41666</v>
      </c>
      <c r="G555" s="3">
        <f t="shared" si="1"/>
        <v>679100.613085299</v>
      </c>
      <c r="H555" s="3">
        <f t="shared" si="12"/>
        <v>140177418.88914</v>
      </c>
      <c r="I555" s="3">
        <f>G555/((1+'How much will I make'!$C$5/12)^(Calculations!$B$1*12-Calculations!$A555))</f>
        <v>5170365.6477408</v>
      </c>
      <c r="J555" s="3">
        <f t="shared" si="13"/>
        <v>561423779.322576</v>
      </c>
      <c r="K555" s="3">
        <f t="shared" si="2"/>
        <v>126775.321932502</v>
      </c>
      <c r="L555" s="3">
        <f t="shared" si="14"/>
        <v>62181327.7745815</v>
      </c>
      <c r="M555" s="3">
        <f>K555/((1+'How much will I make'!$C$5/12)^(Calculations!$B$1*12-Calculations!$A555))</f>
        <v>965210.098284444</v>
      </c>
      <c r="N555" s="3">
        <f t="shared" si="15"/>
        <v>173758007.448696</v>
      </c>
      <c r="O555" s="3">
        <f t="shared" si="3"/>
        <v>23830.2586817208</v>
      </c>
      <c r="P555" s="3">
        <f t="shared" si="16"/>
        <v>41632678.6884026</v>
      </c>
      <c r="Q555" s="3">
        <f>O555/((1+'How much will I make'!$C$5/12)^(Calculations!$B$1*12-Calculations!$A555))</f>
        <v>181432.837035696</v>
      </c>
      <c r="R555" s="3">
        <f t="shared" si="17"/>
        <v>71563627.7205724</v>
      </c>
      <c r="S555" s="3">
        <f t="shared" si="4"/>
        <v>4510.15783230049</v>
      </c>
      <c r="T555" s="3">
        <f t="shared" si="18"/>
        <v>39657466.4340764</v>
      </c>
      <c r="U555" s="3">
        <f>S555/((1+'How much will I make'!$C$5/12)^(Calculations!$B$1*12-Calculations!$A555))</f>
        <v>34338.3066848837</v>
      </c>
      <c r="V555" s="3">
        <f t="shared" si="19"/>
        <v>43910171.561496</v>
      </c>
      <c r="W555" s="3">
        <f t="shared" si="5"/>
        <v>859.4081848367</v>
      </c>
      <c r="X555" s="3">
        <f t="shared" si="20"/>
        <v>46874698.3574711</v>
      </c>
      <c r="Y555" s="3">
        <f>W555/((1+'How much will I make'!$C$5/12)^(Calculations!$B$1*12-Calculations!$A555))</f>
        <v>6543.14614159953</v>
      </c>
      <c r="Z555" s="3">
        <f t="shared" si="21"/>
        <v>39164200.3418031</v>
      </c>
      <c r="AA555" s="3">
        <f t="shared" si="6"/>
        <v>164.864860670681</v>
      </c>
      <c r="AB555" s="3">
        <f t="shared" si="22"/>
        <v>62305142.3746853</v>
      </c>
      <c r="AC555" s="3">
        <f>AA555/((1+'How much will I make'!$C$5/12)^(Calculations!$B$1*12-Calculations!$A555))</f>
        <v>1255.20665967091</v>
      </c>
      <c r="AD555" s="3">
        <f t="shared" si="23"/>
        <v>44532757.0023505</v>
      </c>
      <c r="AE555" s="3">
        <f t="shared" si="7"/>
        <v>31.8386012848692</v>
      </c>
      <c r="AF555" s="3">
        <f t="shared" si="24"/>
        <v>88514705.1103726</v>
      </c>
      <c r="AG555" s="3">
        <f>AE555/((1+'How much will I make'!$C$5/12)^(Calculations!$B$1*12-Calculations!$A555))</f>
        <v>242.404744132851</v>
      </c>
      <c r="AH555" s="3">
        <f t="shared" si="25"/>
        <v>57871554.3136725</v>
      </c>
    </row>
    <row r="556" ht="15.75" customHeight="1" spans="1:34">
      <c r="A556" s="1">
        <f t="shared" si="8"/>
        <v>552</v>
      </c>
      <c r="B556" s="1">
        <f t="shared" si="70"/>
        <v>19898149.9785928</v>
      </c>
      <c r="C556" s="3">
        <f t="shared" si="0"/>
        <v>3647925.39420937</v>
      </c>
      <c r="D556" s="3">
        <f t="shared" si="10"/>
        <v>437798743.657695</v>
      </c>
      <c r="E556" s="3">
        <f>$C556/((1+'How much will I make'!$C$5/12)^(Calculations!$B$1*12-Calculations!$A556))</f>
        <v>27912526.2431169</v>
      </c>
      <c r="F556" s="3">
        <f t="shared" si="11"/>
        <v>2167418172.65978</v>
      </c>
      <c r="G556" s="3">
        <f t="shared" si="1"/>
        <v>673488.211324263</v>
      </c>
      <c r="H556" s="3">
        <f t="shared" si="12"/>
        <v>140850907.100464</v>
      </c>
      <c r="I556" s="3">
        <f>G556/((1+'How much will I make'!$C$5/12)^(Calculations!$B$1*12-Calculations!$A556))</f>
        <v>5153273.52989703</v>
      </c>
      <c r="J556" s="3">
        <f t="shared" si="13"/>
        <v>566577052.852473</v>
      </c>
      <c r="K556" s="3">
        <f t="shared" si="2"/>
        <v>125210.194501236</v>
      </c>
      <c r="L556" s="3">
        <f t="shared" si="14"/>
        <v>62306537.9690828</v>
      </c>
      <c r="M556" s="3">
        <f>K556/((1+'How much will I make'!$C$5/12)^(Calculations!$B$1*12-Calculations!$A556))</f>
        <v>958060.393852707</v>
      </c>
      <c r="N556" s="3">
        <f t="shared" si="15"/>
        <v>174716067.842548</v>
      </c>
      <c r="O556" s="3">
        <f t="shared" si="3"/>
        <v>23439.5987033319</v>
      </c>
      <c r="P556" s="3">
        <f t="shared" si="16"/>
        <v>41656118.287106</v>
      </c>
      <c r="Q556" s="3">
        <f>O556/((1+'How much will I make'!$C$5/12)^(Calculations!$B$1*12-Calculations!$A556))</f>
        <v>179350.820872991</v>
      </c>
      <c r="R556" s="3">
        <f t="shared" si="17"/>
        <v>71742978.5414453</v>
      </c>
      <c r="S556" s="3">
        <f t="shared" si="4"/>
        <v>4418.1137949066</v>
      </c>
      <c r="T556" s="3">
        <f t="shared" si="18"/>
        <v>39661884.5478713</v>
      </c>
      <c r="U556" s="3">
        <f>S556/((1+'How much will I make'!$C$5/12)^(Calculations!$B$1*12-Calculations!$A556))</f>
        <v>33805.7125403835</v>
      </c>
      <c r="V556" s="3">
        <f t="shared" si="19"/>
        <v>43943977.2740364</v>
      </c>
      <c r="W556" s="3">
        <f t="shared" si="5"/>
        <v>838.447009596781</v>
      </c>
      <c r="X556" s="3">
        <f t="shared" si="20"/>
        <v>46875536.8044807</v>
      </c>
      <c r="Y556" s="3">
        <f>W556/((1+'How much will I make'!$C$5/12)^(Calculations!$B$1*12-Calculations!$A556))</f>
        <v>6415.4749973732</v>
      </c>
      <c r="Z556" s="3">
        <f t="shared" si="21"/>
        <v>39170615.8168005</v>
      </c>
      <c r="AA556" s="3">
        <f t="shared" si="6"/>
        <v>160.192577169893</v>
      </c>
      <c r="AB556" s="3">
        <f t="shared" si="22"/>
        <v>62305302.5672624</v>
      </c>
      <c r="AC556" s="3">
        <f>AA556/((1+'How much will I make'!$C$5/12)^(Calculations!$B$1*12-Calculations!$A556))</f>
        <v>1225.73217130617</v>
      </c>
      <c r="AD556" s="3">
        <f t="shared" si="23"/>
        <v>44533982.7345218</v>
      </c>
      <c r="AE556" s="3">
        <f t="shared" si="7"/>
        <v>30.8115496305186</v>
      </c>
      <c r="AF556" s="3">
        <f t="shared" si="24"/>
        <v>88514735.9219222</v>
      </c>
      <c r="AG556" s="3">
        <f>AE556/((1+'How much will I make'!$C$5/12)^(Calculations!$B$1*12-Calculations!$A556))</f>
        <v>235.758162438885</v>
      </c>
      <c r="AH556" s="3">
        <f t="shared" si="25"/>
        <v>57871790.0718349</v>
      </c>
    </row>
    <row r="557" ht="15.75" customHeight="1" spans="1:34">
      <c r="A557" s="1">
        <f t="shared" si="8"/>
        <v>553</v>
      </c>
      <c r="B557" s="1">
        <f>B556*(1+'How much will I make'!$C$4)</f>
        <v>23280835.4749536</v>
      </c>
      <c r="C557" s="3">
        <f t="shared" si="0"/>
        <v>4250362.86595017</v>
      </c>
      <c r="D557" s="3">
        <f t="shared" si="10"/>
        <v>442049106.523645</v>
      </c>
      <c r="E557" s="3">
        <f>$C557/((1+'How much will I make'!$C$5/12)^(Calculations!$B$1*12-Calculations!$A557))</f>
        <v>32684757.4934131</v>
      </c>
      <c r="F557" s="3">
        <f t="shared" si="11"/>
        <v>2200102930.15319</v>
      </c>
      <c r="G557" s="3">
        <f t="shared" si="1"/>
        <v>781468.965867161</v>
      </c>
      <c r="H557" s="3">
        <f t="shared" si="12"/>
        <v>141632376.066331</v>
      </c>
      <c r="I557" s="3">
        <f>G557/((1+'How much will I make'!$C$5/12)^(Calculations!$B$1*12-Calculations!$A557))</f>
        <v>6009398.36045893</v>
      </c>
      <c r="J557" s="3">
        <f t="shared" si="13"/>
        <v>572586451.212932</v>
      </c>
      <c r="K557" s="3">
        <f t="shared" si="2"/>
        <v>144687.335868095</v>
      </c>
      <c r="L557" s="3">
        <f t="shared" si="14"/>
        <v>62451225.3049509</v>
      </c>
      <c r="M557" s="3">
        <f>K557/((1+'How much will I make'!$C$5/12)^(Calculations!$B$1*12-Calculations!$A557))</f>
        <v>1112627.47072761</v>
      </c>
      <c r="N557" s="3">
        <f t="shared" si="15"/>
        <v>175828695.313276</v>
      </c>
      <c r="O557" s="3">
        <f t="shared" si="3"/>
        <v>26974.7512946541</v>
      </c>
      <c r="P557" s="3">
        <f t="shared" si="16"/>
        <v>41683093.0384006</v>
      </c>
      <c r="Q557" s="3">
        <f>O557/((1+'How much will I make'!$C$5/12)^(Calculations!$B$1*12-Calculations!$A557))</f>
        <v>207432.455137876</v>
      </c>
      <c r="R557" s="3">
        <f t="shared" si="17"/>
        <v>71950410.9965832</v>
      </c>
      <c r="S557" s="3">
        <f t="shared" si="4"/>
        <v>5063.69940248887</v>
      </c>
      <c r="T557" s="3">
        <f t="shared" si="18"/>
        <v>39666948.2472738</v>
      </c>
      <c r="U557" s="3">
        <f>S557/((1+'How much will I make'!$C$5/12)^(Calculations!$B$1*12-Calculations!$A557))</f>
        <v>38939.2134765158</v>
      </c>
      <c r="V557" s="3">
        <f t="shared" si="19"/>
        <v>43982916.4875129</v>
      </c>
      <c r="W557" s="3">
        <f t="shared" si="5"/>
        <v>957.05658656413</v>
      </c>
      <c r="X557" s="3">
        <f t="shared" si="20"/>
        <v>46876493.8610673</v>
      </c>
      <c r="Y557" s="3">
        <f>W557/((1+'How much will I make'!$C$5/12)^(Calculations!$B$1*12-Calculations!$A557))</f>
        <v>7359.64514698661</v>
      </c>
      <c r="Z557" s="3">
        <f t="shared" si="21"/>
        <v>39177975.4619474</v>
      </c>
      <c r="AA557" s="3">
        <f t="shared" si="6"/>
        <v>182.113666677352</v>
      </c>
      <c r="AB557" s="3">
        <f t="shared" si="22"/>
        <v>62305484.6809291</v>
      </c>
      <c r="AC557" s="3">
        <f>AA557/((1+'How much will I make'!$C$5/12)^(Calculations!$B$1*12-Calculations!$A557))</f>
        <v>1400.43126182707</v>
      </c>
      <c r="AD557" s="3">
        <f t="shared" si="23"/>
        <v>44535383.1657836</v>
      </c>
      <c r="AE557" s="3">
        <f t="shared" si="7"/>
        <v>34.8866255493936</v>
      </c>
      <c r="AF557" s="3">
        <f t="shared" si="24"/>
        <v>88514770.8085478</v>
      </c>
      <c r="AG557" s="3">
        <f>AE557/((1+'How much will I make'!$C$5/12)^(Calculations!$B$1*12-Calculations!$A557))</f>
        <v>268.273776100416</v>
      </c>
      <c r="AH557" s="3">
        <f t="shared" si="25"/>
        <v>57872058.345611</v>
      </c>
    </row>
    <row r="558" ht="15.75" customHeight="1" spans="1:34">
      <c r="A558" s="1">
        <f t="shared" si="8"/>
        <v>554</v>
      </c>
      <c r="B558" s="1">
        <f t="shared" ref="B558:B568" si="71">B557</f>
        <v>23280835.4749536</v>
      </c>
      <c r="C558" s="3">
        <f t="shared" si="0"/>
        <v>4232726.50551054</v>
      </c>
      <c r="D558" s="3">
        <f t="shared" si="10"/>
        <v>446281833.029156</v>
      </c>
      <c r="E558" s="3">
        <f>$C558/((1+'How much will I make'!$C$5/12)^(Calculations!$B$1*12-Calculations!$A558))</f>
        <v>32711881.7734906</v>
      </c>
      <c r="F558" s="3">
        <f t="shared" si="11"/>
        <v>2232814811.92669</v>
      </c>
      <c r="G558" s="3">
        <f t="shared" si="1"/>
        <v>775010.544661648</v>
      </c>
      <c r="H558" s="3">
        <f t="shared" si="12"/>
        <v>142407386.610993</v>
      </c>
      <c r="I558" s="3">
        <f>G558/((1+'How much will I make'!$C$5/12)^(Calculations!$B$1*12-Calculations!$A558))</f>
        <v>5989532.58075493</v>
      </c>
      <c r="J558" s="3">
        <f t="shared" si="13"/>
        <v>578575983.793687</v>
      </c>
      <c r="K558" s="3">
        <f t="shared" si="2"/>
        <v>142901.072462316</v>
      </c>
      <c r="L558" s="3">
        <f t="shared" si="14"/>
        <v>62594126.3774132</v>
      </c>
      <c r="M558" s="3">
        <f>K558/((1+'How much will I make'!$C$5/12)^(Calculations!$B$1*12-Calculations!$A558))</f>
        <v>1104385.78575926</v>
      </c>
      <c r="N558" s="3">
        <f t="shared" si="15"/>
        <v>176933081.099035</v>
      </c>
      <c r="O558" s="3">
        <f t="shared" si="3"/>
        <v>26532.5422570369</v>
      </c>
      <c r="P558" s="3">
        <f t="shared" si="16"/>
        <v>41709625.5806577</v>
      </c>
      <c r="Q558" s="3">
        <f>O558/((1+'How much will I make'!$C$5/12)^(Calculations!$B$1*12-Calculations!$A558))</f>
        <v>205052.082701867</v>
      </c>
      <c r="R558" s="3">
        <f t="shared" si="17"/>
        <v>72155463.0792851</v>
      </c>
      <c r="S558" s="3">
        <f t="shared" si="4"/>
        <v>4960.35859835644</v>
      </c>
      <c r="T558" s="3">
        <f t="shared" si="18"/>
        <v>39671908.6058722</v>
      </c>
      <c r="U558" s="3">
        <f>S558/((1+'How much will I make'!$C$5/12)^(Calculations!$B$1*12-Calculations!$A558))</f>
        <v>38335.2583287168</v>
      </c>
      <c r="V558" s="3">
        <f t="shared" si="19"/>
        <v>44021251.7458416</v>
      </c>
      <c r="W558" s="3">
        <f t="shared" si="5"/>
        <v>933.713742989395</v>
      </c>
      <c r="X558" s="3">
        <f t="shared" si="20"/>
        <v>46877427.5748102</v>
      </c>
      <c r="Y558" s="3">
        <f>W558/((1+'How much will I make'!$C$5/12)^(Calculations!$B$1*12-Calculations!$A558))</f>
        <v>7216.04231485029</v>
      </c>
      <c r="Z558" s="3">
        <f t="shared" si="21"/>
        <v>39185191.5042623</v>
      </c>
      <c r="AA558" s="3">
        <f t="shared" si="6"/>
        <v>176.95255061767</v>
      </c>
      <c r="AB558" s="3">
        <f t="shared" si="22"/>
        <v>62305661.6334797</v>
      </c>
      <c r="AC558" s="3">
        <f>AA558/((1+'How much will I make'!$C$5/12)^(Calculations!$B$1*12-Calculations!$A558))</f>
        <v>1367.546641104</v>
      </c>
      <c r="AD558" s="3">
        <f t="shared" si="23"/>
        <v>44536750.7124247</v>
      </c>
      <c r="AE558" s="3">
        <f t="shared" si="7"/>
        <v>33.7612505316712</v>
      </c>
      <c r="AF558" s="3">
        <f t="shared" si="24"/>
        <v>88514804.5697983</v>
      </c>
      <c r="AG558" s="3">
        <f>AE558/((1+'How much will I make'!$C$5/12)^(Calculations!$B$1*12-Calculations!$A558))</f>
        <v>260.917882239598</v>
      </c>
      <c r="AH558" s="3">
        <f t="shared" si="25"/>
        <v>57872319.2634932</v>
      </c>
    </row>
    <row r="559" ht="15.75" customHeight="1" spans="1:34">
      <c r="A559" s="1">
        <f t="shared" si="8"/>
        <v>555</v>
      </c>
      <c r="B559" s="1">
        <f t="shared" si="71"/>
        <v>23280835.4749536</v>
      </c>
      <c r="C559" s="3">
        <f t="shared" si="0"/>
        <v>4215163.32498975</v>
      </c>
      <c r="D559" s="3">
        <f t="shared" si="10"/>
        <v>450496996.354145</v>
      </c>
      <c r="E559" s="3">
        <f>$C559/((1+'How much will I make'!$C$5/12)^(Calculations!$B$1*12-Calculations!$A559))</f>
        <v>32739028.5633441</v>
      </c>
      <c r="F559" s="3">
        <f t="shared" si="11"/>
        <v>2265553840.49003</v>
      </c>
      <c r="G559" s="3">
        <f t="shared" si="1"/>
        <v>768605.498837998</v>
      </c>
      <c r="H559" s="3">
        <f t="shared" si="12"/>
        <v>143175992.109831</v>
      </c>
      <c r="I559" s="3">
        <f>G559/((1+'How much will I make'!$C$5/12)^(Calculations!$B$1*12-Calculations!$A559))</f>
        <v>5969732.47304996</v>
      </c>
      <c r="J559" s="3">
        <f t="shared" si="13"/>
        <v>584545716.266737</v>
      </c>
      <c r="K559" s="3">
        <f t="shared" si="2"/>
        <v>141136.861691176</v>
      </c>
      <c r="L559" s="3">
        <f t="shared" si="14"/>
        <v>62735263.2391044</v>
      </c>
      <c r="M559" s="3">
        <f>K559/((1+'How much will I make'!$C$5/12)^(Calculations!$B$1*12-Calculations!$A559))</f>
        <v>1096205.15030919</v>
      </c>
      <c r="N559" s="3">
        <f t="shared" si="15"/>
        <v>178029286.249344</v>
      </c>
      <c r="O559" s="3">
        <f t="shared" si="3"/>
        <v>26097.5825479051</v>
      </c>
      <c r="P559" s="3">
        <f t="shared" si="16"/>
        <v>41735723.1632056</v>
      </c>
      <c r="Q559" s="3">
        <f>O559/((1+'How much will I make'!$C$5/12)^(Calculations!$B$1*12-Calculations!$A559))</f>
        <v>202699.026015124</v>
      </c>
      <c r="R559" s="3">
        <f t="shared" si="17"/>
        <v>72358162.1053002</v>
      </c>
      <c r="S559" s="3">
        <f t="shared" si="4"/>
        <v>4859.12679022672</v>
      </c>
      <c r="T559" s="3">
        <f t="shared" si="18"/>
        <v>39676767.7326624</v>
      </c>
      <c r="U559" s="3">
        <f>S559/((1+'How much will I make'!$C$5/12)^(Calculations!$B$1*12-Calculations!$A559))</f>
        <v>37740.6706485163</v>
      </c>
      <c r="V559" s="3">
        <f t="shared" si="19"/>
        <v>44058992.4164901</v>
      </c>
      <c r="W559" s="3">
        <f t="shared" si="5"/>
        <v>910.940237062825</v>
      </c>
      <c r="X559" s="3">
        <f t="shared" si="20"/>
        <v>46878338.5150473</v>
      </c>
      <c r="Y559" s="3">
        <f>W559/((1+'How much will I make'!$C$5/12)^(Calculations!$B$1*12-Calculations!$A559))</f>
        <v>7075.24148919467</v>
      </c>
      <c r="Z559" s="3">
        <f t="shared" si="21"/>
        <v>39192266.7457515</v>
      </c>
      <c r="AA559" s="3">
        <f t="shared" si="6"/>
        <v>171.937701005023</v>
      </c>
      <c r="AB559" s="3">
        <f t="shared" si="22"/>
        <v>62305833.5711807</v>
      </c>
      <c r="AC559" s="3">
        <f>AA559/((1+'How much will I make'!$C$5/12)^(Calculations!$B$1*12-Calculations!$A559))</f>
        <v>1335.4342098554</v>
      </c>
      <c r="AD559" s="3">
        <f t="shared" si="23"/>
        <v>44538086.1466346</v>
      </c>
      <c r="AE559" s="3">
        <f t="shared" si="7"/>
        <v>32.6721779338754</v>
      </c>
      <c r="AF559" s="3">
        <f t="shared" si="24"/>
        <v>88514837.2419762</v>
      </c>
      <c r="AG559" s="3">
        <f>AE559/((1+'How much will I make'!$C$5/12)^(Calculations!$B$1*12-Calculations!$A559))</f>
        <v>253.763682242706</v>
      </c>
      <c r="AH559" s="3">
        <f t="shared" si="25"/>
        <v>57872573.0271755</v>
      </c>
    </row>
    <row r="560" ht="15.75" customHeight="1" spans="1:34">
      <c r="A560" s="1">
        <f t="shared" si="8"/>
        <v>556</v>
      </c>
      <c r="B560" s="1">
        <f t="shared" si="71"/>
        <v>23280835.4749536</v>
      </c>
      <c r="C560" s="3">
        <f t="shared" si="0"/>
        <v>4197673.02073668</v>
      </c>
      <c r="D560" s="3">
        <f t="shared" si="10"/>
        <v>454694669.374882</v>
      </c>
      <c r="E560" s="3">
        <f>$C560/((1+'How much will I make'!$C$5/12)^(Calculations!$B$1*12-Calculations!$A560))</f>
        <v>32766197.8816539</v>
      </c>
      <c r="F560" s="3">
        <f t="shared" si="11"/>
        <v>2298320038.37168</v>
      </c>
      <c r="G560" s="3">
        <f t="shared" si="1"/>
        <v>762253.387277353</v>
      </c>
      <c r="H560" s="3">
        <f t="shared" si="12"/>
        <v>143938245.497108</v>
      </c>
      <c r="I560" s="3">
        <f>G560/((1+'How much will I make'!$C$5/12)^(Calculations!$B$1*12-Calculations!$A560))</f>
        <v>5949997.82024649</v>
      </c>
      <c r="J560" s="3">
        <f t="shared" si="13"/>
        <v>590495714.086983</v>
      </c>
      <c r="K560" s="3">
        <f t="shared" si="2"/>
        <v>139394.431299927</v>
      </c>
      <c r="L560" s="3">
        <f t="shared" si="14"/>
        <v>62874657.6704043</v>
      </c>
      <c r="M560" s="3">
        <f>K560/((1+'How much will I make'!$C$5/12)^(Calculations!$B$1*12-Calculations!$A560))</f>
        <v>1088085.11215875</v>
      </c>
      <c r="N560" s="3">
        <f t="shared" si="15"/>
        <v>179117371.361503</v>
      </c>
      <c r="O560" s="3">
        <f t="shared" si="3"/>
        <v>25669.7533258083</v>
      </c>
      <c r="P560" s="3">
        <f t="shared" si="16"/>
        <v>41761392.9165314</v>
      </c>
      <c r="Q560" s="3">
        <f>O560/((1+'How much will I make'!$C$5/12)^(Calculations!$B$1*12-Calculations!$A560))</f>
        <v>200372.97161823</v>
      </c>
      <c r="R560" s="3">
        <f t="shared" si="17"/>
        <v>72558535.0769184</v>
      </c>
      <c r="S560" s="3">
        <f t="shared" si="4"/>
        <v>4759.96093736495</v>
      </c>
      <c r="T560" s="3">
        <f t="shared" si="18"/>
        <v>39681527.6935998</v>
      </c>
      <c r="U560" s="3">
        <f>S560/((1+'How much will I make'!$C$5/12)^(Calculations!$B$1*12-Calculations!$A560))</f>
        <v>37155.3051445801</v>
      </c>
      <c r="V560" s="3">
        <f t="shared" si="19"/>
        <v>44096147.7216347</v>
      </c>
      <c r="W560" s="3">
        <f t="shared" si="5"/>
        <v>888.722182500317</v>
      </c>
      <c r="X560" s="3">
        <f t="shared" si="20"/>
        <v>46879227.2372298</v>
      </c>
      <c r="Y560" s="3">
        <f>W560/((1+'How much will I make'!$C$5/12)^(Calculations!$B$1*12-Calculations!$A560))</f>
        <v>6937.18799672258</v>
      </c>
      <c r="Z560" s="3">
        <f t="shared" si="21"/>
        <v>39199203.9337482</v>
      </c>
      <c r="AA560" s="3">
        <f t="shared" si="6"/>
        <v>167.06497263646</v>
      </c>
      <c r="AB560" s="3">
        <f t="shared" si="22"/>
        <v>62306000.6361534</v>
      </c>
      <c r="AC560" s="3">
        <f>AA560/((1+'How much will I make'!$C$5/12)^(Calculations!$B$1*12-Calculations!$A560))</f>
        <v>1304.07583569686</v>
      </c>
      <c r="AD560" s="3">
        <f t="shared" si="23"/>
        <v>44539390.2224703</v>
      </c>
      <c r="AE560" s="3">
        <f t="shared" si="7"/>
        <v>31.618236710202</v>
      </c>
      <c r="AF560" s="3">
        <f t="shared" si="24"/>
        <v>88514868.8602129</v>
      </c>
      <c r="AG560" s="3">
        <f>AE560/((1+'How much will I make'!$C$5/12)^(Calculations!$B$1*12-Calculations!$A560))</f>
        <v>246.805645794115</v>
      </c>
      <c r="AH560" s="3">
        <f t="shared" si="25"/>
        <v>57872819.8328213</v>
      </c>
    </row>
    <row r="561" ht="15.75" customHeight="1" spans="1:34">
      <c r="A561" s="1">
        <f t="shared" si="8"/>
        <v>557</v>
      </c>
      <c r="B561" s="1">
        <f t="shared" si="71"/>
        <v>23280835.4749536</v>
      </c>
      <c r="C561" s="3">
        <f t="shared" si="0"/>
        <v>4180255.29036018</v>
      </c>
      <c r="D561" s="3">
        <f t="shared" si="10"/>
        <v>458874924.665242</v>
      </c>
      <c r="E561" s="3">
        <f>$C561/((1+'How much will I make'!$C$5/12)^(Calculations!$B$1*12-Calculations!$A561))</f>
        <v>32793389.7471159</v>
      </c>
      <c r="F561" s="3">
        <f t="shared" si="11"/>
        <v>2331113428.1188</v>
      </c>
      <c r="G561" s="3">
        <f t="shared" si="1"/>
        <v>755953.772506466</v>
      </c>
      <c r="H561" s="3">
        <f t="shared" si="12"/>
        <v>144694199.269615</v>
      </c>
      <c r="I561" s="3">
        <f>G561/((1+'How much will I make'!$C$5/12)^(Calculations!$B$1*12-Calculations!$A561))</f>
        <v>5930328.40596468</v>
      </c>
      <c r="J561" s="3">
        <f t="shared" si="13"/>
        <v>596426042.492948</v>
      </c>
      <c r="K561" s="3">
        <f t="shared" si="2"/>
        <v>137673.51239499</v>
      </c>
      <c r="L561" s="3">
        <f t="shared" si="14"/>
        <v>63012331.1827993</v>
      </c>
      <c r="M561" s="3">
        <f>K561/((1+'How much will I make'!$C$5/12)^(Calculations!$B$1*12-Calculations!$A561))</f>
        <v>1080025.22243906</v>
      </c>
      <c r="N561" s="3">
        <f t="shared" si="15"/>
        <v>180197396.583942</v>
      </c>
      <c r="O561" s="3">
        <f t="shared" si="3"/>
        <v>25248.9376975164</v>
      </c>
      <c r="P561" s="3">
        <f t="shared" si="16"/>
        <v>41786641.8542289</v>
      </c>
      <c r="Q561" s="3">
        <f>O561/((1+'How much will I make'!$C$5/12)^(Calculations!$B$1*12-Calculations!$A561))</f>
        <v>198073.60964884</v>
      </c>
      <c r="R561" s="3">
        <f t="shared" si="17"/>
        <v>72756608.6865673</v>
      </c>
      <c r="S561" s="3">
        <f t="shared" si="4"/>
        <v>4662.81887741873</v>
      </c>
      <c r="T561" s="3">
        <f t="shared" si="18"/>
        <v>39686190.5124772</v>
      </c>
      <c r="U561" s="3">
        <f>S561/((1+'How much will I make'!$C$5/12)^(Calculations!$B$1*12-Calculations!$A561))</f>
        <v>36579.0187790724</v>
      </c>
      <c r="V561" s="3">
        <f t="shared" si="19"/>
        <v>44132726.7404138</v>
      </c>
      <c r="W561" s="3">
        <f t="shared" si="5"/>
        <v>867.046031707626</v>
      </c>
      <c r="X561" s="3">
        <f t="shared" si="20"/>
        <v>46880094.2832615</v>
      </c>
      <c r="Y561" s="3">
        <f>W561/((1+'How much will I make'!$C$5/12)^(Calculations!$B$1*12-Calculations!$A561))</f>
        <v>6801.82823093288</v>
      </c>
      <c r="Z561" s="3">
        <f t="shared" si="21"/>
        <v>39206005.7619791</v>
      </c>
      <c r="AA561" s="3">
        <f t="shared" si="6"/>
        <v>162.330337784414</v>
      </c>
      <c r="AB561" s="3">
        <f t="shared" si="22"/>
        <v>62306162.9664911</v>
      </c>
      <c r="AC561" s="3">
        <f>AA561/((1+'How much will I make'!$C$5/12)^(Calculations!$B$1*12-Calculations!$A561))</f>
        <v>1273.45381202462</v>
      </c>
      <c r="AD561" s="3">
        <f t="shared" si="23"/>
        <v>44540663.6762823</v>
      </c>
      <c r="AE561" s="3">
        <f t="shared" si="7"/>
        <v>30.598293590518</v>
      </c>
      <c r="AF561" s="3">
        <f t="shared" si="24"/>
        <v>88514899.4585065</v>
      </c>
      <c r="AG561" s="3">
        <f>AE561/((1+'How much will I make'!$C$5/12)^(Calculations!$B$1*12-Calculations!$A561))</f>
        <v>240.03839421589</v>
      </c>
      <c r="AH561" s="3">
        <f t="shared" si="25"/>
        <v>57873059.8712155</v>
      </c>
    </row>
    <row r="562" ht="15.75" customHeight="1" spans="1:34">
      <c r="A562" s="1">
        <f t="shared" si="8"/>
        <v>558</v>
      </c>
      <c r="B562" s="1">
        <f t="shared" si="71"/>
        <v>23280835.4749536</v>
      </c>
      <c r="C562" s="3">
        <f t="shared" si="0"/>
        <v>4162909.83272383</v>
      </c>
      <c r="D562" s="3">
        <f t="shared" si="10"/>
        <v>463037834.497966</v>
      </c>
      <c r="E562" s="3">
        <f>$C562/((1+'How much will I make'!$C$5/12)^(Calculations!$B$1*12-Calculations!$A562))</f>
        <v>32820604.1784413</v>
      </c>
      <c r="F562" s="3">
        <f t="shared" si="11"/>
        <v>2363934032.29724</v>
      </c>
      <c r="G562" s="3">
        <f t="shared" si="1"/>
        <v>749706.22066757</v>
      </c>
      <c r="H562" s="3">
        <f t="shared" si="12"/>
        <v>145443905.490282</v>
      </c>
      <c r="I562" s="3">
        <f>G562/((1+'How much will I make'!$C$5/12)^(Calculations!$B$1*12-Calculations!$A562))</f>
        <v>5910724.01454</v>
      </c>
      <c r="J562" s="3">
        <f t="shared" si="13"/>
        <v>602336766.507488</v>
      </c>
      <c r="K562" s="3">
        <f t="shared" si="2"/>
        <v>135973.839402459</v>
      </c>
      <c r="L562" s="3">
        <f t="shared" si="14"/>
        <v>63148305.0222017</v>
      </c>
      <c r="M562" s="3">
        <f>K562/((1+'How much will I make'!$C$5/12)^(Calculations!$B$1*12-Calculations!$A562))</f>
        <v>1072025.03560617</v>
      </c>
      <c r="N562" s="3">
        <f t="shared" si="15"/>
        <v>181269421.619548</v>
      </c>
      <c r="O562" s="3">
        <f t="shared" si="3"/>
        <v>24835.0206860817</v>
      </c>
      <c r="P562" s="3">
        <f t="shared" si="16"/>
        <v>41811476.874915</v>
      </c>
      <c r="Q562" s="3">
        <f>O562/((1+'How much will I make'!$C$5/12)^(Calculations!$B$1*12-Calculations!$A562))</f>
        <v>195800.633800411</v>
      </c>
      <c r="R562" s="3">
        <f t="shared" si="17"/>
        <v>72952409.3203677</v>
      </c>
      <c r="S562" s="3">
        <f t="shared" si="4"/>
        <v>4567.65930849182</v>
      </c>
      <c r="T562" s="3">
        <f t="shared" si="18"/>
        <v>39690758.1717857</v>
      </c>
      <c r="U562" s="3">
        <f>S562/((1+'How much will I make'!$C$5/12)^(Calculations!$B$1*12-Calculations!$A562))</f>
        <v>36011.6707327031</v>
      </c>
      <c r="V562" s="3">
        <f t="shared" si="19"/>
        <v>44168738.4111465</v>
      </c>
      <c r="W562" s="3">
        <f t="shared" si="5"/>
        <v>845.898567519636</v>
      </c>
      <c r="X562" s="3">
        <f t="shared" si="20"/>
        <v>46880940.181829</v>
      </c>
      <c r="Y562" s="3">
        <f>W562/((1+'How much will I make'!$C$5/12)^(Calculations!$B$1*12-Calculations!$A562))</f>
        <v>6669.10963130492</v>
      </c>
      <c r="Z562" s="3">
        <f t="shared" si="21"/>
        <v>39212674.8716104</v>
      </c>
      <c r="AA562" s="3">
        <f t="shared" si="6"/>
        <v>157.729882867447</v>
      </c>
      <c r="AB562" s="3">
        <f t="shared" si="22"/>
        <v>62306320.696374</v>
      </c>
      <c r="AC562" s="3">
        <f>AA562/((1+'How much will I make'!$C$5/12)^(Calculations!$B$1*12-Calculations!$A562))</f>
        <v>1243.55084801757</v>
      </c>
      <c r="AD562" s="3">
        <f t="shared" si="23"/>
        <v>44541907.2271303</v>
      </c>
      <c r="AE562" s="3">
        <f t="shared" si="7"/>
        <v>29.6112518617916</v>
      </c>
      <c r="AF562" s="3">
        <f t="shared" si="24"/>
        <v>88514929.0697584</v>
      </c>
      <c r="AG562" s="3">
        <f>AE562/((1+'How much will I make'!$C$5/12)^(Calculations!$B$1*12-Calculations!$A562))</f>
        <v>233.45669630997</v>
      </c>
      <c r="AH562" s="3">
        <f t="shared" si="25"/>
        <v>57873293.3279118</v>
      </c>
    </row>
    <row r="563" ht="15.75" customHeight="1" spans="1:34">
      <c r="A563" s="1">
        <f t="shared" si="8"/>
        <v>559</v>
      </c>
      <c r="B563" s="1">
        <f t="shared" si="71"/>
        <v>23280835.4749536</v>
      </c>
      <c r="C563" s="3">
        <f t="shared" si="0"/>
        <v>4145636.34794075</v>
      </c>
      <c r="D563" s="3">
        <f t="shared" si="10"/>
        <v>467183470.845907</v>
      </c>
      <c r="E563" s="3">
        <f>$C563/((1+'How much will I make'!$C$5/12)^(Calculations!$B$1*12-Calculations!$A563))</f>
        <v>32847841.194357</v>
      </c>
      <c r="F563" s="3">
        <f t="shared" si="11"/>
        <v>2396781873.4916</v>
      </c>
      <c r="G563" s="3">
        <f t="shared" si="1"/>
        <v>743510.301488499</v>
      </c>
      <c r="H563" s="3">
        <f t="shared" si="12"/>
        <v>146187415.791771</v>
      </c>
      <c r="I563" s="3">
        <f>G563/((1+'How much will I make'!$C$5/12)^(Calculations!$B$1*12-Calculations!$A563))</f>
        <v>5891184.43102086</v>
      </c>
      <c r="J563" s="3">
        <f t="shared" si="13"/>
        <v>608227950.938509</v>
      </c>
      <c r="K563" s="3">
        <f t="shared" si="2"/>
        <v>134295.15002712</v>
      </c>
      <c r="L563" s="3">
        <f t="shared" si="14"/>
        <v>63282600.1722289</v>
      </c>
      <c r="M563" s="3">
        <f>K563/((1+'How much will I make'!$C$5/12)^(Calculations!$B$1*12-Calculations!$A563))</f>
        <v>1064084.1094165</v>
      </c>
      <c r="N563" s="3">
        <f t="shared" si="15"/>
        <v>182333505.728965</v>
      </c>
      <c r="O563" s="3">
        <f t="shared" si="3"/>
        <v>24427.8891994246</v>
      </c>
      <c r="P563" s="3">
        <f t="shared" si="16"/>
        <v>41835904.7641144</v>
      </c>
      <c r="Q563" s="3">
        <f>O563/((1+'How much will I make'!$C$5/12)^(Calculations!$B$1*12-Calculations!$A563))</f>
        <v>193553.74128139</v>
      </c>
      <c r="R563" s="3">
        <f t="shared" si="17"/>
        <v>73145963.0616491</v>
      </c>
      <c r="S563" s="3">
        <f t="shared" si="4"/>
        <v>4474.44177158382</v>
      </c>
      <c r="T563" s="3">
        <f t="shared" si="18"/>
        <v>39695232.6135573</v>
      </c>
      <c r="U563" s="3">
        <f>S563/((1+'How much will I make'!$C$5/12)^(Calculations!$B$1*12-Calculations!$A563))</f>
        <v>35453.1223703183</v>
      </c>
      <c r="V563" s="3">
        <f t="shared" si="19"/>
        <v>44204191.5335168</v>
      </c>
      <c r="W563" s="3">
        <f t="shared" si="5"/>
        <v>825.266895141108</v>
      </c>
      <c r="X563" s="3">
        <f t="shared" si="20"/>
        <v>46881765.4487242</v>
      </c>
      <c r="Y563" s="3">
        <f>W563/((1+'How much will I make'!$C$5/12)^(Calculations!$B$1*12-Calculations!$A563))</f>
        <v>6538.98066288921</v>
      </c>
      <c r="Z563" s="3">
        <f t="shared" si="21"/>
        <v>39219213.8522733</v>
      </c>
      <c r="AA563" s="3">
        <f t="shared" si="6"/>
        <v>153.259805215333</v>
      </c>
      <c r="AB563" s="3">
        <f t="shared" si="22"/>
        <v>62306473.9561792</v>
      </c>
      <c r="AC563" s="3">
        <f>AA563/((1+'How much will I make'!$C$5/12)^(Calculations!$B$1*12-Calculations!$A563))</f>
        <v>1214.35005887383</v>
      </c>
      <c r="AD563" s="3">
        <f t="shared" si="23"/>
        <v>44543121.5771892</v>
      </c>
      <c r="AE563" s="3">
        <f t="shared" si="7"/>
        <v>28.6560501888306</v>
      </c>
      <c r="AF563" s="3">
        <f t="shared" si="24"/>
        <v>88514957.7258086</v>
      </c>
      <c r="AG563" s="3">
        <f>AE563/((1+'How much will I make'!$C$5/12)^(Calculations!$B$1*12-Calculations!$A563))</f>
        <v>227.055464314374</v>
      </c>
      <c r="AH563" s="3">
        <f t="shared" si="25"/>
        <v>57873520.3833761</v>
      </c>
    </row>
    <row r="564" ht="15.75" customHeight="1" spans="1:34">
      <c r="A564" s="1">
        <f t="shared" si="8"/>
        <v>560</v>
      </c>
      <c r="B564" s="1">
        <f t="shared" si="71"/>
        <v>23280835.4749536</v>
      </c>
      <c r="C564" s="3">
        <f t="shared" si="0"/>
        <v>4128434.53736838</v>
      </c>
      <c r="D564" s="3">
        <f t="shared" si="10"/>
        <v>471311905.383275</v>
      </c>
      <c r="E564" s="3">
        <f>$C564/((1+'How much will I make'!$C$5/12)^(Calculations!$B$1*12-Calculations!$A564))</f>
        <v>32875100.8136054</v>
      </c>
      <c r="F564" s="3">
        <f t="shared" si="11"/>
        <v>2429656974.3052</v>
      </c>
      <c r="G564" s="3">
        <f t="shared" si="1"/>
        <v>737365.588253057</v>
      </c>
      <c r="H564" s="3">
        <f t="shared" si="12"/>
        <v>146924781.380024</v>
      </c>
      <c r="I564" s="3">
        <f>G564/((1+'How much will I make'!$C$5/12)^(Calculations!$B$1*12-Calculations!$A564))</f>
        <v>5871709.44116624</v>
      </c>
      <c r="J564" s="3">
        <f t="shared" si="13"/>
        <v>614099660.379675</v>
      </c>
      <c r="K564" s="3">
        <f t="shared" si="2"/>
        <v>132637.185211971</v>
      </c>
      <c r="L564" s="3">
        <f t="shared" si="14"/>
        <v>63415237.3574408</v>
      </c>
      <c r="M564" s="3">
        <f>K564/((1+'How much will I make'!$C$5/12)^(Calculations!$B$1*12-Calculations!$A564))</f>
        <v>1056202.0049023</v>
      </c>
      <c r="N564" s="3">
        <f t="shared" si="15"/>
        <v>183389707.733867</v>
      </c>
      <c r="O564" s="3">
        <f t="shared" si="3"/>
        <v>24027.431999434</v>
      </c>
      <c r="P564" s="3">
        <f t="shared" si="16"/>
        <v>41859932.1961138</v>
      </c>
      <c r="Q564" s="3">
        <f>O564/((1+'How much will I make'!$C$5/12)^(Calculations!$B$1*12-Calculations!$A564))</f>
        <v>191332.632774882</v>
      </c>
      <c r="R564" s="3">
        <f t="shared" si="17"/>
        <v>73337295.694424</v>
      </c>
      <c r="S564" s="3">
        <f t="shared" si="4"/>
        <v>4383.12663338823</v>
      </c>
      <c r="T564" s="3">
        <f t="shared" si="18"/>
        <v>39699615.7401906</v>
      </c>
      <c r="U564" s="3">
        <f>S564/((1+'How much will I make'!$C$5/12)^(Calculations!$B$1*12-Calculations!$A564))</f>
        <v>34903.2372070236</v>
      </c>
      <c r="V564" s="3">
        <f t="shared" si="19"/>
        <v>44239094.7707238</v>
      </c>
      <c r="W564" s="3">
        <f t="shared" si="5"/>
        <v>805.138434284008</v>
      </c>
      <c r="X564" s="3">
        <f t="shared" si="20"/>
        <v>46882570.5871584</v>
      </c>
      <c r="Y564" s="3">
        <f>W564/((1+'How much will I make'!$C$5/12)^(Calculations!$B$1*12-Calculations!$A564))</f>
        <v>6411.39079629625</v>
      </c>
      <c r="Z564" s="3">
        <f t="shared" si="21"/>
        <v>39225625.2430696</v>
      </c>
      <c r="AA564" s="3">
        <f t="shared" si="6"/>
        <v>148.91640992583</v>
      </c>
      <c r="AB564" s="3">
        <f t="shared" si="22"/>
        <v>62306622.8725891</v>
      </c>
      <c r="AC564" s="3">
        <f>AA564/((1+'How much will I make'!$C$5/12)^(Calculations!$B$1*12-Calculations!$A564))</f>
        <v>1185.8349562768</v>
      </c>
      <c r="AD564" s="3">
        <f t="shared" si="23"/>
        <v>44544307.4121455</v>
      </c>
      <c r="AE564" s="3">
        <f t="shared" si="7"/>
        <v>27.7316614730619</v>
      </c>
      <c r="AF564" s="3">
        <f t="shared" si="24"/>
        <v>88514985.45747</v>
      </c>
      <c r="AG564" s="3">
        <f>AE564/((1+'How much will I make'!$C$5/12)^(Calculations!$B$1*12-Calculations!$A564))</f>
        <v>220.82974997027</v>
      </c>
      <c r="AH564" s="3">
        <f t="shared" si="25"/>
        <v>57873741.2131261</v>
      </c>
    </row>
    <row r="565" ht="15.75" customHeight="1" spans="1:34">
      <c r="A565" s="1">
        <f t="shared" si="8"/>
        <v>561</v>
      </c>
      <c r="B565" s="1">
        <f t="shared" si="71"/>
        <v>23280835.4749536</v>
      </c>
      <c r="C565" s="3">
        <f t="shared" si="0"/>
        <v>4111304.10360336</v>
      </c>
      <c r="D565" s="3">
        <f t="shared" si="10"/>
        <v>475423209.486879</v>
      </c>
      <c r="E565" s="3">
        <f>$C565/((1+'How much will I make'!$C$5/12)^(Calculations!$B$1*12-Calculations!$A565))</f>
        <v>32902383.0549445</v>
      </c>
      <c r="F565" s="3">
        <f t="shared" si="11"/>
        <v>2462559357.36015</v>
      </c>
      <c r="G565" s="3">
        <f t="shared" si="1"/>
        <v>731271.657771626</v>
      </c>
      <c r="H565" s="3">
        <f t="shared" si="12"/>
        <v>147656053.037795</v>
      </c>
      <c r="I565" s="3">
        <f>G565/((1+'How much will I make'!$C$5/12)^(Calculations!$B$1*12-Calculations!$A565))</f>
        <v>5852298.83144338</v>
      </c>
      <c r="J565" s="3">
        <f t="shared" si="13"/>
        <v>619951959.211118</v>
      </c>
      <c r="K565" s="3">
        <f t="shared" si="2"/>
        <v>130999.689098243</v>
      </c>
      <c r="L565" s="3">
        <f t="shared" si="14"/>
        <v>63546237.0465391</v>
      </c>
      <c r="M565" s="3">
        <f>K565/((1+'How much will I make'!$C$5/12)^(Calculations!$B$1*12-Calculations!$A565))</f>
        <v>1048378.28634747</v>
      </c>
      <c r="N565" s="3">
        <f t="shared" si="15"/>
        <v>184438086.020215</v>
      </c>
      <c r="O565" s="3">
        <f t="shared" si="3"/>
        <v>23633.5396715745</v>
      </c>
      <c r="P565" s="3">
        <f t="shared" si="16"/>
        <v>41883565.7357854</v>
      </c>
      <c r="Q565" s="3">
        <f>O565/((1+'How much will I make'!$C$5/12)^(Calculations!$B$1*12-Calculations!$A565))</f>
        <v>189137.012398777</v>
      </c>
      <c r="R565" s="3">
        <f t="shared" si="17"/>
        <v>73526432.7068227</v>
      </c>
      <c r="S565" s="3">
        <f t="shared" si="4"/>
        <v>4293.67506944153</v>
      </c>
      <c r="T565" s="3">
        <f t="shared" si="18"/>
        <v>39703909.4152601</v>
      </c>
      <c r="U565" s="3">
        <f>S565/((1+'How much will I make'!$C$5/12)^(Calculations!$B$1*12-Calculations!$A565))</f>
        <v>34361.880874833</v>
      </c>
      <c r="V565" s="3">
        <f t="shared" si="19"/>
        <v>44273456.6515987</v>
      </c>
      <c r="W565" s="3">
        <f t="shared" si="5"/>
        <v>785.500911496593</v>
      </c>
      <c r="X565" s="3">
        <f t="shared" si="20"/>
        <v>46883356.0880699</v>
      </c>
      <c r="Y565" s="3">
        <f>W565/((1+'How much will I make'!$C$5/12)^(Calculations!$B$1*12-Calculations!$A565))</f>
        <v>6286.29048807583</v>
      </c>
      <c r="Z565" s="3">
        <f t="shared" si="21"/>
        <v>39231911.5335577</v>
      </c>
      <c r="AA565" s="3">
        <f t="shared" si="6"/>
        <v>144.696106810523</v>
      </c>
      <c r="AB565" s="3">
        <f t="shared" si="22"/>
        <v>62306767.568696</v>
      </c>
      <c r="AC565" s="3">
        <f>AA565/((1+'How much will I make'!$C$5/12)^(Calculations!$B$1*12-Calculations!$A565))</f>
        <v>1157.98943908487</v>
      </c>
      <c r="AD565" s="3">
        <f t="shared" si="23"/>
        <v>44545465.4015845</v>
      </c>
      <c r="AE565" s="3">
        <f t="shared" si="7"/>
        <v>26.8370917481244</v>
      </c>
      <c r="AF565" s="3">
        <f t="shared" si="24"/>
        <v>88515012.2945618</v>
      </c>
      <c r="AG565" s="3">
        <f>AE565/((1+'How much will I make'!$C$5/12)^(Calculations!$B$1*12-Calculations!$A565))</f>
        <v>214.774740696892</v>
      </c>
      <c r="AH565" s="3">
        <f t="shared" si="25"/>
        <v>57873955.9878668</v>
      </c>
    </row>
    <row r="566" ht="15.75" customHeight="1" spans="1:34">
      <c r="A566" s="1">
        <f t="shared" si="8"/>
        <v>562</v>
      </c>
      <c r="B566" s="1">
        <f t="shared" si="71"/>
        <v>23280835.4749536</v>
      </c>
      <c r="C566" s="3">
        <f t="shared" si="0"/>
        <v>4094244.75047638</v>
      </c>
      <c r="D566" s="3">
        <f t="shared" si="10"/>
        <v>479517454.237355</v>
      </c>
      <c r="E566" s="3">
        <f>$C566/((1+'How much will I make'!$C$5/12)^(Calculations!$B$1*12-Calculations!$A566))</f>
        <v>32929687.9371478</v>
      </c>
      <c r="F566" s="3">
        <f t="shared" si="11"/>
        <v>2495489045.29729</v>
      </c>
      <c r="G566" s="3">
        <f t="shared" si="1"/>
        <v>725228.090352026</v>
      </c>
      <c r="H566" s="3">
        <f t="shared" si="12"/>
        <v>148381281.128147</v>
      </c>
      <c r="I566" s="3">
        <f>G566/((1+'How much will I make'!$C$5/12)^(Calculations!$B$1*12-Calculations!$A566))</f>
        <v>5832952.38902539</v>
      </c>
      <c r="J566" s="3">
        <f t="shared" si="13"/>
        <v>625784911.600144</v>
      </c>
      <c r="K566" s="3">
        <f t="shared" si="2"/>
        <v>129382.408985919</v>
      </c>
      <c r="L566" s="3">
        <f t="shared" si="14"/>
        <v>63675619.455525</v>
      </c>
      <c r="M566" s="3">
        <f>K566/((1+'How much will I make'!$C$5/12)^(Calculations!$B$1*12-Calculations!$A566))</f>
        <v>1040612.52126341</v>
      </c>
      <c r="N566" s="3">
        <f t="shared" si="15"/>
        <v>185478698.541478</v>
      </c>
      <c r="O566" s="3">
        <f t="shared" si="3"/>
        <v>23246.1045949913</v>
      </c>
      <c r="P566" s="3">
        <f t="shared" si="16"/>
        <v>41906811.8403804</v>
      </c>
      <c r="Q566" s="3">
        <f>O566/((1+'How much will I make'!$C$5/12)^(Calculations!$B$1*12-Calculations!$A566))</f>
        <v>186966.587666332</v>
      </c>
      <c r="R566" s="3">
        <f t="shared" si="17"/>
        <v>73713399.2944891</v>
      </c>
      <c r="S566" s="3">
        <f t="shared" si="4"/>
        <v>4206.0490476162</v>
      </c>
      <c r="T566" s="3">
        <f t="shared" si="18"/>
        <v>39708115.4643077</v>
      </c>
      <c r="U566" s="3">
        <f>S566/((1+'How much will I make'!$C$5/12)^(Calculations!$B$1*12-Calculations!$A566))</f>
        <v>33828.9210898356</v>
      </c>
      <c r="V566" s="3">
        <f t="shared" si="19"/>
        <v>44307285.5726885</v>
      </c>
      <c r="W566" s="3">
        <f t="shared" si="5"/>
        <v>766.342352679603</v>
      </c>
      <c r="X566" s="3">
        <f t="shared" si="20"/>
        <v>46884122.4304226</v>
      </c>
      <c r="Y566" s="3">
        <f>W566/((1+'How much will I make'!$C$5/12)^(Calculations!$B$1*12-Calculations!$A566))</f>
        <v>6163.63116147923</v>
      </c>
      <c r="Z566" s="3">
        <f t="shared" si="21"/>
        <v>39238075.1647192</v>
      </c>
      <c r="AA566" s="3">
        <f t="shared" si="6"/>
        <v>140.595407427229</v>
      </c>
      <c r="AB566" s="3">
        <f t="shared" si="22"/>
        <v>62306908.1641034</v>
      </c>
      <c r="AC566" s="3">
        <f>AA566/((1+'How much will I make'!$C$5/12)^(Calculations!$B$1*12-Calculations!$A566))</f>
        <v>1130.79778423996</v>
      </c>
      <c r="AD566" s="3">
        <f t="shared" si="23"/>
        <v>44546596.1993688</v>
      </c>
      <c r="AE566" s="3">
        <f t="shared" si="7"/>
        <v>25.9713791110881</v>
      </c>
      <c r="AF566" s="3">
        <f t="shared" si="24"/>
        <v>88515038.2659409</v>
      </c>
      <c r="AG566" s="3">
        <f>AE566/((1+'How much will I make'!$C$5/12)^(Calculations!$B$1*12-Calculations!$A566))</f>
        <v>208.885755871332</v>
      </c>
      <c r="AH566" s="3">
        <f t="shared" si="25"/>
        <v>57874164.8736227</v>
      </c>
    </row>
    <row r="567" ht="15.75" customHeight="1" spans="1:34">
      <c r="A567" s="1">
        <f t="shared" si="8"/>
        <v>563</v>
      </c>
      <c r="B567" s="1">
        <f t="shared" si="71"/>
        <v>23280835.4749536</v>
      </c>
      <c r="C567" s="3">
        <f t="shared" si="0"/>
        <v>4077256.18304702</v>
      </c>
      <c r="D567" s="3">
        <f t="shared" si="10"/>
        <v>483594710.420402</v>
      </c>
      <c r="E567" s="3">
        <f>$C567/((1+'How much will I make'!$C$5/12)^(Calculations!$B$1*12-Calculations!$A567))</f>
        <v>32957015.4790043</v>
      </c>
      <c r="F567" s="3">
        <f t="shared" si="11"/>
        <v>2528446060.7763</v>
      </c>
      <c r="G567" s="3">
        <f t="shared" si="1"/>
        <v>719234.469770605</v>
      </c>
      <c r="H567" s="3">
        <f t="shared" si="12"/>
        <v>149100515.597918</v>
      </c>
      <c r="I567" s="3">
        <f>G567/((1+'How much will I make'!$C$5/12)^(Calculations!$B$1*12-Calculations!$A567))</f>
        <v>5813669.90178894</v>
      </c>
      <c r="J567" s="3">
        <f t="shared" si="13"/>
        <v>631598581.501933</v>
      </c>
      <c r="K567" s="3">
        <f t="shared" si="2"/>
        <v>127785.095294734</v>
      </c>
      <c r="L567" s="3">
        <f t="shared" si="14"/>
        <v>63803404.5508197</v>
      </c>
      <c r="M567" s="3">
        <f>K567/((1+'How much will I make'!$C$5/12)^(Calculations!$B$1*12-Calculations!$A567))</f>
        <v>1032904.28036517</v>
      </c>
      <c r="N567" s="3">
        <f t="shared" si="15"/>
        <v>186511602.821843</v>
      </c>
      <c r="O567" s="3">
        <f t="shared" si="3"/>
        <v>22865.0209131062</v>
      </c>
      <c r="P567" s="3">
        <f t="shared" si="16"/>
        <v>41929676.8612935</v>
      </c>
      <c r="Q567" s="3">
        <f>O567/((1+'How much will I make'!$C$5/12)^(Calculations!$B$1*12-Calculations!$A567))</f>
        <v>184821.06944721</v>
      </c>
      <c r="R567" s="3">
        <f t="shared" si="17"/>
        <v>73898220.3639363</v>
      </c>
      <c r="S567" s="3">
        <f t="shared" si="4"/>
        <v>4120.21131195056</v>
      </c>
      <c r="T567" s="3">
        <f t="shared" si="18"/>
        <v>39712235.6756197</v>
      </c>
      <c r="U567" s="3">
        <f>S567/((1+'How much will I make'!$C$5/12)^(Calculations!$B$1*12-Calculations!$A567))</f>
        <v>33304.2276198708</v>
      </c>
      <c r="V567" s="3">
        <f t="shared" si="19"/>
        <v>44340589.8003084</v>
      </c>
      <c r="W567" s="3">
        <f t="shared" si="5"/>
        <v>747.651075784979</v>
      </c>
      <c r="X567" s="3">
        <f t="shared" si="20"/>
        <v>46884870.0814984</v>
      </c>
      <c r="Y567" s="3">
        <f>W567/((1+'How much will I make'!$C$5/12)^(Calculations!$B$1*12-Calculations!$A567))</f>
        <v>6043.36518759671</v>
      </c>
      <c r="Z567" s="3">
        <f t="shared" si="21"/>
        <v>39244118.5299068</v>
      </c>
      <c r="AA567" s="3">
        <f t="shared" si="6"/>
        <v>136.610922196498</v>
      </c>
      <c r="AB567" s="3">
        <f t="shared" si="22"/>
        <v>62307044.7750256</v>
      </c>
      <c r="AC567" s="3">
        <f>AA567/((1+'How much will I make'!$C$5/12)^(Calculations!$B$1*12-Calculations!$A567))</f>
        <v>1104.24463788939</v>
      </c>
      <c r="AD567" s="3">
        <f t="shared" si="23"/>
        <v>44547700.4440067</v>
      </c>
      <c r="AE567" s="3">
        <f t="shared" si="7"/>
        <v>25.1335926881498</v>
      </c>
      <c r="AF567" s="3">
        <f t="shared" si="24"/>
        <v>88515063.3995336</v>
      </c>
      <c r="AG567" s="3">
        <f>AE567/((1+'How much will I make'!$C$5/12)^(Calculations!$B$1*12-Calculations!$A567))</f>
        <v>203.158243210344</v>
      </c>
      <c r="AH567" s="3">
        <f t="shared" si="25"/>
        <v>57874368.0318659</v>
      </c>
    </row>
    <row r="568" ht="15.75" customHeight="1" spans="1:34">
      <c r="A568" s="1">
        <f t="shared" si="8"/>
        <v>564</v>
      </c>
      <c r="B568" s="1">
        <f t="shared" si="71"/>
        <v>23280835.4749536</v>
      </c>
      <c r="C568" s="3">
        <f t="shared" si="0"/>
        <v>4060338.10759869</v>
      </c>
      <c r="D568" s="3">
        <f t="shared" si="10"/>
        <v>487655048.528001</v>
      </c>
      <c r="E568" s="3">
        <f>$C568/((1+'How much will I make'!$C$5/12)^(Calculations!$B$1*12-Calculations!$A568))</f>
        <v>32984365.6993189</v>
      </c>
      <c r="F568" s="3">
        <f t="shared" si="11"/>
        <v>2561430426.47562</v>
      </c>
      <c r="G568" s="3">
        <f t="shared" si="1"/>
        <v>713290.383243575</v>
      </c>
      <c r="H568" s="3">
        <f t="shared" si="12"/>
        <v>149813805.981161</v>
      </c>
      <c r="I568" s="3">
        <f>G568/((1+'How much will I make'!$C$5/12)^(Calculations!$B$1*12-Calculations!$A568))</f>
        <v>5794451.15831195</v>
      </c>
      <c r="J568" s="3">
        <f t="shared" si="13"/>
        <v>637393032.660245</v>
      </c>
      <c r="K568" s="3">
        <f t="shared" si="2"/>
        <v>126207.501525664</v>
      </c>
      <c r="L568" s="3">
        <f t="shared" si="14"/>
        <v>63929612.0523454</v>
      </c>
      <c r="M568" s="3">
        <f>K568/((1+'How much will I make'!$C$5/12)^(Calculations!$B$1*12-Calculations!$A568))</f>
        <v>1025253.13754765</v>
      </c>
      <c r="N568" s="3">
        <f t="shared" si="15"/>
        <v>187536855.959391</v>
      </c>
      <c r="O568" s="3">
        <f t="shared" si="3"/>
        <v>22490.1845046946</v>
      </c>
      <c r="P568" s="3">
        <f t="shared" si="16"/>
        <v>41952167.0457982</v>
      </c>
      <c r="Q568" s="3">
        <f>O568/((1+'How much will I make'!$C$5/12)^(Calculations!$B$1*12-Calculations!$A568))</f>
        <v>182700.171928963</v>
      </c>
      <c r="R568" s="3">
        <f t="shared" si="17"/>
        <v>74080920.5358652</v>
      </c>
      <c r="S568" s="3">
        <f t="shared" si="4"/>
        <v>4036.12536680871</v>
      </c>
      <c r="T568" s="3">
        <f t="shared" si="18"/>
        <v>39716271.8009865</v>
      </c>
      <c r="U568" s="3">
        <f>S568/((1+'How much will I make'!$C$5/12)^(Calculations!$B$1*12-Calculations!$A568))</f>
        <v>32787.6722527054</v>
      </c>
      <c r="V568" s="3">
        <f t="shared" si="19"/>
        <v>44373377.4725611</v>
      </c>
      <c r="W568" s="3">
        <f t="shared" si="5"/>
        <v>729.415683692662</v>
      </c>
      <c r="X568" s="3">
        <f t="shared" si="20"/>
        <v>46885599.4971821</v>
      </c>
      <c r="Y568" s="3">
        <f>W568/((1+'How much will I make'!$C$5/12)^(Calculations!$B$1*12-Calculations!$A568))</f>
        <v>5925.44586686312</v>
      </c>
      <c r="Z568" s="3">
        <f t="shared" si="21"/>
        <v>39250043.9757737</v>
      </c>
      <c r="AA568" s="3">
        <f t="shared" si="6"/>
        <v>132.739357599836</v>
      </c>
      <c r="AB568" s="3">
        <f t="shared" si="22"/>
        <v>62307177.5143832</v>
      </c>
      <c r="AC568" s="3">
        <f>AA568/((1+'How much will I make'!$C$5/12)^(Calculations!$B$1*12-Calculations!$A568))</f>
        <v>1078.31500671628</v>
      </c>
      <c r="AD568" s="3">
        <f t="shared" si="23"/>
        <v>44548778.7590134</v>
      </c>
      <c r="AE568" s="3">
        <f t="shared" si="7"/>
        <v>24.3228316336933</v>
      </c>
      <c r="AF568" s="3">
        <f t="shared" si="24"/>
        <v>88515087.7223652</v>
      </c>
      <c r="AG568" s="3">
        <f>AE568/((1+'How much will I make'!$C$5/12)^(Calculations!$B$1*12-Calculations!$A568))</f>
        <v>197.58777525135</v>
      </c>
      <c r="AH568" s="3">
        <f t="shared" si="25"/>
        <v>57874565.6196411</v>
      </c>
    </row>
    <row r="569" ht="15.75" customHeight="1" spans="1:34">
      <c r="A569" s="1">
        <f t="shared" si="8"/>
        <v>565</v>
      </c>
      <c r="B569" s="1">
        <f>B568*(1+'How much will I make'!$C$4)</f>
        <v>27238577.5056957</v>
      </c>
      <c r="C569" s="3">
        <f t="shared" si="0"/>
        <v>4730883.57101125</v>
      </c>
      <c r="D569" s="3">
        <f t="shared" si="10"/>
        <v>492385932.099012</v>
      </c>
      <c r="E569" s="3">
        <f>$C569/((1+'How much will I make'!$C$5/12)^(Calculations!$B$1*12-Calculations!$A569))</f>
        <v>38623734.1817866</v>
      </c>
      <c r="F569" s="3">
        <f t="shared" si="11"/>
        <v>2600054160.6574</v>
      </c>
      <c r="G569" s="3">
        <f t="shared" si="1"/>
        <v>827652.643036346</v>
      </c>
      <c r="H569" s="3">
        <f t="shared" si="12"/>
        <v>150641458.624198</v>
      </c>
      <c r="I569" s="3">
        <f>G569/((1+'How much will I make'!$C$5/12)^(Calculations!$B$1*12-Calculations!$A569))</f>
        <v>6757096.25900936</v>
      </c>
      <c r="J569" s="3">
        <f t="shared" si="13"/>
        <v>644150128.919254</v>
      </c>
      <c r="K569" s="3">
        <f t="shared" si="2"/>
        <v>145839.779540767</v>
      </c>
      <c r="L569" s="3">
        <f t="shared" si="14"/>
        <v>64075451.8318861</v>
      </c>
      <c r="M569" s="3">
        <f>K569/((1+'How much will I make'!$C$5/12)^(Calculations!$B$1*12-Calculations!$A569))</f>
        <v>1190660.64373867</v>
      </c>
      <c r="N569" s="3">
        <f t="shared" si="15"/>
        <v>188727516.603129</v>
      </c>
      <c r="O569" s="3">
        <f t="shared" si="3"/>
        <v>25882.1467578617</v>
      </c>
      <c r="P569" s="3">
        <f t="shared" si="16"/>
        <v>41978049.1925561</v>
      </c>
      <c r="Q569" s="3">
        <f>O569/((1+'How much will I make'!$C$5/12)^(Calculations!$B$1*12-Calculations!$A569))</f>
        <v>211306.226717382</v>
      </c>
      <c r="R569" s="3">
        <f t="shared" si="17"/>
        <v>74292226.7625826</v>
      </c>
      <c r="S569" s="3">
        <f t="shared" si="4"/>
        <v>4625.89388979545</v>
      </c>
      <c r="T569" s="3">
        <f t="shared" si="18"/>
        <v>39720897.6948763</v>
      </c>
      <c r="U569" s="3">
        <f>S569/((1+'How much will I make'!$C$5/12)^(Calculations!$B$1*12-Calculations!$A569))</f>
        <v>37766.580654704</v>
      </c>
      <c r="V569" s="3">
        <f t="shared" si="19"/>
        <v>44411144.0532158</v>
      </c>
      <c r="W569" s="3">
        <f t="shared" si="5"/>
        <v>832.601316995527</v>
      </c>
      <c r="X569" s="3">
        <f t="shared" si="20"/>
        <v>46886432.0984991</v>
      </c>
      <c r="Y569" s="3">
        <f>W569/((1+'How much will I make'!$C$5/12)^(Calculations!$B$1*12-Calculations!$A569))</f>
        <v>6797.49807078146</v>
      </c>
      <c r="Z569" s="3">
        <f t="shared" si="21"/>
        <v>39256841.4738444</v>
      </c>
      <c r="AA569" s="3">
        <f t="shared" si="6"/>
        <v>150.903690745076</v>
      </c>
      <c r="AB569" s="3">
        <f t="shared" si="22"/>
        <v>62307328.4180739</v>
      </c>
      <c r="AC569" s="3">
        <f>AA569/((1+'How much will I make'!$C$5/12)^(Calculations!$B$1*12-Calculations!$A569))</f>
        <v>1232.00327188405</v>
      </c>
      <c r="AD569" s="3">
        <f t="shared" si="23"/>
        <v>44550010.7622853</v>
      </c>
      <c r="AE569" s="3">
        <f t="shared" si="7"/>
        <v>27.5397222691173</v>
      </c>
      <c r="AF569" s="3">
        <f t="shared" si="24"/>
        <v>88515115.2620875</v>
      </c>
      <c r="AG569" s="3">
        <f>AE569/((1+'How much will I make'!$C$5/12)^(Calculations!$B$1*12-Calculations!$A569))</f>
        <v>224.838953738032</v>
      </c>
      <c r="AH569" s="3">
        <f t="shared" si="25"/>
        <v>57874790.4585949</v>
      </c>
    </row>
    <row r="570" ht="15.75" customHeight="1" spans="1:34">
      <c r="A570" s="1">
        <f t="shared" si="8"/>
        <v>566</v>
      </c>
      <c r="B570" s="1">
        <f t="shared" ref="B570:B580" si="72">B569</f>
        <v>27238577.5056957</v>
      </c>
      <c r="C570" s="3">
        <f t="shared" si="0"/>
        <v>4711253.3487249</v>
      </c>
      <c r="D570" s="3">
        <f t="shared" si="10"/>
        <v>497097185.447737</v>
      </c>
      <c r="E570" s="3">
        <f>$C570/((1+'How much will I make'!$C$5/12)^(Calculations!$B$1*12-Calculations!$A570))</f>
        <v>38655787.0732238</v>
      </c>
      <c r="F570" s="3">
        <f t="shared" si="11"/>
        <v>2638709947.73063</v>
      </c>
      <c r="G570" s="3">
        <f t="shared" si="1"/>
        <v>820812.538548443</v>
      </c>
      <c r="H570" s="3">
        <f t="shared" si="12"/>
        <v>151462271.162746</v>
      </c>
      <c r="I570" s="3">
        <f>G570/((1+'How much will I make'!$C$5/12)^(Calculations!$B$1*12-Calculations!$A570))</f>
        <v>6734758.75071511</v>
      </c>
      <c r="J570" s="3">
        <f t="shared" si="13"/>
        <v>650884887.669969</v>
      </c>
      <c r="K570" s="3">
        <f t="shared" si="2"/>
        <v>144039.288435325</v>
      </c>
      <c r="L570" s="3">
        <f t="shared" si="14"/>
        <v>64219491.1203215</v>
      </c>
      <c r="M570" s="3">
        <f>K570/((1+'How much will I make'!$C$5/12)^(Calculations!$B$1*12-Calculations!$A570))</f>
        <v>1181840.93526653</v>
      </c>
      <c r="N570" s="3">
        <f t="shared" si="15"/>
        <v>189909357.538396</v>
      </c>
      <c r="O570" s="3">
        <f t="shared" si="3"/>
        <v>25457.8492700279</v>
      </c>
      <c r="P570" s="3">
        <f t="shared" si="16"/>
        <v>42003507.0418261</v>
      </c>
      <c r="Q570" s="3">
        <f>O570/((1+'How much will I make'!$C$5/12)^(Calculations!$B$1*12-Calculations!$A570))</f>
        <v>208881.401164887</v>
      </c>
      <c r="R570" s="3">
        <f t="shared" si="17"/>
        <v>74501108.1637475</v>
      </c>
      <c r="S570" s="3">
        <f t="shared" si="4"/>
        <v>4531.48789204453</v>
      </c>
      <c r="T570" s="3">
        <f t="shared" si="18"/>
        <v>39725429.1827683</v>
      </c>
      <c r="U570" s="3">
        <f>S570/((1+'How much will I make'!$C$5/12)^(Calculations!$B$1*12-Calculations!$A570))</f>
        <v>37180.8132812841</v>
      </c>
      <c r="V570" s="3">
        <f t="shared" si="19"/>
        <v>44448324.8664971</v>
      </c>
      <c r="W570" s="3">
        <f t="shared" si="5"/>
        <v>812.293967800514</v>
      </c>
      <c r="X570" s="3">
        <f t="shared" si="20"/>
        <v>46887244.3924669</v>
      </c>
      <c r="Y570" s="3">
        <f>W570/((1+'How much will I make'!$C$5/12)^(Calculations!$B$1*12-Calculations!$A570))</f>
        <v>6664.86396208328</v>
      </c>
      <c r="Z570" s="3">
        <f t="shared" si="21"/>
        <v>39263506.3378065</v>
      </c>
      <c r="AA570" s="3">
        <f t="shared" si="6"/>
        <v>146.627067930439</v>
      </c>
      <c r="AB570" s="3">
        <f t="shared" si="22"/>
        <v>62307475.0451419</v>
      </c>
      <c r="AC570" s="3">
        <f>AA570/((1+'How much will I make'!$C$5/12)^(Calculations!$B$1*12-Calculations!$A570))</f>
        <v>1203.07364039852</v>
      </c>
      <c r="AD570" s="3">
        <f t="shared" si="23"/>
        <v>44551213.8359257</v>
      </c>
      <c r="AE570" s="3">
        <f t="shared" si="7"/>
        <v>26.6513441314038</v>
      </c>
      <c r="AF570" s="3">
        <f t="shared" si="24"/>
        <v>88515141.9134316</v>
      </c>
      <c r="AG570" s="3">
        <f>AE570/((1+'How much will I make'!$C$5/12)^(Calculations!$B$1*12-Calculations!$A570))</f>
        <v>218.674014683925</v>
      </c>
      <c r="AH570" s="3">
        <f t="shared" si="25"/>
        <v>57875009.1326096</v>
      </c>
    </row>
    <row r="571" ht="15.75" customHeight="1" spans="1:34">
      <c r="A571" s="1">
        <f t="shared" si="8"/>
        <v>567</v>
      </c>
      <c r="B571" s="1">
        <f t="shared" si="72"/>
        <v>27238577.5056957</v>
      </c>
      <c r="C571" s="3">
        <f t="shared" si="0"/>
        <v>4691704.57964305</v>
      </c>
      <c r="D571" s="3">
        <f t="shared" si="10"/>
        <v>501788890.02738</v>
      </c>
      <c r="E571" s="3">
        <f>$C571/((1+'How much will I make'!$C$5/12)^(Calculations!$B$1*12-Calculations!$A571))</f>
        <v>38687866.5645709</v>
      </c>
      <c r="F571" s="3">
        <f t="shared" si="11"/>
        <v>2677397814.2952</v>
      </c>
      <c r="G571" s="3">
        <f t="shared" si="1"/>
        <v>814028.963849695</v>
      </c>
      <c r="H571" s="3">
        <f t="shared" si="12"/>
        <v>152276300.126596</v>
      </c>
      <c r="I571" s="3">
        <f>G571/((1+'How much will I make'!$C$5/12)^(Calculations!$B$1*12-Calculations!$A571))</f>
        <v>6712495.08542349</v>
      </c>
      <c r="J571" s="3">
        <f t="shared" si="13"/>
        <v>657597382.755393</v>
      </c>
      <c r="K571" s="3">
        <f t="shared" si="2"/>
        <v>142261.025615136</v>
      </c>
      <c r="L571" s="3">
        <f t="shared" si="14"/>
        <v>64361752.1459366</v>
      </c>
      <c r="M571" s="3">
        <f>K571/((1+'How much will I make'!$C$5/12)^(Calculations!$B$1*12-Calculations!$A571))</f>
        <v>1173086.55796826</v>
      </c>
      <c r="N571" s="3">
        <f t="shared" si="15"/>
        <v>191082444.096364</v>
      </c>
      <c r="O571" s="3">
        <f t="shared" si="3"/>
        <v>25040.5074787159</v>
      </c>
      <c r="P571" s="3">
        <f t="shared" si="16"/>
        <v>42028547.5493048</v>
      </c>
      <c r="Q571" s="3">
        <f>O571/((1+'How much will I make'!$C$5/12)^(Calculations!$B$1*12-Calculations!$A571))</f>
        <v>206484.401479388</v>
      </c>
      <c r="R571" s="3">
        <f t="shared" si="17"/>
        <v>74707592.5652269</v>
      </c>
      <c r="S571" s="3">
        <f t="shared" si="4"/>
        <v>4439.00854730892</v>
      </c>
      <c r="T571" s="3">
        <f t="shared" si="18"/>
        <v>39729868.1913156</v>
      </c>
      <c r="U571" s="3">
        <f>S571/((1+'How much will I make'!$C$5/12)^(Calculations!$B$1*12-Calculations!$A571))</f>
        <v>36604.1312793703</v>
      </c>
      <c r="V571" s="3">
        <f t="shared" si="19"/>
        <v>44484928.9977764</v>
      </c>
      <c r="W571" s="3">
        <f t="shared" si="5"/>
        <v>792.481919805379</v>
      </c>
      <c r="X571" s="3">
        <f t="shared" si="20"/>
        <v>46888036.8743867</v>
      </c>
      <c r="Y571" s="3">
        <f>W571/((1+'How much will I make'!$C$5/12)^(Calculations!$B$1*12-Calculations!$A571))</f>
        <v>6534.81783599385</v>
      </c>
      <c r="Z571" s="3">
        <f t="shared" si="21"/>
        <v>39270041.1556425</v>
      </c>
      <c r="AA571" s="3">
        <f t="shared" si="6"/>
        <v>142.471644952653</v>
      </c>
      <c r="AB571" s="3">
        <f t="shared" si="22"/>
        <v>62307617.5167868</v>
      </c>
      <c r="AC571" s="3">
        <f>AA571/((1+'How much will I make'!$C$5/12)^(Calculations!$B$1*12-Calculations!$A571))</f>
        <v>1174.82332819483</v>
      </c>
      <c r="AD571" s="3">
        <f t="shared" si="23"/>
        <v>44552388.6592539</v>
      </c>
      <c r="AE571" s="3">
        <f t="shared" si="7"/>
        <v>25.7916233529715</v>
      </c>
      <c r="AF571" s="3">
        <f t="shared" si="24"/>
        <v>88515167.705055</v>
      </c>
      <c r="AG571" s="3">
        <f>AE571/((1+'How much will I make'!$C$5/12)^(Calculations!$B$1*12-Calculations!$A571))</f>
        <v>212.678114281301</v>
      </c>
      <c r="AH571" s="3">
        <f t="shared" si="25"/>
        <v>57875221.8107238</v>
      </c>
    </row>
    <row r="572" ht="15.75" customHeight="1" spans="1:34">
      <c r="A572" s="1">
        <f t="shared" si="8"/>
        <v>568</v>
      </c>
      <c r="B572" s="1">
        <f t="shared" si="72"/>
        <v>27238577.5056957</v>
      </c>
      <c r="C572" s="3">
        <f t="shared" si="0"/>
        <v>4672236.92578561</v>
      </c>
      <c r="D572" s="3">
        <f t="shared" si="10"/>
        <v>506461126.953165</v>
      </c>
      <c r="E572" s="3">
        <f>$C572/((1+'How much will I make'!$C$5/12)^(Calculations!$B$1*12-Calculations!$A572))</f>
        <v>38719972.6779024</v>
      </c>
      <c r="F572" s="3">
        <f t="shared" si="11"/>
        <v>2716117786.9731</v>
      </c>
      <c r="G572" s="3">
        <f t="shared" si="1"/>
        <v>807301.451751764</v>
      </c>
      <c r="H572" s="3">
        <f t="shared" si="12"/>
        <v>153083601.578348</v>
      </c>
      <c r="I572" s="3">
        <f>G572/((1+'How much will I make'!$C$5/12)^(Calculations!$B$1*12-Calculations!$A572))</f>
        <v>6690305.0190254</v>
      </c>
      <c r="J572" s="3">
        <f t="shared" si="13"/>
        <v>664287687.774418</v>
      </c>
      <c r="K572" s="3">
        <f t="shared" si="2"/>
        <v>140504.716656925</v>
      </c>
      <c r="L572" s="3">
        <f t="shared" si="14"/>
        <v>64502256.8625935</v>
      </c>
      <c r="M572" s="3">
        <f>K572/((1+'How much will I make'!$C$5/12)^(Calculations!$B$1*12-Calculations!$A572))</f>
        <v>1164397.02790923</v>
      </c>
      <c r="N572" s="3">
        <f t="shared" si="15"/>
        <v>192246841.124274</v>
      </c>
      <c r="O572" s="3">
        <f t="shared" si="3"/>
        <v>24630.007356114</v>
      </c>
      <c r="P572" s="3">
        <f t="shared" si="16"/>
        <v>42053177.5566609</v>
      </c>
      <c r="Q572" s="3">
        <f>O572/((1+'How much will I make'!$C$5/12)^(Calculations!$B$1*12-Calculations!$A572))</f>
        <v>204114.908347658</v>
      </c>
      <c r="R572" s="3">
        <f t="shared" si="17"/>
        <v>74911707.4735745</v>
      </c>
      <c r="S572" s="3">
        <f t="shared" si="4"/>
        <v>4348.41653613936</v>
      </c>
      <c r="T572" s="3">
        <f t="shared" si="18"/>
        <v>39734216.6078518</v>
      </c>
      <c r="U572" s="3">
        <f>S572/((1+'How much will I make'!$C$5/12)^(Calculations!$B$1*12-Calculations!$A572))</f>
        <v>36036.3937329964</v>
      </c>
      <c r="V572" s="3">
        <f t="shared" si="19"/>
        <v>44520965.3915094</v>
      </c>
      <c r="W572" s="3">
        <f t="shared" si="5"/>
        <v>773.153092493053</v>
      </c>
      <c r="X572" s="3">
        <f t="shared" si="20"/>
        <v>46888810.0274792</v>
      </c>
      <c r="Y572" s="3">
        <f>W572/((1+'How much will I make'!$C$5/12)^(Calculations!$B$1*12-Calculations!$A572))</f>
        <v>6407.30919529153</v>
      </c>
      <c r="Z572" s="3">
        <f t="shared" si="21"/>
        <v>39276448.4648378</v>
      </c>
      <c r="AA572" s="3">
        <f t="shared" si="6"/>
        <v>138.433986998529</v>
      </c>
      <c r="AB572" s="3">
        <f t="shared" si="22"/>
        <v>62307755.9507738</v>
      </c>
      <c r="AC572" s="3">
        <f>AA572/((1+'How much will I make'!$C$5/12)^(Calculations!$B$1*12-Calculations!$A572))</f>
        <v>1147.23638364612</v>
      </c>
      <c r="AD572" s="3">
        <f t="shared" si="23"/>
        <v>44553535.8956375</v>
      </c>
      <c r="AE572" s="3">
        <f t="shared" si="7"/>
        <v>24.9596355028756</v>
      </c>
      <c r="AF572" s="3">
        <f t="shared" si="24"/>
        <v>88515192.6646905</v>
      </c>
      <c r="AG572" s="3">
        <f>AE572/((1+'How much will I make'!$C$5/12)^(Calculations!$B$1*12-Calculations!$A572))</f>
        <v>206.846617599395</v>
      </c>
      <c r="AH572" s="3">
        <f t="shared" si="25"/>
        <v>57875428.6573414</v>
      </c>
    </row>
    <row r="573" ht="15.75" customHeight="1" spans="1:34">
      <c r="A573" s="1">
        <f t="shared" si="8"/>
        <v>569</v>
      </c>
      <c r="B573" s="1">
        <f t="shared" si="72"/>
        <v>27238577.5056957</v>
      </c>
      <c r="C573" s="3">
        <f t="shared" si="0"/>
        <v>4652850.05057488</v>
      </c>
      <c r="D573" s="3">
        <f t="shared" si="10"/>
        <v>511113977.00374</v>
      </c>
      <c r="E573" s="3">
        <f>$C573/((1+'How much will I make'!$C$5/12)^(Calculations!$B$1*12-Calculations!$A573))</f>
        <v>38752105.4353115</v>
      </c>
      <c r="F573" s="3">
        <f t="shared" si="11"/>
        <v>2754869892.40841</v>
      </c>
      <c r="G573" s="3">
        <f t="shared" si="1"/>
        <v>800629.538927369</v>
      </c>
      <c r="H573" s="3">
        <f t="shared" si="12"/>
        <v>153884231.117275</v>
      </c>
      <c r="I573" s="3">
        <f>G573/((1+'How much will I make'!$C$5/12)^(Calculations!$B$1*12-Calculations!$A573))</f>
        <v>6668188.3082187</v>
      </c>
      <c r="J573" s="3">
        <f t="shared" si="13"/>
        <v>670955876.082637</v>
      </c>
      <c r="K573" s="3">
        <f t="shared" si="2"/>
        <v>138770.090525358</v>
      </c>
      <c r="L573" s="3">
        <f t="shared" si="14"/>
        <v>64641026.9531189</v>
      </c>
      <c r="M573" s="3">
        <f>K573/((1+'How much will I make'!$C$5/12)^(Calculations!$B$1*12-Calculations!$A573))</f>
        <v>1155771.86473954</v>
      </c>
      <c r="N573" s="3">
        <f t="shared" si="15"/>
        <v>193402612.989013</v>
      </c>
      <c r="O573" s="3">
        <f t="shared" si="3"/>
        <v>24226.2367437187</v>
      </c>
      <c r="P573" s="3">
        <f t="shared" si="16"/>
        <v>42077403.7934047</v>
      </c>
      <c r="Q573" s="3">
        <f>O573/((1+'How much will I make'!$C$5/12)^(Calculations!$B$1*12-Calculations!$A573))</f>
        <v>201772.606120717</v>
      </c>
      <c r="R573" s="3">
        <f t="shared" si="17"/>
        <v>75113480.0796953</v>
      </c>
      <c r="S573" s="3">
        <f t="shared" si="4"/>
        <v>4259.67334152427</v>
      </c>
      <c r="T573" s="3">
        <f t="shared" si="18"/>
        <v>39738476.2811933</v>
      </c>
      <c r="U573" s="3">
        <f>S573/((1+'How much will I make'!$C$5/12)^(Calculations!$B$1*12-Calculations!$A573))</f>
        <v>35477.4619118316</v>
      </c>
      <c r="V573" s="3">
        <f t="shared" si="19"/>
        <v>44556442.8534213</v>
      </c>
      <c r="W573" s="3">
        <f t="shared" si="5"/>
        <v>754.295699993223</v>
      </c>
      <c r="X573" s="3">
        <f t="shared" si="20"/>
        <v>46889564.3231792</v>
      </c>
      <c r="Y573" s="3">
        <f>W573/((1+'How much will I make'!$C$5/12)^(Calculations!$B$1*12-Calculations!$A573))</f>
        <v>6282.28852806633</v>
      </c>
      <c r="Z573" s="3">
        <f t="shared" si="21"/>
        <v>39282730.7533659</v>
      </c>
      <c r="AA573" s="3">
        <f t="shared" si="6"/>
        <v>134.510756597761</v>
      </c>
      <c r="AB573" s="3">
        <f t="shared" si="22"/>
        <v>62307890.4615304</v>
      </c>
      <c r="AC573" s="3">
        <f>AA573/((1+'How much will I make'!$C$5/12)^(Calculations!$B$1*12-Calculations!$A573))</f>
        <v>1120.29722969816</v>
      </c>
      <c r="AD573" s="3">
        <f t="shared" si="23"/>
        <v>44554656.1928672</v>
      </c>
      <c r="AE573" s="3">
        <f t="shared" si="7"/>
        <v>24.1544859705248</v>
      </c>
      <c r="AF573" s="3">
        <f t="shared" si="24"/>
        <v>88515216.8191765</v>
      </c>
      <c r="AG573" s="3">
        <f>AE573/((1+'How much will I make'!$C$5/12)^(Calculations!$B$1*12-Calculations!$A573))</f>
        <v>201.17501679425</v>
      </c>
      <c r="AH573" s="3">
        <f t="shared" si="25"/>
        <v>57875629.8323582</v>
      </c>
    </row>
    <row r="574" ht="15.75" customHeight="1" spans="1:34">
      <c r="A574" s="1">
        <f t="shared" si="8"/>
        <v>570</v>
      </c>
      <c r="B574" s="1">
        <f t="shared" si="72"/>
        <v>27238577.5056957</v>
      </c>
      <c r="C574" s="3">
        <f t="shared" si="0"/>
        <v>4633543.61882976</v>
      </c>
      <c r="D574" s="3">
        <f t="shared" si="10"/>
        <v>515747520.62257</v>
      </c>
      <c r="E574" s="3">
        <f>$C574/((1+'How much will I make'!$C$5/12)^(Calculations!$B$1*12-Calculations!$A574))</f>
        <v>38784264.8589093</v>
      </c>
      <c r="F574" s="3">
        <f t="shared" si="11"/>
        <v>2793654157.26732</v>
      </c>
      <c r="G574" s="3">
        <f t="shared" si="1"/>
        <v>794012.765878383</v>
      </c>
      <c r="H574" s="3">
        <f t="shared" si="12"/>
        <v>154678243.883153</v>
      </c>
      <c r="I574" s="3">
        <f>G574/((1+'How much will I make'!$C$5/12)^(Calculations!$B$1*12-Calculations!$A574))</f>
        <v>6646144.71050558</v>
      </c>
      <c r="J574" s="3">
        <f t="shared" si="13"/>
        <v>677602020.793142</v>
      </c>
      <c r="K574" s="3">
        <f t="shared" si="2"/>
        <v>137056.879531217</v>
      </c>
      <c r="L574" s="3">
        <f t="shared" si="14"/>
        <v>64778083.8326501</v>
      </c>
      <c r="M574" s="3">
        <f>K574/((1+'How much will I make'!$C$5/12)^(Calculations!$B$1*12-Calculations!$A574))</f>
        <v>1147210.59166739</v>
      </c>
      <c r="N574" s="3">
        <f t="shared" si="15"/>
        <v>194549823.58068</v>
      </c>
      <c r="O574" s="3">
        <f t="shared" si="3"/>
        <v>23829.0853216905</v>
      </c>
      <c r="P574" s="3">
        <f t="shared" si="16"/>
        <v>42101232.8787263</v>
      </c>
      <c r="Q574" s="3">
        <f>O574/((1+'How much will I make'!$C$5/12)^(Calculations!$B$1*12-Calculations!$A574))</f>
        <v>199457.182771791</v>
      </c>
      <c r="R574" s="3">
        <f t="shared" si="17"/>
        <v>75312937.2624671</v>
      </c>
      <c r="S574" s="3">
        <f t="shared" si="4"/>
        <v>4172.74123251357</v>
      </c>
      <c r="T574" s="3">
        <f t="shared" si="18"/>
        <v>39742649.0224258</v>
      </c>
      <c r="U574" s="3">
        <f>S574/((1+'How much will I make'!$C$5/12)^(Calculations!$B$1*12-Calculations!$A574))</f>
        <v>34927.1992372807</v>
      </c>
      <c r="V574" s="3">
        <f t="shared" si="19"/>
        <v>44591370.0526585</v>
      </c>
      <c r="W574" s="3">
        <f t="shared" si="5"/>
        <v>735.898243895827</v>
      </c>
      <c r="X574" s="3">
        <f t="shared" si="20"/>
        <v>46890300.2214231</v>
      </c>
      <c r="Y574" s="3">
        <f>W574/((1+'How much will I make'!$C$5/12)^(Calculations!$B$1*12-Calculations!$A574))</f>
        <v>6159.70728849431</v>
      </c>
      <c r="Z574" s="3">
        <f t="shared" si="21"/>
        <v>39288890.4606544</v>
      </c>
      <c r="AA574" s="3">
        <f t="shared" si="6"/>
        <v>130.698710864221</v>
      </c>
      <c r="AB574" s="3">
        <f t="shared" si="22"/>
        <v>62308021.1602413</v>
      </c>
      <c r="AC574" s="3">
        <f>AA574/((1+'How much will I make'!$C$5/12)^(Calculations!$B$1*12-Calculations!$A574))</f>
        <v>1093.99065507366</v>
      </c>
      <c r="AD574" s="3">
        <f t="shared" si="23"/>
        <v>44555750.1835223</v>
      </c>
      <c r="AE574" s="3">
        <f t="shared" si="7"/>
        <v>23.3753090037336</v>
      </c>
      <c r="AF574" s="3">
        <f t="shared" si="24"/>
        <v>88515240.1944855</v>
      </c>
      <c r="AG574" s="3">
        <f>AE574/((1+'How much will I make'!$C$5/12)^(Calculations!$B$1*12-Calculations!$A574))</f>
        <v>195.658927624085</v>
      </c>
      <c r="AH574" s="3">
        <f t="shared" si="25"/>
        <v>57875825.4912859</v>
      </c>
    </row>
    <row r="575" ht="15.75" customHeight="1" spans="1:34">
      <c r="A575" s="1">
        <f t="shared" si="8"/>
        <v>571</v>
      </c>
      <c r="B575" s="1">
        <f t="shared" si="72"/>
        <v>27238577.5056957</v>
      </c>
      <c r="C575" s="3">
        <f t="shared" si="0"/>
        <v>4614317.29675993</v>
      </c>
      <c r="D575" s="3">
        <f t="shared" si="10"/>
        <v>520361837.91933</v>
      </c>
      <c r="E575" s="3">
        <f>$C575/((1+'How much will I make'!$C$5/12)^(Calculations!$B$1*12-Calculations!$A575))</f>
        <v>38816450.9708254</v>
      </c>
      <c r="F575" s="3">
        <f t="shared" si="11"/>
        <v>2832470608.23815</v>
      </c>
      <c r="G575" s="3">
        <f t="shared" si="1"/>
        <v>787450.676904181</v>
      </c>
      <c r="H575" s="3">
        <f t="shared" si="12"/>
        <v>155465694.560058</v>
      </c>
      <c r="I575" s="3">
        <f>G575/((1+'How much will I make'!$C$5/12)^(Calculations!$B$1*12-Calculations!$A575))</f>
        <v>6624173.98418986</v>
      </c>
      <c r="J575" s="3">
        <f t="shared" si="13"/>
        <v>684226194.777332</v>
      </c>
      <c r="K575" s="3">
        <f t="shared" si="2"/>
        <v>135364.819290091</v>
      </c>
      <c r="L575" s="3">
        <f t="shared" si="14"/>
        <v>64913448.6519402</v>
      </c>
      <c r="M575" s="3">
        <f>K575/((1+'How much will I make'!$C$5/12)^(Calculations!$B$1*12-Calculations!$A575))</f>
        <v>1138712.73543282</v>
      </c>
      <c r="N575" s="3">
        <f t="shared" si="15"/>
        <v>195688536.316113</v>
      </c>
      <c r="O575" s="3">
        <f t="shared" si="3"/>
        <v>23438.444578712</v>
      </c>
      <c r="P575" s="3">
        <f t="shared" si="16"/>
        <v>42124671.3233051</v>
      </c>
      <c r="Q575" s="3">
        <f>O575/((1+'How much will I make'!$C$5/12)^(Calculations!$B$1*12-Calculations!$A575))</f>
        <v>197168.329854738</v>
      </c>
      <c r="R575" s="3">
        <f t="shared" si="17"/>
        <v>75510105.5923218</v>
      </c>
      <c r="S575" s="3">
        <f t="shared" si="4"/>
        <v>4087.58324817656</v>
      </c>
      <c r="T575" s="3">
        <f t="shared" si="18"/>
        <v>39746736.605674</v>
      </c>
      <c r="U575" s="3">
        <f>S575/((1+'How much will I make'!$C$5/12)^(Calculations!$B$1*12-Calculations!$A575))</f>
        <v>34385.4712491106</v>
      </c>
      <c r="V575" s="3">
        <f t="shared" si="19"/>
        <v>44625755.5239076</v>
      </c>
      <c r="W575" s="3">
        <f t="shared" si="5"/>
        <v>717.949506239831</v>
      </c>
      <c r="X575" s="3">
        <f t="shared" si="20"/>
        <v>46891018.1709293</v>
      </c>
      <c r="Y575" s="3">
        <f>W575/((1+'How much will I make'!$C$5/12)^(Calculations!$B$1*12-Calculations!$A575))</f>
        <v>6039.5178779871</v>
      </c>
      <c r="Z575" s="3">
        <f t="shared" si="21"/>
        <v>39294929.9785324</v>
      </c>
      <c r="AA575" s="3">
        <f t="shared" si="6"/>
        <v>126.994698815438</v>
      </c>
      <c r="AB575" s="3">
        <f t="shared" si="22"/>
        <v>62308148.1549401</v>
      </c>
      <c r="AC575" s="3">
        <f>AA575/((1+'How much will I make'!$C$5/12)^(Calculations!$B$1*12-Calculations!$A575))</f>
        <v>1068.30180568327</v>
      </c>
      <c r="AD575" s="3">
        <f t="shared" si="23"/>
        <v>44556818.485328</v>
      </c>
      <c r="AE575" s="3">
        <f t="shared" si="7"/>
        <v>22.6212667778067</v>
      </c>
      <c r="AF575" s="3">
        <f t="shared" si="24"/>
        <v>88515262.8157522</v>
      </c>
      <c r="AG575" s="3">
        <f>AE575/((1+'How much will I make'!$C$5/12)^(Calculations!$B$1*12-Calculations!$A575))</f>
        <v>190.294086060199</v>
      </c>
      <c r="AH575" s="3">
        <f t="shared" si="25"/>
        <v>57876015.7853719</v>
      </c>
    </row>
    <row r="576" ht="15.75" customHeight="1" spans="1:34">
      <c r="A576" s="1">
        <f t="shared" si="8"/>
        <v>572</v>
      </c>
      <c r="B576" s="1">
        <f t="shared" si="72"/>
        <v>27238577.5056957</v>
      </c>
      <c r="C576" s="3">
        <f t="shared" si="0"/>
        <v>4595170.75196009</v>
      </c>
      <c r="D576" s="3">
        <f t="shared" si="10"/>
        <v>524957008.67129</v>
      </c>
      <c r="E576" s="3">
        <f>$C576/((1+'How much will I make'!$C$5/12)^(Calculations!$B$1*12-Calculations!$A576))</f>
        <v>38848663.7932078</v>
      </c>
      <c r="F576" s="3">
        <f t="shared" si="11"/>
        <v>2871319272.03135</v>
      </c>
      <c r="G576" s="3">
        <f t="shared" si="1"/>
        <v>780942.820070262</v>
      </c>
      <c r="H576" s="3">
        <f t="shared" si="12"/>
        <v>156246637.380128</v>
      </c>
      <c r="I576" s="3">
        <f>G576/((1+'How much will I make'!$C$5/12)^(Calculations!$B$1*12-Calculations!$A576))</f>
        <v>6602275.88837436</v>
      </c>
      <c r="J576" s="3">
        <f t="shared" si="13"/>
        <v>690828470.665707</v>
      </c>
      <c r="K576" s="3">
        <f t="shared" si="2"/>
        <v>133693.648681572</v>
      </c>
      <c r="L576" s="3">
        <f t="shared" si="14"/>
        <v>65047142.3006218</v>
      </c>
      <c r="M576" s="3">
        <f>K576/((1+'How much will I make'!$C$5/12)^(Calculations!$B$1*12-Calculations!$A576))</f>
        <v>1130277.82628146</v>
      </c>
      <c r="N576" s="3">
        <f t="shared" si="15"/>
        <v>196818814.142395</v>
      </c>
      <c r="O576" s="3">
        <f t="shared" si="3"/>
        <v>23054.2077823397</v>
      </c>
      <c r="P576" s="3">
        <f t="shared" si="16"/>
        <v>42147725.5310874</v>
      </c>
      <c r="Q576" s="3">
        <f>O576/((1+'How much will I make'!$C$5/12)^(Calculations!$B$1*12-Calculations!$A576))</f>
        <v>194905.742462962</v>
      </c>
      <c r="R576" s="3">
        <f t="shared" si="17"/>
        <v>75705011.3347848</v>
      </c>
      <c r="S576" s="3">
        <f t="shared" si="4"/>
        <v>4004.16318188724</v>
      </c>
      <c r="T576" s="3">
        <f t="shared" si="18"/>
        <v>39750740.7688559</v>
      </c>
      <c r="U576" s="3">
        <f>S576/((1+'How much will I make'!$C$5/12)^(Calculations!$B$1*12-Calculations!$A576))</f>
        <v>33852.1455725938</v>
      </c>
      <c r="V576" s="3">
        <f t="shared" si="19"/>
        <v>44659607.6694802</v>
      </c>
      <c r="W576" s="3">
        <f t="shared" si="5"/>
        <v>700.438542673006</v>
      </c>
      <c r="X576" s="3">
        <f t="shared" si="20"/>
        <v>46891718.609472</v>
      </c>
      <c r="Y576" s="3">
        <f>W576/((1+'How much will I make'!$C$5/12)^(Calculations!$B$1*12-Calculations!$A576))</f>
        <v>5921.6736267093</v>
      </c>
      <c r="Z576" s="3">
        <f t="shared" si="21"/>
        <v>39300851.6521591</v>
      </c>
      <c r="AA576" s="3">
        <f t="shared" si="6"/>
        <v>123.395658768037</v>
      </c>
      <c r="AB576" s="3">
        <f t="shared" si="22"/>
        <v>62308271.5505989</v>
      </c>
      <c r="AC576" s="3">
        <f>AA576/((1+'How much will I make'!$C$5/12)^(Calculations!$B$1*12-Calculations!$A576))</f>
        <v>1043.21617623808</v>
      </c>
      <c r="AD576" s="3">
        <f t="shared" si="23"/>
        <v>44557861.7015042</v>
      </c>
      <c r="AE576" s="3">
        <f t="shared" si="7"/>
        <v>21.8915484946517</v>
      </c>
      <c r="AF576" s="3">
        <f t="shared" si="24"/>
        <v>88515284.7073007</v>
      </c>
      <c r="AG576" s="3">
        <f>AE576/((1+'How much will I make'!$C$5/12)^(Calculations!$B$1*12-Calculations!$A576))</f>
        <v>185.076344990806</v>
      </c>
      <c r="AH576" s="3">
        <f t="shared" si="25"/>
        <v>57876200.8617169</v>
      </c>
    </row>
    <row r="577" ht="15.75" customHeight="1" spans="1:34">
      <c r="A577" s="1">
        <f t="shared" si="8"/>
        <v>573</v>
      </c>
      <c r="B577" s="1">
        <f t="shared" si="72"/>
        <v>27238577.5056957</v>
      </c>
      <c r="C577" s="3">
        <f t="shared" si="0"/>
        <v>4576103.65340424</v>
      </c>
      <c r="D577" s="3">
        <f t="shared" si="10"/>
        <v>529533112.324694</v>
      </c>
      <c r="E577" s="3">
        <f>$C577/((1+'How much will I make'!$C$5/12)^(Calculations!$B$1*12-Calculations!$A577))</f>
        <v>38880903.3482229</v>
      </c>
      <c r="F577" s="3">
        <f t="shared" si="11"/>
        <v>2910200175.37958</v>
      </c>
      <c r="G577" s="3">
        <f t="shared" si="1"/>
        <v>774488.74717712</v>
      </c>
      <c r="H577" s="3">
        <f t="shared" si="12"/>
        <v>157021126.127305</v>
      </c>
      <c r="I577" s="3">
        <f>G577/((1+'How much will I make'!$C$5/12)^(Calculations!$B$1*12-Calculations!$A577))</f>
        <v>6580450.18295824</v>
      </c>
      <c r="J577" s="3">
        <f t="shared" si="13"/>
        <v>697408920.848665</v>
      </c>
      <c r="K577" s="3">
        <f t="shared" si="2"/>
        <v>132043.10980896</v>
      </c>
      <c r="L577" s="3">
        <f t="shared" si="14"/>
        <v>65179185.4104307</v>
      </c>
      <c r="M577" s="3">
        <f>K577/((1+'How much will I make'!$C$5/12)^(Calculations!$B$1*12-Calculations!$A577))</f>
        <v>1121905.39793864</v>
      </c>
      <c r="N577" s="3">
        <f t="shared" si="15"/>
        <v>197940719.540333</v>
      </c>
      <c r="O577" s="3">
        <f t="shared" si="3"/>
        <v>22676.2699498423</v>
      </c>
      <c r="P577" s="3">
        <f t="shared" si="16"/>
        <v>42170401.8010372</v>
      </c>
      <c r="Q577" s="3">
        <f>O577/((1+'How much will I make'!$C$5/12)^(Calculations!$B$1*12-Calculations!$A577))</f>
        <v>192669.119188797</v>
      </c>
      <c r="R577" s="3">
        <f t="shared" si="17"/>
        <v>75897680.4539736</v>
      </c>
      <c r="S577" s="3">
        <f t="shared" si="4"/>
        <v>3922.44556593036</v>
      </c>
      <c r="T577" s="3">
        <f t="shared" si="18"/>
        <v>39754663.2144218</v>
      </c>
      <c r="U577" s="3">
        <f>S577/((1+'How much will I make'!$C$5/12)^(Calculations!$B$1*12-Calculations!$A577))</f>
        <v>33327.0918861618</v>
      </c>
      <c r="V577" s="3">
        <f t="shared" si="19"/>
        <v>44692934.7613664</v>
      </c>
      <c r="W577" s="3">
        <f t="shared" si="5"/>
        <v>683.354675778543</v>
      </c>
      <c r="X577" s="3">
        <f t="shared" si="20"/>
        <v>46892401.9641478</v>
      </c>
      <c r="Y577" s="3">
        <f>W577/((1+'How much will I make'!$C$5/12)^(Calculations!$B$1*12-Calculations!$A577))</f>
        <v>5806.12877545644</v>
      </c>
      <c r="Z577" s="3">
        <f t="shared" si="21"/>
        <v>39306657.7809345</v>
      </c>
      <c r="AA577" s="3">
        <f t="shared" si="6"/>
        <v>119.898615806999</v>
      </c>
      <c r="AB577" s="3">
        <f t="shared" si="22"/>
        <v>62308391.4492147</v>
      </c>
      <c r="AC577" s="3">
        <f>AA577/((1+'How much will I make'!$C$5/12)^(Calculations!$B$1*12-Calculations!$A577))</f>
        <v>1018.71960205921</v>
      </c>
      <c r="AD577" s="3">
        <f t="shared" si="23"/>
        <v>44558880.4211063</v>
      </c>
      <c r="AE577" s="3">
        <f t="shared" si="7"/>
        <v>21.1853695109532</v>
      </c>
      <c r="AF577" s="3">
        <f t="shared" si="24"/>
        <v>88515305.8926702</v>
      </c>
      <c r="AG577" s="3">
        <f>AE577/((1+'How much will I make'!$C$5/12)^(Calculations!$B$1*12-Calculations!$A577))</f>
        <v>180.001671015252</v>
      </c>
      <c r="AH577" s="3">
        <f t="shared" si="25"/>
        <v>57876380.8633879</v>
      </c>
    </row>
    <row r="578" ht="15.75" customHeight="1" spans="1:34">
      <c r="A578" s="1">
        <f t="shared" si="8"/>
        <v>574</v>
      </c>
      <c r="B578" s="1">
        <f t="shared" si="72"/>
        <v>27238577.5056957</v>
      </c>
      <c r="C578" s="3">
        <f t="shared" si="0"/>
        <v>4557115.67143991</v>
      </c>
      <c r="D578" s="3">
        <f t="shared" si="10"/>
        <v>534090227.996134</v>
      </c>
      <c r="E578" s="3">
        <f>$C578/((1+'How much will I make'!$C$5/12)^(Calculations!$B$1*12-Calculations!$A578))</f>
        <v>38913169.6580554</v>
      </c>
      <c r="F578" s="3">
        <f t="shared" si="11"/>
        <v>2949113345.03763</v>
      </c>
      <c r="G578" s="3">
        <f t="shared" si="1"/>
        <v>768088.013729375</v>
      </c>
      <c r="H578" s="3">
        <f t="shared" si="12"/>
        <v>157789214.141034</v>
      </c>
      <c r="I578" s="3">
        <f>G578/((1+'How much will I make'!$C$5/12)^(Calculations!$B$1*12-Calculations!$A578))</f>
        <v>6558696.62863441</v>
      </c>
      <c r="J578" s="3">
        <f t="shared" si="13"/>
        <v>703967617.477299</v>
      </c>
      <c r="K578" s="3">
        <f t="shared" si="2"/>
        <v>130412.947959466</v>
      </c>
      <c r="L578" s="3">
        <f t="shared" si="14"/>
        <v>65309598.3583902</v>
      </c>
      <c r="M578" s="3">
        <f>K578/((1+'How much will I make'!$C$5/12)^(Calculations!$B$1*12-Calculations!$A578))</f>
        <v>1113594.98758354</v>
      </c>
      <c r="N578" s="3">
        <f t="shared" si="15"/>
        <v>199054314.527917</v>
      </c>
      <c r="O578" s="3">
        <f t="shared" si="3"/>
        <v>22304.527819517</v>
      </c>
      <c r="P578" s="3">
        <f t="shared" si="16"/>
        <v>42192706.3288568</v>
      </c>
      <c r="Q578" s="3">
        <f>O578/((1+'How much will I make'!$C$5/12)^(Calculations!$B$1*12-Calculations!$A578))</f>
        <v>190458.162083352</v>
      </c>
      <c r="R578" s="3">
        <f t="shared" si="17"/>
        <v>76088138.6160569</v>
      </c>
      <c r="S578" s="3">
        <f t="shared" si="4"/>
        <v>3842.39565642157</v>
      </c>
      <c r="T578" s="3">
        <f t="shared" si="18"/>
        <v>39758505.6100782</v>
      </c>
      <c r="U578" s="3">
        <f>S578/((1+'How much will I make'!$C$5/12)^(Calculations!$B$1*12-Calculations!$A578))</f>
        <v>32810.1818895601</v>
      </c>
      <c r="V578" s="3">
        <f t="shared" si="19"/>
        <v>44725744.943256</v>
      </c>
      <c r="W578" s="3">
        <f t="shared" si="5"/>
        <v>666.687488564432</v>
      </c>
      <c r="X578" s="3">
        <f t="shared" si="20"/>
        <v>46893068.6516363</v>
      </c>
      <c r="Y578" s="3">
        <f>W578/((1+'How much will I make'!$C$5/12)^(Calculations!$B$1*12-Calculations!$A578))</f>
        <v>5692.83845788656</v>
      </c>
      <c r="Z578" s="3">
        <f t="shared" si="21"/>
        <v>39312350.6193924</v>
      </c>
      <c r="AA578" s="3">
        <f t="shared" si="6"/>
        <v>116.500679326639</v>
      </c>
      <c r="AB578" s="3">
        <f t="shared" si="22"/>
        <v>62308507.949894</v>
      </c>
      <c r="AC578" s="3">
        <f>AA578/((1+'How much will I make'!$C$5/12)^(Calculations!$B$1*12-Calculations!$A578))</f>
        <v>994.798251079678</v>
      </c>
      <c r="AD578" s="3">
        <f t="shared" si="23"/>
        <v>44559875.2193573</v>
      </c>
      <c r="AE578" s="3">
        <f t="shared" si="7"/>
        <v>20.5019704944709</v>
      </c>
      <c r="AF578" s="3">
        <f t="shared" si="24"/>
        <v>88515326.3946407</v>
      </c>
      <c r="AG578" s="3">
        <f>AE578/((1+'How much will I make'!$C$5/12)^(Calculations!$B$1*12-Calculations!$A578))</f>
        <v>175.066141326124</v>
      </c>
      <c r="AH578" s="3">
        <f t="shared" si="25"/>
        <v>57876555.9295292</v>
      </c>
    </row>
    <row r="579" ht="15.75" customHeight="1" spans="1:34">
      <c r="A579" s="1">
        <f t="shared" si="8"/>
        <v>575</v>
      </c>
      <c r="B579" s="1">
        <f t="shared" si="72"/>
        <v>27238577.5056957</v>
      </c>
      <c r="C579" s="3">
        <f t="shared" si="0"/>
        <v>4538206.47778248</v>
      </c>
      <c r="D579" s="3">
        <f t="shared" si="10"/>
        <v>538628434.473917</v>
      </c>
      <c r="E579" s="3">
        <f>$C579/((1+'How much will I make'!$C$5/12)^(Calculations!$B$1*12-Calculations!$A579))</f>
        <v>38945462.7449086</v>
      </c>
      <c r="F579" s="3">
        <f t="shared" si="11"/>
        <v>2988058807.78254</v>
      </c>
      <c r="G579" s="3">
        <f t="shared" si="1"/>
        <v>761740.178905165</v>
      </c>
      <c r="H579" s="3">
        <f t="shared" si="12"/>
        <v>158550954.31994</v>
      </c>
      <c r="I579" s="3">
        <f>G579/((1+'How much will I make'!$C$5/12)^(Calculations!$B$1*12-Calculations!$A579))</f>
        <v>6537014.98688686</v>
      </c>
      <c r="J579" s="3">
        <f t="shared" si="13"/>
        <v>710504632.464186</v>
      </c>
      <c r="K579" s="3">
        <f t="shared" si="2"/>
        <v>128802.911564905</v>
      </c>
      <c r="L579" s="3">
        <f t="shared" si="14"/>
        <v>65438401.2699551</v>
      </c>
      <c r="M579" s="3">
        <f>K579/((1+'How much will I make'!$C$5/12)^(Calculations!$B$1*12-Calculations!$A579))</f>
        <v>1105346.13582366</v>
      </c>
      <c r="N579" s="3">
        <f t="shared" si="15"/>
        <v>200159660.663741</v>
      </c>
      <c r="O579" s="3">
        <f t="shared" si="3"/>
        <v>21938.8798224758</v>
      </c>
      <c r="P579" s="3">
        <f t="shared" si="16"/>
        <v>42214645.2086792</v>
      </c>
      <c r="Q579" s="3">
        <f>O579/((1+'How much will I make'!$C$5/12)^(Calculations!$B$1*12-Calculations!$A579))</f>
        <v>188272.576616821</v>
      </c>
      <c r="R579" s="3">
        <f t="shared" si="17"/>
        <v>76276411.1926737</v>
      </c>
      <c r="S579" s="3">
        <f t="shared" si="4"/>
        <v>3763.97941853542</v>
      </c>
      <c r="T579" s="3">
        <f t="shared" si="18"/>
        <v>39762269.5894967</v>
      </c>
      <c r="U579" s="3">
        <f>S579/((1+'How much will I make'!$C$5/12)^(Calculations!$B$1*12-Calculations!$A579))</f>
        <v>32301.2892724975</v>
      </c>
      <c r="V579" s="3">
        <f t="shared" si="19"/>
        <v>44758046.2325285</v>
      </c>
      <c r="W579" s="3">
        <f t="shared" si="5"/>
        <v>650.426818111641</v>
      </c>
      <c r="X579" s="3">
        <f t="shared" si="20"/>
        <v>46893719.0784544</v>
      </c>
      <c r="Y579" s="3">
        <f>W579/((1+'How much will I make'!$C$5/12)^(Calculations!$B$1*12-Calculations!$A579))</f>
        <v>5581.75868309853</v>
      </c>
      <c r="Z579" s="3">
        <f t="shared" si="21"/>
        <v>39317932.3780755</v>
      </c>
      <c r="AA579" s="3">
        <f t="shared" si="6"/>
        <v>113.199040641269</v>
      </c>
      <c r="AB579" s="3">
        <f t="shared" si="22"/>
        <v>62308621.1489346</v>
      </c>
      <c r="AC579" s="3">
        <f>AA579/((1+'How much will I make'!$C$5/12)^(Calculations!$B$1*12-Calculations!$A579))</f>
        <v>971.438616034083</v>
      </c>
      <c r="AD579" s="3">
        <f t="shared" si="23"/>
        <v>44560846.6579734</v>
      </c>
      <c r="AE579" s="3">
        <f t="shared" si="7"/>
        <v>19.8406166075525</v>
      </c>
      <c r="AF579" s="3">
        <f t="shared" si="24"/>
        <v>88515346.2352574</v>
      </c>
      <c r="AG579" s="3">
        <f>AE579/((1+'How much will I make'!$C$5/12)^(Calculations!$B$1*12-Calculations!$A579))</f>
        <v>170.265940676859</v>
      </c>
      <c r="AH579" s="3">
        <f t="shared" si="25"/>
        <v>57876726.1954699</v>
      </c>
    </row>
    <row r="580" ht="15.75" customHeight="1" spans="1:34">
      <c r="A580" s="1">
        <f t="shared" si="8"/>
        <v>576</v>
      </c>
      <c r="B580" s="1">
        <f t="shared" si="72"/>
        <v>27238577.5056957</v>
      </c>
      <c r="C580" s="3">
        <f t="shared" si="0"/>
        <v>4519375.74550953</v>
      </c>
      <c r="D580" s="3">
        <f t="shared" si="10"/>
        <v>543147810.219426</v>
      </c>
      <c r="E580" s="3">
        <f>$C580/((1+'How much will I make'!$C$5/12)^(Calculations!$B$1*12-Calculations!$A580))</f>
        <v>38977782.6310039</v>
      </c>
      <c r="F580" s="3">
        <f t="shared" si="11"/>
        <v>3027036590.41355</v>
      </c>
      <c r="G580" s="3">
        <f t="shared" si="1"/>
        <v>755444.805525784</v>
      </c>
      <c r="H580" s="3">
        <f t="shared" si="12"/>
        <v>159306399.125465</v>
      </c>
      <c r="I580" s="3">
        <f>G580/((1+'How much will I make'!$C$5/12)^(Calculations!$B$1*12-Calculations!$A580))</f>
        <v>6515405.01998806</v>
      </c>
      <c r="J580" s="3">
        <f t="shared" si="13"/>
        <v>717020037.484174</v>
      </c>
      <c r="K580" s="3">
        <f t="shared" si="2"/>
        <v>127212.752162869</v>
      </c>
      <c r="L580" s="3">
        <f t="shared" si="14"/>
        <v>65565614.022118</v>
      </c>
      <c r="M580" s="3">
        <f>K580/((1+'How much will I make'!$C$5/12)^(Calculations!$B$1*12-Calculations!$A580))</f>
        <v>1097158.38666941</v>
      </c>
      <c r="N580" s="3">
        <f t="shared" si="15"/>
        <v>201256819.05041</v>
      </c>
      <c r="O580" s="3">
        <f t="shared" si="3"/>
        <v>21579.2260548942</v>
      </c>
      <c r="P580" s="3">
        <f t="shared" si="16"/>
        <v>42236224.4347341</v>
      </c>
      <c r="Q580" s="3">
        <f>O580/((1+'How much will I make'!$C$5/12)^(Calculations!$B$1*12-Calculations!$A580))</f>
        <v>186112.071639251</v>
      </c>
      <c r="R580" s="3">
        <f t="shared" si="17"/>
        <v>76462523.264313</v>
      </c>
      <c r="S580" s="3">
        <f t="shared" si="4"/>
        <v>3687.1635120347</v>
      </c>
      <c r="T580" s="3">
        <f t="shared" si="18"/>
        <v>39765956.7530088</v>
      </c>
      <c r="U580" s="3">
        <f>S580/((1+'How much will I make'!$C$5/12)^(Calculations!$B$1*12-Calculations!$A580))</f>
        <v>31800.2896837812</v>
      </c>
      <c r="V580" s="3">
        <f t="shared" si="19"/>
        <v>44789846.5222122</v>
      </c>
      <c r="W580" s="3">
        <f t="shared" si="5"/>
        <v>634.562749377211</v>
      </c>
      <c r="X580" s="3">
        <f t="shared" si="20"/>
        <v>46894353.6412038</v>
      </c>
      <c r="Y580" s="3">
        <f>W580/((1+'How much will I make'!$C$5/12)^(Calculations!$B$1*12-Calculations!$A580))</f>
        <v>5472.84631855026</v>
      </c>
      <c r="Z580" s="3">
        <f t="shared" si="21"/>
        <v>39323405.2243941</v>
      </c>
      <c r="AA580" s="3">
        <f t="shared" si="6"/>
        <v>109.990970663581</v>
      </c>
      <c r="AB580" s="3">
        <f t="shared" si="22"/>
        <v>62308731.1399053</v>
      </c>
      <c r="AC580" s="3">
        <f>AA580/((1+'How much will I make'!$C$5/12)^(Calculations!$B$1*12-Calculations!$A580))</f>
        <v>948.627506831663</v>
      </c>
      <c r="AD580" s="3">
        <f t="shared" si="23"/>
        <v>44561795.2854802</v>
      </c>
      <c r="AE580" s="3">
        <f t="shared" si="7"/>
        <v>19.2005967169863</v>
      </c>
      <c r="AF580" s="3">
        <f t="shared" si="24"/>
        <v>88515365.4358541</v>
      </c>
      <c r="AG580" s="3">
        <f>AE580/((1+'How much will I make'!$C$5/12)^(Calculations!$B$1*12-Calculations!$A580))</f>
        <v>165.597358432493</v>
      </c>
      <c r="AH580" s="3">
        <f t="shared" si="25"/>
        <v>57876891.7928284</v>
      </c>
    </row>
    <row r="581" ht="15.75" customHeight="1" spans="1:34">
      <c r="A581" s="1">
        <f t="shared" si="8"/>
        <v>577</v>
      </c>
      <c r="B581" s="1">
        <f>B580*(1+'How much will I make'!$C$4)</f>
        <v>31869135.6816639</v>
      </c>
      <c r="C581" s="3">
        <f t="shared" si="0"/>
        <v>5265729.0843945</v>
      </c>
      <c r="D581" s="3">
        <f t="shared" si="10"/>
        <v>548413539.303821</v>
      </c>
      <c r="E581" s="3">
        <f>$C581/((1+'How much will I make'!$C$5/12)^(Calculations!$B$1*12-Calculations!$A581))</f>
        <v>45641851.3261404</v>
      </c>
      <c r="F581" s="3">
        <f t="shared" si="11"/>
        <v>3072678441.73969</v>
      </c>
      <c r="G581" s="3">
        <f t="shared" si="1"/>
        <v>876565.708229918</v>
      </c>
      <c r="H581" s="3">
        <f t="shared" si="12"/>
        <v>160182964.833695</v>
      </c>
      <c r="I581" s="3">
        <f>G581/((1+'How much will I make'!$C$5/12)^(Calculations!$B$1*12-Calculations!$A581))</f>
        <v>7597823.79446575</v>
      </c>
      <c r="J581" s="3">
        <f t="shared" si="13"/>
        <v>724617861.27864</v>
      </c>
      <c r="K581" s="3">
        <f t="shared" si="2"/>
        <v>147001.402499315</v>
      </c>
      <c r="L581" s="3">
        <f t="shared" si="14"/>
        <v>65712615.4246173</v>
      </c>
      <c r="M581" s="3">
        <f>K581/((1+'How much will I make'!$C$5/12)^(Calculations!$B$1*12-Calculations!$A581))</f>
        <v>1274166.60638541</v>
      </c>
      <c r="N581" s="3">
        <f t="shared" si="15"/>
        <v>202530985.656795</v>
      </c>
      <c r="O581" s="3">
        <f t="shared" si="3"/>
        <v>24833.7978533373</v>
      </c>
      <c r="P581" s="3">
        <f t="shared" si="16"/>
        <v>42261058.2325875</v>
      </c>
      <c r="Q581" s="3">
        <f>O581/((1+'How much will I make'!$C$5/12)^(Calculations!$B$1*12-Calculations!$A581))</f>
        <v>215252.340429849</v>
      </c>
      <c r="R581" s="3">
        <f t="shared" si="17"/>
        <v>76677775.6047428</v>
      </c>
      <c r="S581" s="3">
        <f t="shared" si="4"/>
        <v>4225.9408742014</v>
      </c>
      <c r="T581" s="3">
        <f t="shared" si="18"/>
        <v>39770182.693883</v>
      </c>
      <c r="U581" s="3">
        <f>S581/((1+'How much will I make'!$C$5/12)^(Calculations!$B$1*12-Calculations!$A581))</f>
        <v>36629.2610200889</v>
      </c>
      <c r="V581" s="3">
        <f t="shared" si="19"/>
        <v>44826475.7832323</v>
      </c>
      <c r="W581" s="3">
        <f t="shared" si="5"/>
        <v>724.330162703743</v>
      </c>
      <c r="X581" s="3">
        <f t="shared" si="20"/>
        <v>46895077.9713665</v>
      </c>
      <c r="Y581" s="3">
        <f>W581/((1+'How much will I make'!$C$5/12)^(Calculations!$B$1*12-Calculations!$A581))</f>
        <v>6278.289115773</v>
      </c>
      <c r="Z581" s="3">
        <f t="shared" si="21"/>
        <v>39329683.5135098</v>
      </c>
      <c r="AA581" s="3">
        <f t="shared" si="6"/>
        <v>125.042366649124</v>
      </c>
      <c r="AB581" s="3">
        <f t="shared" si="22"/>
        <v>62308856.1822719</v>
      </c>
      <c r="AC581" s="3">
        <f>AA581/((1+'How much will I make'!$C$5/12)^(Calculations!$B$1*12-Calculations!$A581))</f>
        <v>1083.83189043693</v>
      </c>
      <c r="AD581" s="3">
        <f t="shared" si="23"/>
        <v>44562879.1173706</v>
      </c>
      <c r="AE581" s="3">
        <f t="shared" si="7"/>
        <v>21.7400304763296</v>
      </c>
      <c r="AF581" s="3">
        <f t="shared" si="24"/>
        <v>88515387.1758846</v>
      </c>
      <c r="AG581" s="3">
        <f>AE581/((1+'How much will I make'!$C$5/12)^(Calculations!$B$1*12-Calculations!$A581))</f>
        <v>188.436439270497</v>
      </c>
      <c r="AH581" s="3">
        <f t="shared" si="25"/>
        <v>57877080.2292676</v>
      </c>
    </row>
    <row r="582" ht="15.75" customHeight="1" spans="1:34">
      <c r="A582" s="1">
        <f t="shared" si="8"/>
        <v>578</v>
      </c>
      <c r="B582" s="1">
        <f t="shared" ref="B582:B592" si="73">B581</f>
        <v>31869135.6816639</v>
      </c>
      <c r="C582" s="3">
        <f t="shared" si="0"/>
        <v>5243879.58611901</v>
      </c>
      <c r="D582" s="3">
        <f t="shared" si="10"/>
        <v>553657418.88994</v>
      </c>
      <c r="E582" s="3">
        <f>$C582/((1+'How much will I make'!$C$5/12)^(Calculations!$B$1*12-Calculations!$A582))</f>
        <v>45679728.3811828</v>
      </c>
      <c r="F582" s="3">
        <f t="shared" si="11"/>
        <v>3118358170.12087</v>
      </c>
      <c r="G582" s="3">
        <f t="shared" si="1"/>
        <v>869321.363533803</v>
      </c>
      <c r="H582" s="3">
        <f t="shared" si="12"/>
        <v>161052286.197229</v>
      </c>
      <c r="I582" s="3">
        <f>G582/((1+'How much will I make'!$C$5/12)^(Calculations!$B$1*12-Calculations!$A582))</f>
        <v>7572707.02159148</v>
      </c>
      <c r="J582" s="3">
        <f t="shared" si="13"/>
        <v>732190568.300231</v>
      </c>
      <c r="K582" s="3">
        <f t="shared" si="2"/>
        <v>145186.570369694</v>
      </c>
      <c r="L582" s="3">
        <f t="shared" si="14"/>
        <v>65857801.994987</v>
      </c>
      <c r="M582" s="3">
        <f>K582/((1+'How much will I make'!$C$5/12)^(Calculations!$B$1*12-Calculations!$A582))</f>
        <v>1264728.335227</v>
      </c>
      <c r="N582" s="3">
        <f t="shared" si="15"/>
        <v>203795713.992022</v>
      </c>
      <c r="O582" s="3">
        <f t="shared" si="3"/>
        <v>24426.6864131186</v>
      </c>
      <c r="P582" s="3">
        <f t="shared" si="16"/>
        <v>42285484.9190006</v>
      </c>
      <c r="Q582" s="3">
        <f>O582/((1+'How much will I make'!$C$5/12)^(Calculations!$B$1*12-Calculations!$A582))</f>
        <v>212782.231605244</v>
      </c>
      <c r="R582" s="3">
        <f t="shared" si="17"/>
        <v>76890557.8363481</v>
      </c>
      <c r="S582" s="3">
        <f t="shared" si="4"/>
        <v>4139.69718289117</v>
      </c>
      <c r="T582" s="3">
        <f t="shared" si="18"/>
        <v>39774322.3910659</v>
      </c>
      <c r="U582" s="3">
        <f>S582/((1+'How much will I make'!$C$5/12)^(Calculations!$B$1*12-Calculations!$A582))</f>
        <v>36061.133706308</v>
      </c>
      <c r="V582" s="3">
        <f t="shared" si="19"/>
        <v>44862536.9169386</v>
      </c>
      <c r="W582" s="3">
        <f t="shared" si="5"/>
        <v>706.663573369506</v>
      </c>
      <c r="X582" s="3">
        <f t="shared" si="20"/>
        <v>46895784.6349399</v>
      </c>
      <c r="Y582" s="3">
        <f>W582/((1+'How much will I make'!$C$5/12)^(Calculations!$B$1*12-Calculations!$A582))</f>
        <v>6155.78591351402</v>
      </c>
      <c r="Z582" s="3">
        <f t="shared" si="21"/>
        <v>39335839.2994234</v>
      </c>
      <c r="AA582" s="3">
        <f t="shared" si="6"/>
        <v>121.498655853399</v>
      </c>
      <c r="AB582" s="3">
        <f t="shared" si="22"/>
        <v>62308977.6809278</v>
      </c>
      <c r="AC582" s="3">
        <f>AA582/((1+'How much will I make'!$C$5/12)^(Calculations!$B$1*12-Calculations!$A582))</f>
        <v>1058.3815869368</v>
      </c>
      <c r="AD582" s="3">
        <f t="shared" si="23"/>
        <v>44563937.4989576</v>
      </c>
      <c r="AE582" s="3">
        <f t="shared" si="7"/>
        <v>21.0387391706415</v>
      </c>
      <c r="AF582" s="3">
        <f t="shared" si="24"/>
        <v>88515408.2146237</v>
      </c>
      <c r="AG582" s="3">
        <f>AE582/((1+'How much will I make'!$C$5/12)^(Calculations!$B$1*12-Calculations!$A582))</f>
        <v>183.269633677597</v>
      </c>
      <c r="AH582" s="3">
        <f t="shared" si="25"/>
        <v>57877263.4989013</v>
      </c>
    </row>
    <row r="583" ht="15.75" customHeight="1" spans="1:34">
      <c r="A583" s="1">
        <f t="shared" si="8"/>
        <v>579</v>
      </c>
      <c r="B583" s="1">
        <f t="shared" si="73"/>
        <v>31869135.6816639</v>
      </c>
      <c r="C583" s="3">
        <f t="shared" si="0"/>
        <v>5222120.74966208</v>
      </c>
      <c r="D583" s="3">
        <f t="shared" si="10"/>
        <v>558879539.639602</v>
      </c>
      <c r="E583" s="3">
        <f>$C583/((1+'How much will I make'!$C$5/12)^(Calculations!$B$1*12-Calculations!$A583))</f>
        <v>45717636.869466</v>
      </c>
      <c r="F583" s="3">
        <f t="shared" si="11"/>
        <v>3164075806.99033</v>
      </c>
      <c r="G583" s="3">
        <f t="shared" si="1"/>
        <v>862136.889455011</v>
      </c>
      <c r="H583" s="3">
        <f t="shared" si="12"/>
        <v>161914423.086684</v>
      </c>
      <c r="I583" s="3">
        <f>G583/((1+'How much will I make'!$C$5/12)^(Calculations!$B$1*12-Calculations!$A583))</f>
        <v>7547673.27937134</v>
      </c>
      <c r="J583" s="3">
        <f t="shared" si="13"/>
        <v>739738241.579603</v>
      </c>
      <c r="K583" s="3">
        <f t="shared" si="2"/>
        <v>143394.143575007</v>
      </c>
      <c r="L583" s="3">
        <f t="shared" si="14"/>
        <v>66001196.138562</v>
      </c>
      <c r="M583" s="3">
        <f>K583/((1+'How much will I make'!$C$5/12)^(Calculations!$B$1*12-Calculations!$A583))</f>
        <v>1255359.97718828</v>
      </c>
      <c r="N583" s="3">
        <f t="shared" si="15"/>
        <v>205051073.969211</v>
      </c>
      <c r="O583" s="3">
        <f t="shared" si="3"/>
        <v>24026.2489309363</v>
      </c>
      <c r="P583" s="3">
        <f t="shared" si="16"/>
        <v>42309511.1679315</v>
      </c>
      <c r="Q583" s="3">
        <f>O583/((1+'How much will I make'!$C$5/12)^(Calculations!$B$1*12-Calculations!$A583))</f>
        <v>210340.468291742</v>
      </c>
      <c r="R583" s="3">
        <f t="shared" si="17"/>
        <v>77100898.3046398</v>
      </c>
      <c r="S583" s="3">
        <f t="shared" si="4"/>
        <v>4055.2135669138</v>
      </c>
      <c r="T583" s="3">
        <f t="shared" si="18"/>
        <v>39778377.6046328</v>
      </c>
      <c r="U583" s="3">
        <f>S583/((1+'How much will I make'!$C$5/12)^(Calculations!$B$1*12-Calculations!$A583))</f>
        <v>35501.8181631081</v>
      </c>
      <c r="V583" s="3">
        <f t="shared" si="19"/>
        <v>44898038.7351017</v>
      </c>
      <c r="W583" s="3">
        <f t="shared" si="5"/>
        <v>689.427876458054</v>
      </c>
      <c r="X583" s="3">
        <f t="shared" si="20"/>
        <v>46896474.0628164</v>
      </c>
      <c r="Y583" s="3">
        <f>W583/((1+'How much will I make'!$C$5/12)^(Calculations!$B$1*12-Calculations!$A583))</f>
        <v>6035.67301764057</v>
      </c>
      <c r="Z583" s="3">
        <f t="shared" si="21"/>
        <v>39341874.972441</v>
      </c>
      <c r="AA583" s="3">
        <f t="shared" si="6"/>
        <v>118.055374108566</v>
      </c>
      <c r="AB583" s="3">
        <f t="shared" si="22"/>
        <v>62309095.7363019</v>
      </c>
      <c r="AC583" s="3">
        <f>AA583/((1+'How much will I make'!$C$5/12)^(Calculations!$B$1*12-Calculations!$A583))</f>
        <v>1033.52890189941</v>
      </c>
      <c r="AD583" s="3">
        <f t="shared" si="23"/>
        <v>44564971.0278595</v>
      </c>
      <c r="AE583" s="3">
        <f t="shared" si="7"/>
        <v>20.360070165137</v>
      </c>
      <c r="AF583" s="3">
        <f t="shared" si="24"/>
        <v>88515428.5746939</v>
      </c>
      <c r="AG583" s="3">
        <f>AE583/((1+'How much will I make'!$C$5/12)^(Calculations!$B$1*12-Calculations!$A583))</f>
        <v>178.24449856063</v>
      </c>
      <c r="AH583" s="3">
        <f t="shared" si="25"/>
        <v>57877441.7433999</v>
      </c>
    </row>
    <row r="584" ht="15.75" customHeight="1" spans="1:34">
      <c r="A584" s="1">
        <f t="shared" si="8"/>
        <v>580</v>
      </c>
      <c r="B584" s="1">
        <f t="shared" si="73"/>
        <v>31869135.6816639</v>
      </c>
      <c r="C584" s="3">
        <f t="shared" si="0"/>
        <v>5200452.19883361</v>
      </c>
      <c r="D584" s="3">
        <f t="shared" si="10"/>
        <v>564079991.838435</v>
      </c>
      <c r="E584" s="3">
        <f>$C584/((1+'How much will I make'!$C$5/12)^(Calculations!$B$1*12-Calculations!$A584))</f>
        <v>45755576.8170755</v>
      </c>
      <c r="F584" s="3">
        <f t="shared" si="11"/>
        <v>3209831383.80741</v>
      </c>
      <c r="G584" s="3">
        <f t="shared" si="1"/>
        <v>855011.791195052</v>
      </c>
      <c r="H584" s="3">
        <f t="shared" si="12"/>
        <v>162769434.877879</v>
      </c>
      <c r="I584" s="3">
        <f>G584/((1+'How much will I make'!$C$5/12)^(Calculations!$B$1*12-Calculations!$A584))</f>
        <v>7522722.29332383</v>
      </c>
      <c r="J584" s="3">
        <f t="shared" si="13"/>
        <v>747260963.872927</v>
      </c>
      <c r="K584" s="3">
        <f t="shared" si="2"/>
        <v>141623.845506179</v>
      </c>
      <c r="L584" s="3">
        <f t="shared" si="14"/>
        <v>66142819.9840682</v>
      </c>
      <c r="M584" s="3">
        <f>K584/((1+'How much will I make'!$C$5/12)^(Calculations!$B$1*12-Calculations!$A584))</f>
        <v>1246061.01439429</v>
      </c>
      <c r="N584" s="3">
        <f t="shared" si="15"/>
        <v>206297134.983605</v>
      </c>
      <c r="O584" s="3">
        <f t="shared" si="3"/>
        <v>23632.3759976423</v>
      </c>
      <c r="P584" s="3">
        <f t="shared" si="16"/>
        <v>42333143.5439292</v>
      </c>
      <c r="Q584" s="3">
        <f>O584/((1+'How much will I make'!$C$5/12)^(Calculations!$B$1*12-Calculations!$A584))</f>
        <v>207926.725212984</v>
      </c>
      <c r="R584" s="3">
        <f t="shared" si="17"/>
        <v>77308825.0298528</v>
      </c>
      <c r="S584" s="3">
        <f t="shared" si="4"/>
        <v>3972.45410636454</v>
      </c>
      <c r="T584" s="3">
        <f t="shared" si="18"/>
        <v>39782350.0587392</v>
      </c>
      <c r="U584" s="3">
        <f>S584/((1+'How much will I make'!$C$5/12)^(Calculations!$B$1*12-Calculations!$A584))</f>
        <v>34951.1777181293</v>
      </c>
      <c r="V584" s="3">
        <f t="shared" si="19"/>
        <v>44932989.9128199</v>
      </c>
      <c r="W584" s="3">
        <f t="shared" si="5"/>
        <v>672.612562398102</v>
      </c>
      <c r="X584" s="3">
        <f t="shared" si="20"/>
        <v>46897146.6753788</v>
      </c>
      <c r="Y584" s="3">
        <f>W584/((1+'How much will I make'!$C$5/12)^(Calculations!$B$1*12-Calculations!$A584))</f>
        <v>5917.90378802807</v>
      </c>
      <c r="Z584" s="3">
        <f t="shared" si="21"/>
        <v>39347792.876229</v>
      </c>
      <c r="AA584" s="3">
        <f t="shared" si="6"/>
        <v>114.70967524719</v>
      </c>
      <c r="AB584" s="3">
        <f t="shared" si="22"/>
        <v>62309210.4459772</v>
      </c>
      <c r="AC584" s="3">
        <f>AA584/((1+'How much will I make'!$C$5/12)^(Calculations!$B$1*12-Calculations!$A584))</f>
        <v>1009.2598021787</v>
      </c>
      <c r="AD584" s="3">
        <f t="shared" si="23"/>
        <v>44565980.2876617</v>
      </c>
      <c r="AE584" s="3">
        <f t="shared" si="7"/>
        <v>19.7032937081971</v>
      </c>
      <c r="AF584" s="3">
        <f t="shared" si="24"/>
        <v>88515448.2779876</v>
      </c>
      <c r="AG584" s="3">
        <f>AE584/((1+'How much will I make'!$C$5/12)^(Calculations!$B$1*12-Calculations!$A584))</f>
        <v>173.357149406548</v>
      </c>
      <c r="AH584" s="3">
        <f t="shared" si="25"/>
        <v>57877615.1005493</v>
      </c>
    </row>
    <row r="585" ht="15.75" customHeight="1" spans="1:34">
      <c r="A585" s="1">
        <f t="shared" si="8"/>
        <v>581</v>
      </c>
      <c r="B585" s="1">
        <f t="shared" si="73"/>
        <v>31869135.6816639</v>
      </c>
      <c r="C585" s="3">
        <f t="shared" si="0"/>
        <v>5178873.55900442</v>
      </c>
      <c r="D585" s="3">
        <f t="shared" si="10"/>
        <v>569258865.39744</v>
      </c>
      <c r="E585" s="3">
        <f>$C585/((1+'How much will I make'!$C$5/12)^(Calculations!$B$1*12-Calculations!$A585))</f>
        <v>45793548.2501187</v>
      </c>
      <c r="F585" s="3">
        <f t="shared" si="11"/>
        <v>3255624932.05753</v>
      </c>
      <c r="G585" s="3">
        <f t="shared" si="1"/>
        <v>847945.57804468</v>
      </c>
      <c r="H585" s="3">
        <f t="shared" si="12"/>
        <v>163617380.455924</v>
      </c>
      <c r="I585" s="3">
        <f>G585/((1+'How much will I make'!$C$5/12)^(Calculations!$B$1*12-Calculations!$A585))</f>
        <v>7497853.78987483</v>
      </c>
      <c r="J585" s="3">
        <f t="shared" si="13"/>
        <v>754758817.662802</v>
      </c>
      <c r="K585" s="3">
        <f t="shared" si="2"/>
        <v>139875.402969066</v>
      </c>
      <c r="L585" s="3">
        <f t="shared" si="14"/>
        <v>66282695.3870372</v>
      </c>
      <c r="M585" s="3">
        <f>K585/((1+'How much will I make'!$C$5/12)^(Calculations!$B$1*12-Calculations!$A585))</f>
        <v>1236830.93280619</v>
      </c>
      <c r="N585" s="3">
        <f t="shared" si="15"/>
        <v>207533965.916411</v>
      </c>
      <c r="O585" s="3">
        <f t="shared" si="3"/>
        <v>23244.959997681</v>
      </c>
      <c r="P585" s="3">
        <f t="shared" si="16"/>
        <v>42356388.5039268</v>
      </c>
      <c r="Q585" s="3">
        <f>O585/((1+'How much will I make'!$C$5/12)^(Calculations!$B$1*12-Calculations!$A585))</f>
        <v>205540.680825294</v>
      </c>
      <c r="R585" s="3">
        <f t="shared" si="17"/>
        <v>77514365.7106781</v>
      </c>
      <c r="S585" s="3">
        <f t="shared" si="4"/>
        <v>3891.38361439791</v>
      </c>
      <c r="T585" s="3">
        <f t="shared" si="18"/>
        <v>39786241.4423536</v>
      </c>
      <c r="U585" s="3">
        <f>S585/((1+'How much will I make'!$C$5/12)^(Calculations!$B$1*12-Calculations!$A585))</f>
        <v>34409.0778188277</v>
      </c>
      <c r="V585" s="3">
        <f t="shared" si="19"/>
        <v>44967398.9906387</v>
      </c>
      <c r="W585" s="3">
        <f t="shared" si="5"/>
        <v>656.207377949367</v>
      </c>
      <c r="X585" s="3">
        <f t="shared" si="20"/>
        <v>46897802.8827567</v>
      </c>
      <c r="Y585" s="3">
        <f>W585/((1+'How much will I make'!$C$5/12)^(Calculations!$B$1*12-Calculations!$A585))</f>
        <v>5802.43249460313</v>
      </c>
      <c r="Z585" s="3">
        <f t="shared" si="21"/>
        <v>39353595.3087236</v>
      </c>
      <c r="AA585" s="3">
        <f t="shared" si="6"/>
        <v>111.458793762452</v>
      </c>
      <c r="AB585" s="3">
        <f t="shared" si="22"/>
        <v>62309321.9047709</v>
      </c>
      <c r="AC585" s="3">
        <f>AA585/((1+'How much will I make'!$C$5/12)^(Calculations!$B$1*12-Calculations!$A585))</f>
        <v>985.56058415183</v>
      </c>
      <c r="AD585" s="3">
        <f t="shared" si="23"/>
        <v>44566965.8482458</v>
      </c>
      <c r="AE585" s="3">
        <f t="shared" si="7"/>
        <v>19.0677035885778</v>
      </c>
      <c r="AF585" s="3">
        <f t="shared" si="24"/>
        <v>88515467.3456912</v>
      </c>
      <c r="AG585" s="3">
        <f>AE585/((1+'How much will I make'!$C$5/12)^(Calculations!$B$1*12-Calculations!$A585))</f>
        <v>168.603808213143</v>
      </c>
      <c r="AH585" s="3">
        <f t="shared" si="25"/>
        <v>57877783.7043575</v>
      </c>
    </row>
    <row r="586" ht="15.75" customHeight="1" spans="1:34">
      <c r="A586" s="1">
        <f t="shared" si="8"/>
        <v>582</v>
      </c>
      <c r="B586" s="1">
        <f t="shared" si="73"/>
        <v>31869135.6816639</v>
      </c>
      <c r="C586" s="3">
        <f t="shared" si="0"/>
        <v>5157384.45709984</v>
      </c>
      <c r="D586" s="3">
        <f t="shared" si="10"/>
        <v>574416249.85454</v>
      </c>
      <c r="E586" s="3">
        <f>$C586/((1+'How much will I make'!$C$5/12)^(Calculations!$B$1*12-Calculations!$A586))</f>
        <v>45831551.1947246</v>
      </c>
      <c r="F586" s="3">
        <f t="shared" si="11"/>
        <v>3301456483.25225</v>
      </c>
      <c r="G586" s="3">
        <f t="shared" si="1"/>
        <v>840937.763350096</v>
      </c>
      <c r="H586" s="3">
        <f t="shared" si="12"/>
        <v>164458318.219274</v>
      </c>
      <c r="I586" s="3">
        <f>G586/((1+'How much will I make'!$C$5/12)^(Calculations!$B$1*12-Calculations!$A586))</f>
        <v>7473067.49635458</v>
      </c>
      <c r="J586" s="3">
        <f t="shared" si="13"/>
        <v>762231885.159156</v>
      </c>
      <c r="K586" s="3">
        <f t="shared" si="2"/>
        <v>138148.546142288</v>
      </c>
      <c r="L586" s="3">
        <f t="shared" si="14"/>
        <v>66420843.9331795</v>
      </c>
      <c r="M586" s="3">
        <f>K586/((1+'How much will I make'!$C$5/12)^(Calculations!$B$1*12-Calculations!$A586))</f>
        <v>1227669.22219281</v>
      </c>
      <c r="N586" s="3">
        <f t="shared" si="15"/>
        <v>208761635.138604</v>
      </c>
      <c r="O586" s="3">
        <f t="shared" si="3"/>
        <v>22863.8950796862</v>
      </c>
      <c r="P586" s="3">
        <f t="shared" si="16"/>
        <v>42379252.3990065</v>
      </c>
      <c r="Q586" s="3">
        <f>O586/((1+'How much will I make'!$C$5/12)^(Calculations!$B$1*12-Calculations!$A586))</f>
        <v>203182.01727484</v>
      </c>
      <c r="R586" s="3">
        <f t="shared" si="17"/>
        <v>77717547.727953</v>
      </c>
      <c r="S586" s="3">
        <f t="shared" si="4"/>
        <v>3811.96762226734</v>
      </c>
      <c r="T586" s="3">
        <f t="shared" si="18"/>
        <v>39790053.4099758</v>
      </c>
      <c r="U586" s="3">
        <f>S586/((1+'How much will I make'!$C$5/12)^(Calculations!$B$1*12-Calculations!$A586))</f>
        <v>33875.3859995969</v>
      </c>
      <c r="V586" s="3">
        <f t="shared" si="19"/>
        <v>45001274.3766383</v>
      </c>
      <c r="W586" s="3">
        <f t="shared" si="5"/>
        <v>640.202319950602</v>
      </c>
      <c r="X586" s="3">
        <f t="shared" si="20"/>
        <v>46898443.0850767</v>
      </c>
      <c r="Y586" s="3">
        <f>W586/((1+'How much will I make'!$C$5/12)^(Calculations!$B$1*12-Calculations!$A586))</f>
        <v>5689.21429958649</v>
      </c>
      <c r="Z586" s="3">
        <f t="shared" si="21"/>
        <v>39359284.5230232</v>
      </c>
      <c r="AA586" s="3">
        <f t="shared" si="6"/>
        <v>108.30004252222</v>
      </c>
      <c r="AB586" s="3">
        <f t="shared" si="22"/>
        <v>62309430.2048134</v>
      </c>
      <c r="AC586" s="3">
        <f>AA586/((1+'How much will I make'!$C$5/12)^(Calculations!$B$1*12-Calculations!$A586))</f>
        <v>962.417865981463</v>
      </c>
      <c r="AD586" s="3">
        <f t="shared" si="23"/>
        <v>44567928.2661118</v>
      </c>
      <c r="AE586" s="3">
        <f t="shared" si="7"/>
        <v>18.452616376043</v>
      </c>
      <c r="AF586" s="3">
        <f t="shared" si="24"/>
        <v>88515485.7983076</v>
      </c>
      <c r="AG586" s="3">
        <f>AE586/((1+'How much will I make'!$C$5/12)^(Calculations!$B$1*12-Calculations!$A586))</f>
        <v>163.980800568589</v>
      </c>
      <c r="AH586" s="3">
        <f t="shared" si="25"/>
        <v>57877947.6851581</v>
      </c>
    </row>
    <row r="587" ht="15.75" customHeight="1" spans="1:34">
      <c r="A587" s="1">
        <f t="shared" si="8"/>
        <v>583</v>
      </c>
      <c r="B587" s="1">
        <f t="shared" si="73"/>
        <v>31869135.6816639</v>
      </c>
      <c r="C587" s="3">
        <f t="shared" si="0"/>
        <v>5135984.5215932</v>
      </c>
      <c r="D587" s="3">
        <f t="shared" si="10"/>
        <v>579552234.376133</v>
      </c>
      <c r="E587" s="3">
        <f>$C587/((1+'How much will I make'!$C$5/12)^(Calculations!$B$1*12-Calculations!$A587))</f>
        <v>45869585.6770439</v>
      </c>
      <c r="F587" s="3">
        <f t="shared" si="11"/>
        <v>3347326068.9293</v>
      </c>
      <c r="G587" s="3">
        <f t="shared" si="1"/>
        <v>833987.864479434</v>
      </c>
      <c r="H587" s="3">
        <f t="shared" si="12"/>
        <v>165292306.083753</v>
      </c>
      <c r="I587" s="3">
        <f>G587/((1+'How much will I make'!$C$5/12)^(Calculations!$B$1*12-Calculations!$A587))</f>
        <v>7448363.14099473</v>
      </c>
      <c r="J587" s="3">
        <f t="shared" si="13"/>
        <v>769680248.300151</v>
      </c>
      <c r="K587" s="3">
        <f t="shared" si="2"/>
        <v>136443.008535593</v>
      </c>
      <c r="L587" s="3">
        <f t="shared" si="14"/>
        <v>66557286.9417151</v>
      </c>
      <c r="M587" s="3">
        <f>K587/((1+'How much will I make'!$C$5/12)^(Calculations!$B$1*12-Calculations!$A587))</f>
        <v>1218575.37610249</v>
      </c>
      <c r="N587" s="3">
        <f t="shared" si="15"/>
        <v>209980210.514706</v>
      </c>
      <c r="O587" s="3">
        <f t="shared" si="3"/>
        <v>22489.0771275602</v>
      </c>
      <c r="P587" s="3">
        <f t="shared" si="16"/>
        <v>42401741.4761341</v>
      </c>
      <c r="Q587" s="3">
        <f>O587/((1+'How much will I make'!$C$5/12)^(Calculations!$B$1*12-Calculations!$A587))</f>
        <v>200850.420355292</v>
      </c>
      <c r="R587" s="3">
        <f t="shared" si="17"/>
        <v>77918398.1483082</v>
      </c>
      <c r="S587" s="3">
        <f t="shared" si="4"/>
        <v>3734.17236467005</v>
      </c>
      <c r="T587" s="3">
        <f t="shared" si="18"/>
        <v>39793787.5823405</v>
      </c>
      <c r="U587" s="3">
        <f>S587/((1+'How much will I make'!$C$5/12)^(Calculations!$B$1*12-Calculations!$A587))</f>
        <v>33349.971849399</v>
      </c>
      <c r="V587" s="3">
        <f t="shared" si="19"/>
        <v>45034624.3484877</v>
      </c>
      <c r="W587" s="3">
        <f t="shared" si="5"/>
        <v>624.5876292201</v>
      </c>
      <c r="X587" s="3">
        <f t="shared" si="20"/>
        <v>46899067.6727059</v>
      </c>
      <c r="Y587" s="3">
        <f>W587/((1+'How much will I make'!$C$5/12)^(Calculations!$B$1*12-Calculations!$A587))</f>
        <v>5578.20524008236</v>
      </c>
      <c r="Z587" s="3">
        <f t="shared" si="21"/>
        <v>39364862.7282633</v>
      </c>
      <c r="AA587" s="3">
        <f t="shared" si="6"/>
        <v>105.230810547906</v>
      </c>
      <c r="AB587" s="3">
        <f t="shared" si="22"/>
        <v>62309535.435624</v>
      </c>
      <c r="AC587" s="3">
        <f>AA587/((1+'How much will I make'!$C$5/12)^(Calculations!$B$1*12-Calculations!$A587))</f>
        <v>939.818580059631</v>
      </c>
      <c r="AD587" s="3">
        <f t="shared" si="23"/>
        <v>44568868.0846919</v>
      </c>
      <c r="AE587" s="3">
        <f t="shared" si="7"/>
        <v>17.8573706864933</v>
      </c>
      <c r="AF587" s="3">
        <f t="shared" si="24"/>
        <v>88515503.6556783</v>
      </c>
      <c r="AG587" s="3">
        <f>AE587/((1+'How much will I make'!$C$5/12)^(Calculations!$B$1*12-Calculations!$A587))</f>
        <v>159.484552811063</v>
      </c>
      <c r="AH587" s="3">
        <f t="shared" si="25"/>
        <v>57878107.1697109</v>
      </c>
    </row>
    <row r="588" ht="15.75" customHeight="1" spans="1:34">
      <c r="A588" s="1">
        <f t="shared" si="8"/>
        <v>584</v>
      </c>
      <c r="B588" s="1">
        <f t="shared" si="73"/>
        <v>31869135.6816639</v>
      </c>
      <c r="C588" s="3">
        <f t="shared" si="0"/>
        <v>5114673.38249945</v>
      </c>
      <c r="D588" s="3">
        <f t="shared" si="10"/>
        <v>584666907.758632</v>
      </c>
      <c r="E588" s="3">
        <f>$C588/((1+'How much will I make'!$C$5/12)^(Calculations!$B$1*12-Calculations!$A588))</f>
        <v>45907651.7232489</v>
      </c>
      <c r="F588" s="3">
        <f t="shared" si="11"/>
        <v>3393233720.65255</v>
      </c>
      <c r="G588" s="3">
        <f t="shared" si="1"/>
        <v>827095.402789521</v>
      </c>
      <c r="H588" s="3">
        <f t="shared" si="12"/>
        <v>166119401.486543</v>
      </c>
      <c r="I588" s="3">
        <f>G588/((1+'How much will I make'!$C$5/12)^(Calculations!$B$1*12-Calculations!$A588))</f>
        <v>7423740.45292532</v>
      </c>
      <c r="J588" s="3">
        <f t="shared" si="13"/>
        <v>777103988.753076</v>
      </c>
      <c r="K588" s="3">
        <f t="shared" si="2"/>
        <v>134758.526948733</v>
      </c>
      <c r="L588" s="3">
        <f t="shared" si="14"/>
        <v>66692045.4686638</v>
      </c>
      <c r="M588" s="3">
        <f>K588/((1+'How much will I make'!$C$5/12)^(Calculations!$B$1*12-Calculations!$A588))</f>
        <v>1209548.89183506</v>
      </c>
      <c r="N588" s="3">
        <f t="shared" si="15"/>
        <v>211189759.406541</v>
      </c>
      <c r="O588" s="3">
        <f t="shared" si="3"/>
        <v>22120.4037320264</v>
      </c>
      <c r="P588" s="3">
        <f t="shared" si="16"/>
        <v>42423861.8798661</v>
      </c>
      <c r="Q588" s="3">
        <f>O588/((1+'How much will I make'!$C$5/12)^(Calculations!$B$1*12-Calculations!$A588))</f>
        <v>198545.579465969</v>
      </c>
      <c r="R588" s="3">
        <f t="shared" si="17"/>
        <v>78116943.7277742</v>
      </c>
      <c r="S588" s="3">
        <f t="shared" si="4"/>
        <v>3657.96476539107</v>
      </c>
      <c r="T588" s="3">
        <f t="shared" si="18"/>
        <v>39797445.5471059</v>
      </c>
      <c r="U588" s="3">
        <f>S588/((1+'How much will I make'!$C$5/12)^(Calculations!$B$1*12-Calculations!$A588))</f>
        <v>32832.7069798982</v>
      </c>
      <c r="V588" s="3">
        <f t="shared" si="19"/>
        <v>45067457.0554676</v>
      </c>
      <c r="W588" s="3">
        <f t="shared" si="5"/>
        <v>609.353784604976</v>
      </c>
      <c r="X588" s="3">
        <f t="shared" si="20"/>
        <v>46899677.0264905</v>
      </c>
      <c r="Y588" s="3">
        <f>W588/((1+'How much will I make'!$C$5/12)^(Calculations!$B$1*12-Calculations!$A588))</f>
        <v>5469.36221100758</v>
      </c>
      <c r="Z588" s="3">
        <f t="shared" si="21"/>
        <v>39370332.0904743</v>
      </c>
      <c r="AA588" s="3">
        <f t="shared" si="6"/>
        <v>102.248560856265</v>
      </c>
      <c r="AB588" s="3">
        <f t="shared" si="22"/>
        <v>62309637.6841848</v>
      </c>
      <c r="AC588" s="3">
        <f>AA588/((1+'How much will I make'!$C$5/12)^(Calculations!$B$1*12-Calculations!$A588))</f>
        <v>917.749965629081</v>
      </c>
      <c r="AD588" s="3">
        <f t="shared" si="23"/>
        <v>44569785.8346575</v>
      </c>
      <c r="AE588" s="3">
        <f t="shared" si="7"/>
        <v>17.2813264707999</v>
      </c>
      <c r="AF588" s="3">
        <f t="shared" si="24"/>
        <v>88515520.9370047</v>
      </c>
      <c r="AG588" s="3">
        <f>AE588/((1+'How much will I make'!$C$5/12)^(Calculations!$B$1*12-Calculations!$A588))</f>
        <v>155.111589266244</v>
      </c>
      <c r="AH588" s="3">
        <f t="shared" si="25"/>
        <v>57878262.2813001</v>
      </c>
    </row>
    <row r="589" ht="15.75" customHeight="1" spans="1:34">
      <c r="A589" s="1">
        <f t="shared" si="8"/>
        <v>585</v>
      </c>
      <c r="B589" s="1">
        <f t="shared" si="73"/>
        <v>31869135.6816639</v>
      </c>
      <c r="C589" s="3">
        <f t="shared" si="0"/>
        <v>5093450.67136875</v>
      </c>
      <c r="D589" s="3">
        <f t="shared" si="10"/>
        <v>589760358.430001</v>
      </c>
      <c r="E589" s="3">
        <f>$C589/((1+'How much will I make'!$C$5/12)^(Calculations!$B$1*12-Calculations!$A589))</f>
        <v>45945749.3595337</v>
      </c>
      <c r="F589" s="3">
        <f t="shared" si="11"/>
        <v>3439179470.01208</v>
      </c>
      <c r="G589" s="3">
        <f t="shared" si="1"/>
        <v>820259.903592914</v>
      </c>
      <c r="H589" s="3">
        <f t="shared" si="12"/>
        <v>166939661.390136</v>
      </c>
      <c r="I589" s="3">
        <f>G589/((1+'How much will I make'!$C$5/12)^(Calculations!$B$1*12-Calculations!$A589))</f>
        <v>7399199.16217185</v>
      </c>
      <c r="J589" s="3">
        <f t="shared" si="13"/>
        <v>784503187.915248</v>
      </c>
      <c r="K589" s="3">
        <f t="shared" si="2"/>
        <v>133094.841430848</v>
      </c>
      <c r="L589" s="3">
        <f t="shared" si="14"/>
        <v>66825140.3100947</v>
      </c>
      <c r="M589" s="3">
        <f>K589/((1+'How much will I make'!$C$5/12)^(Calculations!$B$1*12-Calculations!$A589))</f>
        <v>1200589.27041406</v>
      </c>
      <c r="N589" s="3">
        <f t="shared" si="15"/>
        <v>212390348.676955</v>
      </c>
      <c r="O589" s="3">
        <f t="shared" si="3"/>
        <v>21757.7741626489</v>
      </c>
      <c r="P589" s="3">
        <f t="shared" si="16"/>
        <v>42445619.6540288</v>
      </c>
      <c r="Q589" s="3">
        <f>O589/((1+'How much will I make'!$C$5/12)^(Calculations!$B$1*12-Calculations!$A589))</f>
        <v>196267.187570458</v>
      </c>
      <c r="R589" s="3">
        <f t="shared" si="17"/>
        <v>78313210.9153447</v>
      </c>
      <c r="S589" s="3">
        <f t="shared" si="4"/>
        <v>3583.31242324023</v>
      </c>
      <c r="T589" s="3">
        <f t="shared" si="18"/>
        <v>39801028.8595291</v>
      </c>
      <c r="U589" s="3">
        <f>S589/((1+'How much will I make'!$C$5/12)^(Calculations!$B$1*12-Calculations!$A589))</f>
        <v>32323.4649940875</v>
      </c>
      <c r="V589" s="3">
        <f t="shared" si="19"/>
        <v>45099780.5204617</v>
      </c>
      <c r="W589" s="3">
        <f t="shared" si="5"/>
        <v>594.491497175586</v>
      </c>
      <c r="X589" s="3">
        <f t="shared" si="20"/>
        <v>46900271.5179877</v>
      </c>
      <c r="Y589" s="3">
        <f>W589/((1+'How much will I make'!$C$5/12)^(Calculations!$B$1*12-Calculations!$A589))</f>
        <v>5362.64294835378</v>
      </c>
      <c r="Z589" s="3">
        <f t="shared" si="21"/>
        <v>39375694.7334227</v>
      </c>
      <c r="AA589" s="3">
        <f t="shared" si="6"/>
        <v>99.3508283623631</v>
      </c>
      <c r="AB589" s="3">
        <f t="shared" si="22"/>
        <v>62309737.0350132</v>
      </c>
      <c r="AC589" s="3">
        <f>AA589/((1+'How much will I make'!$C$5/12)^(Calculations!$B$1*12-Calculations!$A589))</f>
        <v>896.199561577872</v>
      </c>
      <c r="AD589" s="3">
        <f t="shared" si="23"/>
        <v>44570682.0342191</v>
      </c>
      <c r="AE589" s="3">
        <f t="shared" si="7"/>
        <v>16.7238643265806</v>
      </c>
      <c r="AF589" s="3">
        <f t="shared" si="24"/>
        <v>88515537.6608691</v>
      </c>
      <c r="AG589" s="3">
        <f>AE589/((1+'How much will I make'!$C$5/12)^(Calculations!$B$1*12-Calculations!$A589))</f>
        <v>150.858529560556</v>
      </c>
      <c r="AH589" s="3">
        <f t="shared" si="25"/>
        <v>57878413.1398297</v>
      </c>
    </row>
    <row r="590" ht="15.75" customHeight="1" spans="1:34">
      <c r="A590" s="1">
        <f t="shared" si="8"/>
        <v>586</v>
      </c>
      <c r="B590" s="1">
        <f t="shared" si="73"/>
        <v>31869135.6816639</v>
      </c>
      <c r="C590" s="3">
        <f t="shared" si="0"/>
        <v>5072316.02128008</v>
      </c>
      <c r="D590" s="3">
        <f t="shared" si="10"/>
        <v>594832674.451281</v>
      </c>
      <c r="E590" s="3">
        <f>$C590/((1+'How much will I make'!$C$5/12)^(Calculations!$B$1*12-Calculations!$A590))</f>
        <v>45983878.6121143</v>
      </c>
      <c r="F590" s="3">
        <f t="shared" si="11"/>
        <v>3485163348.62419</v>
      </c>
      <c r="G590" s="3">
        <f t="shared" si="1"/>
        <v>813480.896125204</v>
      </c>
      <c r="H590" s="3">
        <f t="shared" si="12"/>
        <v>167753142.286261</v>
      </c>
      <c r="I590" s="3">
        <f>G590/((1+'How much will I make'!$C$5/12)^(Calculations!$B$1*12-Calculations!$A590))</f>
        <v>7374738.99965227</v>
      </c>
      <c r="J590" s="3">
        <f t="shared" si="13"/>
        <v>791877926.9149</v>
      </c>
      <c r="K590" s="3">
        <f t="shared" si="2"/>
        <v>131451.695240344</v>
      </c>
      <c r="L590" s="3">
        <f t="shared" si="14"/>
        <v>66956592.005335</v>
      </c>
      <c r="M590" s="3">
        <f>K590/((1+'How much will I make'!$C$5/12)^(Calculations!$B$1*12-Calculations!$A590))</f>
        <v>1191696.01655914</v>
      </c>
      <c r="N590" s="3">
        <f t="shared" si="15"/>
        <v>213582044.693515</v>
      </c>
      <c r="O590" s="3">
        <f t="shared" si="3"/>
        <v>21401.0893403104</v>
      </c>
      <c r="P590" s="3">
        <f t="shared" si="16"/>
        <v>42467020.7433691</v>
      </c>
      <c r="Q590" s="3">
        <f>O590/((1+'How much will I make'!$C$5/12)^(Calculations!$B$1*12-Calculations!$A590))</f>
        <v>194014.941155715</v>
      </c>
      <c r="R590" s="3">
        <f t="shared" si="17"/>
        <v>78507225.8565004</v>
      </c>
      <c r="S590" s="3">
        <f t="shared" si="4"/>
        <v>3510.18359827615</v>
      </c>
      <c r="T590" s="3">
        <f t="shared" si="18"/>
        <v>39804539.0431274</v>
      </c>
      <c r="U590" s="3">
        <f>S590/((1+'How much will I make'!$C$5/12)^(Calculations!$B$1*12-Calculations!$A590))</f>
        <v>31822.1214554037</v>
      </c>
      <c r="V590" s="3">
        <f t="shared" si="19"/>
        <v>45131602.6419171</v>
      </c>
      <c r="W590" s="3">
        <f t="shared" si="5"/>
        <v>579.991704561548</v>
      </c>
      <c r="X590" s="3">
        <f t="shared" si="20"/>
        <v>46900851.5096922</v>
      </c>
      <c r="Y590" s="3">
        <f>W590/((1+'How much will I make'!$C$5/12)^(Calculations!$B$1*12-Calculations!$A590))</f>
        <v>5258.00601277614</v>
      </c>
      <c r="Z590" s="3">
        <f t="shared" si="21"/>
        <v>39380952.7394354</v>
      </c>
      <c r="AA590" s="3">
        <f t="shared" si="6"/>
        <v>96.5352178419723</v>
      </c>
      <c r="AB590" s="3">
        <f t="shared" si="22"/>
        <v>62309833.5702311</v>
      </c>
      <c r="AC590" s="3">
        <f>AA590/((1+'How much will I make'!$C$5/12)^(Calculations!$B$1*12-Calculations!$A590))</f>
        <v>875.155199403169</v>
      </c>
      <c r="AD590" s="3">
        <f t="shared" si="23"/>
        <v>44571557.1894185</v>
      </c>
      <c r="AE590" s="3">
        <f t="shared" si="7"/>
        <v>16.1843848321747</v>
      </c>
      <c r="AF590" s="3">
        <f t="shared" si="24"/>
        <v>88515553.8452539</v>
      </c>
      <c r="AG590" s="3">
        <f>AE590/((1+'How much will I make'!$C$5/12)^(Calculations!$B$1*12-Calculations!$A590))</f>
        <v>146.722086008089</v>
      </c>
      <c r="AH590" s="3">
        <f t="shared" si="25"/>
        <v>57878559.8619157</v>
      </c>
    </row>
    <row r="591" ht="15.75" customHeight="1" spans="1:34">
      <c r="A591" s="1">
        <f t="shared" si="8"/>
        <v>587</v>
      </c>
      <c r="B591" s="1">
        <f t="shared" si="73"/>
        <v>31869135.6816639</v>
      </c>
      <c r="C591" s="3">
        <f t="shared" si="0"/>
        <v>5051269.06683494</v>
      </c>
      <c r="D591" s="3">
        <f t="shared" si="10"/>
        <v>599883943.518116</v>
      </c>
      <c r="E591" s="3">
        <f>$C591/((1+'How much will I make'!$C$5/12)^(Calculations!$B$1*12-Calculations!$A591))</f>
        <v>46022039.507228</v>
      </c>
      <c r="F591" s="3">
        <f t="shared" si="11"/>
        <v>3531185388.13142</v>
      </c>
      <c r="G591" s="3">
        <f t="shared" si="1"/>
        <v>806757.913512599</v>
      </c>
      <c r="H591" s="3">
        <f t="shared" si="12"/>
        <v>168559900.199774</v>
      </c>
      <c r="I591" s="3">
        <f>G591/((1+'How much will I make'!$C$5/12)^(Calculations!$B$1*12-Calculations!$A591))</f>
        <v>7350359.69717409</v>
      </c>
      <c r="J591" s="3">
        <f t="shared" si="13"/>
        <v>799228286.612074</v>
      </c>
      <c r="K591" s="3">
        <f t="shared" si="2"/>
        <v>129828.834805278</v>
      </c>
      <c r="L591" s="3">
        <f t="shared" si="14"/>
        <v>67086420.8401403</v>
      </c>
      <c r="M591" s="3">
        <f>K591/((1+'How much will I make'!$C$5/12)^(Calculations!$B$1*12-Calculations!$A591))</f>
        <v>1182868.6386587</v>
      </c>
      <c r="N591" s="3">
        <f t="shared" si="15"/>
        <v>214764913.332173</v>
      </c>
      <c r="O591" s="3">
        <f t="shared" si="3"/>
        <v>21050.2518101414</v>
      </c>
      <c r="P591" s="3">
        <f t="shared" si="16"/>
        <v>42488070.9951792</v>
      </c>
      <c r="Q591" s="3">
        <f>O591/((1+'How much will I make'!$C$5/12)^(Calculations!$B$1*12-Calculations!$A591))</f>
        <v>191788.540191633</v>
      </c>
      <c r="R591" s="3">
        <f t="shared" si="17"/>
        <v>78699014.396692</v>
      </c>
      <c r="S591" s="3">
        <f t="shared" si="4"/>
        <v>3438.54719831133</v>
      </c>
      <c r="T591" s="3">
        <f t="shared" si="18"/>
        <v>39807977.5903257</v>
      </c>
      <c r="U591" s="3">
        <f>S591/((1+'How much will I make'!$C$5/12)^(Calculations!$B$1*12-Calculations!$A591))</f>
        <v>31328.5538573199</v>
      </c>
      <c r="V591" s="3">
        <f t="shared" si="19"/>
        <v>45162931.1957744</v>
      </c>
      <c r="W591" s="3">
        <f t="shared" si="5"/>
        <v>565.8455654259</v>
      </c>
      <c r="X591" s="3">
        <f t="shared" si="20"/>
        <v>46901417.3552576</v>
      </c>
      <c r="Y591" s="3">
        <f>W591/((1+'How much will I make'!$C$5/12)^(Calculations!$B$1*12-Calculations!$A591))</f>
        <v>5155.41077350246</v>
      </c>
      <c r="Z591" s="3">
        <f t="shared" si="21"/>
        <v>39386108.1502089</v>
      </c>
      <c r="AA591" s="3">
        <f t="shared" si="6"/>
        <v>93.799401951714</v>
      </c>
      <c r="AB591" s="3">
        <f t="shared" si="22"/>
        <v>62309927.369633</v>
      </c>
      <c r="AC591" s="3">
        <f>AA591/((1+'How much will I make'!$C$5/12)^(Calculations!$B$1*12-Calculations!$A591))</f>
        <v>854.60499634026</v>
      </c>
      <c r="AD591" s="3">
        <f t="shared" si="23"/>
        <v>44572411.7944148</v>
      </c>
      <c r="AE591" s="3">
        <f t="shared" si="7"/>
        <v>15.6623079021046</v>
      </c>
      <c r="AF591" s="3">
        <f t="shared" si="24"/>
        <v>88515569.5075618</v>
      </c>
      <c r="AG591" s="3">
        <f>AE591/((1+'How much will I make'!$C$5/12)^(Calculations!$B$1*12-Calculations!$A591))</f>
        <v>142.699061069158</v>
      </c>
      <c r="AH591" s="3">
        <f t="shared" si="25"/>
        <v>57878702.5609768</v>
      </c>
    </row>
    <row r="592" ht="15.75" customHeight="1" spans="1:34">
      <c r="A592" s="1">
        <f t="shared" si="8"/>
        <v>588</v>
      </c>
      <c r="B592" s="1">
        <f t="shared" si="73"/>
        <v>31869135.6816639</v>
      </c>
      <c r="C592" s="3">
        <f t="shared" si="0"/>
        <v>5030309.44415098</v>
      </c>
      <c r="D592" s="3">
        <f t="shared" si="10"/>
        <v>604914252.962267</v>
      </c>
      <c r="E592" s="3">
        <f>$C592/((1+'How much will I make'!$C$5/12)^(Calculations!$B$1*12-Calculations!$A592))</f>
        <v>46060232.0711344</v>
      </c>
      <c r="F592" s="3">
        <f t="shared" si="11"/>
        <v>3577245620.20256</v>
      </c>
      <c r="G592" s="3">
        <f t="shared" si="1"/>
        <v>800090.492739767</v>
      </c>
      <c r="H592" s="3">
        <f t="shared" si="12"/>
        <v>169359990.692513</v>
      </c>
      <c r="I592" s="3">
        <f>G592/((1+'How much will I make'!$C$5/12)^(Calculations!$B$1*12-Calculations!$A592))</f>
        <v>7326060.98743136</v>
      </c>
      <c r="J592" s="3">
        <f t="shared" si="13"/>
        <v>806554347.599506</v>
      </c>
      <c r="K592" s="3">
        <f t="shared" si="2"/>
        <v>128226.009684225</v>
      </c>
      <c r="L592" s="3">
        <f t="shared" si="14"/>
        <v>67214646.8498245</v>
      </c>
      <c r="M592" s="3">
        <f>K592/((1+'How much will I make'!$C$5/12)^(Calculations!$B$1*12-Calculations!$A592))</f>
        <v>1174106.64874271</v>
      </c>
      <c r="N592" s="3">
        <f t="shared" si="15"/>
        <v>215939019.980916</v>
      </c>
      <c r="O592" s="3">
        <f t="shared" si="3"/>
        <v>20705.1657148932</v>
      </c>
      <c r="P592" s="3">
        <f t="shared" si="16"/>
        <v>42508776.1608941</v>
      </c>
      <c r="Q592" s="3">
        <f>O592/((1+'How much will I make'!$C$5/12)^(Calculations!$B$1*12-Calculations!$A592))</f>
        <v>189587.688091074</v>
      </c>
      <c r="R592" s="3">
        <f t="shared" si="17"/>
        <v>78888602.0847831</v>
      </c>
      <c r="S592" s="3">
        <f t="shared" si="4"/>
        <v>3368.37276569273</v>
      </c>
      <c r="T592" s="3">
        <f t="shared" si="18"/>
        <v>39811345.9630914</v>
      </c>
      <c r="U592" s="3">
        <f>S592/((1+'How much will I make'!$C$5/12)^(Calculations!$B$1*12-Calculations!$A592))</f>
        <v>30842.6415934104</v>
      </c>
      <c r="V592" s="3">
        <f t="shared" si="19"/>
        <v>45193773.8373678</v>
      </c>
      <c r="W592" s="3">
        <f t="shared" si="5"/>
        <v>552.044454074049</v>
      </c>
      <c r="X592" s="3">
        <f t="shared" si="20"/>
        <v>46901969.3997117</v>
      </c>
      <c r="Y592" s="3">
        <f>W592/((1+'How much will I make'!$C$5/12)^(Calculations!$B$1*12-Calculations!$A592))</f>
        <v>5054.81739255607</v>
      </c>
      <c r="Z592" s="3">
        <f t="shared" si="21"/>
        <v>39391162.9676015</v>
      </c>
      <c r="AA592" s="3">
        <f t="shared" si="6"/>
        <v>91.1411193053091</v>
      </c>
      <c r="AB592" s="3">
        <f t="shared" si="22"/>
        <v>62310018.5107523</v>
      </c>
      <c r="AC592" s="3">
        <f>AA592/((1+'How much will I make'!$C$5/12)^(Calculations!$B$1*12-Calculations!$A592))</f>
        <v>834.537348652918</v>
      </c>
      <c r="AD592" s="3">
        <f t="shared" si="23"/>
        <v>44573246.3317635</v>
      </c>
      <c r="AE592" s="3">
        <f t="shared" si="7"/>
        <v>15.157072163327</v>
      </c>
      <c r="AF592" s="3">
        <f t="shared" si="24"/>
        <v>88515584.664634</v>
      </c>
      <c r="AG592" s="3">
        <f>AE592/((1+'How much will I make'!$C$5/12)^(Calculations!$B$1*12-Calculations!$A592))</f>
        <v>138.786344878552</v>
      </c>
      <c r="AH592" s="3">
        <f t="shared" si="25"/>
        <v>57878841.3473216</v>
      </c>
    </row>
    <row r="593" ht="15.75" customHeight="1" spans="1:34">
      <c r="A593" s="1">
        <f t="shared" si="8"/>
        <v>589</v>
      </c>
      <c r="B593" s="1">
        <f>B592*(1+'How much will I make'!$C$4)</f>
        <v>37286888.7475468</v>
      </c>
      <c r="C593" s="3">
        <f t="shared" si="0"/>
        <v>5861041.04530122</v>
      </c>
      <c r="D593" s="3">
        <f t="shared" si="10"/>
        <v>610775294.007568</v>
      </c>
      <c r="E593" s="3">
        <f>$C593/((1+'How much will I make'!$C$5/12)^(Calculations!$B$1*12-Calculations!$A593))</f>
        <v>53935193.9062341</v>
      </c>
      <c r="F593" s="3">
        <f t="shared" si="11"/>
        <v>3631180814.10879</v>
      </c>
      <c r="G593" s="3">
        <f t="shared" si="1"/>
        <v>928369.464303003</v>
      </c>
      <c r="H593" s="3">
        <f t="shared" si="12"/>
        <v>170288360.156816</v>
      </c>
      <c r="I593" s="3">
        <f>G593/((1+'How much will I make'!$C$5/12)^(Calculations!$B$1*12-Calculations!$A593))</f>
        <v>8543155.84668215</v>
      </c>
      <c r="J593" s="3">
        <f t="shared" si="13"/>
        <v>815097503.446188</v>
      </c>
      <c r="K593" s="3">
        <f t="shared" si="2"/>
        <v>148172.277857326</v>
      </c>
      <c r="L593" s="3">
        <f t="shared" si="14"/>
        <v>67362819.1276819</v>
      </c>
      <c r="M593" s="3">
        <f>K593/((1+'How much will I make'!$C$5/12)^(Calculations!$B$1*12-Calculations!$A593))</f>
        <v>1363529.18807321</v>
      </c>
      <c r="N593" s="3">
        <f t="shared" si="15"/>
        <v>217302549.168989</v>
      </c>
      <c r="O593" s="3">
        <f t="shared" si="3"/>
        <v>23827.9120194345</v>
      </c>
      <c r="P593" s="3">
        <f t="shared" si="16"/>
        <v>42532604.0729135</v>
      </c>
      <c r="Q593" s="3">
        <f>O593/((1+'How much will I make'!$C$5/12)^(Calculations!$B$1*12-Calculations!$A593))</f>
        <v>219272.147254317</v>
      </c>
      <c r="R593" s="3">
        <f t="shared" si="17"/>
        <v>79107874.2320374</v>
      </c>
      <c r="S593" s="3">
        <f t="shared" si="4"/>
        <v>3860.56764329191</v>
      </c>
      <c r="T593" s="3">
        <f t="shared" si="18"/>
        <v>39815206.5307347</v>
      </c>
      <c r="U593" s="3">
        <f>S593/((1+'How much will I make'!$C$5/12)^(Calculations!$B$1*12-Calculations!$A593))</f>
        <v>35526.1911356196</v>
      </c>
      <c r="V593" s="3">
        <f t="shared" si="19"/>
        <v>45229300.0285034</v>
      </c>
      <c r="W593" s="3">
        <f t="shared" si="5"/>
        <v>630.138547577207</v>
      </c>
      <c r="X593" s="3">
        <f t="shared" si="20"/>
        <v>46902599.5382593</v>
      </c>
      <c r="Y593" s="3">
        <f>W593/((1+'How much will I make'!$C$5/12)^(Calculations!$B$1*12-Calculations!$A593))</f>
        <v>5798.73856686542</v>
      </c>
      <c r="Z593" s="3">
        <f t="shared" si="21"/>
        <v>39396961.7061684</v>
      </c>
      <c r="AA593" s="3">
        <f t="shared" si="6"/>
        <v>103.613061947088</v>
      </c>
      <c r="AB593" s="3">
        <f t="shared" si="22"/>
        <v>62310122.1238143</v>
      </c>
      <c r="AC593" s="3">
        <f>AA593/((1+'How much will I make'!$C$5/12)^(Calculations!$B$1*12-Calculations!$A593))</f>
        <v>953.480882345134</v>
      </c>
      <c r="AD593" s="3">
        <f t="shared" si="23"/>
        <v>44574199.8126458</v>
      </c>
      <c r="AE593" s="3">
        <f t="shared" si="7"/>
        <v>17.1617171913799</v>
      </c>
      <c r="AF593" s="3">
        <f t="shared" si="24"/>
        <v>88515601.8263512</v>
      </c>
      <c r="AG593" s="3">
        <f>AE593/((1+'How much will I make'!$C$5/12)^(Calculations!$B$1*12-Calculations!$A593))</f>
        <v>157.927668024625</v>
      </c>
      <c r="AH593" s="3">
        <f t="shared" si="25"/>
        <v>57878999.2749897</v>
      </c>
    </row>
    <row r="594" ht="15.75" customHeight="1" spans="1:34">
      <c r="A594" s="1">
        <f t="shared" si="8"/>
        <v>590</v>
      </c>
      <c r="B594" s="1">
        <f t="shared" ref="B594:B604" si="74">B593</f>
        <v>37286888.7475468</v>
      </c>
      <c r="C594" s="3">
        <f t="shared" si="0"/>
        <v>5836721.37291408</v>
      </c>
      <c r="D594" s="3">
        <f t="shared" si="10"/>
        <v>616612015.380482</v>
      </c>
      <c r="E594" s="3">
        <f>$C594/((1+'How much will I make'!$C$5/12)^(Calculations!$B$1*12-Calculations!$A594))</f>
        <v>53979953.4032517</v>
      </c>
      <c r="F594" s="3">
        <f t="shared" si="11"/>
        <v>3685160767.51204</v>
      </c>
      <c r="G594" s="3">
        <f t="shared" si="1"/>
        <v>920696.989391408</v>
      </c>
      <c r="H594" s="3">
        <f t="shared" si="12"/>
        <v>171209057.146208</v>
      </c>
      <c r="I594" s="3">
        <f>G594/((1+'How much will I make'!$C$5/12)^(Calculations!$B$1*12-Calculations!$A594))</f>
        <v>8514914.00917245</v>
      </c>
      <c r="J594" s="3">
        <f t="shared" si="13"/>
        <v>823612417.45536</v>
      </c>
      <c r="K594" s="3">
        <f t="shared" si="2"/>
        <v>146342.990476372</v>
      </c>
      <c r="L594" s="3">
        <f t="shared" si="14"/>
        <v>67509162.1181583</v>
      </c>
      <c r="M594" s="3">
        <f>K594/((1+'How much will I make'!$C$5/12)^(Calculations!$B$1*12-Calculations!$A594))</f>
        <v>1353428.97186526</v>
      </c>
      <c r="N594" s="3">
        <f t="shared" si="15"/>
        <v>218655978.140855</v>
      </c>
      <c r="O594" s="3">
        <f t="shared" si="3"/>
        <v>23437.2905109191</v>
      </c>
      <c r="P594" s="3">
        <f t="shared" si="16"/>
        <v>42556041.3634245</v>
      </c>
      <c r="Q594" s="3">
        <f>O594/((1+'How much will I make'!$C$5/12)^(Calculations!$B$1*12-Calculations!$A594))</f>
        <v>216755.909498939</v>
      </c>
      <c r="R594" s="3">
        <f t="shared" si="17"/>
        <v>79324630.1415364</v>
      </c>
      <c r="S594" s="3">
        <f t="shared" si="4"/>
        <v>3781.78054853085</v>
      </c>
      <c r="T594" s="3">
        <f t="shared" si="18"/>
        <v>39818988.3112832</v>
      </c>
      <c r="U594" s="3">
        <f>S594/((1+'How much will I make'!$C$5/12)^(Calculations!$B$1*12-Calculations!$A594))</f>
        <v>34975.172660863</v>
      </c>
      <c r="V594" s="3">
        <f t="shared" si="19"/>
        <v>45264275.2011643</v>
      </c>
      <c r="W594" s="3">
        <f t="shared" si="5"/>
        <v>614.76931470947</v>
      </c>
      <c r="X594" s="3">
        <f t="shared" si="20"/>
        <v>46903214.307574</v>
      </c>
      <c r="Y594" s="3">
        <f>W594/((1+'How much will I make'!$C$5/12)^(Calculations!$B$1*12-Calculations!$A594))</f>
        <v>5685.59244848756</v>
      </c>
      <c r="Z594" s="3">
        <f t="shared" si="21"/>
        <v>39402647.2986168</v>
      </c>
      <c r="AA594" s="3">
        <f t="shared" si="6"/>
        <v>100.676659381786</v>
      </c>
      <c r="AB594" s="3">
        <f t="shared" si="22"/>
        <v>62310222.8004736</v>
      </c>
      <c r="AC594" s="3">
        <f>AA594/((1+'How much will I make'!$C$5/12)^(Calculations!$B$1*12-Calculations!$A594))</f>
        <v>931.091452719216</v>
      </c>
      <c r="AD594" s="3">
        <f t="shared" si="23"/>
        <v>44575130.9040985</v>
      </c>
      <c r="AE594" s="3">
        <f t="shared" si="7"/>
        <v>16.6081134110129</v>
      </c>
      <c r="AF594" s="3">
        <f t="shared" si="24"/>
        <v>88515618.4344646</v>
      </c>
      <c r="AG594" s="3">
        <f>AE594/((1+'How much will I make'!$C$5/12)^(Calculations!$B$1*12-Calculations!$A594))</f>
        <v>153.597393256207</v>
      </c>
      <c r="AH594" s="3">
        <f t="shared" si="25"/>
        <v>57879152.8723829</v>
      </c>
    </row>
    <row r="595" ht="15.75" customHeight="1" spans="1:34">
      <c r="A595" s="1">
        <f t="shared" si="8"/>
        <v>591</v>
      </c>
      <c r="B595" s="1">
        <f t="shared" si="74"/>
        <v>37286888.7475468</v>
      </c>
      <c r="C595" s="3">
        <f t="shared" si="0"/>
        <v>5812502.61203062</v>
      </c>
      <c r="D595" s="3">
        <f t="shared" si="10"/>
        <v>622424517.992513</v>
      </c>
      <c r="E595" s="3">
        <f>$C595/((1+'How much will I make'!$C$5/12)^(Calculations!$B$1*12-Calculations!$A595))</f>
        <v>54024750.0450802</v>
      </c>
      <c r="F595" s="3">
        <f t="shared" si="11"/>
        <v>3739185517.55712</v>
      </c>
      <c r="G595" s="3">
        <f t="shared" si="1"/>
        <v>913087.92336338</v>
      </c>
      <c r="H595" s="3">
        <f t="shared" si="12"/>
        <v>172122145.069571</v>
      </c>
      <c r="I595" s="3">
        <f>G595/((1+'How much will I make'!$C$5/12)^(Calculations!$B$1*12-Calculations!$A595))</f>
        <v>8486765.53310907</v>
      </c>
      <c r="J595" s="3">
        <f t="shared" si="13"/>
        <v>832099182.988469</v>
      </c>
      <c r="K595" s="3">
        <f t="shared" si="2"/>
        <v>144536.286890244</v>
      </c>
      <c r="L595" s="3">
        <f t="shared" si="14"/>
        <v>67653698.4050485</v>
      </c>
      <c r="M595" s="3">
        <f>K595/((1+'How much will I make'!$C$5/12)^(Calculations!$B$1*12-Calculations!$A595))</f>
        <v>1343403.57207366</v>
      </c>
      <c r="N595" s="3">
        <f t="shared" si="15"/>
        <v>219999381.712928</v>
      </c>
      <c r="O595" s="3">
        <f t="shared" si="3"/>
        <v>23053.072633691</v>
      </c>
      <c r="P595" s="3">
        <f t="shared" si="16"/>
        <v>42579094.4360581</v>
      </c>
      <c r="Q595" s="3">
        <f>O595/((1+'How much will I make'!$C$5/12)^(Calculations!$B$1*12-Calculations!$A595))</f>
        <v>214268.54660305</v>
      </c>
      <c r="R595" s="3">
        <f t="shared" si="17"/>
        <v>79538898.6881394</v>
      </c>
      <c r="S595" s="3">
        <f t="shared" si="4"/>
        <v>3704.60135366288</v>
      </c>
      <c r="T595" s="3">
        <f t="shared" si="18"/>
        <v>39822692.9126369</v>
      </c>
      <c r="U595" s="3">
        <f>S595/((1+'How much will I make'!$C$5/12)^(Calculations!$B$1*12-Calculations!$A595))</f>
        <v>34432.7005951027</v>
      </c>
      <c r="V595" s="3">
        <f t="shared" si="19"/>
        <v>45298707.9017594</v>
      </c>
      <c r="W595" s="3">
        <f t="shared" si="5"/>
        <v>599.774941179971</v>
      </c>
      <c r="X595" s="3">
        <f t="shared" si="20"/>
        <v>46903814.0825152</v>
      </c>
      <c r="Y595" s="3">
        <f>W595/((1+'How much will I make'!$C$5/12)^(Calculations!$B$1*12-Calculations!$A595))</f>
        <v>5574.65405924878</v>
      </c>
      <c r="Z595" s="3">
        <f t="shared" si="21"/>
        <v>39408221.9526761</v>
      </c>
      <c r="AA595" s="3">
        <f t="shared" si="6"/>
        <v>97.8234747029502</v>
      </c>
      <c r="AB595" s="3">
        <f t="shared" si="22"/>
        <v>62310320.6239484</v>
      </c>
      <c r="AC595" s="3">
        <f>AA595/((1+'How much will I make'!$C$5/12)^(Calculations!$B$1*12-Calculations!$A595))</f>
        <v>909.227766784919</v>
      </c>
      <c r="AD595" s="3">
        <f t="shared" si="23"/>
        <v>44576040.1318653</v>
      </c>
      <c r="AE595" s="3">
        <f t="shared" si="7"/>
        <v>16.0723678171092</v>
      </c>
      <c r="AF595" s="3">
        <f t="shared" si="24"/>
        <v>88515634.5068324</v>
      </c>
      <c r="AG595" s="3">
        <f>AE595/((1+'How much will I make'!$C$5/12)^(Calculations!$B$1*12-Calculations!$A595))</f>
        <v>149.385851828215</v>
      </c>
      <c r="AH595" s="3">
        <f t="shared" si="25"/>
        <v>57879302.2582348</v>
      </c>
    </row>
    <row r="596" ht="15.75" customHeight="1" spans="1:34">
      <c r="A596" s="1">
        <f t="shared" si="8"/>
        <v>592</v>
      </c>
      <c r="B596" s="1">
        <f t="shared" si="74"/>
        <v>37286888.7475468</v>
      </c>
      <c r="C596" s="3">
        <f t="shared" si="0"/>
        <v>5788384.3439309</v>
      </c>
      <c r="D596" s="3">
        <f t="shared" si="10"/>
        <v>628212902.336444</v>
      </c>
      <c r="E596" s="3">
        <f>$C596/((1+'How much will I make'!$C$5/12)^(Calculations!$B$1*12-Calculations!$A596))</f>
        <v>54069583.862545</v>
      </c>
      <c r="F596" s="3">
        <f t="shared" si="11"/>
        <v>3793255101.41967</v>
      </c>
      <c r="G596" s="3">
        <f t="shared" si="1"/>
        <v>905541.742178558</v>
      </c>
      <c r="H596" s="3">
        <f t="shared" si="12"/>
        <v>173027686.81175</v>
      </c>
      <c r="I596" s="3">
        <f>G596/((1+'How much will I make'!$C$5/12)^(Calculations!$B$1*12-Calculations!$A596))</f>
        <v>8458710.10985912</v>
      </c>
      <c r="J596" s="3">
        <f t="shared" si="13"/>
        <v>840557893.098329</v>
      </c>
      <c r="K596" s="3">
        <f t="shared" si="2"/>
        <v>142751.888286661</v>
      </c>
      <c r="L596" s="3">
        <f t="shared" si="14"/>
        <v>67796450.2933352</v>
      </c>
      <c r="M596" s="3">
        <f>K596/((1+'How much will I make'!$C$5/12)^(Calculations!$B$1*12-Calculations!$A596))</f>
        <v>1333452.43450275</v>
      </c>
      <c r="N596" s="3">
        <f t="shared" si="15"/>
        <v>221332834.147431</v>
      </c>
      <c r="O596" s="3">
        <f t="shared" si="3"/>
        <v>22675.1534101878</v>
      </c>
      <c r="P596" s="3">
        <f t="shared" si="16"/>
        <v>42601769.5894683</v>
      </c>
      <c r="Q596" s="3">
        <f>O596/((1+'How much will I make'!$C$5/12)^(Calculations!$B$1*12-Calculations!$A596))</f>
        <v>211809.727215802</v>
      </c>
      <c r="R596" s="3">
        <f t="shared" si="17"/>
        <v>79750708.4153552</v>
      </c>
      <c r="S596" s="3">
        <f t="shared" si="4"/>
        <v>3628.99724440445</v>
      </c>
      <c r="T596" s="3">
        <f t="shared" si="18"/>
        <v>39826321.9098813</v>
      </c>
      <c r="U596" s="3">
        <f>S596/((1+'How much will I make'!$C$5/12)^(Calculations!$B$1*12-Calculations!$A596))</f>
        <v>33898.6423817909</v>
      </c>
      <c r="V596" s="3">
        <f t="shared" si="19"/>
        <v>45332606.5441412</v>
      </c>
      <c r="W596" s="3">
        <f t="shared" si="5"/>
        <v>585.146284078021</v>
      </c>
      <c r="X596" s="3">
        <f t="shared" si="20"/>
        <v>46904399.2287993</v>
      </c>
      <c r="Y596" s="3">
        <f>W596/((1+'How much will I make'!$C$5/12)^(Calculations!$B$1*12-Calculations!$A596))</f>
        <v>5465.88032150734</v>
      </c>
      <c r="Z596" s="3">
        <f t="shared" si="21"/>
        <v>39413687.8329976</v>
      </c>
      <c r="AA596" s="3">
        <f t="shared" si="6"/>
        <v>95.0511495089394</v>
      </c>
      <c r="AB596" s="3">
        <f t="shared" si="22"/>
        <v>62310415.6750979</v>
      </c>
      <c r="AC596" s="3">
        <f>AA596/((1+'How much will I make'!$C$5/12)^(Calculations!$B$1*12-Calculations!$A596))</f>
        <v>887.877479143815</v>
      </c>
      <c r="AD596" s="3">
        <f t="shared" si="23"/>
        <v>44576928.0093444</v>
      </c>
      <c r="AE596" s="3">
        <f t="shared" si="7"/>
        <v>15.5539043391379</v>
      </c>
      <c r="AF596" s="3">
        <f t="shared" si="24"/>
        <v>88515650.0607367</v>
      </c>
      <c r="AG596" s="3">
        <f>AE596/((1+'How much will I make'!$C$5/12)^(Calculations!$B$1*12-Calculations!$A596))</f>
        <v>145.289788149054</v>
      </c>
      <c r="AH596" s="3">
        <f t="shared" si="25"/>
        <v>57879447.5480229</v>
      </c>
    </row>
    <row r="597" ht="15.75" customHeight="1" spans="1:34">
      <c r="A597" s="1">
        <f t="shared" si="8"/>
        <v>593</v>
      </c>
      <c r="B597" s="1">
        <f t="shared" si="74"/>
        <v>37286888.7475468</v>
      </c>
      <c r="C597" s="3">
        <f t="shared" si="0"/>
        <v>5764366.15163244</v>
      </c>
      <c r="D597" s="3">
        <f t="shared" si="10"/>
        <v>633977268.488076</v>
      </c>
      <c r="E597" s="3">
        <f>$C597/((1+'How much will I make'!$C$5/12)^(Calculations!$B$1*12-Calculations!$A597))</f>
        <v>54114454.8864973</v>
      </c>
      <c r="F597" s="3">
        <f t="shared" si="11"/>
        <v>3847369556.30616</v>
      </c>
      <c r="G597" s="3">
        <f t="shared" si="1"/>
        <v>898057.926127496</v>
      </c>
      <c r="H597" s="3">
        <f t="shared" si="12"/>
        <v>173925744.737877</v>
      </c>
      <c r="I597" s="3">
        <f>G597/((1+'How much will I make'!$C$5/12)^(Calculations!$B$1*12-Calculations!$A597))</f>
        <v>8430747.43181</v>
      </c>
      <c r="J597" s="3">
        <f t="shared" si="13"/>
        <v>848988640.530139</v>
      </c>
      <c r="K597" s="3">
        <f t="shared" si="2"/>
        <v>140989.519295467</v>
      </c>
      <c r="L597" s="3">
        <f t="shared" si="14"/>
        <v>67937439.8126306</v>
      </c>
      <c r="M597" s="3">
        <f>K597/((1+'How much will I make'!$C$5/12)^(Calculations!$B$1*12-Calculations!$A597))</f>
        <v>1323575.00906198</v>
      </c>
      <c r="N597" s="3">
        <f t="shared" si="15"/>
        <v>222656409.156493</v>
      </c>
      <c r="O597" s="3">
        <f t="shared" si="3"/>
        <v>22303.4295837913</v>
      </c>
      <c r="P597" s="3">
        <f t="shared" si="16"/>
        <v>42624073.0190521</v>
      </c>
      <c r="Q597" s="3">
        <f>O597/((1+'How much will I make'!$C$5/12)^(Calculations!$B$1*12-Calculations!$A597))</f>
        <v>209379.123788735</v>
      </c>
      <c r="R597" s="3">
        <f t="shared" si="17"/>
        <v>79960087.5391439</v>
      </c>
      <c r="S597" s="3">
        <f t="shared" si="4"/>
        <v>3554.9360761513</v>
      </c>
      <c r="T597" s="3">
        <f t="shared" si="18"/>
        <v>39829876.8459574</v>
      </c>
      <c r="U597" s="3">
        <f>S597/((1+'How much will I make'!$C$5/12)^(Calculations!$B$1*12-Calculations!$A597))</f>
        <v>33372.867520359</v>
      </c>
      <c r="V597" s="3">
        <f t="shared" si="19"/>
        <v>45365979.4116616</v>
      </c>
      <c r="W597" s="3">
        <f t="shared" si="5"/>
        <v>570.874423490752</v>
      </c>
      <c r="X597" s="3">
        <f t="shared" si="20"/>
        <v>46904970.1032228</v>
      </c>
      <c r="Y597" s="3">
        <f>W597/((1+'How much will I make'!$C$5/12)^(Calculations!$B$1*12-Calculations!$A597))</f>
        <v>5359.22899816085</v>
      </c>
      <c r="Z597" s="3">
        <f t="shared" si="21"/>
        <v>39419047.0619958</v>
      </c>
      <c r="AA597" s="3">
        <f t="shared" si="6"/>
        <v>92.3573922354067</v>
      </c>
      <c r="AB597" s="3">
        <f t="shared" si="22"/>
        <v>62310508.0324901</v>
      </c>
      <c r="AC597" s="3">
        <f>AA597/((1+'How much will I make'!$C$5/12)^(Calculations!$B$1*12-Calculations!$A597))</f>
        <v>867.028534289426</v>
      </c>
      <c r="AD597" s="3">
        <f t="shared" si="23"/>
        <v>44577795.0378787</v>
      </c>
      <c r="AE597" s="3">
        <f t="shared" si="7"/>
        <v>15.0521654894883</v>
      </c>
      <c r="AF597" s="3">
        <f t="shared" si="24"/>
        <v>88515665.1129022</v>
      </c>
      <c r="AG597" s="3">
        <f>AE597/((1+'How much will I make'!$C$5/12)^(Calculations!$B$1*12-Calculations!$A597))</f>
        <v>141.306035893354</v>
      </c>
      <c r="AH597" s="3">
        <f t="shared" si="25"/>
        <v>57879588.8540588</v>
      </c>
    </row>
    <row r="598" ht="15.75" customHeight="1" spans="1:34">
      <c r="A598" s="1">
        <f t="shared" si="8"/>
        <v>594</v>
      </c>
      <c r="B598" s="1">
        <f t="shared" si="74"/>
        <v>37286888.7475468</v>
      </c>
      <c r="C598" s="3">
        <f t="shared" si="0"/>
        <v>5740447.61988292</v>
      </c>
      <c r="D598" s="3">
        <f t="shared" si="10"/>
        <v>639717716.107959</v>
      </c>
      <c r="E598" s="3">
        <f>$C598/((1+'How much will I make'!$C$5/12)^(Calculations!$B$1*12-Calculations!$A598))</f>
        <v>54159363.1478139</v>
      </c>
      <c r="F598" s="3">
        <f t="shared" si="11"/>
        <v>3901528919.45398</v>
      </c>
      <c r="G598" s="3">
        <f t="shared" si="1"/>
        <v>890635.959795864</v>
      </c>
      <c r="H598" s="3">
        <f t="shared" si="12"/>
        <v>174816380.697673</v>
      </c>
      <c r="I598" s="3">
        <f>G598/((1+'How much will I make'!$C$5/12)^(Calculations!$B$1*12-Calculations!$A598))</f>
        <v>8402877.192366</v>
      </c>
      <c r="J598" s="3">
        <f t="shared" si="13"/>
        <v>857391517.722505</v>
      </c>
      <c r="K598" s="3">
        <f t="shared" si="2"/>
        <v>139248.90794614</v>
      </c>
      <c r="L598" s="3">
        <f t="shared" si="14"/>
        <v>68076688.7205768</v>
      </c>
      <c r="M598" s="3">
        <f>K598/((1+'How much will I make'!$C$5/12)^(Calculations!$B$1*12-Calculations!$A598))</f>
        <v>1313770.7497356</v>
      </c>
      <c r="N598" s="3">
        <f t="shared" si="15"/>
        <v>223970179.906229</v>
      </c>
      <c r="O598" s="3">
        <f t="shared" si="3"/>
        <v>21937.7995906144</v>
      </c>
      <c r="P598" s="3">
        <f t="shared" si="16"/>
        <v>42646010.8186427</v>
      </c>
      <c r="Q598" s="3">
        <f>O598/((1+'How much will I make'!$C$5/12)^(Calculations!$B$1*12-Calculations!$A598))</f>
        <v>206976.412532143</v>
      </c>
      <c r="R598" s="3">
        <f t="shared" si="17"/>
        <v>80167063.9516761</v>
      </c>
      <c r="S598" s="3">
        <f t="shared" si="4"/>
        <v>3482.38636031148</v>
      </c>
      <c r="T598" s="3">
        <f t="shared" si="18"/>
        <v>39833359.2323177</v>
      </c>
      <c r="U598" s="3">
        <f>S598/((1+'How much will I make'!$C$5/12)^(Calculations!$B$1*12-Calculations!$A598))</f>
        <v>32855.247534329</v>
      </c>
      <c r="V598" s="3">
        <f t="shared" si="19"/>
        <v>45398834.6591959</v>
      </c>
      <c r="W598" s="3">
        <f t="shared" si="5"/>
        <v>556.950657064148</v>
      </c>
      <c r="X598" s="3">
        <f t="shared" si="20"/>
        <v>46905527.0538798</v>
      </c>
      <c r="Y598" s="3">
        <f>W598/((1+'How much will I make'!$C$5/12)^(Calculations!$B$1*12-Calculations!$A598))</f>
        <v>5254.65867624552</v>
      </c>
      <c r="Z598" s="3">
        <f t="shared" si="21"/>
        <v>39424301.720672</v>
      </c>
      <c r="AA598" s="3">
        <f t="shared" si="6"/>
        <v>89.739976261124</v>
      </c>
      <c r="AB598" s="3">
        <f t="shared" si="22"/>
        <v>62310597.7724664</v>
      </c>
      <c r="AC598" s="3">
        <f>AA598/((1+'How much will I make'!$C$5/12)^(Calculations!$B$1*12-Calculations!$A598))</f>
        <v>846.669159800039</v>
      </c>
      <c r="AD598" s="3">
        <f t="shared" si="23"/>
        <v>44578641.7070385</v>
      </c>
      <c r="AE598" s="3">
        <f t="shared" si="7"/>
        <v>14.566611764021</v>
      </c>
      <c r="AF598" s="3">
        <f t="shared" si="24"/>
        <v>88515679.679514</v>
      </c>
      <c r="AG598" s="3">
        <f>AE598/((1+'How much will I make'!$C$5/12)^(Calculations!$B$1*12-Calculations!$A598))</f>
        <v>137.431515554343</v>
      </c>
      <c r="AH598" s="3">
        <f t="shared" si="25"/>
        <v>57879726.2855744</v>
      </c>
    </row>
    <row r="599" ht="15.75" customHeight="1" spans="1:34">
      <c r="A599" s="1">
        <f t="shared" si="8"/>
        <v>595</v>
      </c>
      <c r="B599" s="1">
        <f t="shared" si="74"/>
        <v>37286888.7475468</v>
      </c>
      <c r="C599" s="3">
        <f t="shared" si="0"/>
        <v>5716628.33515312</v>
      </c>
      <c r="D599" s="3">
        <f t="shared" si="10"/>
        <v>645434344.443112</v>
      </c>
      <c r="E599" s="3">
        <f>$C599/((1+'How much will I make'!$C$5/12)^(Calculations!$B$1*12-Calculations!$A599))</f>
        <v>54204308.6773971</v>
      </c>
      <c r="F599" s="3">
        <f t="shared" si="11"/>
        <v>3955733228.13138</v>
      </c>
      <c r="G599" s="3">
        <f t="shared" si="1"/>
        <v>883275.332028956</v>
      </c>
      <c r="H599" s="3">
        <f t="shared" si="12"/>
        <v>175699656.029702</v>
      </c>
      <c r="I599" s="3">
        <f>G599/((1+'How much will I make'!$C$5/12)^(Calculations!$B$1*12-Calculations!$A599))</f>
        <v>8375099.08594496</v>
      </c>
      <c r="J599" s="3">
        <f t="shared" si="13"/>
        <v>865766616.80845</v>
      </c>
      <c r="K599" s="3">
        <f t="shared" si="2"/>
        <v>137529.785625818</v>
      </c>
      <c r="L599" s="3">
        <f t="shared" si="14"/>
        <v>68214218.5062026</v>
      </c>
      <c r="M599" s="3">
        <f>K599/((1+'How much will I make'!$C$5/12)^(Calculations!$B$1*12-Calculations!$A599))</f>
        <v>1304039.11455237</v>
      </c>
      <c r="N599" s="3">
        <f t="shared" si="15"/>
        <v>225274219.020781</v>
      </c>
      <c r="O599" s="3">
        <f t="shared" si="3"/>
        <v>21578.1635317519</v>
      </c>
      <c r="P599" s="3">
        <f t="shared" si="16"/>
        <v>42667588.9821745</v>
      </c>
      <c r="Q599" s="3">
        <f>O599/((1+'How much will I make'!$C$5/12)^(Calculations!$B$1*12-Calculations!$A599))</f>
        <v>204601.273371938</v>
      </c>
      <c r="R599" s="3">
        <f t="shared" si="17"/>
        <v>80371665.225048</v>
      </c>
      <c r="S599" s="3">
        <f t="shared" si="4"/>
        <v>3411.31725091737</v>
      </c>
      <c r="T599" s="3">
        <f t="shared" si="18"/>
        <v>39836770.5495687</v>
      </c>
      <c r="U599" s="3">
        <f>S599/((1+'How much will I make'!$C$5/12)^(Calculations!$B$1*12-Calculations!$A599))</f>
        <v>32345.655939919</v>
      </c>
      <c r="V599" s="3">
        <f t="shared" si="19"/>
        <v>45431180.3151358</v>
      </c>
      <c r="W599" s="3">
        <f t="shared" si="5"/>
        <v>543.36649469673</v>
      </c>
      <c r="X599" s="3">
        <f t="shared" si="20"/>
        <v>46906070.4203745</v>
      </c>
      <c r="Y599" s="3">
        <f>W599/((1+'How much will I make'!$C$5/12)^(Calculations!$B$1*12-Calculations!$A599))</f>
        <v>5152.12875085536</v>
      </c>
      <c r="Z599" s="3">
        <f t="shared" si="21"/>
        <v>39429453.8494229</v>
      </c>
      <c r="AA599" s="3">
        <f t="shared" si="6"/>
        <v>87.1967380674889</v>
      </c>
      <c r="AB599" s="3">
        <f t="shared" si="22"/>
        <v>62310684.9692044</v>
      </c>
      <c r="AC599" s="3">
        <f>AA599/((1+'How much will I make'!$C$5/12)^(Calculations!$B$1*12-Calculations!$A599))</f>
        <v>826.787859691374</v>
      </c>
      <c r="AD599" s="3">
        <f t="shared" si="23"/>
        <v>44579468.4948982</v>
      </c>
      <c r="AE599" s="3">
        <f t="shared" si="7"/>
        <v>14.0967210619558</v>
      </c>
      <c r="AF599" s="3">
        <f t="shared" si="24"/>
        <v>88515693.7762351</v>
      </c>
      <c r="AG599" s="3">
        <f>AE599/((1+'How much will I make'!$C$5/12)^(Calculations!$B$1*12-Calculations!$A599))</f>
        <v>133.663232063336</v>
      </c>
      <c r="AH599" s="3">
        <f t="shared" si="25"/>
        <v>57879859.9488064</v>
      </c>
    </row>
    <row r="600" ht="15.75" customHeight="1" spans="1:34">
      <c r="A600" s="1">
        <f t="shared" si="8"/>
        <v>596</v>
      </c>
      <c r="B600" s="1">
        <f t="shared" si="74"/>
        <v>37286888.7475468</v>
      </c>
      <c r="C600" s="3">
        <f t="shared" si="0"/>
        <v>5692907.88562966</v>
      </c>
      <c r="D600" s="3">
        <f t="shared" si="10"/>
        <v>651127252.328742</v>
      </c>
      <c r="E600" s="3">
        <f>$C600/((1+'How much will I make'!$C$5/12)^(Calculations!$B$1*12-Calculations!$A600))</f>
        <v>54249291.506175</v>
      </c>
      <c r="F600" s="3">
        <f t="shared" si="11"/>
        <v>4009982519.63755</v>
      </c>
      <c r="G600" s="3">
        <f t="shared" si="1"/>
        <v>875975.535896485</v>
      </c>
      <c r="H600" s="3">
        <f t="shared" si="12"/>
        <v>176575631.565598</v>
      </c>
      <c r="I600" s="3">
        <f>G600/((1+'How much will I make'!$C$5/12)^(Calculations!$B$1*12-Calculations!$A600))</f>
        <v>8347412.80797489</v>
      </c>
      <c r="J600" s="3">
        <f t="shared" si="13"/>
        <v>874114029.616425</v>
      </c>
      <c r="K600" s="3">
        <f t="shared" si="2"/>
        <v>135831.887037845</v>
      </c>
      <c r="L600" s="3">
        <f t="shared" si="14"/>
        <v>68350050.3932404</v>
      </c>
      <c r="M600" s="3">
        <f>K600/((1+'How much will I make'!$C$5/12)^(Calculations!$B$1*12-Calculations!$A600))</f>
        <v>1294379.56555569</v>
      </c>
      <c r="N600" s="3">
        <f t="shared" si="15"/>
        <v>226568598.586337</v>
      </c>
      <c r="O600" s="3">
        <f t="shared" si="3"/>
        <v>21224.4231459855</v>
      </c>
      <c r="P600" s="3">
        <f t="shared" si="16"/>
        <v>42688813.4053205</v>
      </c>
      <c r="Q600" s="3">
        <f>O600/((1+'How much will I make'!$C$5/12)^(Calculations!$B$1*12-Calculations!$A600))</f>
        <v>202253.389907014</v>
      </c>
      <c r="R600" s="3">
        <f t="shared" si="17"/>
        <v>80573918.614955</v>
      </c>
      <c r="S600" s="3">
        <f t="shared" si="4"/>
        <v>3341.69853151089</v>
      </c>
      <c r="T600" s="3">
        <f t="shared" si="18"/>
        <v>39840112.2481002</v>
      </c>
      <c r="U600" s="3">
        <f>S600/((1+'How much will I make'!$C$5/12)^(Calculations!$B$1*12-Calculations!$A600))</f>
        <v>31843.9682151366</v>
      </c>
      <c r="V600" s="3">
        <f t="shared" si="19"/>
        <v>45463024.2833509</v>
      </c>
      <c r="W600" s="3">
        <f t="shared" si="5"/>
        <v>530.113653362664</v>
      </c>
      <c r="X600" s="3">
        <f t="shared" si="20"/>
        <v>46906600.5340279</v>
      </c>
      <c r="Y600" s="3">
        <f>W600/((1+'How much will I make'!$C$5/12)^(Calculations!$B$1*12-Calculations!$A600))</f>
        <v>5051.59940937526</v>
      </c>
      <c r="Z600" s="3">
        <f t="shared" si="21"/>
        <v>39434505.4488322</v>
      </c>
      <c r="AA600" s="3">
        <f t="shared" si="6"/>
        <v>84.7255754501916</v>
      </c>
      <c r="AB600" s="3">
        <f t="shared" si="22"/>
        <v>62310769.6947799</v>
      </c>
      <c r="AC600" s="3">
        <f>AA600/((1+'How much will I make'!$C$5/12)^(Calculations!$B$1*12-Calculations!$A600))</f>
        <v>807.373407925342</v>
      </c>
      <c r="AD600" s="3">
        <f t="shared" si="23"/>
        <v>44580275.8683061</v>
      </c>
      <c r="AE600" s="3">
        <f t="shared" si="7"/>
        <v>13.6419881244733</v>
      </c>
      <c r="AF600" s="3">
        <f t="shared" si="24"/>
        <v>88515707.4182232</v>
      </c>
      <c r="AG600" s="3">
        <f>AE600/((1+'How much will I make'!$C$5/12)^(Calculations!$B$1*12-Calculations!$A600))</f>
        <v>129.998272474503</v>
      </c>
      <c r="AH600" s="3">
        <f t="shared" si="25"/>
        <v>57879989.9470789</v>
      </c>
    </row>
    <row r="601" ht="15.75" customHeight="1" spans="1:34">
      <c r="A601" s="1">
        <f t="shared" si="8"/>
        <v>597</v>
      </c>
      <c r="B601" s="1">
        <f t="shared" si="74"/>
        <v>37286888.7475468</v>
      </c>
      <c r="C601" s="3">
        <f t="shared" si="0"/>
        <v>5669285.86120796</v>
      </c>
      <c r="D601" s="3">
        <f t="shared" si="10"/>
        <v>656796538.18995</v>
      </c>
      <c r="E601" s="3">
        <f>$C601/((1+'How much will I make'!$C$5/12)^(Calculations!$B$1*12-Calculations!$A601))</f>
        <v>54294311.6651013</v>
      </c>
      <c r="F601" s="3">
        <f t="shared" si="11"/>
        <v>4064276831.30265</v>
      </c>
      <c r="G601" s="3">
        <f t="shared" si="1"/>
        <v>868736.068657671</v>
      </c>
      <c r="H601" s="3">
        <f t="shared" si="12"/>
        <v>177444367.634256</v>
      </c>
      <c r="I601" s="3">
        <f>G601/((1+'How much will I make'!$C$5/12)^(Calculations!$B$1*12-Calculations!$A601))</f>
        <v>8319818.05489067</v>
      </c>
      <c r="J601" s="3">
        <f t="shared" si="13"/>
        <v>882433847.671315</v>
      </c>
      <c r="K601" s="3">
        <f t="shared" si="2"/>
        <v>134154.950160834</v>
      </c>
      <c r="L601" s="3">
        <f t="shared" si="14"/>
        <v>68484205.3434013</v>
      </c>
      <c r="M601" s="3">
        <f>K601/((1+'How much will I make'!$C$5/12)^(Calculations!$B$1*12-Calculations!$A601))</f>
        <v>1284791.56877379</v>
      </c>
      <c r="N601" s="3">
        <f t="shared" si="15"/>
        <v>227853390.15511</v>
      </c>
      <c r="O601" s="3">
        <f t="shared" si="3"/>
        <v>20876.4817829365</v>
      </c>
      <c r="P601" s="3">
        <f t="shared" si="16"/>
        <v>42709689.8871034</v>
      </c>
      <c r="Q601" s="3">
        <f>O601/((1+'How much will I make'!$C$5/12)^(Calculations!$B$1*12-Calculations!$A601))</f>
        <v>199932.449367098</v>
      </c>
      <c r="R601" s="3">
        <f t="shared" si="17"/>
        <v>80773851.0643221</v>
      </c>
      <c r="S601" s="3">
        <f t="shared" si="4"/>
        <v>3273.50060229638</v>
      </c>
      <c r="T601" s="3">
        <f t="shared" si="18"/>
        <v>39843385.7487025</v>
      </c>
      <c r="U601" s="3">
        <f>S601/((1+'How much will I make'!$C$5/12)^(Calculations!$B$1*12-Calculations!$A601))</f>
        <v>31350.0617693508</v>
      </c>
      <c r="V601" s="3">
        <f t="shared" si="19"/>
        <v>45494374.3451203</v>
      </c>
      <c r="W601" s="3">
        <f t="shared" si="5"/>
        <v>517.184052061135</v>
      </c>
      <c r="X601" s="3">
        <f t="shared" si="20"/>
        <v>46907117.7180799</v>
      </c>
      <c r="Y601" s="3">
        <f>W601/((1+'How much will I make'!$C$5/12)^(Calculations!$B$1*12-Calculations!$A601))</f>
        <v>4953.03161602159</v>
      </c>
      <c r="Z601" s="3">
        <f t="shared" si="21"/>
        <v>39439458.4804483</v>
      </c>
      <c r="AA601" s="3">
        <f t="shared" si="6"/>
        <v>82.3244457815627</v>
      </c>
      <c r="AB601" s="3">
        <f t="shared" si="22"/>
        <v>62310852.0192257</v>
      </c>
      <c r="AC601" s="3">
        <f>AA601/((1+'How much will I make'!$C$5/12)^(Calculations!$B$1*12-Calculations!$A601))</f>
        <v>788.414842071224</v>
      </c>
      <c r="AD601" s="3">
        <f t="shared" si="23"/>
        <v>44581064.2831482</v>
      </c>
      <c r="AE601" s="3">
        <f t="shared" si="7"/>
        <v>13.2019239914258</v>
      </c>
      <c r="AF601" s="3">
        <f t="shared" si="24"/>
        <v>88515720.6201472</v>
      </c>
      <c r="AG601" s="3">
        <f>AE601/((1+'How much will I make'!$C$5/12)^(Calculations!$B$1*12-Calculations!$A601))</f>
        <v>126.433803713105</v>
      </c>
      <c r="AH601" s="3">
        <f t="shared" si="25"/>
        <v>57880116.3808826</v>
      </c>
    </row>
    <row r="602" ht="15.75" customHeight="1" spans="1:34">
      <c r="A602" s="1">
        <f t="shared" si="8"/>
        <v>598</v>
      </c>
      <c r="B602" s="1">
        <f t="shared" si="74"/>
        <v>37286888.7475468</v>
      </c>
      <c r="C602" s="3">
        <f t="shared" si="0"/>
        <v>5645761.85348511</v>
      </c>
      <c r="D602" s="3">
        <f t="shared" si="10"/>
        <v>662442300.043435</v>
      </c>
      <c r="E602" s="3">
        <f>$C602/((1+'How much will I make'!$C$5/12)^(Calculations!$B$1*12-Calculations!$A602))</f>
        <v>54339369.1851553</v>
      </c>
      <c r="F602" s="3">
        <f t="shared" si="11"/>
        <v>4118616200.48781</v>
      </c>
      <c r="G602" s="3">
        <f t="shared" si="1"/>
        <v>861556.431726616</v>
      </c>
      <c r="H602" s="3">
        <f t="shared" si="12"/>
        <v>178305924.065983</v>
      </c>
      <c r="I602" s="3">
        <f>G602/((1+'How much will I make'!$C$5/12)^(Calculations!$B$1*12-Calculations!$A602))</f>
        <v>8292314.5241307</v>
      </c>
      <c r="J602" s="3">
        <f t="shared" si="13"/>
        <v>890726162.195446</v>
      </c>
      <c r="K602" s="3">
        <f t="shared" si="2"/>
        <v>132498.716208231</v>
      </c>
      <c r="L602" s="3">
        <f t="shared" si="14"/>
        <v>68616704.0596095</v>
      </c>
      <c r="M602" s="3">
        <f>K602/((1+'How much will I make'!$C$5/12)^(Calculations!$B$1*12-Calculations!$A602))</f>
        <v>1275274.59419028</v>
      </c>
      <c r="N602" s="3">
        <f t="shared" si="15"/>
        <v>229128664.749301</v>
      </c>
      <c r="O602" s="3">
        <f t="shared" si="3"/>
        <v>20534.2443766589</v>
      </c>
      <c r="P602" s="3">
        <f t="shared" si="16"/>
        <v>42730224.1314801</v>
      </c>
      <c r="Q602" s="3">
        <f>O602/((1+'How much will I make'!$C$5/12)^(Calculations!$B$1*12-Calculations!$A602))</f>
        <v>197638.142571082</v>
      </c>
      <c r="R602" s="3">
        <f t="shared" si="17"/>
        <v>80971489.2068932</v>
      </c>
      <c r="S602" s="3">
        <f t="shared" si="4"/>
        <v>3206.69446755564</v>
      </c>
      <c r="T602" s="3">
        <f t="shared" si="18"/>
        <v>39846592.44317</v>
      </c>
      <c r="U602" s="3">
        <f>S602/((1+'How much will I make'!$C$5/12)^(Calculations!$B$1*12-Calculations!$A602))</f>
        <v>30863.8159133363</v>
      </c>
      <c r="V602" s="3">
        <f t="shared" si="19"/>
        <v>45525238.1610336</v>
      </c>
      <c r="W602" s="3">
        <f t="shared" si="5"/>
        <v>504.569806888912</v>
      </c>
      <c r="X602" s="3">
        <f t="shared" si="20"/>
        <v>46907622.2878868</v>
      </c>
      <c r="Y602" s="3">
        <f>W602/((1+'How much will I make'!$C$5/12)^(Calculations!$B$1*12-Calculations!$A602))</f>
        <v>4856.38709668459</v>
      </c>
      <c r="Z602" s="3">
        <f t="shared" si="21"/>
        <v>39444314.8675449</v>
      </c>
      <c r="AA602" s="3">
        <f t="shared" si="6"/>
        <v>79.9913643221662</v>
      </c>
      <c r="AB602" s="3">
        <f t="shared" si="22"/>
        <v>62310932.01059</v>
      </c>
      <c r="AC602" s="3">
        <f>AA602/((1+'How much will I make'!$C$5/12)^(Calculations!$B$1*12-Calculations!$A602))</f>
        <v>769.901457115706</v>
      </c>
      <c r="AD602" s="3">
        <f t="shared" si="23"/>
        <v>44581834.1846053</v>
      </c>
      <c r="AE602" s="3">
        <f t="shared" si="7"/>
        <v>12.7760554755734</v>
      </c>
      <c r="AF602" s="3">
        <f t="shared" si="24"/>
        <v>88515733.3962027</v>
      </c>
      <c r="AG602" s="3">
        <f>AE602/((1+'How much will I make'!$C$5/12)^(Calculations!$B$1*12-Calculations!$A602))</f>
        <v>122.967070385488</v>
      </c>
      <c r="AH602" s="3">
        <f t="shared" si="25"/>
        <v>57880239.347953</v>
      </c>
    </row>
    <row r="603" ht="15.75" customHeight="1" spans="1:34">
      <c r="A603" s="1">
        <f t="shared" si="8"/>
        <v>599</v>
      </c>
      <c r="B603" s="1">
        <f t="shared" si="74"/>
        <v>37286888.7475468</v>
      </c>
      <c r="C603" s="3">
        <f t="shared" si="0"/>
        <v>5622335.4557528</v>
      </c>
      <c r="D603" s="3">
        <f t="shared" si="10"/>
        <v>668064635.499188</v>
      </c>
      <c r="E603" s="3">
        <f>$C603/((1+'How much will I make'!$C$5/12)^(Calculations!$B$1*12-Calculations!$A603))</f>
        <v>54384464.0973422</v>
      </c>
      <c r="F603" s="3">
        <f t="shared" si="11"/>
        <v>4173000664.58515</v>
      </c>
      <c r="G603" s="3">
        <f t="shared" si="1"/>
        <v>854436.130637966</v>
      </c>
      <c r="H603" s="3">
        <f t="shared" si="12"/>
        <v>179160360.196621</v>
      </c>
      <c r="I603" s="3">
        <f>G603/((1+'How much will I make'!$C$5/12)^(Calculations!$B$1*12-Calculations!$A603))</f>
        <v>8264901.91413358</v>
      </c>
      <c r="J603" s="3">
        <f t="shared" si="13"/>
        <v>898991064.109579</v>
      </c>
      <c r="K603" s="3">
        <f t="shared" si="2"/>
        <v>130862.929588377</v>
      </c>
      <c r="L603" s="3">
        <f t="shared" si="14"/>
        <v>68747566.9891979</v>
      </c>
      <c r="M603" s="3">
        <f>K603/((1+'How much will I make'!$C$5/12)^(Calculations!$B$1*12-Calculations!$A603))</f>
        <v>1265828.1157148</v>
      </c>
      <c r="N603" s="3">
        <f t="shared" si="15"/>
        <v>230394492.865015</v>
      </c>
      <c r="O603" s="3">
        <f t="shared" si="3"/>
        <v>20197.6174196645</v>
      </c>
      <c r="P603" s="3">
        <f t="shared" si="16"/>
        <v>42750421.7488997</v>
      </c>
      <c r="Q603" s="3">
        <f>O603/((1+'How much will I make'!$C$5/12)^(Calculations!$B$1*12-Calculations!$A603))</f>
        <v>195370.16388584</v>
      </c>
      <c r="R603" s="3">
        <f t="shared" si="17"/>
        <v>81166859.370779</v>
      </c>
      <c r="S603" s="3">
        <f t="shared" si="4"/>
        <v>3141.25172331981</v>
      </c>
      <c r="T603" s="3">
        <f t="shared" si="18"/>
        <v>39849733.6948933</v>
      </c>
      <c r="U603" s="3">
        <f>S603/((1+'How much will I make'!$C$5/12)^(Calculations!$B$1*12-Calculations!$A603))</f>
        <v>30385.1118297825</v>
      </c>
      <c r="V603" s="3">
        <f t="shared" si="19"/>
        <v>45555623.2728634</v>
      </c>
      <c r="W603" s="3">
        <f t="shared" si="5"/>
        <v>492.263226233085</v>
      </c>
      <c r="X603" s="3">
        <f t="shared" si="20"/>
        <v>46908114.5511131</v>
      </c>
      <c r="Y603" s="3">
        <f>W603/((1+'How much will I make'!$C$5/12)^(Calculations!$B$1*12-Calculations!$A603))</f>
        <v>4761.62832406635</v>
      </c>
      <c r="Z603" s="3">
        <f t="shared" si="21"/>
        <v>39449076.495869</v>
      </c>
      <c r="AA603" s="3">
        <f t="shared" si="6"/>
        <v>77.7244025802425</v>
      </c>
      <c r="AB603" s="3">
        <f t="shared" si="22"/>
        <v>62311009.7349926</v>
      </c>
      <c r="AC603" s="3">
        <f>AA603/((1+'How much will I make'!$C$5/12)^(Calculations!$B$1*12-Calculations!$A603))</f>
        <v>751.822799418252</v>
      </c>
      <c r="AD603" s="3">
        <f t="shared" si="23"/>
        <v>44582586.0074048</v>
      </c>
      <c r="AE603" s="3">
        <f t="shared" si="7"/>
        <v>12.3639246537807</v>
      </c>
      <c r="AF603" s="3">
        <f t="shared" si="24"/>
        <v>88515745.7601273</v>
      </c>
      <c r="AG603" s="3">
        <f>AE603/((1+'How much will I make'!$C$5/12)^(Calculations!$B$1*12-Calculations!$A603))</f>
        <v>119.595392649111</v>
      </c>
      <c r="AH603" s="3">
        <f t="shared" si="25"/>
        <v>57880358.9433456</v>
      </c>
    </row>
    <row r="604" ht="15.75" customHeight="1" spans="1:34">
      <c r="A604" s="1">
        <f t="shared" si="8"/>
        <v>600</v>
      </c>
      <c r="B604" s="1">
        <f t="shared" si="74"/>
        <v>37286888.7475468</v>
      </c>
      <c r="C604" s="3">
        <f t="shared" si="0"/>
        <v>5599006.26299035</v>
      </c>
      <c r="D604" s="3">
        <f t="shared" si="10"/>
        <v>673663641.762178</v>
      </c>
      <c r="E604" s="3">
        <f>$C604/((1+'How much will I make'!$C$5/12)^(Calculations!$B$1*12-Calculations!$A604))</f>
        <v>54429596.4326927</v>
      </c>
      <c r="F604" s="3">
        <f t="shared" si="11"/>
        <v>4227430261.01784</v>
      </c>
      <c r="G604" s="3">
        <f t="shared" si="1"/>
        <v>847374.675012859</v>
      </c>
      <c r="H604" s="3">
        <f t="shared" si="12"/>
        <v>180007734.871634</v>
      </c>
      <c r="I604" s="3">
        <f>G604/((1+'How much will I make'!$C$5/12)^(Calculations!$B$1*12-Calculations!$A604))</f>
        <v>8237579.92433479</v>
      </c>
      <c r="J604" s="3">
        <f t="shared" si="13"/>
        <v>907228644.033914</v>
      </c>
      <c r="K604" s="3">
        <f t="shared" si="2"/>
        <v>129247.337865063</v>
      </c>
      <c r="L604" s="3">
        <f t="shared" si="14"/>
        <v>68876814.3270629</v>
      </c>
      <c r="M604" s="3">
        <f>K604/((1+'How much will I make'!$C$5/12)^(Calculations!$B$1*12-Calculations!$A604))</f>
        <v>1256451.61115395</v>
      </c>
      <c r="N604" s="3">
        <f t="shared" si="15"/>
        <v>231650944.476169</v>
      </c>
      <c r="O604" s="3">
        <f t="shared" si="3"/>
        <v>19866.5089373749</v>
      </c>
      <c r="P604" s="3">
        <f t="shared" si="16"/>
        <v>42770288.2578371</v>
      </c>
      <c r="Q604" s="3">
        <f>O604/((1+'How much will I make'!$C$5/12)^(Calculations!$B$1*12-Calculations!$A604))</f>
        <v>193128.211185511</v>
      </c>
      <c r="R604" s="3">
        <f t="shared" si="17"/>
        <v>81359987.5819646</v>
      </c>
      <c r="S604" s="3">
        <f t="shared" si="4"/>
        <v>3077.14454529288</v>
      </c>
      <c r="T604" s="3">
        <f t="shared" si="18"/>
        <v>39852810.8394386</v>
      </c>
      <c r="U604" s="3">
        <f>S604/((1+'How much will I make'!$C$5/12)^(Calculations!$B$1*12-Calculations!$A604))</f>
        <v>29913.8325442594</v>
      </c>
      <c r="V604" s="3">
        <f t="shared" si="19"/>
        <v>45585537.1054077</v>
      </c>
      <c r="W604" s="3">
        <f t="shared" si="5"/>
        <v>480.256806081059</v>
      </c>
      <c r="X604" s="3">
        <f t="shared" si="20"/>
        <v>46908594.8079191</v>
      </c>
      <c r="Y604" s="3">
        <f>W604/((1+'How much will I make'!$C$5/12)^(Calculations!$B$1*12-Calculations!$A604))</f>
        <v>4668.71850310896</v>
      </c>
      <c r="Z604" s="3">
        <f t="shared" si="21"/>
        <v>39453745.2143721</v>
      </c>
      <c r="AA604" s="3">
        <f t="shared" si="6"/>
        <v>75.5216867176445</v>
      </c>
      <c r="AB604" s="3">
        <f t="shared" si="22"/>
        <v>62311085.2566793</v>
      </c>
      <c r="AC604" s="3">
        <f>AA604/((1+'How much will I make'!$C$5/12)^(Calculations!$B$1*12-Calculations!$A604))</f>
        <v>734.16866080843</v>
      </c>
      <c r="AD604" s="3">
        <f t="shared" si="23"/>
        <v>44583320.1760656</v>
      </c>
      <c r="AE604" s="3">
        <f t="shared" si="7"/>
        <v>11.9650883746264</v>
      </c>
      <c r="AF604" s="3">
        <f t="shared" si="24"/>
        <v>88515757.7252157</v>
      </c>
      <c r="AG604" s="3">
        <f>AE604/((1+'How much will I make'!$C$5/12)^(Calculations!$B$1*12-Calculations!$A604))</f>
        <v>116.316164140991</v>
      </c>
      <c r="AH604" s="3">
        <f t="shared" si="25"/>
        <v>57880475.2595098</v>
      </c>
    </row>
    <row r="605" ht="15.75" customHeight="1" spans="1:34">
      <c r="A605" s="1">
        <f t="shared" si="8"/>
        <v>601</v>
      </c>
      <c r="B605" s="1">
        <f>B604*(1+'How much will I make'!$C$4)</f>
        <v>43625659.8346298</v>
      </c>
      <c r="C605" s="3">
        <f t="shared" si="0"/>
        <v>6523655.4300734</v>
      </c>
      <c r="D605" s="3">
        <f t="shared" si="10"/>
        <v>680187297.192252</v>
      </c>
      <c r="E605" s="3">
        <f>$C605/((1+'How much will I make'!$C$5/12)^(Calculations!$B$1*12-Calculations!$A605))</f>
        <v>63735476.4800481</v>
      </c>
      <c r="F605" s="3">
        <f t="shared" si="11"/>
        <v>4291165737.49789</v>
      </c>
      <c r="G605" s="3">
        <f t="shared" si="1"/>
        <v>983234.746874425</v>
      </c>
      <c r="H605" s="3">
        <f t="shared" si="12"/>
        <v>180990969.618508</v>
      </c>
      <c r="I605" s="3">
        <f>G605/((1+'How much will I make'!$C$5/12)^(Calculations!$B$1*12-Calculations!$A605))</f>
        <v>9606107.45854121</v>
      </c>
      <c r="J605" s="3">
        <f t="shared" si="13"/>
        <v>916834751.492455</v>
      </c>
      <c r="K605" s="3">
        <f t="shared" si="2"/>
        <v>149352.47931074</v>
      </c>
      <c r="L605" s="3">
        <f t="shared" si="14"/>
        <v>69026166.8063737</v>
      </c>
      <c r="M605" s="3">
        <f>K605/((1+'How much will I make'!$C$5/12)^(Calculations!$B$1*12-Calculations!$A605))</f>
        <v>1459159.13775345</v>
      </c>
      <c r="N605" s="3">
        <f t="shared" si="15"/>
        <v>233110103.613923</v>
      </c>
      <c r="O605" s="3">
        <f t="shared" si="3"/>
        <v>22862.7693017003</v>
      </c>
      <c r="P605" s="3">
        <f t="shared" si="16"/>
        <v>42793151.0271388</v>
      </c>
      <c r="Q605" s="3">
        <f>O605/((1+'How much will I make'!$C$5/12)^(Calculations!$B$1*12-Calculations!$A605))</f>
        <v>223367.023399163</v>
      </c>
      <c r="R605" s="3">
        <f t="shared" si="17"/>
        <v>81583354.6053637</v>
      </c>
      <c r="S605" s="3">
        <f t="shared" si="4"/>
        <v>3526.78444211526</v>
      </c>
      <c r="T605" s="3">
        <f t="shared" si="18"/>
        <v>39856337.6238807</v>
      </c>
      <c r="U605" s="3">
        <f>S605/((1+'How much will I make'!$C$5/12)^(Calculations!$B$1*12-Calculations!$A605))</f>
        <v>34456.339589062</v>
      </c>
      <c r="V605" s="3">
        <f t="shared" si="19"/>
        <v>45619993.4449967</v>
      </c>
      <c r="W605" s="3">
        <f t="shared" si="5"/>
        <v>548.195573770575</v>
      </c>
      <c r="X605" s="3">
        <f t="shared" si="20"/>
        <v>46909143.0034929</v>
      </c>
      <c r="Y605" s="3">
        <f>W605/((1+'How much will I make'!$C$5/12)^(Calculations!$B$1*12-Calculations!$A605))</f>
        <v>5355.81722134699</v>
      </c>
      <c r="Z605" s="3">
        <f t="shared" si="21"/>
        <v>39459101.0315935</v>
      </c>
      <c r="AA605" s="3">
        <f t="shared" si="6"/>
        <v>85.8562333211117</v>
      </c>
      <c r="AB605" s="3">
        <f t="shared" si="22"/>
        <v>62311171.1129126</v>
      </c>
      <c r="AC605" s="3">
        <f>AA605/((1+'How much will I make'!$C$5/12)^(Calculations!$B$1*12-Calculations!$A605))</f>
        <v>838.807015201548</v>
      </c>
      <c r="AD605" s="3">
        <f t="shared" si="23"/>
        <v>44584158.9830808</v>
      </c>
      <c r="AE605" s="3">
        <f t="shared" si="7"/>
        <v>13.547567804819</v>
      </c>
      <c r="AF605" s="3">
        <f t="shared" si="24"/>
        <v>88515771.2727835</v>
      </c>
      <c r="AG605" s="3">
        <f>AE605/((1+'How much will I make'!$C$5/12)^(Calculations!$B$1*12-Calculations!$A605))</f>
        <v>132.35841445663</v>
      </c>
      <c r="AH605" s="3">
        <f t="shared" si="25"/>
        <v>57880607.6179242</v>
      </c>
    </row>
    <row r="606" ht="15.75" customHeight="1" spans="1:34">
      <c r="A606" s="1">
        <f t="shared" si="8"/>
        <v>602</v>
      </c>
      <c r="B606" s="1">
        <f t="shared" ref="B606:B616" si="75">B605</f>
        <v>43625659.8346298</v>
      </c>
      <c r="C606" s="3">
        <f t="shared" si="0"/>
        <v>6496586.32040504</v>
      </c>
      <c r="D606" s="3">
        <f t="shared" si="10"/>
        <v>686683883.512657</v>
      </c>
      <c r="E606" s="3">
        <f>$C606/((1+'How much will I make'!$C$5/12)^(Calculations!$B$1*12-Calculations!$A606))</f>
        <v>63788368.9916498</v>
      </c>
      <c r="F606" s="3">
        <f t="shared" si="11"/>
        <v>4354954106.48954</v>
      </c>
      <c r="G606" s="3">
        <f t="shared" si="1"/>
        <v>975108.839875463</v>
      </c>
      <c r="H606" s="3">
        <f t="shared" si="12"/>
        <v>181966078.458383</v>
      </c>
      <c r="I606" s="3">
        <f>G606/((1+'How much will I make'!$C$5/12)^(Calculations!$B$1*12-Calculations!$A606))</f>
        <v>9574351.73140554</v>
      </c>
      <c r="J606" s="3">
        <f t="shared" si="13"/>
        <v>926409103.223861</v>
      </c>
      <c r="K606" s="3">
        <f t="shared" si="2"/>
        <v>147508.621541472</v>
      </c>
      <c r="L606" s="3">
        <f t="shared" si="14"/>
        <v>69173675.4279151</v>
      </c>
      <c r="M606" s="3">
        <f>K606/((1+'How much will I make'!$C$5/12)^(Calculations!$B$1*12-Calculations!$A606))</f>
        <v>1448350.55154787</v>
      </c>
      <c r="N606" s="3">
        <f t="shared" si="15"/>
        <v>234558454.165471</v>
      </c>
      <c r="O606" s="3">
        <f t="shared" si="3"/>
        <v>22487.9698049511</v>
      </c>
      <c r="P606" s="3">
        <f t="shared" si="16"/>
        <v>42815638.9969438</v>
      </c>
      <c r="Q606" s="3">
        <f>O606/((1+'How much will I make'!$C$5/12)^(Calculations!$B$1*12-Calculations!$A606))</f>
        <v>220803.795261796</v>
      </c>
      <c r="R606" s="3">
        <f t="shared" si="17"/>
        <v>81804158.4006255</v>
      </c>
      <c r="S606" s="3">
        <f t="shared" si="4"/>
        <v>3454.80924941903</v>
      </c>
      <c r="T606" s="3">
        <f t="shared" si="18"/>
        <v>39859792.4331302</v>
      </c>
      <c r="U606" s="3">
        <f>S606/((1+'How much will I make'!$C$5/12)^(Calculations!$B$1*12-Calculations!$A606))</f>
        <v>33921.9147301296</v>
      </c>
      <c r="V606" s="3">
        <f t="shared" si="19"/>
        <v>45653915.3597269</v>
      </c>
      <c r="W606" s="3">
        <f t="shared" si="5"/>
        <v>534.824950020073</v>
      </c>
      <c r="X606" s="3">
        <f t="shared" si="20"/>
        <v>46909677.8284429</v>
      </c>
      <c r="Y606" s="3">
        <f>W606/((1+'How much will I make'!$C$5/12)^(Calculations!$B$1*12-Calculations!$A606))</f>
        <v>5251.31347068656</v>
      </c>
      <c r="Z606" s="3">
        <f t="shared" si="21"/>
        <v>39464352.3450642</v>
      </c>
      <c r="AA606" s="3">
        <f t="shared" si="6"/>
        <v>83.4230607168697</v>
      </c>
      <c r="AB606" s="3">
        <f t="shared" si="22"/>
        <v>62311254.5359733</v>
      </c>
      <c r="AC606" s="3">
        <f>AA606/((1+'How much will I make'!$C$5/12)^(Calculations!$B$1*12-Calculations!$A606))</f>
        <v>819.110332253495</v>
      </c>
      <c r="AD606" s="3">
        <f t="shared" si="23"/>
        <v>44584978.093413</v>
      </c>
      <c r="AE606" s="3">
        <f t="shared" si="7"/>
        <v>13.1105494885345</v>
      </c>
      <c r="AF606" s="3">
        <f t="shared" si="24"/>
        <v>88515784.383333</v>
      </c>
      <c r="AG606" s="3">
        <f>AE606/((1+'How much will I make'!$C$5/12)^(Calculations!$B$1*12-Calculations!$A606))</f>
        <v>128.729232124754</v>
      </c>
      <c r="AH606" s="3">
        <f t="shared" si="25"/>
        <v>57880736.3471564</v>
      </c>
    </row>
    <row r="607" ht="15.75" customHeight="1" spans="1:34">
      <c r="A607" s="1">
        <f t="shared" si="8"/>
        <v>603</v>
      </c>
      <c r="B607" s="1">
        <f t="shared" si="75"/>
        <v>43625659.8346298</v>
      </c>
      <c r="C607" s="3">
        <f t="shared" si="0"/>
        <v>6469629.53069382</v>
      </c>
      <c r="D607" s="3">
        <f t="shared" si="10"/>
        <v>693153513.04335</v>
      </c>
      <c r="E607" s="3">
        <f>$C607/((1+'How much will I make'!$C$5/12)^(Calculations!$B$1*12-Calculations!$A607))</f>
        <v>63841305.397452</v>
      </c>
      <c r="F607" s="3">
        <f t="shared" si="11"/>
        <v>4418795411.88699</v>
      </c>
      <c r="G607" s="3">
        <f t="shared" si="1"/>
        <v>967050.08913269</v>
      </c>
      <c r="H607" s="3">
        <f t="shared" si="12"/>
        <v>182933128.547516</v>
      </c>
      <c r="I607" s="3">
        <f>G607/((1+'How much will I make'!$C$5/12)^(Calculations!$B$1*12-Calculations!$A607))</f>
        <v>9542700.98188023</v>
      </c>
      <c r="J607" s="3">
        <f t="shared" si="13"/>
        <v>935951804.205741</v>
      </c>
      <c r="K607" s="3">
        <f t="shared" si="2"/>
        <v>145687.527448367</v>
      </c>
      <c r="L607" s="3">
        <f t="shared" si="14"/>
        <v>69319362.9553635</v>
      </c>
      <c r="M607" s="3">
        <f>K607/((1+'How much will I make'!$C$5/12)^(Calculations!$B$1*12-Calculations!$A607))</f>
        <v>1437622.02894381</v>
      </c>
      <c r="N607" s="3">
        <f t="shared" si="15"/>
        <v>235996076.194415</v>
      </c>
      <c r="O607" s="3">
        <f t="shared" si="3"/>
        <v>22119.314562247</v>
      </c>
      <c r="P607" s="3">
        <f t="shared" si="16"/>
        <v>42837758.311506</v>
      </c>
      <c r="Q607" s="3">
        <f>O607/((1+'How much will I make'!$C$5/12)^(Calculations!$B$1*12-Calculations!$A607))</f>
        <v>218269.981217808</v>
      </c>
      <c r="R607" s="3">
        <f t="shared" si="17"/>
        <v>82022428.3818433</v>
      </c>
      <c r="S607" s="3">
        <f t="shared" si="4"/>
        <v>3384.3029382064</v>
      </c>
      <c r="T607" s="3">
        <f t="shared" si="18"/>
        <v>39863176.7360684</v>
      </c>
      <c r="U607" s="3">
        <f>S607/((1+'How much will I make'!$C$5/12)^(Calculations!$B$1*12-Calculations!$A607))</f>
        <v>33395.7789098255</v>
      </c>
      <c r="V607" s="3">
        <f t="shared" si="19"/>
        <v>45687311.1386367</v>
      </c>
      <c r="W607" s="3">
        <f t="shared" si="5"/>
        <v>521.780439043974</v>
      </c>
      <c r="X607" s="3">
        <f t="shared" si="20"/>
        <v>46910199.608882</v>
      </c>
      <c r="Y607" s="3">
        <f>W607/((1+'How much will I make'!$C$5/12)^(Calculations!$B$1*12-Calculations!$A607))</f>
        <v>5148.8488176</v>
      </c>
      <c r="Z607" s="3">
        <f t="shared" si="21"/>
        <v>39469501.1938818</v>
      </c>
      <c r="AA607" s="3">
        <f t="shared" si="6"/>
        <v>81.0588444212499</v>
      </c>
      <c r="AB607" s="3">
        <f t="shared" si="22"/>
        <v>62311335.5948177</v>
      </c>
      <c r="AC607" s="3">
        <f>AA607/((1+'How much will I make'!$C$5/12)^(Calculations!$B$1*12-Calculations!$A607))</f>
        <v>799.876162508272</v>
      </c>
      <c r="AD607" s="3">
        <f t="shared" si="23"/>
        <v>44585777.9695755</v>
      </c>
      <c r="AE607" s="3">
        <f t="shared" si="7"/>
        <v>12.6876285372914</v>
      </c>
      <c r="AF607" s="3">
        <f t="shared" si="24"/>
        <v>88515797.0709615</v>
      </c>
      <c r="AG607" s="3">
        <f>AE607/((1+'How much will I make'!$C$5/12)^(Calculations!$B$1*12-Calculations!$A607))</f>
        <v>125.199559631011</v>
      </c>
      <c r="AH607" s="3">
        <f t="shared" si="25"/>
        <v>57880861.546716</v>
      </c>
    </row>
    <row r="608" ht="15.75" customHeight="1" spans="1:34">
      <c r="A608" s="1">
        <f t="shared" si="8"/>
        <v>604</v>
      </c>
      <c r="B608" s="1">
        <f t="shared" si="75"/>
        <v>43625659.8346298</v>
      </c>
      <c r="C608" s="3">
        <f t="shared" si="0"/>
        <v>6442784.59488181</v>
      </c>
      <c r="D608" s="3">
        <f t="shared" si="10"/>
        <v>699596297.638232</v>
      </c>
      <c r="E608" s="3">
        <f>$C608/((1+'How much will I make'!$C$5/12)^(Calculations!$B$1*12-Calculations!$A608))</f>
        <v>63894285.7338814</v>
      </c>
      <c r="F608" s="3">
        <f t="shared" si="11"/>
        <v>4482689697.62087</v>
      </c>
      <c r="G608" s="3">
        <f t="shared" si="1"/>
        <v>959057.939635726</v>
      </c>
      <c r="H608" s="3">
        <f t="shared" si="12"/>
        <v>183892186.487152</v>
      </c>
      <c r="I608" s="3">
        <f>G608/((1+'How much will I make'!$C$5/12)^(Calculations!$B$1*12-Calculations!$A608))</f>
        <v>9511154.86293187</v>
      </c>
      <c r="J608" s="3">
        <f t="shared" si="13"/>
        <v>945462959.068673</v>
      </c>
      <c r="K608" s="3">
        <f t="shared" si="2"/>
        <v>143888.915998387</v>
      </c>
      <c r="L608" s="3">
        <f t="shared" si="14"/>
        <v>69463251.8713619</v>
      </c>
      <c r="M608" s="3">
        <f>K608/((1+'How much will I make'!$C$5/12)^(Calculations!$B$1*12-Calculations!$A608))</f>
        <v>1426972.97687756</v>
      </c>
      <c r="N608" s="3">
        <f t="shared" si="15"/>
        <v>237423049.171292</v>
      </c>
      <c r="O608" s="3">
        <f t="shared" si="3"/>
        <v>21756.7028481118</v>
      </c>
      <c r="P608" s="3">
        <f t="shared" si="16"/>
        <v>42859515.0143541</v>
      </c>
      <c r="Q608" s="3">
        <f>O608/((1+'How much will I make'!$C$5/12)^(Calculations!$B$1*12-Calculations!$A608))</f>
        <v>215765.243728423</v>
      </c>
      <c r="R608" s="3">
        <f t="shared" si="17"/>
        <v>82238193.6255717</v>
      </c>
      <c r="S608" s="3">
        <f t="shared" si="4"/>
        <v>3315.23553130423</v>
      </c>
      <c r="T608" s="3">
        <f t="shared" si="18"/>
        <v>39866491.9715997</v>
      </c>
      <c r="U608" s="3">
        <f>S608/((1+'How much will I make'!$C$5/12)^(Calculations!$B$1*12-Calculations!$A608))</f>
        <v>32877.803563469</v>
      </c>
      <c r="V608" s="3">
        <f t="shared" si="19"/>
        <v>45720188.9422002</v>
      </c>
      <c r="W608" s="3">
        <f t="shared" si="5"/>
        <v>509.054086872169</v>
      </c>
      <c r="X608" s="3">
        <f t="shared" si="20"/>
        <v>46910708.6629688</v>
      </c>
      <c r="Y608" s="3">
        <f>W608/((1+'How much will I make'!$C$5/12)^(Calculations!$B$1*12-Calculations!$A608))</f>
        <v>5048.38347481756</v>
      </c>
      <c r="Z608" s="3">
        <f t="shared" si="21"/>
        <v>39474549.5773566</v>
      </c>
      <c r="AA608" s="3">
        <f t="shared" si="6"/>
        <v>78.7616302068825</v>
      </c>
      <c r="AB608" s="3">
        <f t="shared" si="22"/>
        <v>62311414.3564479</v>
      </c>
      <c r="AC608" s="3">
        <f>AA608/((1+'How much will I make'!$C$5/12)^(Calculations!$B$1*12-Calculations!$A608))</f>
        <v>781.093645331964</v>
      </c>
      <c r="AD608" s="3">
        <f t="shared" si="23"/>
        <v>44586559.0632209</v>
      </c>
      <c r="AE608" s="3">
        <f t="shared" si="7"/>
        <v>12.2783501973788</v>
      </c>
      <c r="AF608" s="3">
        <f t="shared" si="24"/>
        <v>88515809.3493117</v>
      </c>
      <c r="AG608" s="3">
        <f>AE608/((1+'How much will I make'!$C$5/12)^(Calculations!$B$1*12-Calculations!$A608))</f>
        <v>121.766668479838</v>
      </c>
      <c r="AH608" s="3">
        <f t="shared" si="25"/>
        <v>57880983.3133845</v>
      </c>
    </row>
    <row r="609" ht="15.75" customHeight="1" spans="1:34">
      <c r="A609" s="1">
        <f t="shared" si="8"/>
        <v>605</v>
      </c>
      <c r="B609" s="1">
        <f t="shared" si="75"/>
        <v>43625659.8346298</v>
      </c>
      <c r="C609" s="3">
        <f t="shared" si="0"/>
        <v>6416051.04884496</v>
      </c>
      <c r="D609" s="3">
        <f t="shared" si="10"/>
        <v>706012348.687077</v>
      </c>
      <c r="E609" s="3">
        <f>$C609/((1+'How much will I make'!$C$5/12)^(Calculations!$B$1*12-Calculations!$A609))</f>
        <v>63947310.037395</v>
      </c>
      <c r="F609" s="3">
        <f t="shared" si="11"/>
        <v>4546637007.65827</v>
      </c>
      <c r="G609" s="3">
        <f t="shared" si="1"/>
        <v>951131.840961051</v>
      </c>
      <c r="H609" s="3">
        <f t="shared" si="12"/>
        <v>184843318.328113</v>
      </c>
      <c r="I609" s="3">
        <f>G609/((1+'How much will I make'!$C$5/12)^(Calculations!$B$1*12-Calculations!$A609))</f>
        <v>9479713.02867424</v>
      </c>
      <c r="J609" s="3">
        <f t="shared" si="13"/>
        <v>954942672.097347</v>
      </c>
      <c r="K609" s="3">
        <f t="shared" si="2"/>
        <v>142112.509628037</v>
      </c>
      <c r="L609" s="3">
        <f t="shared" si="14"/>
        <v>69605364.3809899</v>
      </c>
      <c r="M609" s="3">
        <f>K609/((1+'How much will I make'!$C$5/12)^(Calculations!$B$1*12-Calculations!$A609))</f>
        <v>1416402.80667847</v>
      </c>
      <c r="N609" s="3">
        <f t="shared" si="15"/>
        <v>238839451.977971</v>
      </c>
      <c r="O609" s="3">
        <f t="shared" si="3"/>
        <v>21400.0355883067</v>
      </c>
      <c r="P609" s="3">
        <f t="shared" si="16"/>
        <v>42880915.0499424</v>
      </c>
      <c r="Q609" s="3">
        <f>O609/((1+'How much will I make'!$C$5/12)^(Calculations!$B$1*12-Calculations!$A609))</f>
        <v>213289.249128261</v>
      </c>
      <c r="R609" s="3">
        <f t="shared" si="17"/>
        <v>82451482.8747</v>
      </c>
      <c r="S609" s="3">
        <f t="shared" si="4"/>
        <v>3247.57766331843</v>
      </c>
      <c r="T609" s="3">
        <f t="shared" si="18"/>
        <v>39869739.549263</v>
      </c>
      <c r="U609" s="3">
        <f>S609/((1+'How much will I make'!$C$5/12)^(Calculations!$B$1*12-Calculations!$A609))</f>
        <v>32367.8621204438</v>
      </c>
      <c r="V609" s="3">
        <f t="shared" si="19"/>
        <v>45752556.8043206</v>
      </c>
      <c r="W609" s="3">
        <f t="shared" si="5"/>
        <v>496.638133533824</v>
      </c>
      <c r="X609" s="3">
        <f t="shared" si="20"/>
        <v>46911205.3011024</v>
      </c>
      <c r="Y609" s="3">
        <f>W609/((1+'How much will I make'!$C$5/12)^(Calculations!$B$1*12-Calculations!$A609))</f>
        <v>4949.87843140648</v>
      </c>
      <c r="Z609" s="3">
        <f t="shared" si="21"/>
        <v>39479499.455788</v>
      </c>
      <c r="AA609" s="3">
        <f t="shared" si="6"/>
        <v>76.5295192293595</v>
      </c>
      <c r="AB609" s="3">
        <f t="shared" si="22"/>
        <v>62311490.8859672</v>
      </c>
      <c r="AC609" s="3">
        <f>AA609/((1+'How much will I make'!$C$5/12)^(Calculations!$B$1*12-Calculations!$A609))</f>
        <v>762.752175117691</v>
      </c>
      <c r="AD609" s="3">
        <f t="shared" si="23"/>
        <v>44587321.815396</v>
      </c>
      <c r="AE609" s="3">
        <f t="shared" si="7"/>
        <v>11.8822743845601</v>
      </c>
      <c r="AF609" s="3">
        <f t="shared" si="24"/>
        <v>88515821.2315861</v>
      </c>
      <c r="AG609" s="3">
        <f>AE609/((1+'How much will I make'!$C$5/12)^(Calculations!$B$1*12-Calculations!$A609))</f>
        <v>118.427904989262</v>
      </c>
      <c r="AH609" s="3">
        <f t="shared" si="25"/>
        <v>57881101.7412895</v>
      </c>
    </row>
    <row r="610" ht="15.75" customHeight="1" spans="1:34">
      <c r="A610" s="1">
        <f t="shared" si="8"/>
        <v>606</v>
      </c>
      <c r="B610" s="1">
        <f t="shared" si="75"/>
        <v>43625659.8346298</v>
      </c>
      <c r="C610" s="3">
        <f t="shared" si="0"/>
        <v>6389428.43038502</v>
      </c>
      <c r="D610" s="3">
        <f t="shared" si="10"/>
        <v>712401777.117462</v>
      </c>
      <c r="E610" s="3">
        <f>$C610/((1+'How much will I make'!$C$5/12)^(Calculations!$B$1*12-Calculations!$A610))</f>
        <v>64000378.34448</v>
      </c>
      <c r="F610" s="3">
        <f t="shared" si="11"/>
        <v>4610637386.00275</v>
      </c>
      <c r="G610" s="3">
        <f t="shared" si="1"/>
        <v>943271.2472341</v>
      </c>
      <c r="H610" s="3">
        <f t="shared" si="12"/>
        <v>185786589.575347</v>
      </c>
      <c r="I610" s="3">
        <f>G610/((1+'How much will I make'!$C$5/12)^(Calculations!$B$1*12-Calculations!$A610))</f>
        <v>9448375.13436457</v>
      </c>
      <c r="J610" s="3">
        <f t="shared" si="13"/>
        <v>964391047.231712</v>
      </c>
      <c r="K610" s="3">
        <f t="shared" si="2"/>
        <v>140358.03420053</v>
      </c>
      <c r="L610" s="3">
        <f t="shared" si="14"/>
        <v>69745722.4151905</v>
      </c>
      <c r="M610" s="3">
        <f>K610/((1+'How much will I make'!$C$5/12)^(Calculations!$B$1*12-Calculations!$A610))</f>
        <v>1405910.93403641</v>
      </c>
      <c r="N610" s="3">
        <f t="shared" si="15"/>
        <v>240245362.912007</v>
      </c>
      <c r="O610" s="3">
        <f t="shared" si="3"/>
        <v>21049.2153327607</v>
      </c>
      <c r="P610" s="3">
        <f t="shared" si="16"/>
        <v>42901964.2652752</v>
      </c>
      <c r="Q610" s="3">
        <f>O610/((1+'How much will I make'!$C$5/12)^(Calculations!$B$1*12-Calculations!$A610))</f>
        <v>210841.667580888</v>
      </c>
      <c r="R610" s="3">
        <f t="shared" si="17"/>
        <v>82662324.5422809</v>
      </c>
      <c r="S610" s="3">
        <f t="shared" si="4"/>
        <v>3181.30056814867</v>
      </c>
      <c r="T610" s="3">
        <f t="shared" si="18"/>
        <v>39872920.8498311</v>
      </c>
      <c r="U610" s="3">
        <f>S610/((1+'How much will I make'!$C$5/12)^(Calculations!$B$1*12-Calculations!$A610))</f>
        <v>31865.8299732696</v>
      </c>
      <c r="V610" s="3">
        <f t="shared" si="19"/>
        <v>45784422.6342939</v>
      </c>
      <c r="W610" s="3">
        <f t="shared" si="5"/>
        <v>484.525008325682</v>
      </c>
      <c r="X610" s="3">
        <f t="shared" si="20"/>
        <v>46911689.8261107</v>
      </c>
      <c r="Y610" s="3">
        <f>W610/((1+'How much will I make'!$C$5/12)^(Calculations!$B$1*12-Calculations!$A610))</f>
        <v>4853.29543762294</v>
      </c>
      <c r="Z610" s="3">
        <f t="shared" si="21"/>
        <v>39484352.7512256</v>
      </c>
      <c r="AA610" s="3">
        <f t="shared" si="6"/>
        <v>74.3606664576773</v>
      </c>
      <c r="AB610" s="3">
        <f t="shared" si="22"/>
        <v>62311565.2466336</v>
      </c>
      <c r="AC610" s="3">
        <f>AA610/((1+'How much will I make'!$C$5/12)^(Calculations!$B$1*12-Calculations!$A610))</f>
        <v>744.841395297114</v>
      </c>
      <c r="AD610" s="3">
        <f t="shared" si="23"/>
        <v>44588066.6567913</v>
      </c>
      <c r="AE610" s="3">
        <f t="shared" si="7"/>
        <v>11.4989752108646</v>
      </c>
      <c r="AF610" s="3">
        <f t="shared" si="24"/>
        <v>88515832.7305613</v>
      </c>
      <c r="AG610" s="3">
        <f>AE610/((1+'How much will I make'!$C$5/12)^(Calculations!$B$1*12-Calculations!$A610))</f>
        <v>115.180688239556</v>
      </c>
      <c r="AH610" s="3">
        <f t="shared" si="25"/>
        <v>57881216.9219777</v>
      </c>
    </row>
    <row r="611" ht="15.75" customHeight="1" spans="1:34">
      <c r="A611" s="1">
        <f t="shared" si="8"/>
        <v>607</v>
      </c>
      <c r="B611" s="1">
        <f t="shared" si="75"/>
        <v>43625659.8346298</v>
      </c>
      <c r="C611" s="3">
        <f t="shared" si="0"/>
        <v>6362916.2792216</v>
      </c>
      <c r="D611" s="3">
        <f t="shared" si="10"/>
        <v>718764693.396684</v>
      </c>
      <c r="E611" s="3">
        <f>$C611/((1+'How much will I make'!$C$5/12)^(Calculations!$B$1*12-Calculations!$A611))</f>
        <v>64053490.6916538</v>
      </c>
      <c r="F611" s="3">
        <f t="shared" si="11"/>
        <v>4674690876.6944</v>
      </c>
      <c r="G611" s="3">
        <f t="shared" si="1"/>
        <v>935475.617091669</v>
      </c>
      <c r="H611" s="3">
        <f t="shared" si="12"/>
        <v>186722065.192439</v>
      </c>
      <c r="I611" s="3">
        <f>G611/((1+'How much will I make'!$C$5/12)^(Calculations!$B$1*12-Calculations!$A611))</f>
        <v>9417140.83639973</v>
      </c>
      <c r="J611" s="3">
        <f t="shared" si="13"/>
        <v>973808188.068112</v>
      </c>
      <c r="K611" s="3">
        <f t="shared" si="2"/>
        <v>138625.218963486</v>
      </c>
      <c r="L611" s="3">
        <f t="shared" si="14"/>
        <v>69884347.634154</v>
      </c>
      <c r="M611" s="3">
        <f>K611/((1+'How much will I make'!$C$5/12)^(Calculations!$B$1*12-Calculations!$A611))</f>
        <v>1395496.77896947</v>
      </c>
      <c r="N611" s="3">
        <f t="shared" si="15"/>
        <v>241640859.690977</v>
      </c>
      <c r="O611" s="3">
        <f t="shared" si="3"/>
        <v>20704.1462289449</v>
      </c>
      <c r="P611" s="3">
        <f t="shared" si="16"/>
        <v>42922668.4115041</v>
      </c>
      <c r="Q611" s="3">
        <f>O611/((1+'How much will I make'!$C$5/12)^(Calculations!$B$1*12-Calculations!$A611))</f>
        <v>208422.173034877</v>
      </c>
      <c r="R611" s="3">
        <f t="shared" si="17"/>
        <v>82870746.7153158</v>
      </c>
      <c r="S611" s="3">
        <f t="shared" si="4"/>
        <v>3116.37606675788</v>
      </c>
      <c r="T611" s="3">
        <f t="shared" si="18"/>
        <v>39876037.2258979</v>
      </c>
      <c r="U611" s="3">
        <f>S611/((1+'How much will I make'!$C$5/12)^(Calculations!$B$1*12-Calculations!$A611))</f>
        <v>31371.5844471535</v>
      </c>
      <c r="V611" s="3">
        <f t="shared" si="19"/>
        <v>45815794.218741</v>
      </c>
      <c r="W611" s="3">
        <f t="shared" si="5"/>
        <v>472.707325195787</v>
      </c>
      <c r="X611" s="3">
        <f t="shared" si="20"/>
        <v>46912162.5334359</v>
      </c>
      <c r="Y611" s="3">
        <f>W611/((1+'How much will I make'!$C$5/12)^(Calculations!$B$1*12-Calculations!$A611))</f>
        <v>4758.59699005957</v>
      </c>
      <c r="Z611" s="3">
        <f t="shared" si="21"/>
        <v>39489111.3482157</v>
      </c>
      <c r="AA611" s="3">
        <f t="shared" si="6"/>
        <v>72.2532791491601</v>
      </c>
      <c r="AB611" s="3">
        <f t="shared" si="22"/>
        <v>62311637.4999128</v>
      </c>
      <c r="AC611" s="3">
        <f>AA611/((1+'How much will I make'!$C$5/12)^(Calculations!$B$1*12-Calculations!$A611))</f>
        <v>727.351192492566</v>
      </c>
      <c r="AD611" s="3">
        <f t="shared" si="23"/>
        <v>44588794.0079838</v>
      </c>
      <c r="AE611" s="3">
        <f t="shared" si="7"/>
        <v>11.1280405266432</v>
      </c>
      <c r="AF611" s="3">
        <f t="shared" si="24"/>
        <v>88515843.8586018</v>
      </c>
      <c r="AG611" s="3">
        <f>AE611/((1+'How much will I make'!$C$5/12)^(Calculations!$B$1*12-Calculations!$A611))</f>
        <v>112.022508078149</v>
      </c>
      <c r="AH611" s="3">
        <f t="shared" si="25"/>
        <v>57881328.9444858</v>
      </c>
    </row>
    <row r="612" ht="15.75" customHeight="1" spans="1:34">
      <c r="A612" s="1">
        <f t="shared" si="8"/>
        <v>608</v>
      </c>
      <c r="B612" s="1">
        <f t="shared" si="75"/>
        <v>43625659.8346298</v>
      </c>
      <c r="C612" s="3">
        <f t="shared" si="0"/>
        <v>6336514.13698416</v>
      </c>
      <c r="D612" s="3">
        <f t="shared" si="10"/>
        <v>725101207.533668</v>
      </c>
      <c r="E612" s="3">
        <f>$C612/((1+'How much will I make'!$C$5/12)^(Calculations!$B$1*12-Calculations!$A612))</f>
        <v>64106647.1154643</v>
      </c>
      <c r="F612" s="3">
        <f t="shared" si="11"/>
        <v>4738797523.80987</v>
      </c>
      <c r="G612" s="3">
        <f t="shared" si="1"/>
        <v>927744.413644631</v>
      </c>
      <c r="H612" s="3">
        <f t="shared" si="12"/>
        <v>187649809.606083</v>
      </c>
      <c r="I612" s="3">
        <f>G612/((1+'How much will I make'!$C$5/12)^(Calculations!$B$1*12-Calculations!$A612))</f>
        <v>9386009.79231246</v>
      </c>
      <c r="J612" s="3">
        <f t="shared" si="13"/>
        <v>983194197.860424</v>
      </c>
      <c r="K612" s="3">
        <f t="shared" si="2"/>
        <v>136913.796507147</v>
      </c>
      <c r="L612" s="3">
        <f t="shared" si="14"/>
        <v>70021261.4306611</v>
      </c>
      <c r="M612" s="3">
        <f>K612/((1+'How much will I make'!$C$5/12)^(Calculations!$B$1*12-Calculations!$A612))</f>
        <v>1385159.76579192</v>
      </c>
      <c r="N612" s="3">
        <f t="shared" si="15"/>
        <v>243026019.456768</v>
      </c>
      <c r="O612" s="3">
        <f t="shared" si="3"/>
        <v>20364.7339956835</v>
      </c>
      <c r="P612" s="3">
        <f t="shared" si="16"/>
        <v>42943033.1454998</v>
      </c>
      <c r="Q612" s="3">
        <f>O612/((1+'How much will I make'!$C$5/12)^(Calculations!$B$1*12-Calculations!$A612))</f>
        <v>206030.443180379</v>
      </c>
      <c r="R612" s="3">
        <f t="shared" si="17"/>
        <v>83076777.1584962</v>
      </c>
      <c r="S612" s="3">
        <f t="shared" si="4"/>
        <v>3052.77655519139</v>
      </c>
      <c r="T612" s="3">
        <f t="shared" si="18"/>
        <v>39879090.0024531</v>
      </c>
      <c r="U612" s="3">
        <f>S612/((1+'How much will I make'!$C$5/12)^(Calculations!$B$1*12-Calculations!$A612))</f>
        <v>30885.004770014</v>
      </c>
      <c r="V612" s="3">
        <f t="shared" si="19"/>
        <v>45846679.223511</v>
      </c>
      <c r="W612" s="3">
        <f t="shared" si="5"/>
        <v>461.177878239792</v>
      </c>
      <c r="X612" s="3">
        <f t="shared" si="20"/>
        <v>46912623.7113141</v>
      </c>
      <c r="Y612" s="3">
        <f>W612/((1+'How much will I make'!$C$5/12)^(Calculations!$B$1*12-Calculations!$A612))</f>
        <v>4665.7463170828</v>
      </c>
      <c r="Z612" s="3">
        <f t="shared" si="21"/>
        <v>39493777.0945328</v>
      </c>
      <c r="AA612" s="3">
        <f t="shared" si="6"/>
        <v>70.2056153676049</v>
      </c>
      <c r="AB612" s="3">
        <f t="shared" si="22"/>
        <v>62311707.7055281</v>
      </c>
      <c r="AC612" s="3">
        <f>AA612/((1+'How much will I make'!$C$5/12)^(Calculations!$B$1*12-Calculations!$A612))</f>
        <v>710.271690806506</v>
      </c>
      <c r="AD612" s="3">
        <f t="shared" si="23"/>
        <v>44589504.2796746</v>
      </c>
      <c r="AE612" s="3">
        <f t="shared" si="7"/>
        <v>10.7690714773967</v>
      </c>
      <c r="AF612" s="3">
        <f t="shared" si="24"/>
        <v>88515854.6276733</v>
      </c>
      <c r="AG612" s="3">
        <f>AE612/((1+'How much will I make'!$C$5/12)^(Calculations!$B$1*12-Calculations!$A612))</f>
        <v>108.950923179232</v>
      </c>
      <c r="AH612" s="3">
        <f t="shared" si="25"/>
        <v>57881437.895409</v>
      </c>
    </row>
    <row r="613" ht="15.75" customHeight="1" spans="1:34">
      <c r="A613" s="1">
        <f t="shared" si="8"/>
        <v>609</v>
      </c>
      <c r="B613" s="1">
        <f t="shared" si="75"/>
        <v>43625659.8346298</v>
      </c>
      <c r="C613" s="3">
        <f t="shared" si="0"/>
        <v>6310221.54720415</v>
      </c>
      <c r="D613" s="3">
        <f t="shared" si="10"/>
        <v>731411429.080872</v>
      </c>
      <c r="E613" s="3">
        <f>$C613/((1+'How much will I make'!$C$5/12)^(Calculations!$B$1*12-Calculations!$A613))</f>
        <v>64159847.6524896</v>
      </c>
      <c r="F613" s="3">
        <f t="shared" si="11"/>
        <v>4802957371.46236</v>
      </c>
      <c r="G613" s="3">
        <f t="shared" si="1"/>
        <v>920077.104440956</v>
      </c>
      <c r="H613" s="3">
        <f t="shared" si="12"/>
        <v>188569886.710524</v>
      </c>
      <c r="I613" s="3">
        <f>G613/((1+'How much will I make'!$C$5/12)^(Calculations!$B$1*12-Calculations!$A613))</f>
        <v>9354981.66076762</v>
      </c>
      <c r="J613" s="3">
        <f t="shared" si="13"/>
        <v>992549179.521192</v>
      </c>
      <c r="K613" s="3">
        <f t="shared" si="2"/>
        <v>135223.502723108</v>
      </c>
      <c r="L613" s="3">
        <f t="shared" si="14"/>
        <v>70156484.9333842</v>
      </c>
      <c r="M613" s="3">
        <f>K613/((1+'How much will I make'!$C$5/12)^(Calculations!$B$1*12-Calculations!$A613))</f>
        <v>1374899.32308235</v>
      </c>
      <c r="N613" s="3">
        <f t="shared" si="15"/>
        <v>244400918.779851</v>
      </c>
      <c r="O613" s="3">
        <f t="shared" si="3"/>
        <v>20030.8858973936</v>
      </c>
      <c r="P613" s="3">
        <f t="shared" si="16"/>
        <v>42963064.0313972</v>
      </c>
      <c r="Q613" s="3">
        <f>O613/((1+'How much will I make'!$C$5/12)^(Calculations!$B$1*12-Calculations!$A613))</f>
        <v>203666.159406178</v>
      </c>
      <c r="R613" s="3">
        <f t="shared" si="17"/>
        <v>83280443.3179023</v>
      </c>
      <c r="S613" s="3">
        <f t="shared" si="4"/>
        <v>2990.47499284054</v>
      </c>
      <c r="T613" s="3">
        <f t="shared" si="18"/>
        <v>39882080.4774459</v>
      </c>
      <c r="U613" s="3">
        <f>S613/((1+'How much will I make'!$C$5/12)^(Calculations!$B$1*12-Calculations!$A613))</f>
        <v>30405.9720429689</v>
      </c>
      <c r="V613" s="3">
        <f t="shared" si="19"/>
        <v>45877085.195554</v>
      </c>
      <c r="W613" s="3">
        <f t="shared" si="5"/>
        <v>449.929637307114</v>
      </c>
      <c r="X613" s="3">
        <f t="shared" si="20"/>
        <v>46913073.6409514</v>
      </c>
      <c r="Y613" s="3">
        <f>W613/((1+'How much will I make'!$C$5/12)^(Calculations!$B$1*12-Calculations!$A613))</f>
        <v>4574.70736455435</v>
      </c>
      <c r="Z613" s="3">
        <f t="shared" si="21"/>
        <v>39498351.8018973</v>
      </c>
      <c r="AA613" s="3">
        <f t="shared" si="6"/>
        <v>68.2159825434218</v>
      </c>
      <c r="AB613" s="3">
        <f t="shared" si="22"/>
        <v>62311775.9215107</v>
      </c>
      <c r="AC613" s="3">
        <f>AA613/((1+'How much will I make'!$C$5/12)^(Calculations!$B$1*12-Calculations!$A613))</f>
        <v>693.593246245057</v>
      </c>
      <c r="AD613" s="3">
        <f t="shared" si="23"/>
        <v>44590197.8729208</v>
      </c>
      <c r="AE613" s="3">
        <f t="shared" si="7"/>
        <v>10.4216820749</v>
      </c>
      <c r="AF613" s="3">
        <f t="shared" si="24"/>
        <v>88515865.0493554</v>
      </c>
      <c r="AG613" s="3">
        <f>AE613/((1+'How much will I make'!$C$5/12)^(Calculations!$B$1*12-Calculations!$A613))</f>
        <v>105.963559156576</v>
      </c>
      <c r="AH613" s="3">
        <f t="shared" si="25"/>
        <v>57881543.8589681</v>
      </c>
    </row>
    <row r="614" ht="15.75" customHeight="1" spans="1:34">
      <c r="A614" s="1">
        <f t="shared" si="8"/>
        <v>610</v>
      </c>
      <c r="B614" s="1">
        <f t="shared" si="75"/>
        <v>43625659.8346298</v>
      </c>
      <c r="C614" s="3">
        <f t="shared" si="0"/>
        <v>6284038.05530703</v>
      </c>
      <c r="D614" s="3">
        <f t="shared" si="10"/>
        <v>737695467.136179</v>
      </c>
      <c r="E614" s="3">
        <f>$C614/((1+'How much will I make'!$C$5/12)^(Calculations!$B$1*12-Calculations!$A614))</f>
        <v>64213092.3393381</v>
      </c>
      <c r="F614" s="3">
        <f t="shared" si="11"/>
        <v>4867170463.80169</v>
      </c>
      <c r="G614" s="3">
        <f t="shared" si="1"/>
        <v>912473.161429047</v>
      </c>
      <c r="H614" s="3">
        <f t="shared" si="12"/>
        <v>189482359.871953</v>
      </c>
      <c r="I614" s="3">
        <f>G614/((1+'How much will I make'!$C$5/12)^(Calculations!$B$1*12-Calculations!$A614))</f>
        <v>9324056.10155847</v>
      </c>
      <c r="J614" s="3">
        <f t="shared" si="13"/>
        <v>1001873235.62275</v>
      </c>
      <c r="K614" s="3">
        <f t="shared" si="2"/>
        <v>133554.076763564</v>
      </c>
      <c r="L614" s="3">
        <f t="shared" si="14"/>
        <v>70290039.0101478</v>
      </c>
      <c r="M614" s="3">
        <f>K614/((1+'How much will I make'!$C$5/12)^(Calculations!$B$1*12-Calculations!$A614))</f>
        <v>1364714.88365211</v>
      </c>
      <c r="N614" s="3">
        <f t="shared" si="15"/>
        <v>245765633.663503</v>
      </c>
      <c r="O614" s="3">
        <f t="shared" si="3"/>
        <v>19702.5107187478</v>
      </c>
      <c r="P614" s="3">
        <f t="shared" si="16"/>
        <v>42982766.542116</v>
      </c>
      <c r="Q614" s="3">
        <f>O614/((1+'How much will I make'!$C$5/12)^(Calculations!$B$1*12-Calculations!$A614))</f>
        <v>201329.006757254</v>
      </c>
      <c r="R614" s="3">
        <f t="shared" si="17"/>
        <v>83481772.3246596</v>
      </c>
      <c r="S614" s="3">
        <f t="shared" si="4"/>
        <v>2929.44489094584</v>
      </c>
      <c r="T614" s="3">
        <f t="shared" si="18"/>
        <v>39885009.9223369</v>
      </c>
      <c r="U614" s="3">
        <f>S614/((1+'How much will I make'!$C$5/12)^(Calculations!$B$1*12-Calculations!$A614))</f>
        <v>29934.369211282</v>
      </c>
      <c r="V614" s="3">
        <f t="shared" si="19"/>
        <v>45907019.5647653</v>
      </c>
      <c r="W614" s="3">
        <f t="shared" si="5"/>
        <v>438.955743714258</v>
      </c>
      <c r="X614" s="3">
        <f t="shared" si="20"/>
        <v>46913512.5966952</v>
      </c>
      <c r="Y614" s="3">
        <f>W614/((1+'How much will I make'!$C$5/12)^(Calculations!$B$1*12-Calculations!$A614))</f>
        <v>4485.44478183134</v>
      </c>
      <c r="Z614" s="3">
        <f t="shared" si="21"/>
        <v>39502837.2466791</v>
      </c>
      <c r="AA614" s="3">
        <f t="shared" si="6"/>
        <v>66.2827360745799</v>
      </c>
      <c r="AB614" s="3">
        <f t="shared" si="22"/>
        <v>62311842.2042468</v>
      </c>
      <c r="AC614" s="3">
        <f>AA614/((1+'How much will I make'!$C$5/12)^(Calculations!$B$1*12-Calculations!$A614))</f>
        <v>677.306441272502</v>
      </c>
      <c r="AD614" s="3">
        <f t="shared" si="23"/>
        <v>44590875.1793621</v>
      </c>
      <c r="AE614" s="3">
        <f t="shared" si="7"/>
        <v>10.0854987821613</v>
      </c>
      <c r="AF614" s="3">
        <f t="shared" si="24"/>
        <v>88515875.1348542</v>
      </c>
      <c r="AG614" s="3">
        <f>AE614/((1+'How much will I make'!$C$5/12)^(Calculations!$B$1*12-Calculations!$A614))</f>
        <v>103.058106728089</v>
      </c>
      <c r="AH614" s="3">
        <f t="shared" si="25"/>
        <v>57881646.9170748</v>
      </c>
    </row>
    <row r="615" ht="15.75" customHeight="1" spans="1:34">
      <c r="A615" s="1">
        <f t="shared" si="8"/>
        <v>611</v>
      </c>
      <c r="B615" s="1">
        <f t="shared" si="75"/>
        <v>43625659.8346298</v>
      </c>
      <c r="C615" s="3">
        <f t="shared" si="0"/>
        <v>6257963.20860451</v>
      </c>
      <c r="D615" s="3">
        <f t="shared" si="10"/>
        <v>743953430.344784</v>
      </c>
      <c r="E615" s="3">
        <f>$C615/((1+'How much will I make'!$C$5/12)^(Calculations!$B$1*12-Calculations!$A615))</f>
        <v>64266381.2126487</v>
      </c>
      <c r="F615" s="3">
        <f t="shared" si="11"/>
        <v>4931436845.01434</v>
      </c>
      <c r="G615" s="3">
        <f t="shared" si="1"/>
        <v>904932.060921369</v>
      </c>
      <c r="H615" s="3">
        <f t="shared" si="12"/>
        <v>190387291.932875</v>
      </c>
      <c r="I615" s="3">
        <f>G615/((1+'How much will I make'!$C$5/12)^(Calculations!$B$1*12-Calculations!$A615))</f>
        <v>9293232.77560291</v>
      </c>
      <c r="J615" s="3">
        <f t="shared" si="13"/>
        <v>1011166468.39835</v>
      </c>
      <c r="K615" s="3">
        <f t="shared" si="2"/>
        <v>131905.261001051</v>
      </c>
      <c r="L615" s="3">
        <f t="shared" si="14"/>
        <v>70421944.2711488</v>
      </c>
      <c r="M615" s="3">
        <f>K615/((1+'How much will I make'!$C$5/12)^(Calculations!$B$1*12-Calculations!$A615))</f>
        <v>1354605.88451395</v>
      </c>
      <c r="N615" s="3">
        <f t="shared" si="15"/>
        <v>247120239.548017</v>
      </c>
      <c r="O615" s="3">
        <f t="shared" si="3"/>
        <v>19379.518739752</v>
      </c>
      <c r="P615" s="3">
        <f t="shared" si="16"/>
        <v>43002146.0608557</v>
      </c>
      <c r="Q615" s="3">
        <f>O615/((1+'How much will I make'!$C$5/12)^(Calculations!$B$1*12-Calculations!$A615))</f>
        <v>199018.673892827</v>
      </c>
      <c r="R615" s="3">
        <f t="shared" si="17"/>
        <v>83680790.9985524</v>
      </c>
      <c r="S615" s="3">
        <f t="shared" si="4"/>
        <v>2869.6603013347</v>
      </c>
      <c r="T615" s="3">
        <f t="shared" si="18"/>
        <v>39887879.5826382</v>
      </c>
      <c r="U615" s="3">
        <f>S615/((1+'How much will I make'!$C$5/12)^(Calculations!$B$1*12-Calculations!$A615))</f>
        <v>29470.0810357601</v>
      </c>
      <c r="V615" s="3">
        <f t="shared" si="19"/>
        <v>45936489.645801</v>
      </c>
      <c r="W615" s="3">
        <f t="shared" si="5"/>
        <v>428.249506062691</v>
      </c>
      <c r="X615" s="3">
        <f t="shared" si="20"/>
        <v>46913940.8462012</v>
      </c>
      <c r="Y615" s="3">
        <f>W615/((1+'How much will I make'!$C$5/12)^(Calculations!$B$1*12-Calculations!$A615))</f>
        <v>4397.92390803951</v>
      </c>
      <c r="Z615" s="3">
        <f t="shared" si="21"/>
        <v>39507235.1705872</v>
      </c>
      <c r="AA615" s="3">
        <f t="shared" si="6"/>
        <v>64.4042779672032</v>
      </c>
      <c r="AB615" s="3">
        <f t="shared" si="22"/>
        <v>62311906.6085247</v>
      </c>
      <c r="AC615" s="3">
        <f>AA615/((1+'How much will I make'!$C$5/12)^(Calculations!$B$1*12-Calculations!$A615))</f>
        <v>661.402079493633</v>
      </c>
      <c r="AD615" s="3">
        <f t="shared" si="23"/>
        <v>44591536.5814416</v>
      </c>
      <c r="AE615" s="3">
        <f t="shared" si="7"/>
        <v>9.76016011176897</v>
      </c>
      <c r="AF615" s="3">
        <f t="shared" si="24"/>
        <v>88515884.8950143</v>
      </c>
      <c r="AG615" s="3">
        <f>AE615/((1+'How much will I make'!$C$5/12)^(Calculations!$B$1*12-Calculations!$A615))</f>
        <v>100.232319930706</v>
      </c>
      <c r="AH615" s="3">
        <f t="shared" si="25"/>
        <v>57881747.1493948</v>
      </c>
    </row>
    <row r="616" ht="15.75" customHeight="1" spans="1:34">
      <c r="A616" s="1">
        <f t="shared" si="8"/>
        <v>612</v>
      </c>
      <c r="B616" s="1">
        <f t="shared" si="75"/>
        <v>43625659.8346298</v>
      </c>
      <c r="C616" s="3">
        <f t="shared" si="0"/>
        <v>6231996.55628665</v>
      </c>
      <c r="D616" s="3">
        <f t="shared" si="10"/>
        <v>750185426.90107</v>
      </c>
      <c r="E616" s="3">
        <f>$C616/((1+'How much will I make'!$C$5/12)^(Calculations!$B$1*12-Calculations!$A616))</f>
        <v>64319714.3090908</v>
      </c>
      <c r="F616" s="3">
        <f t="shared" si="11"/>
        <v>4995756559.32343</v>
      </c>
      <c r="G616" s="3">
        <f t="shared" si="1"/>
        <v>897453.283558383</v>
      </c>
      <c r="H616" s="3">
        <f t="shared" si="12"/>
        <v>191284745.216433</v>
      </c>
      <c r="I616" s="3">
        <f>G616/((1+'How much will I make'!$C$5/12)^(Calculations!$B$1*12-Calculations!$A616))</f>
        <v>9262511.34493976</v>
      </c>
      <c r="J616" s="3">
        <f t="shared" si="13"/>
        <v>1020428979.74329</v>
      </c>
      <c r="K616" s="3">
        <f t="shared" si="2"/>
        <v>130276.800988692</v>
      </c>
      <c r="L616" s="3">
        <f t="shared" si="14"/>
        <v>70552221.0721375</v>
      </c>
      <c r="M616" s="3">
        <f>K616/((1+'How much will I make'!$C$5/12)^(Calculations!$B$1*12-Calculations!$A616))</f>
        <v>1344571.76685088</v>
      </c>
      <c r="N616" s="3">
        <f t="shared" si="15"/>
        <v>248464811.314868</v>
      </c>
      <c r="O616" s="3">
        <f t="shared" si="3"/>
        <v>19061.8217112314</v>
      </c>
      <c r="P616" s="3">
        <f t="shared" si="16"/>
        <v>43021207.882567</v>
      </c>
      <c r="Q616" s="3">
        <f>O616/((1+'How much will I make'!$C$5/12)^(Calculations!$B$1*12-Calculations!$A616))</f>
        <v>196734.853044876</v>
      </c>
      <c r="R616" s="3">
        <f t="shared" si="17"/>
        <v>83877525.8515973</v>
      </c>
      <c r="S616" s="3">
        <f t="shared" si="4"/>
        <v>2811.0958053891</v>
      </c>
      <c r="T616" s="3">
        <f t="shared" si="18"/>
        <v>39890690.6784436</v>
      </c>
      <c r="U616" s="3">
        <f>S616/((1+'How much will I make'!$C$5/12)^(Calculations!$B$1*12-Calculations!$A616))</f>
        <v>29012.9940645932</v>
      </c>
      <c r="V616" s="3">
        <f t="shared" si="19"/>
        <v>45965502.6398656</v>
      </c>
      <c r="W616" s="3">
        <f t="shared" si="5"/>
        <v>417.804396158723</v>
      </c>
      <c r="X616" s="3">
        <f t="shared" si="20"/>
        <v>46914358.6505974</v>
      </c>
      <c r="Y616" s="3">
        <f>W616/((1+'How much will I make'!$C$5/12)^(Calculations!$B$1*12-Calculations!$A616))</f>
        <v>4312.11075861435</v>
      </c>
      <c r="Z616" s="3">
        <f t="shared" si="21"/>
        <v>39511547.2813458</v>
      </c>
      <c r="AA616" s="3">
        <f t="shared" si="6"/>
        <v>62.5790555146913</v>
      </c>
      <c r="AB616" s="3">
        <f t="shared" si="22"/>
        <v>62311969.1875803</v>
      </c>
      <c r="AC616" s="3">
        <f>AA616/((1+'How much will I make'!$C$5/12)^(Calculations!$B$1*12-Calculations!$A616))</f>
        <v>645.871180460989</v>
      </c>
      <c r="AD616" s="3">
        <f t="shared" si="23"/>
        <v>44592182.452622</v>
      </c>
      <c r="AE616" s="3">
        <f t="shared" si="7"/>
        <v>9.44531623719578</v>
      </c>
      <c r="AF616" s="3">
        <f t="shared" si="24"/>
        <v>88515894.3403305</v>
      </c>
      <c r="AG616" s="3">
        <f>AE616/((1+'How much will I make'!$C$5/12)^(Calculations!$B$1*12-Calculations!$A616))</f>
        <v>97.4840143842186</v>
      </c>
      <c r="AH616" s="3">
        <f t="shared" si="25"/>
        <v>57881844.6334092</v>
      </c>
    </row>
    <row r="617" ht="15.75" customHeight="1" spans="1:34">
      <c r="A617" s="1">
        <f t="shared" si="8"/>
        <v>613</v>
      </c>
      <c r="B617" s="1">
        <f>B616*(1+'How much will I make'!$C$4)</f>
        <v>51042022.0065168</v>
      </c>
      <c r="C617" s="3">
        <f t="shared" si="0"/>
        <v>7261181.04981449</v>
      </c>
      <c r="D617" s="3">
        <f t="shared" si="10"/>
        <v>757446607.950885</v>
      </c>
      <c r="E617" s="3">
        <f>$C617/((1+'How much will I make'!$C$5/12)^(Calculations!$B$1*12-Calculations!$A617))</f>
        <v>75316517.2484757</v>
      </c>
      <c r="F617" s="3">
        <f t="shared" si="11"/>
        <v>5071073076.57191</v>
      </c>
      <c r="G617" s="3">
        <f t="shared" si="1"/>
        <v>1041342.48769915</v>
      </c>
      <c r="H617" s="3">
        <f t="shared" si="12"/>
        <v>192326087.704132</v>
      </c>
      <c r="I617" s="3">
        <f>G617/((1+'How much will I make'!$C$5/12)^(Calculations!$B$1*12-Calculations!$A617))</f>
        <v>10801313.0230883</v>
      </c>
      <c r="J617" s="3">
        <f t="shared" si="13"/>
        <v>1031230292.76638</v>
      </c>
      <c r="K617" s="3">
        <f t="shared" si="2"/>
        <v>150542.081142489</v>
      </c>
      <c r="L617" s="3">
        <f t="shared" si="14"/>
        <v>70702763.15328</v>
      </c>
      <c r="M617" s="3">
        <f>K617/((1+'How much will I make'!$C$5/12)^(Calculations!$B$1*12-Calculations!$A617))</f>
        <v>1561496.01190282</v>
      </c>
      <c r="N617" s="3">
        <f t="shared" si="15"/>
        <v>250026307.326771</v>
      </c>
      <c r="O617" s="3">
        <f t="shared" si="3"/>
        <v>21936.7194119418</v>
      </c>
      <c r="P617" s="3">
        <f t="shared" si="16"/>
        <v>43043144.6019789</v>
      </c>
      <c r="Q617" s="3">
        <f>O617/((1+'How much will I make'!$C$5/12)^(Calculations!$B$1*12-Calculations!$A617))</f>
        <v>227538.370773263</v>
      </c>
      <c r="R617" s="3">
        <f t="shared" si="17"/>
        <v>84105064.2223706</v>
      </c>
      <c r="S617" s="3">
        <f t="shared" si="4"/>
        <v>3221.86000878881</v>
      </c>
      <c r="T617" s="3">
        <f t="shared" si="18"/>
        <v>39893912.5384524</v>
      </c>
      <c r="U617" s="3">
        <f>S617/((1+'How much will I make'!$C$5/12)^(Calculations!$B$1*12-Calculations!$A617))</f>
        <v>33418.7060285896</v>
      </c>
      <c r="V617" s="3">
        <f t="shared" si="19"/>
        <v>45998921.3458942</v>
      </c>
      <c r="W617" s="3">
        <f t="shared" si="5"/>
        <v>476.908432688493</v>
      </c>
      <c r="X617" s="3">
        <f t="shared" si="20"/>
        <v>46914835.5590301</v>
      </c>
      <c r="Y617" s="3">
        <f>W617/((1+'How much will I make'!$C$5/12)^(Calculations!$B$1*12-Calculations!$A617))</f>
        <v>4946.72725416261</v>
      </c>
      <c r="Z617" s="3">
        <f t="shared" si="21"/>
        <v>39516494.0086</v>
      </c>
      <c r="AA617" s="3">
        <f t="shared" si="6"/>
        <v>71.1425052167017</v>
      </c>
      <c r="AB617" s="3">
        <f t="shared" si="22"/>
        <v>62312040.3300855</v>
      </c>
      <c r="AC617" s="3">
        <f>AA617/((1+'How much will I make'!$C$5/12)^(Calculations!$B$1*12-Calculations!$A617))</f>
        <v>737.924820286692</v>
      </c>
      <c r="AD617" s="3">
        <f t="shared" si="23"/>
        <v>44592920.3774423</v>
      </c>
      <c r="AE617" s="3">
        <f t="shared" si="7"/>
        <v>10.6945354814701</v>
      </c>
      <c r="AF617" s="3">
        <f t="shared" si="24"/>
        <v>88515905.034866</v>
      </c>
      <c r="AG617" s="3">
        <f>AE617/((1+'How much will I make'!$C$5/12)^(Calculations!$B$1*12-Calculations!$A617))</f>
        <v>110.928946755177</v>
      </c>
      <c r="AH617" s="3">
        <f t="shared" si="25"/>
        <v>57881955.5623559</v>
      </c>
    </row>
    <row r="618" ht="15.75" customHeight="1" spans="1:34">
      <c r="A618" s="1">
        <f t="shared" si="8"/>
        <v>614</v>
      </c>
      <c r="B618" s="1">
        <f t="shared" ref="B618:B628" si="76">B617</f>
        <v>51042022.0065168</v>
      </c>
      <c r="C618" s="3">
        <f t="shared" si="0"/>
        <v>7231051.66786505</v>
      </c>
      <c r="D618" s="3">
        <f t="shared" si="10"/>
        <v>764677659.61875</v>
      </c>
      <c r="E618" s="3">
        <f>$C618/((1+'How much will I make'!$C$5/12)^(Calculations!$B$1*12-Calculations!$A618))</f>
        <v>75379020.5822919</v>
      </c>
      <c r="F618" s="3">
        <f t="shared" si="11"/>
        <v>5146452097.1542</v>
      </c>
      <c r="G618" s="3">
        <f t="shared" si="1"/>
        <v>1032736.35143717</v>
      </c>
      <c r="H618" s="3">
        <f t="shared" si="12"/>
        <v>193358824.055569</v>
      </c>
      <c r="I618" s="3">
        <f>G618/((1+'How much will I make'!$C$5/12)^(Calculations!$B$1*12-Calculations!$A618))</f>
        <v>10765606.2031773</v>
      </c>
      <c r="J618" s="3">
        <f t="shared" si="13"/>
        <v>1041995898.96956</v>
      </c>
      <c r="K618" s="3">
        <f t="shared" si="2"/>
        <v>148683.536930853</v>
      </c>
      <c r="L618" s="3">
        <f t="shared" si="14"/>
        <v>70851446.6902109</v>
      </c>
      <c r="M618" s="3">
        <f>K618/((1+'How much will I make'!$C$5/12)^(Calculations!$B$1*12-Calculations!$A618))</f>
        <v>1549929.37477762</v>
      </c>
      <c r="N618" s="3">
        <f t="shared" si="15"/>
        <v>251576236.701548</v>
      </c>
      <c r="O618" s="3">
        <f t="shared" si="3"/>
        <v>21577.1010609263</v>
      </c>
      <c r="P618" s="3">
        <f t="shared" si="16"/>
        <v>43064721.7030398</v>
      </c>
      <c r="Q618" s="3">
        <f>O618/((1+'How much will I make'!$C$5/12)^(Calculations!$B$1*12-Calculations!$A618))</f>
        <v>224927.27471521</v>
      </c>
      <c r="R618" s="3">
        <f t="shared" si="17"/>
        <v>84329991.4970858</v>
      </c>
      <c r="S618" s="3">
        <f t="shared" si="4"/>
        <v>3156.10776371149</v>
      </c>
      <c r="T618" s="3">
        <f t="shared" si="18"/>
        <v>39897068.6462161</v>
      </c>
      <c r="U618" s="3">
        <f>S618/((1+'How much will I make'!$C$5/12)^(Calculations!$B$1*12-Calculations!$A618))</f>
        <v>32900.3750779421</v>
      </c>
      <c r="V618" s="3">
        <f t="shared" si="19"/>
        <v>46031821.7209722</v>
      </c>
      <c r="W618" s="3">
        <f t="shared" si="5"/>
        <v>465.276519696091</v>
      </c>
      <c r="X618" s="3">
        <f t="shared" si="20"/>
        <v>46915300.8355498</v>
      </c>
      <c r="Y618" s="3">
        <f>W618/((1+'How much will I make'!$C$5/12)^(Calculations!$B$1*12-Calculations!$A618))</f>
        <v>4850.20574676432</v>
      </c>
      <c r="Z618" s="3">
        <f t="shared" si="21"/>
        <v>39521344.2143467</v>
      </c>
      <c r="AA618" s="3">
        <f t="shared" si="6"/>
        <v>69.1263208583337</v>
      </c>
      <c r="AB618" s="3">
        <f t="shared" si="22"/>
        <v>62312109.4564063</v>
      </c>
      <c r="AC618" s="3">
        <f>AA618/((1+'How much will I make'!$C$5/12)^(Calculations!$B$1*12-Calculations!$A618))</f>
        <v>720.597030984413</v>
      </c>
      <c r="AD618" s="3">
        <f t="shared" si="23"/>
        <v>44593640.9744733</v>
      </c>
      <c r="AE618" s="3">
        <f t="shared" si="7"/>
        <v>10.3495504659388</v>
      </c>
      <c r="AF618" s="3">
        <f t="shared" si="24"/>
        <v>88515915.3844165</v>
      </c>
      <c r="AG618" s="3">
        <f>AE618/((1+'How much will I make'!$C$5/12)^(Calculations!$B$1*12-Calculations!$A618))</f>
        <v>107.887346602213</v>
      </c>
      <c r="AH618" s="3">
        <f t="shared" si="25"/>
        <v>57882063.4497025</v>
      </c>
    </row>
    <row r="619" ht="15.75" customHeight="1" spans="1:34">
      <c r="A619" s="1">
        <f t="shared" si="8"/>
        <v>615</v>
      </c>
      <c r="B619" s="1">
        <f t="shared" si="76"/>
        <v>51042022.0065168</v>
      </c>
      <c r="C619" s="3">
        <f t="shared" si="0"/>
        <v>7201047.30409798</v>
      </c>
      <c r="D619" s="3">
        <f t="shared" si="10"/>
        <v>771878706.922848</v>
      </c>
      <c r="E619" s="3">
        <f>$C619/((1+'How much will I make'!$C$5/12)^(Calculations!$B$1*12-Calculations!$A619))</f>
        <v>75441575.7860946</v>
      </c>
      <c r="F619" s="3">
        <f t="shared" si="11"/>
        <v>5221893672.9403</v>
      </c>
      <c r="G619" s="3">
        <f t="shared" si="1"/>
        <v>1024201.34026827</v>
      </c>
      <c r="H619" s="3">
        <f t="shared" si="12"/>
        <v>194383025.395838</v>
      </c>
      <c r="I619" s="3">
        <f>G619/((1+'How much will I make'!$C$5/12)^(Calculations!$B$1*12-Calculations!$A619))</f>
        <v>10730017.4223404</v>
      </c>
      <c r="J619" s="3">
        <f t="shared" si="13"/>
        <v>1052725916.3919</v>
      </c>
      <c r="K619" s="3">
        <f t="shared" si="2"/>
        <v>146847.937709484</v>
      </c>
      <c r="L619" s="3">
        <f t="shared" si="14"/>
        <v>70998294.6279204</v>
      </c>
      <c r="M619" s="3">
        <f>K619/((1+'How much will I make'!$C$5/12)^(Calculations!$B$1*12-Calculations!$A619))</f>
        <v>1538448.41644593</v>
      </c>
      <c r="N619" s="3">
        <f t="shared" si="15"/>
        <v>253114685.117994</v>
      </c>
      <c r="O619" s="3">
        <f t="shared" si="3"/>
        <v>21223.3780927144</v>
      </c>
      <c r="P619" s="3">
        <f t="shared" si="16"/>
        <v>43085945.0811325</v>
      </c>
      <c r="Q619" s="3">
        <f>O619/((1+'How much will I make'!$C$5/12)^(Calculations!$B$1*12-Calculations!$A619))</f>
        <v>222346.142054543</v>
      </c>
      <c r="R619" s="3">
        <f t="shared" si="17"/>
        <v>84552337.6391403</v>
      </c>
      <c r="S619" s="3">
        <f t="shared" si="4"/>
        <v>3091.69740118676</v>
      </c>
      <c r="T619" s="3">
        <f t="shared" si="18"/>
        <v>39900160.3436173</v>
      </c>
      <c r="U619" s="3">
        <f>S619/((1+'How much will I make'!$C$5/12)^(Calculations!$B$1*12-Calculations!$A619))</f>
        <v>32390.083546121</v>
      </c>
      <c r="V619" s="3">
        <f t="shared" si="19"/>
        <v>46064211.8045183</v>
      </c>
      <c r="W619" s="3">
        <f t="shared" si="5"/>
        <v>453.928311898626</v>
      </c>
      <c r="X619" s="3">
        <f t="shared" si="20"/>
        <v>46915754.7638617</v>
      </c>
      <c r="Y619" s="3">
        <f>W619/((1+'How much will I make'!$C$5/12)^(Calculations!$B$1*12-Calculations!$A619))</f>
        <v>4755.56758585184</v>
      </c>
      <c r="Z619" s="3">
        <f t="shared" si="21"/>
        <v>39526099.7819326</v>
      </c>
      <c r="AA619" s="3">
        <f t="shared" si="6"/>
        <v>67.1672753279356</v>
      </c>
      <c r="AB619" s="3">
        <f t="shared" si="22"/>
        <v>62312176.6236816</v>
      </c>
      <c r="AC619" s="3">
        <f>AA619/((1+'How much will I make'!$C$5/12)^(Calculations!$B$1*12-Calculations!$A619))</f>
        <v>703.676129042269</v>
      </c>
      <c r="AD619" s="3">
        <f t="shared" si="23"/>
        <v>44594344.6506023</v>
      </c>
      <c r="AE619" s="3">
        <f t="shared" si="7"/>
        <v>10.0156939992956</v>
      </c>
      <c r="AF619" s="3">
        <f t="shared" si="24"/>
        <v>88515925.4001105</v>
      </c>
      <c r="AG619" s="3">
        <f>AE619/((1+'How much will I make'!$C$5/12)^(Calculations!$B$1*12-Calculations!$A619))</f>
        <v>104.92914516312</v>
      </c>
      <c r="AH619" s="3">
        <f t="shared" si="25"/>
        <v>57882168.3788477</v>
      </c>
    </row>
    <row r="620" ht="15.75" customHeight="1" spans="1:34">
      <c r="A620" s="1">
        <f t="shared" si="8"/>
        <v>616</v>
      </c>
      <c r="B620" s="1">
        <f t="shared" si="76"/>
        <v>51042022.0065168</v>
      </c>
      <c r="C620" s="3">
        <f t="shared" si="0"/>
        <v>7171167.43976562</v>
      </c>
      <c r="D620" s="3">
        <f t="shared" si="10"/>
        <v>779049874.362613</v>
      </c>
      <c r="E620" s="3">
        <f>$C620/((1+'How much will I make'!$C$5/12)^(Calculations!$B$1*12-Calculations!$A620))</f>
        <v>75504182.9029295</v>
      </c>
      <c r="F620" s="3">
        <f t="shared" si="11"/>
        <v>5297397855.84323</v>
      </c>
      <c r="G620" s="3">
        <f t="shared" si="1"/>
        <v>1015736.86638176</v>
      </c>
      <c r="H620" s="3">
        <f t="shared" si="12"/>
        <v>195398762.262219</v>
      </c>
      <c r="I620" s="3">
        <f>G620/((1+'How much will I make'!$C$5/12)^(Calculations!$B$1*12-Calculations!$A620))</f>
        <v>10694546.2903657</v>
      </c>
      <c r="J620" s="3">
        <f t="shared" si="13"/>
        <v>1063420462.68226</v>
      </c>
      <c r="K620" s="3">
        <f t="shared" si="2"/>
        <v>145035.000206898</v>
      </c>
      <c r="L620" s="3">
        <f t="shared" si="14"/>
        <v>71143329.6281273</v>
      </c>
      <c r="M620" s="3">
        <f>K620/((1+'How much will I make'!$C$5/12)^(Calculations!$B$1*12-Calculations!$A620))</f>
        <v>1527052.50225003</v>
      </c>
      <c r="N620" s="3">
        <f t="shared" si="15"/>
        <v>254641737.620244</v>
      </c>
      <c r="O620" s="3">
        <f t="shared" si="3"/>
        <v>20875.4538616863</v>
      </c>
      <c r="P620" s="3">
        <f t="shared" si="16"/>
        <v>43106820.5349942</v>
      </c>
      <c r="Q620" s="3">
        <f>O620/((1+'How much will I make'!$C$5/12)^(Calculations!$B$1*12-Calculations!$A620))</f>
        <v>219794.628948999</v>
      </c>
      <c r="R620" s="3">
        <f t="shared" si="17"/>
        <v>84772132.2680893</v>
      </c>
      <c r="S620" s="3">
        <f t="shared" si="4"/>
        <v>3028.60153585642</v>
      </c>
      <c r="T620" s="3">
        <f t="shared" si="18"/>
        <v>39903188.9451531</v>
      </c>
      <c r="U620" s="3">
        <f>S620/((1+'How much will I make'!$C$5/12)^(Calculations!$B$1*12-Calculations!$A620))</f>
        <v>31887.7067400995</v>
      </c>
      <c r="V620" s="3">
        <f t="shared" si="19"/>
        <v>46096099.5112584</v>
      </c>
      <c r="W620" s="3">
        <f t="shared" si="5"/>
        <v>442.856889657196</v>
      </c>
      <c r="X620" s="3">
        <f t="shared" si="20"/>
        <v>46916197.6207513</v>
      </c>
      <c r="Y620" s="3">
        <f>W620/((1+'How much will I make'!$C$5/12)^(Calculations!$B$1*12-Calculations!$A620))</f>
        <v>4662.77602320108</v>
      </c>
      <c r="Z620" s="3">
        <f t="shared" si="21"/>
        <v>39530762.5579558</v>
      </c>
      <c r="AA620" s="3">
        <f t="shared" si="6"/>
        <v>65.2637493064961</v>
      </c>
      <c r="AB620" s="3">
        <f t="shared" si="22"/>
        <v>62312241.887431</v>
      </c>
      <c r="AC620" s="3">
        <f>AA620/((1+'How much will I make'!$C$5/12)^(Calculations!$B$1*12-Calculations!$A620))</f>
        <v>687.152560020224</v>
      </c>
      <c r="AD620" s="3">
        <f t="shared" si="23"/>
        <v>44595031.8031624</v>
      </c>
      <c r="AE620" s="3">
        <f t="shared" si="7"/>
        <v>9.69260709609249</v>
      </c>
      <c r="AF620" s="3">
        <f t="shared" si="24"/>
        <v>88515935.0927176</v>
      </c>
      <c r="AG620" s="3">
        <f>AE620/((1+'How much will I make'!$C$5/12)^(Calculations!$B$1*12-Calculations!$A620))</f>
        <v>102.05205569897</v>
      </c>
      <c r="AH620" s="3">
        <f t="shared" si="25"/>
        <v>57882270.4309034</v>
      </c>
    </row>
    <row r="621" ht="15.75" customHeight="1" spans="1:34">
      <c r="A621" s="1">
        <f t="shared" si="8"/>
        <v>617</v>
      </c>
      <c r="B621" s="1">
        <f t="shared" si="76"/>
        <v>51042022.0065168</v>
      </c>
      <c r="C621" s="3">
        <f t="shared" si="0"/>
        <v>7141411.55827282</v>
      </c>
      <c r="D621" s="3">
        <f t="shared" si="10"/>
        <v>786191285.920886</v>
      </c>
      <c r="E621" s="3">
        <f>$C621/((1+'How much will I make'!$C$5/12)^(Calculations!$B$1*12-Calculations!$A621))</f>
        <v>75566841.975878</v>
      </c>
      <c r="F621" s="3">
        <f t="shared" si="11"/>
        <v>5372964697.8191</v>
      </c>
      <c r="G621" s="3">
        <f t="shared" si="1"/>
        <v>1007342.34682488</v>
      </c>
      <c r="H621" s="3">
        <f t="shared" si="12"/>
        <v>196406104.609044</v>
      </c>
      <c r="I621" s="3">
        <f>G621/((1+'How much will I make'!$C$5/12)^(Calculations!$B$1*12-Calculations!$A621))</f>
        <v>10659192.4183314</v>
      </c>
      <c r="J621" s="3">
        <f t="shared" si="13"/>
        <v>1074079655.1006</v>
      </c>
      <c r="K621" s="3">
        <f t="shared" si="2"/>
        <v>143244.444648788</v>
      </c>
      <c r="L621" s="3">
        <f t="shared" si="14"/>
        <v>71286574.072776</v>
      </c>
      <c r="M621" s="3">
        <f>K621/((1+'How much will I make'!$C$5/12)^(Calculations!$B$1*12-Calculations!$A621))</f>
        <v>1515741.00223337</v>
      </c>
      <c r="N621" s="3">
        <f t="shared" si="15"/>
        <v>256157478.622478</v>
      </c>
      <c r="O621" s="3">
        <f t="shared" si="3"/>
        <v>20533.2333065767</v>
      </c>
      <c r="P621" s="3">
        <f t="shared" si="16"/>
        <v>43127353.7683008</v>
      </c>
      <c r="Q621" s="3">
        <f>O621/((1+'How much will I make'!$C$5/12)^(Calculations!$B$1*12-Calculations!$A621))</f>
        <v>217272.395502044</v>
      </c>
      <c r="R621" s="3">
        <f t="shared" si="17"/>
        <v>84989404.6635914</v>
      </c>
      <c r="S621" s="3">
        <f t="shared" si="4"/>
        <v>2966.7933412471</v>
      </c>
      <c r="T621" s="3">
        <f t="shared" si="18"/>
        <v>39906155.7384944</v>
      </c>
      <c r="U621" s="3">
        <f>S621/((1+'How much will I make'!$C$5/12)^(Calculations!$B$1*12-Calculations!$A621))</f>
        <v>31393.1219008653</v>
      </c>
      <c r="V621" s="3">
        <f t="shared" si="19"/>
        <v>46127492.6331592</v>
      </c>
      <c r="W621" s="3">
        <f t="shared" si="5"/>
        <v>432.055502104581</v>
      </c>
      <c r="X621" s="3">
        <f t="shared" si="20"/>
        <v>46916629.6762534</v>
      </c>
      <c r="Y621" s="3">
        <f>W621/((1+'How much will I make'!$C$5/12)^(Calculations!$B$1*12-Calculations!$A621))</f>
        <v>4571.79502762642</v>
      </c>
      <c r="Z621" s="3">
        <f t="shared" si="21"/>
        <v>39535334.3529834</v>
      </c>
      <c r="AA621" s="3">
        <f t="shared" si="6"/>
        <v>63.4141693666359</v>
      </c>
      <c r="AB621" s="3">
        <f t="shared" si="22"/>
        <v>62312305.3016003</v>
      </c>
      <c r="AC621" s="3">
        <f>AA621/((1+'How much will I make'!$C$5/12)^(Calculations!$B$1*12-Calculations!$A621))</f>
        <v>671.016993833514</v>
      </c>
      <c r="AD621" s="3">
        <f t="shared" si="23"/>
        <v>44595702.8201562</v>
      </c>
      <c r="AE621" s="3">
        <f t="shared" si="7"/>
        <v>9.37994235105725</v>
      </c>
      <c r="AF621" s="3">
        <f t="shared" si="24"/>
        <v>88515944.4726599</v>
      </c>
      <c r="AG621" s="3">
        <f>AE621/((1+'How much will I make'!$C$5/12)^(Calculations!$B$1*12-Calculations!$A621))</f>
        <v>99.25385417174</v>
      </c>
      <c r="AH621" s="3">
        <f t="shared" si="25"/>
        <v>57882369.6847576</v>
      </c>
    </row>
    <row r="622" ht="15.75" customHeight="1" spans="1:34">
      <c r="A622" s="1">
        <f t="shared" si="8"/>
        <v>618</v>
      </c>
      <c r="B622" s="1">
        <f t="shared" si="76"/>
        <v>51042022.0065168</v>
      </c>
      <c r="C622" s="3">
        <f t="shared" si="0"/>
        <v>7111779.14516795</v>
      </c>
      <c r="D622" s="3">
        <f t="shared" si="10"/>
        <v>793303065.066054</v>
      </c>
      <c r="E622" s="3">
        <f>$C622/((1+'How much will I make'!$C$5/12)^(Calculations!$B$1*12-Calculations!$A622))</f>
        <v>75629553.0480572</v>
      </c>
      <c r="F622" s="3">
        <f t="shared" si="11"/>
        <v>5448594250.86716</v>
      </c>
      <c r="G622" s="3">
        <f t="shared" si="1"/>
        <v>999017.203462692</v>
      </c>
      <c r="H622" s="3">
        <f t="shared" si="12"/>
        <v>197405121.812507</v>
      </c>
      <c r="I622" s="3">
        <f>G622/((1+'How much will I make'!$C$5/12)^(Calculations!$B$1*12-Calculations!$A622))</f>
        <v>10623955.4186014</v>
      </c>
      <c r="J622" s="3">
        <f t="shared" si="13"/>
        <v>1084703610.5192</v>
      </c>
      <c r="K622" s="3">
        <f t="shared" si="2"/>
        <v>141475.994714853</v>
      </c>
      <c r="L622" s="3">
        <f t="shared" si="14"/>
        <v>71428050.0674909</v>
      </c>
      <c r="M622" s="3">
        <f>K622/((1+'How much will I make'!$C$5/12)^(Calculations!$B$1*12-Calculations!$A622))</f>
        <v>1504513.29110571</v>
      </c>
      <c r="N622" s="3">
        <f t="shared" si="15"/>
        <v>257661991.913583</v>
      </c>
      <c r="O622" s="3">
        <f t="shared" si="3"/>
        <v>20196.6229245017</v>
      </c>
      <c r="P622" s="3">
        <f t="shared" si="16"/>
        <v>43147550.3912253</v>
      </c>
      <c r="Q622" s="3">
        <f>O622/((1+'How much will I make'!$C$5/12)^(Calculations!$B$1*12-Calculations!$A622))</f>
        <v>214779.105717594</v>
      </c>
      <c r="R622" s="3">
        <f t="shared" si="17"/>
        <v>85204183.769309</v>
      </c>
      <c r="S622" s="3">
        <f t="shared" si="4"/>
        <v>2906.24653836451</v>
      </c>
      <c r="T622" s="3">
        <f t="shared" si="18"/>
        <v>39909061.9850328</v>
      </c>
      <c r="U622" s="3">
        <f>S622/((1+'How much will I make'!$C$5/12)^(Calculations!$B$1*12-Calculations!$A622))</f>
        <v>30906.2081734233</v>
      </c>
      <c r="V622" s="3">
        <f t="shared" si="19"/>
        <v>46158398.8413327</v>
      </c>
      <c r="W622" s="3">
        <f t="shared" si="5"/>
        <v>421.51756302886</v>
      </c>
      <c r="X622" s="3">
        <f t="shared" si="20"/>
        <v>46917051.1938164</v>
      </c>
      <c r="Y622" s="3">
        <f>W622/((1+'How much will I make'!$C$5/12)^(Calculations!$B$1*12-Calculations!$A622))</f>
        <v>4482.58927098981</v>
      </c>
      <c r="Z622" s="3">
        <f t="shared" si="21"/>
        <v>39539816.9422544</v>
      </c>
      <c r="AA622" s="3">
        <f t="shared" si="6"/>
        <v>61.6170066720349</v>
      </c>
      <c r="AB622" s="3">
        <f t="shared" si="22"/>
        <v>62312366.918607</v>
      </c>
      <c r="AC622" s="3">
        <f>AA622/((1+'How much will I make'!$C$5/12)^(Calculations!$B$1*12-Calculations!$A622))</f>
        <v>655.260319484387</v>
      </c>
      <c r="AD622" s="3">
        <f t="shared" si="23"/>
        <v>44596358.0804757</v>
      </c>
      <c r="AE622" s="3">
        <f t="shared" si="7"/>
        <v>9.07736356553927</v>
      </c>
      <c r="AF622" s="3">
        <f t="shared" si="24"/>
        <v>88515953.5500235</v>
      </c>
      <c r="AG622" s="3">
        <f>AE622/((1+'How much will I make'!$C$5/12)^(Calculations!$B$1*12-Calculations!$A622))</f>
        <v>96.5323775250955</v>
      </c>
      <c r="AH622" s="3">
        <f t="shared" si="25"/>
        <v>57882466.2171351</v>
      </c>
    </row>
    <row r="623" ht="15.75" customHeight="1" spans="1:34">
      <c r="A623" s="1">
        <f t="shared" si="8"/>
        <v>619</v>
      </c>
      <c r="B623" s="1">
        <f t="shared" si="76"/>
        <v>51042022.0065168</v>
      </c>
      <c r="C623" s="3">
        <f t="shared" si="0"/>
        <v>7082269.68813406</v>
      </c>
      <c r="D623" s="3">
        <f t="shared" si="10"/>
        <v>800385334.754188</v>
      </c>
      <c r="E623" s="3">
        <f>$C623/((1+'How much will I make'!$C$5/12)^(Calculations!$B$1*12-Calculations!$A623))</f>
        <v>75692316.1626199</v>
      </c>
      <c r="F623" s="3">
        <f t="shared" si="11"/>
        <v>5524286567.02978</v>
      </c>
      <c r="G623" s="3">
        <f t="shared" si="1"/>
        <v>990760.862938207</v>
      </c>
      <c r="H623" s="3">
        <f t="shared" si="12"/>
        <v>198395882.675445</v>
      </c>
      <c r="I623" s="3">
        <f>G623/((1+'How much will I make'!$C$5/12)^(Calculations!$B$1*12-Calculations!$A623))</f>
        <v>10588834.9048209</v>
      </c>
      <c r="J623" s="3">
        <f t="shared" si="13"/>
        <v>1095292445.42402</v>
      </c>
      <c r="K623" s="3">
        <f t="shared" si="2"/>
        <v>139729.377496151</v>
      </c>
      <c r="L623" s="3">
        <f t="shared" si="14"/>
        <v>71567779.4449871</v>
      </c>
      <c r="M623" s="3">
        <f>K623/((1+'How much will I make'!$C$5/12)^(Calculations!$B$1*12-Calculations!$A623))</f>
        <v>1493368.74820863</v>
      </c>
      <c r="N623" s="3">
        <f t="shared" si="15"/>
        <v>259155360.661792</v>
      </c>
      <c r="O623" s="3">
        <f t="shared" si="3"/>
        <v>19865.5307454115</v>
      </c>
      <c r="P623" s="3">
        <f t="shared" si="16"/>
        <v>43167415.9219707</v>
      </c>
      <c r="Q623" s="3">
        <f>O623/((1+'How much will I make'!$C$5/12)^(Calculations!$B$1*12-Calculations!$A623))</f>
        <v>212314.427455261</v>
      </c>
      <c r="R623" s="3">
        <f t="shared" si="17"/>
        <v>85416498.1967642</v>
      </c>
      <c r="S623" s="3">
        <f t="shared" si="4"/>
        <v>2846.93538452034</v>
      </c>
      <c r="T623" s="3">
        <f t="shared" si="18"/>
        <v>39911908.9204173</v>
      </c>
      <c r="U623" s="3">
        <f>S623/((1+'How much will I make'!$C$5/12)^(Calculations!$B$1*12-Calculations!$A623))</f>
        <v>30426.8465772641</v>
      </c>
      <c r="V623" s="3">
        <f t="shared" si="19"/>
        <v>46188825.6879099</v>
      </c>
      <c r="W623" s="3">
        <f t="shared" si="5"/>
        <v>411.236646857424</v>
      </c>
      <c r="X623" s="3">
        <f t="shared" si="20"/>
        <v>46917462.4304633</v>
      </c>
      <c r="Y623" s="3">
        <f>W623/((1+'How much will I make'!$C$5/12)^(Calculations!$B$1*12-Calculations!$A623))</f>
        <v>4395.12411448269</v>
      </c>
      <c r="Z623" s="3">
        <f t="shared" si="21"/>
        <v>39544212.0663689</v>
      </c>
      <c r="AA623" s="3">
        <f t="shared" si="6"/>
        <v>59.8707757137181</v>
      </c>
      <c r="AB623" s="3">
        <f t="shared" si="22"/>
        <v>62312426.7893827</v>
      </c>
      <c r="AC623" s="3">
        <f>AA623/((1+'How much will I make'!$C$5/12)^(Calculations!$B$1*12-Calculations!$A623))</f>
        <v>639.873639917547</v>
      </c>
      <c r="AD623" s="3">
        <f t="shared" si="23"/>
        <v>44596997.9541156</v>
      </c>
      <c r="AE623" s="3">
        <f t="shared" si="7"/>
        <v>8.78454538600575</v>
      </c>
      <c r="AF623" s="3">
        <f t="shared" si="24"/>
        <v>88515962.3345689</v>
      </c>
      <c r="AG623" s="3">
        <f>AE623/((1+'How much will I make'!$C$5/12)^(Calculations!$B$1*12-Calculations!$A623))</f>
        <v>93.8855220123106</v>
      </c>
      <c r="AH623" s="3">
        <f t="shared" si="25"/>
        <v>57882560.1026571</v>
      </c>
    </row>
    <row r="624" ht="15.75" customHeight="1" spans="1:34">
      <c r="A624" s="1">
        <f t="shared" si="8"/>
        <v>620</v>
      </c>
      <c r="B624" s="1">
        <f t="shared" si="76"/>
        <v>51042022.0065168</v>
      </c>
      <c r="C624" s="3">
        <f t="shared" si="0"/>
        <v>7052882.67697998</v>
      </c>
      <c r="D624" s="3">
        <f t="shared" si="10"/>
        <v>807438217.431168</v>
      </c>
      <c r="E624" s="3">
        <f>$C624/((1+'How much will I make'!$C$5/12)^(Calculations!$B$1*12-Calculations!$A624))</f>
        <v>75755131.3627548</v>
      </c>
      <c r="F624" s="3">
        <f t="shared" si="11"/>
        <v>5600041698.39254</v>
      </c>
      <c r="G624" s="3">
        <f t="shared" si="1"/>
        <v>982572.756632933</v>
      </c>
      <c r="H624" s="3">
        <f t="shared" si="12"/>
        <v>199378455.432078</v>
      </c>
      <c r="I624" s="3">
        <f>G624/((1+'How much will I make'!$C$5/12)^(Calculations!$B$1*12-Calculations!$A624))</f>
        <v>10553830.4919124</v>
      </c>
      <c r="J624" s="3">
        <f t="shared" si="13"/>
        <v>1105846275.91593</v>
      </c>
      <c r="K624" s="3">
        <f t="shared" si="2"/>
        <v>138004.323452988</v>
      </c>
      <c r="L624" s="3">
        <f t="shared" si="14"/>
        <v>71705783.7684401</v>
      </c>
      <c r="M624" s="3">
        <f>K624/((1+'How much will I make'!$C$5/12)^(Calculations!$B$1*12-Calculations!$A624))</f>
        <v>1482306.75748116</v>
      </c>
      <c r="N624" s="3">
        <f t="shared" si="15"/>
        <v>260637667.419273</v>
      </c>
      <c r="O624" s="3">
        <f t="shared" si="3"/>
        <v>19539.8663069621</v>
      </c>
      <c r="P624" s="3">
        <f t="shared" si="16"/>
        <v>43186955.7882777</v>
      </c>
      <c r="Q624" s="3">
        <f>O624/((1+'How much will I make'!$C$5/12)^(Calculations!$B$1*12-Calculations!$A624))</f>
        <v>209878.032386102</v>
      </c>
      <c r="R624" s="3">
        <f t="shared" si="17"/>
        <v>85626376.2291503</v>
      </c>
      <c r="S624" s="3">
        <f t="shared" si="4"/>
        <v>2788.83466238727</v>
      </c>
      <c r="T624" s="3">
        <f t="shared" si="18"/>
        <v>39914697.7550797</v>
      </c>
      <c r="U624" s="3">
        <f>S624/((1+'How much will I make'!$C$5/12)^(Calculations!$B$1*12-Calculations!$A624))</f>
        <v>29954.9199772902</v>
      </c>
      <c r="V624" s="3">
        <f t="shared" si="19"/>
        <v>46218780.6078872</v>
      </c>
      <c r="W624" s="3">
        <f t="shared" si="5"/>
        <v>401.206484738951</v>
      </c>
      <c r="X624" s="3">
        <f t="shared" si="20"/>
        <v>46917863.636948</v>
      </c>
      <c r="Y624" s="3">
        <f>W624/((1+'How much will I make'!$C$5/12)^(Calculations!$B$1*12-Calculations!$A624))</f>
        <v>4309.36559517571</v>
      </c>
      <c r="Z624" s="3">
        <f t="shared" si="21"/>
        <v>39548521.431964</v>
      </c>
      <c r="AA624" s="3">
        <f t="shared" si="6"/>
        <v>58.1740330821553</v>
      </c>
      <c r="AB624" s="3">
        <f t="shared" si="22"/>
        <v>62312484.9634158</v>
      </c>
      <c r="AC624" s="3">
        <f>AA624/((1+'How much will I make'!$C$5/12)^(Calculations!$B$1*12-Calculations!$A624))</f>
        <v>624.848266996407</v>
      </c>
      <c r="AD624" s="3">
        <f t="shared" si="23"/>
        <v>44597622.8023826</v>
      </c>
      <c r="AE624" s="3">
        <f t="shared" si="7"/>
        <v>8.50117295419911</v>
      </c>
      <c r="AF624" s="3">
        <f t="shared" si="24"/>
        <v>88515970.8357418</v>
      </c>
      <c r="AG624" s="3">
        <f>AE624/((1+'How much will I make'!$C$5/12)^(Calculations!$B$1*12-Calculations!$A624))</f>
        <v>91.3112415700376</v>
      </c>
      <c r="AH624" s="3">
        <f t="shared" si="25"/>
        <v>57882651.4138987</v>
      </c>
    </row>
    <row r="625" ht="15.75" customHeight="1" spans="1:34">
      <c r="A625" s="1">
        <f t="shared" si="8"/>
        <v>621</v>
      </c>
      <c r="B625" s="1">
        <f t="shared" si="76"/>
        <v>51042022.0065168</v>
      </c>
      <c r="C625" s="3">
        <f t="shared" si="0"/>
        <v>7023617.60363151</v>
      </c>
      <c r="D625" s="3">
        <f t="shared" si="10"/>
        <v>814461835.0348</v>
      </c>
      <c r="E625" s="3">
        <f>$C625/((1+'How much will I make'!$C$5/12)^(Calculations!$B$1*12-Calculations!$A625))</f>
        <v>75817998.6916866</v>
      </c>
      <c r="F625" s="3">
        <f t="shared" si="11"/>
        <v>5675859697.08422</v>
      </c>
      <c r="G625" s="3">
        <f t="shared" si="1"/>
        <v>974452.320627702</v>
      </c>
      <c r="H625" s="3">
        <f t="shared" si="12"/>
        <v>200352907.752706</v>
      </c>
      <c r="I625" s="3">
        <f>G625/((1+'How much will I make'!$C$5/12)^(Calculations!$B$1*12-Calculations!$A625))</f>
        <v>10518941.7960714</v>
      </c>
      <c r="J625" s="3">
        <f t="shared" si="13"/>
        <v>1116365217.712</v>
      </c>
      <c r="K625" s="3">
        <f t="shared" si="2"/>
        <v>136300.566373322</v>
      </c>
      <c r="L625" s="3">
        <f t="shared" si="14"/>
        <v>71842084.3348134</v>
      </c>
      <c r="M625" s="3">
        <f>K625/((1+'How much will I make'!$C$5/12)^(Calculations!$B$1*12-Calculations!$A625))</f>
        <v>1471326.70742574</v>
      </c>
      <c r="N625" s="3">
        <f t="shared" si="15"/>
        <v>262108994.126699</v>
      </c>
      <c r="O625" s="3">
        <f t="shared" si="3"/>
        <v>19219.5406297988</v>
      </c>
      <c r="P625" s="3">
        <f t="shared" si="16"/>
        <v>43206175.3289075</v>
      </c>
      <c r="Q625" s="3">
        <f>O625/((1+'How much will I make'!$C$5/12)^(Calculations!$B$1*12-Calculations!$A625))</f>
        <v>207469.595948884</v>
      </c>
      <c r="R625" s="3">
        <f t="shared" si="17"/>
        <v>85833845.8250992</v>
      </c>
      <c r="S625" s="3">
        <f t="shared" si="4"/>
        <v>2731.91966927733</v>
      </c>
      <c r="T625" s="3">
        <f t="shared" si="18"/>
        <v>39917429.6747489</v>
      </c>
      <c r="U625" s="3">
        <f>S625/((1+'How much will I make'!$C$5/12)^(Calculations!$B$1*12-Calculations!$A625))</f>
        <v>29490.3130551935</v>
      </c>
      <c r="V625" s="3">
        <f t="shared" si="19"/>
        <v>46248270.9209424</v>
      </c>
      <c r="W625" s="3">
        <f t="shared" si="5"/>
        <v>391.420960720927</v>
      </c>
      <c r="X625" s="3">
        <f t="shared" si="20"/>
        <v>46918255.0579088</v>
      </c>
      <c r="Y625" s="3">
        <f>W625/((1+'How much will I make'!$C$5/12)^(Calculations!$B$1*12-Calculations!$A625))</f>
        <v>4225.28041283082</v>
      </c>
      <c r="Z625" s="3">
        <f t="shared" si="21"/>
        <v>39552746.7123769</v>
      </c>
      <c r="AA625" s="3">
        <f t="shared" si="6"/>
        <v>56.525376274159</v>
      </c>
      <c r="AB625" s="3">
        <f t="shared" si="22"/>
        <v>62312541.4887921</v>
      </c>
      <c r="AC625" s="3">
        <f>AA625/((1+'How much will I make'!$C$5/12)^(Calculations!$B$1*12-Calculations!$A625))</f>
        <v>610.175716597301</v>
      </c>
      <c r="AD625" s="3">
        <f t="shared" si="23"/>
        <v>44598232.9780992</v>
      </c>
      <c r="AE625" s="3">
        <f t="shared" si="7"/>
        <v>8.22694156857978</v>
      </c>
      <c r="AF625" s="3">
        <f t="shared" si="24"/>
        <v>88515979.0626834</v>
      </c>
      <c r="AG625" s="3">
        <f>AE625/((1+'How much will I make'!$C$5/12)^(Calculations!$B$1*12-Calculations!$A625))</f>
        <v>88.8075462366656</v>
      </c>
      <c r="AH625" s="3">
        <f t="shared" si="25"/>
        <v>57882740.2214449</v>
      </c>
    </row>
    <row r="626" ht="15.75" customHeight="1" spans="1:34">
      <c r="A626" s="1">
        <f t="shared" si="8"/>
        <v>622</v>
      </c>
      <c r="B626" s="1">
        <f t="shared" si="76"/>
        <v>51042022.0065168</v>
      </c>
      <c r="C626" s="3">
        <f t="shared" si="0"/>
        <v>6994473.96212267</v>
      </c>
      <c r="D626" s="3">
        <f t="shared" si="10"/>
        <v>821456308.996922</v>
      </c>
      <c r="E626" s="3">
        <f>$C626/((1+'How much will I make'!$C$5/12)^(Calculations!$B$1*12-Calculations!$A626))</f>
        <v>75880918.1926755</v>
      </c>
      <c r="F626" s="3">
        <f t="shared" si="11"/>
        <v>5751740615.2769</v>
      </c>
      <c r="G626" s="3">
        <f t="shared" si="1"/>
        <v>966398.995663836</v>
      </c>
      <c r="H626" s="3">
        <f t="shared" si="12"/>
        <v>201319306.74837</v>
      </c>
      <c r="I626" s="3">
        <f>G626/((1+'How much will I make'!$C$5/12)^(Calculations!$B$1*12-Calculations!$A626))</f>
        <v>10484168.434762</v>
      </c>
      <c r="J626" s="3">
        <f t="shared" si="13"/>
        <v>1126849386.14676</v>
      </c>
      <c r="K626" s="3">
        <f t="shared" si="2"/>
        <v>134617.843331676</v>
      </c>
      <c r="L626" s="3">
        <f t="shared" si="14"/>
        <v>71976702.1781451</v>
      </c>
      <c r="M626" s="3">
        <f>K626/((1+'How much will I make'!$C$5/12)^(Calculations!$B$1*12-Calculations!$A626))</f>
        <v>1460427.99107444</v>
      </c>
      <c r="N626" s="3">
        <f t="shared" si="15"/>
        <v>263569422.117773</v>
      </c>
      <c r="O626" s="3">
        <f t="shared" si="3"/>
        <v>18904.4661932447</v>
      </c>
      <c r="P626" s="3">
        <f t="shared" si="16"/>
        <v>43225079.7951007</v>
      </c>
      <c r="Q626" s="3">
        <f>O626/((1+'How much will I make'!$C$5/12)^(Calculations!$B$1*12-Calculations!$A626))</f>
        <v>205088.797306848</v>
      </c>
      <c r="R626" s="3">
        <f t="shared" si="17"/>
        <v>86038934.6224061</v>
      </c>
      <c r="S626" s="3">
        <f t="shared" si="4"/>
        <v>2676.16620663901</v>
      </c>
      <c r="T626" s="3">
        <f t="shared" si="18"/>
        <v>39920105.8409556</v>
      </c>
      <c r="U626" s="3">
        <f>S626/((1+'How much will I make'!$C$5/12)^(Calculations!$B$1*12-Calculations!$A626))</f>
        <v>29032.9122812762</v>
      </c>
      <c r="V626" s="3">
        <f t="shared" si="19"/>
        <v>46277303.8332237</v>
      </c>
      <c r="W626" s="3">
        <f t="shared" si="5"/>
        <v>381.874108020417</v>
      </c>
      <c r="X626" s="3">
        <f t="shared" si="20"/>
        <v>46918636.9320168</v>
      </c>
      <c r="Y626" s="3">
        <f>W626/((1+'How much will I make'!$C$5/12)^(Calculations!$B$1*12-Calculations!$A626))</f>
        <v>4142.8359169707</v>
      </c>
      <c r="Z626" s="3">
        <f t="shared" si="21"/>
        <v>39556889.5482938</v>
      </c>
      <c r="AA626" s="3">
        <f t="shared" si="6"/>
        <v>54.9234425335958</v>
      </c>
      <c r="AB626" s="3">
        <f t="shared" si="22"/>
        <v>62312596.4122346</v>
      </c>
      <c r="AC626" s="3">
        <f>AA626/((1+'How much will I make'!$C$5/12)^(Calculations!$B$1*12-Calculations!$A626))</f>
        <v>595.847703818902</v>
      </c>
      <c r="AD626" s="3">
        <f t="shared" si="23"/>
        <v>44598828.825803</v>
      </c>
      <c r="AE626" s="3">
        <f t="shared" si="7"/>
        <v>7.96155635669011</v>
      </c>
      <c r="AF626" s="3">
        <f t="shared" si="24"/>
        <v>88515987.0242398</v>
      </c>
      <c r="AG626" s="3">
        <f>AE626/((1+'How much will I make'!$C$5/12)^(Calculations!$B$1*12-Calculations!$A626))</f>
        <v>86.3725006140473</v>
      </c>
      <c r="AH626" s="3">
        <f t="shared" si="25"/>
        <v>57882826.5939455</v>
      </c>
    </row>
    <row r="627" ht="15.75" customHeight="1" spans="1:34">
      <c r="A627" s="1">
        <f t="shared" si="8"/>
        <v>623</v>
      </c>
      <c r="B627" s="1">
        <f t="shared" si="76"/>
        <v>51042022.0065168</v>
      </c>
      <c r="C627" s="3">
        <f t="shared" si="0"/>
        <v>6965451.24858689</v>
      </c>
      <c r="D627" s="3">
        <f t="shared" si="10"/>
        <v>828421760.245509</v>
      </c>
      <c r="E627" s="3">
        <f>$C627/((1+'How much will I make'!$C$5/12)^(Calculations!$B$1*12-Calculations!$A627))</f>
        <v>75943889.909018</v>
      </c>
      <c r="F627" s="3">
        <f t="shared" si="11"/>
        <v>5827684505.18591</v>
      </c>
      <c r="G627" s="3">
        <f t="shared" si="1"/>
        <v>958412.227104631</v>
      </c>
      <c r="H627" s="3">
        <f t="shared" si="12"/>
        <v>202277718.975474</v>
      </c>
      <c r="I627" s="3">
        <f>G627/((1+'How much will I make'!$C$5/12)^(Calculations!$B$1*12-Calculations!$A627))</f>
        <v>10449510.0267132</v>
      </c>
      <c r="J627" s="3">
        <f t="shared" si="13"/>
        <v>1137298896.17348</v>
      </c>
      <c r="K627" s="3">
        <f t="shared" si="2"/>
        <v>132955.894648569</v>
      </c>
      <c r="L627" s="3">
        <f t="shared" si="14"/>
        <v>72109658.0727936</v>
      </c>
      <c r="M627" s="3">
        <f>K627/((1+'How much will I make'!$C$5/12)^(Calculations!$B$1*12-Calculations!$A627))</f>
        <v>1449610.00595537</v>
      </c>
      <c r="N627" s="3">
        <f t="shared" si="15"/>
        <v>265019032.123729</v>
      </c>
      <c r="O627" s="3">
        <f t="shared" si="3"/>
        <v>18594.5569113883</v>
      </c>
      <c r="P627" s="3">
        <f t="shared" si="16"/>
        <v>43243674.3520121</v>
      </c>
      <c r="Q627" s="3">
        <f>O627/((1+'How much will I make'!$C$5/12)^(Calculations!$B$1*12-Calculations!$A627))</f>
        <v>202735.319304966</v>
      </c>
      <c r="R627" s="3">
        <f t="shared" si="17"/>
        <v>86241669.9417111</v>
      </c>
      <c r="S627" s="3">
        <f t="shared" si="4"/>
        <v>2621.55056976883</v>
      </c>
      <c r="T627" s="3">
        <f t="shared" si="18"/>
        <v>39922727.3915253</v>
      </c>
      <c r="U627" s="3">
        <f>S627/((1+'How much will I make'!$C$5/12)^(Calculations!$B$1*12-Calculations!$A627))</f>
        <v>28582.6058867094</v>
      </c>
      <c r="V627" s="3">
        <f t="shared" si="19"/>
        <v>46305886.4391104</v>
      </c>
      <c r="W627" s="3">
        <f t="shared" si="5"/>
        <v>372.560105385773</v>
      </c>
      <c r="X627" s="3">
        <f t="shared" si="20"/>
        <v>46919009.4921222</v>
      </c>
      <c r="Y627" s="3">
        <f>W627/((1+'How much will I make'!$C$5/12)^(Calculations!$B$1*12-Calculations!$A627))</f>
        <v>4062.00009420054</v>
      </c>
      <c r="Z627" s="3">
        <f t="shared" si="21"/>
        <v>39560951.548388</v>
      </c>
      <c r="AA627" s="3">
        <f t="shared" si="6"/>
        <v>53.3669077249513</v>
      </c>
      <c r="AB627" s="3">
        <f t="shared" si="22"/>
        <v>62312649.7791423</v>
      </c>
      <c r="AC627" s="3">
        <f>AA627/((1+'How much will I make'!$C$5/12)^(Calculations!$B$1*12-Calculations!$A627))</f>
        <v>581.856138304127</v>
      </c>
      <c r="AD627" s="3">
        <f t="shared" si="23"/>
        <v>44599410.6819413</v>
      </c>
      <c r="AE627" s="3">
        <f t="shared" si="7"/>
        <v>7.7047319580872</v>
      </c>
      <c r="AF627" s="3">
        <f t="shared" si="24"/>
        <v>88515994.7289717</v>
      </c>
      <c r="AG627" s="3">
        <f>AE627/((1+'How much will I make'!$C$5/12)^(Calculations!$B$1*12-Calculations!$A627))</f>
        <v>84.004222371404</v>
      </c>
      <c r="AH627" s="3">
        <f t="shared" si="25"/>
        <v>57882910.5981679</v>
      </c>
    </row>
    <row r="628" ht="15.75" customHeight="1" spans="1:34">
      <c r="A628" s="1">
        <f t="shared" si="8"/>
        <v>624</v>
      </c>
      <c r="B628" s="1">
        <f t="shared" si="76"/>
        <v>51042022.0065168</v>
      </c>
      <c r="C628" s="3">
        <f t="shared" si="0"/>
        <v>6936548.96124836</v>
      </c>
      <c r="D628" s="3">
        <f t="shared" si="10"/>
        <v>835358309.206758</v>
      </c>
      <c r="E628" s="3">
        <f>$C628/((1+'How much will I make'!$C$5/12)^(Calculations!$B$1*12-Calculations!$A628))</f>
        <v>76006913.8840462</v>
      </c>
      <c r="F628" s="3">
        <f t="shared" si="11"/>
        <v>5903691419.06996</v>
      </c>
      <c r="G628" s="3">
        <f t="shared" si="1"/>
        <v>950491.464897155</v>
      </c>
      <c r="H628" s="3">
        <f t="shared" si="12"/>
        <v>203228210.440371</v>
      </c>
      <c r="I628" s="3">
        <f>G628/((1+'How much will I make'!$C$5/12)^(Calculations!$B$1*12-Calculations!$A628))</f>
        <v>10414966.1919142</v>
      </c>
      <c r="J628" s="3">
        <f t="shared" si="13"/>
        <v>1147713862.36539</v>
      </c>
      <c r="K628" s="3">
        <f t="shared" si="2"/>
        <v>131314.463850438</v>
      </c>
      <c r="L628" s="3">
        <f t="shared" si="14"/>
        <v>72240972.5366441</v>
      </c>
      <c r="M628" s="3">
        <f>K628/((1+'How much will I make'!$C$5/12)^(Calculations!$B$1*12-Calculations!$A628))</f>
        <v>1438872.15405941</v>
      </c>
      <c r="N628" s="3">
        <f t="shared" si="15"/>
        <v>266457904.277788</v>
      </c>
      <c r="O628" s="3">
        <f t="shared" si="3"/>
        <v>18289.7281095622</v>
      </c>
      <c r="P628" s="3">
        <f t="shared" si="16"/>
        <v>43261964.0801217</v>
      </c>
      <c r="Q628" s="3">
        <f>O628/((1+'How much will I make'!$C$5/12)^(Calculations!$B$1*12-Calculations!$A628))</f>
        <v>200408.848427696</v>
      </c>
      <c r="R628" s="3">
        <f t="shared" si="17"/>
        <v>86442078.7901388</v>
      </c>
      <c r="S628" s="3">
        <f t="shared" si="4"/>
        <v>2568.04953773273</v>
      </c>
      <c r="T628" s="3">
        <f t="shared" si="18"/>
        <v>39925295.4410631</v>
      </c>
      <c r="U628" s="3">
        <f>S628/((1+'How much will I make'!$C$5/12)^(Calculations!$B$1*12-Calculations!$A628))</f>
        <v>28139.2838362217</v>
      </c>
      <c r="V628" s="3">
        <f t="shared" si="19"/>
        <v>46334025.7229466</v>
      </c>
      <c r="W628" s="3">
        <f t="shared" si="5"/>
        <v>363.473273547095</v>
      </c>
      <c r="X628" s="3">
        <f t="shared" si="20"/>
        <v>46919372.9653957</v>
      </c>
      <c r="Y628" s="3">
        <f>W628/((1+'How much will I make'!$C$5/12)^(Calculations!$B$1*12-Calculations!$A628))</f>
        <v>3982.74155577712</v>
      </c>
      <c r="Z628" s="3">
        <f t="shared" si="21"/>
        <v>39564934.2899438</v>
      </c>
      <c r="AA628" s="3">
        <f t="shared" si="6"/>
        <v>51.8544852388191</v>
      </c>
      <c r="AB628" s="3">
        <f t="shared" si="22"/>
        <v>62312701.6336276</v>
      </c>
      <c r="AC628" s="3">
        <f>AA628/((1+'How much will I make'!$C$5/12)^(Calculations!$B$1*12-Calculations!$A628))</f>
        <v>568.193119671884</v>
      </c>
      <c r="AD628" s="3">
        <f t="shared" si="23"/>
        <v>44599978.875061</v>
      </c>
      <c r="AE628" s="3">
        <f t="shared" si="7"/>
        <v>7.45619221750375</v>
      </c>
      <c r="AF628" s="3">
        <f t="shared" si="24"/>
        <v>88516002.1851639</v>
      </c>
      <c r="AG628" s="3">
        <f>AE628/((1+'How much will I make'!$C$5/12)^(Calculations!$B$1*12-Calculations!$A628))</f>
        <v>81.7008807902526</v>
      </c>
      <c r="AH628" s="3">
        <f t="shared" si="25"/>
        <v>57882992.2990487</v>
      </c>
    </row>
    <row r="629" ht="15.75" customHeight="1" spans="1:34">
      <c r="A629" s="1">
        <f t="shared" si="8"/>
        <v>625</v>
      </c>
      <c r="B629" s="1">
        <f>B628*(1+'How much will I make'!$C$4)</f>
        <v>59719165.7476247</v>
      </c>
      <c r="C629" s="3">
        <f t="shared" si="0"/>
        <v>8082086.92248356</v>
      </c>
      <c r="D629" s="3">
        <f t="shared" si="10"/>
        <v>843440396.129241</v>
      </c>
      <c r="E629" s="3">
        <f>$C629/((1+'How much will I make'!$C$5/12)^(Calculations!$B$1*12-Calculations!$A629))</f>
        <v>89001888.4885202</v>
      </c>
      <c r="F629" s="3">
        <f t="shared" si="11"/>
        <v>5992693307.55848</v>
      </c>
      <c r="G629" s="3">
        <f t="shared" si="1"/>
        <v>1102884.31133521</v>
      </c>
      <c r="H629" s="3">
        <f t="shared" si="12"/>
        <v>204331094.751707</v>
      </c>
      <c r="I629" s="3">
        <f>G629/((1+'How much will I make'!$C$5/12)^(Calculations!$B$1*12-Calculations!$A629))</f>
        <v>12145227.7653841</v>
      </c>
      <c r="J629" s="3">
        <f t="shared" si="13"/>
        <v>1159859090.13077</v>
      </c>
      <c r="K629" s="3">
        <f t="shared" si="2"/>
        <v>151741.158227173</v>
      </c>
      <c r="L629" s="3">
        <f t="shared" si="14"/>
        <v>72392713.6948712</v>
      </c>
      <c r="M629" s="3">
        <f>K629/((1+'How much will I make'!$C$5/12)^(Calculations!$B$1*12-Calculations!$A629))</f>
        <v>1671010.19491432</v>
      </c>
      <c r="N629" s="3">
        <f t="shared" si="15"/>
        <v>268128914.472702</v>
      </c>
      <c r="O629" s="3">
        <f t="shared" si="3"/>
        <v>21048.1789064142</v>
      </c>
      <c r="P629" s="3">
        <f t="shared" si="16"/>
        <v>43283012.2590281</v>
      </c>
      <c r="Q629" s="3">
        <f>O629/((1+'How much will I make'!$C$5/12)^(Calculations!$B$1*12-Calculations!$A629))</f>
        <v>231787.617465941</v>
      </c>
      <c r="R629" s="3">
        <f t="shared" si="17"/>
        <v>86673866.4076047</v>
      </c>
      <c r="S629" s="3">
        <f t="shared" si="4"/>
        <v>2943.29922528715</v>
      </c>
      <c r="T629" s="3">
        <f t="shared" si="18"/>
        <v>39928238.7402884</v>
      </c>
      <c r="U629" s="3">
        <f>S629/((1+'How much will I make'!$C$5/12)^(Calculations!$B$1*12-Calculations!$A629))</f>
        <v>32412.3202274168</v>
      </c>
      <c r="V629" s="3">
        <f t="shared" si="19"/>
        <v>46366438.0431741</v>
      </c>
      <c r="W629" s="3">
        <f t="shared" si="5"/>
        <v>414.891443951319</v>
      </c>
      <c r="X629" s="3">
        <f t="shared" si="20"/>
        <v>46919787.8568397</v>
      </c>
      <c r="Y629" s="3">
        <f>W629/((1+'How much will I make'!$C$5/12)^(Calculations!$B$1*12-Calculations!$A629))</f>
        <v>4568.88454474198</v>
      </c>
      <c r="Z629" s="3">
        <f t="shared" si="21"/>
        <v>39569503.1744886</v>
      </c>
      <c r="AA629" s="3">
        <f t="shared" si="6"/>
        <v>58.9503621662365</v>
      </c>
      <c r="AB629" s="3">
        <f t="shared" si="22"/>
        <v>62312760.5839897</v>
      </c>
      <c r="AC629" s="3">
        <f>AA629/((1+'How much will I make'!$C$5/12)^(Calculations!$B$1*12-Calculations!$A629))</f>
        <v>649.175591675645</v>
      </c>
      <c r="AD629" s="3">
        <f t="shared" si="23"/>
        <v>44600628.0506527</v>
      </c>
      <c r="AE629" s="3">
        <f t="shared" si="7"/>
        <v>8.44233376885101</v>
      </c>
      <c r="AF629" s="3">
        <f t="shared" si="24"/>
        <v>88516010.6274977</v>
      </c>
      <c r="AG629" s="3">
        <f>AE629/((1+'How much will I make'!$C$5/12)^(Calculations!$B$1*12-Calculations!$A629))</f>
        <v>92.9690135585986</v>
      </c>
      <c r="AH629" s="3">
        <f t="shared" si="25"/>
        <v>57883085.2680622</v>
      </c>
    </row>
    <row r="630" ht="15.75" customHeight="1" spans="1:34">
      <c r="A630" s="1">
        <f t="shared" si="8"/>
        <v>626</v>
      </c>
      <c r="B630" s="1">
        <f t="shared" ref="B630:B640" si="77">B629</f>
        <v>59719165.7476247</v>
      </c>
      <c r="C630" s="3">
        <f t="shared" si="0"/>
        <v>8048551.29209981</v>
      </c>
      <c r="D630" s="3">
        <f t="shared" si="10"/>
        <v>851488947.421341</v>
      </c>
      <c r="E630" s="3">
        <f>$C630/((1+'How much will I make'!$C$5/12)^(Calculations!$B$1*12-Calculations!$A630))</f>
        <v>89075748.9768924</v>
      </c>
      <c r="F630" s="3">
        <f t="shared" si="11"/>
        <v>6081769056.53537</v>
      </c>
      <c r="G630" s="3">
        <f t="shared" si="1"/>
        <v>1093769.56496054</v>
      </c>
      <c r="H630" s="3">
        <f t="shared" si="12"/>
        <v>205424864.316667</v>
      </c>
      <c r="I630" s="3">
        <f>G630/((1+'How much will I make'!$C$5/12)^(Calculations!$B$1*12-Calculations!$A630))</f>
        <v>12105078.2521101</v>
      </c>
      <c r="J630" s="3">
        <f t="shared" si="13"/>
        <v>1171964168.38288</v>
      </c>
      <c r="K630" s="3">
        <f t="shared" si="2"/>
        <v>149867.810594739</v>
      </c>
      <c r="L630" s="3">
        <f t="shared" si="14"/>
        <v>72542581.505466</v>
      </c>
      <c r="M630" s="3">
        <f>K630/((1+'How much will I make'!$C$5/12)^(Calculations!$B$1*12-Calculations!$A630))</f>
        <v>1658632.34161866</v>
      </c>
      <c r="N630" s="3">
        <f t="shared" si="15"/>
        <v>269787546.814321</v>
      </c>
      <c r="O630" s="3">
        <f t="shared" si="3"/>
        <v>20703.1267931943</v>
      </c>
      <c r="P630" s="3">
        <f t="shared" si="16"/>
        <v>43303715.3858213</v>
      </c>
      <c r="Q630" s="3">
        <f>O630/((1+'How much will I make'!$C$5/12)^(Calculations!$B$1*12-Calculations!$A630))</f>
        <v>229127.759560594</v>
      </c>
      <c r="R630" s="3">
        <f t="shared" si="17"/>
        <v>86902994.1671653</v>
      </c>
      <c r="S630" s="3">
        <f t="shared" si="4"/>
        <v>2883.23189415884</v>
      </c>
      <c r="T630" s="3">
        <f t="shared" si="18"/>
        <v>39931121.9721825</v>
      </c>
      <c r="U630" s="3">
        <f>S630/((1+'How much will I make'!$C$5/12)^(Calculations!$B$1*12-Calculations!$A630))</f>
        <v>31909.5985259303</v>
      </c>
      <c r="V630" s="3">
        <f t="shared" si="19"/>
        <v>46398347.6417</v>
      </c>
      <c r="W630" s="3">
        <f t="shared" si="5"/>
        <v>404.772140440311</v>
      </c>
      <c r="X630" s="3">
        <f t="shared" si="20"/>
        <v>46920192.6289801</v>
      </c>
      <c r="Y630" s="3">
        <f>W630/((1+'How much will I make'!$C$5/12)^(Calculations!$B$1*12-Calculations!$A630))</f>
        <v>4479.7355780153</v>
      </c>
      <c r="Z630" s="3">
        <f t="shared" si="21"/>
        <v>39573982.9100666</v>
      </c>
      <c r="AA630" s="3">
        <f t="shared" si="6"/>
        <v>57.2797041291367</v>
      </c>
      <c r="AB630" s="3">
        <f t="shared" si="22"/>
        <v>62312817.8636939</v>
      </c>
      <c r="AC630" s="3">
        <f>AA630/((1+'How much will I make'!$C$5/12)^(Calculations!$B$1*12-Calculations!$A630))</f>
        <v>633.931792356946</v>
      </c>
      <c r="AD630" s="3">
        <f t="shared" si="23"/>
        <v>44601261.982445</v>
      </c>
      <c r="AE630" s="3">
        <f t="shared" si="7"/>
        <v>8.17000042146872</v>
      </c>
      <c r="AF630" s="3">
        <f t="shared" si="24"/>
        <v>88516018.7974981</v>
      </c>
      <c r="AG630" s="3">
        <f>AE630/((1+'How much will I make'!$C$5/12)^(Calculations!$B$1*12-Calculations!$A630))</f>
        <v>90.4198631868305</v>
      </c>
      <c r="AH630" s="3">
        <f t="shared" si="25"/>
        <v>57883175.6879254</v>
      </c>
    </row>
    <row r="631" ht="15.75" customHeight="1" spans="1:34">
      <c r="A631" s="1">
        <f t="shared" si="8"/>
        <v>627</v>
      </c>
      <c r="B631" s="1">
        <f t="shared" si="77"/>
        <v>59719165.7476247</v>
      </c>
      <c r="C631" s="3">
        <f t="shared" si="0"/>
        <v>8015154.81370936</v>
      </c>
      <c r="D631" s="3">
        <f t="shared" si="10"/>
        <v>859504102.23505</v>
      </c>
      <c r="E631" s="3">
        <f>$C631/((1+'How much will I make'!$C$5/12)^(Calculations!$B$1*12-Calculations!$A631))</f>
        <v>89149670.7602757</v>
      </c>
      <c r="F631" s="3">
        <f t="shared" si="11"/>
        <v>6170918727.29565</v>
      </c>
      <c r="G631" s="3">
        <f t="shared" si="1"/>
        <v>1084730.1470683</v>
      </c>
      <c r="H631" s="3">
        <f t="shared" si="12"/>
        <v>206509594.463735</v>
      </c>
      <c r="I631" s="3">
        <f>G631/((1+'How much will I make'!$C$5/12)^(Calculations!$B$1*12-Calculations!$A631))</f>
        <v>12065061.4644998</v>
      </c>
      <c r="J631" s="3">
        <f t="shared" si="13"/>
        <v>1184029229.84738</v>
      </c>
      <c r="K631" s="3">
        <f t="shared" si="2"/>
        <v>148017.590710853</v>
      </c>
      <c r="L631" s="3">
        <f t="shared" si="14"/>
        <v>72690599.0961768</v>
      </c>
      <c r="M631" s="3">
        <f>K631/((1+'How much will I make'!$C$5/12)^(Calculations!$B$1*12-Calculations!$A631))</f>
        <v>1646346.17612519</v>
      </c>
      <c r="N631" s="3">
        <f t="shared" si="15"/>
        <v>271433892.990446</v>
      </c>
      <c r="O631" s="3">
        <f t="shared" si="3"/>
        <v>20363.7312719944</v>
      </c>
      <c r="P631" s="3">
        <f t="shared" si="16"/>
        <v>43324079.1170933</v>
      </c>
      <c r="Q631" s="3">
        <f>O631/((1+'How much will I make'!$C$5/12)^(Calculations!$B$1*12-Calculations!$A631))</f>
        <v>226498.424614817</v>
      </c>
      <c r="R631" s="3">
        <f t="shared" si="17"/>
        <v>87129492.5917801</v>
      </c>
      <c r="S631" s="3">
        <f t="shared" si="4"/>
        <v>2824.39042693111</v>
      </c>
      <c r="T631" s="3">
        <f t="shared" si="18"/>
        <v>39933946.3626095</v>
      </c>
      <c r="U631" s="3">
        <f>S631/((1+'How much will I make'!$C$5/12)^(Calculations!$B$1*12-Calculations!$A631))</f>
        <v>31414.6741406302</v>
      </c>
      <c r="V631" s="3">
        <f t="shared" si="19"/>
        <v>46429762.3158406</v>
      </c>
      <c r="W631" s="3">
        <f t="shared" si="5"/>
        <v>394.899649210059</v>
      </c>
      <c r="X631" s="3">
        <f t="shared" si="20"/>
        <v>46920587.5286293</v>
      </c>
      <c r="Y631" s="3">
        <f>W631/((1+'How much will I make'!$C$5/12)^(Calculations!$B$1*12-Calculations!$A631))</f>
        <v>4392.32610332232</v>
      </c>
      <c r="Z631" s="3">
        <f t="shared" si="21"/>
        <v>39578375.2361699</v>
      </c>
      <c r="AA631" s="3">
        <f t="shared" si="6"/>
        <v>55.6563926760842</v>
      </c>
      <c r="AB631" s="3">
        <f t="shared" si="22"/>
        <v>62312873.5200865</v>
      </c>
      <c r="AC631" s="3">
        <f>AA631/((1+'How much will I make'!$C$5/12)^(Calculations!$B$1*12-Calculations!$A631))</f>
        <v>619.045944601196</v>
      </c>
      <c r="AD631" s="3">
        <f t="shared" si="23"/>
        <v>44601881.0283896</v>
      </c>
      <c r="AE631" s="3">
        <f t="shared" si="7"/>
        <v>7.90645202077618</v>
      </c>
      <c r="AF631" s="3">
        <f t="shared" si="24"/>
        <v>88516026.7039501</v>
      </c>
      <c r="AG631" s="3">
        <f>AE631/((1+'How much will I make'!$C$5/12)^(Calculations!$B$1*12-Calculations!$A631))</f>
        <v>87.9406088736432</v>
      </c>
      <c r="AH631" s="3">
        <f t="shared" si="25"/>
        <v>57883263.6285343</v>
      </c>
    </row>
    <row r="632" ht="15.75" customHeight="1" spans="1:34">
      <c r="A632" s="1">
        <f t="shared" si="8"/>
        <v>628</v>
      </c>
      <c r="B632" s="1">
        <f t="shared" si="77"/>
        <v>59719165.7476247</v>
      </c>
      <c r="C632" s="3">
        <f t="shared" si="0"/>
        <v>7981896.90991803</v>
      </c>
      <c r="D632" s="3">
        <f t="shared" si="10"/>
        <v>867485999.144969</v>
      </c>
      <c r="E632" s="3">
        <f>$C632/((1+'How much will I make'!$C$5/12)^(Calculations!$B$1*12-Calculations!$A632))</f>
        <v>89223653.8895373</v>
      </c>
      <c r="F632" s="3">
        <f t="shared" si="11"/>
        <v>6260142381.18519</v>
      </c>
      <c r="G632" s="3">
        <f t="shared" si="1"/>
        <v>1075765.43510906</v>
      </c>
      <c r="H632" s="3">
        <f t="shared" si="12"/>
        <v>207585359.898845</v>
      </c>
      <c r="I632" s="3">
        <f>G632/((1+'How much will I make'!$C$5/12)^(Calculations!$B$1*12-Calculations!$A632))</f>
        <v>12025176.9637907</v>
      </c>
      <c r="J632" s="3">
        <f t="shared" si="13"/>
        <v>1196054406.81118</v>
      </c>
      <c r="K632" s="3">
        <f t="shared" si="2"/>
        <v>146190.213047756</v>
      </c>
      <c r="L632" s="3">
        <f t="shared" si="14"/>
        <v>72836789.3092246</v>
      </c>
      <c r="M632" s="3">
        <f>K632/((1+'How much will I make'!$C$5/12)^(Calculations!$B$1*12-Calculations!$A632))</f>
        <v>1634151.019265</v>
      </c>
      <c r="N632" s="3">
        <f t="shared" si="15"/>
        <v>273068044.009711</v>
      </c>
      <c r="O632" s="3">
        <f t="shared" si="3"/>
        <v>20029.8996117978</v>
      </c>
      <c r="P632" s="3">
        <f t="shared" si="16"/>
        <v>43344109.0167051</v>
      </c>
      <c r="Q632" s="3">
        <f>O632/((1+'How much will I make'!$C$5/12)^(Calculations!$B$1*12-Calculations!$A632))</f>
        <v>223899.262365138</v>
      </c>
      <c r="R632" s="3">
        <f t="shared" si="17"/>
        <v>87353391.8541452</v>
      </c>
      <c r="S632" s="3">
        <f t="shared" si="4"/>
        <v>2766.74980597333</v>
      </c>
      <c r="T632" s="3">
        <f t="shared" si="18"/>
        <v>39936713.1124154</v>
      </c>
      <c r="U632" s="3">
        <f>S632/((1+'How much will I make'!$C$5/12)^(Calculations!$B$1*12-Calculations!$A632))</f>
        <v>30927.426133551</v>
      </c>
      <c r="V632" s="3">
        <f t="shared" si="19"/>
        <v>46460689.7419742</v>
      </c>
      <c r="W632" s="3">
        <f t="shared" si="5"/>
        <v>385.267950448838</v>
      </c>
      <c r="X632" s="3">
        <f t="shared" si="20"/>
        <v>46920972.7965798</v>
      </c>
      <c r="Y632" s="3">
        <f>W632/((1+'How much will I make'!$C$5/12)^(Calculations!$B$1*12-Calculations!$A632))</f>
        <v>4306.62217935506</v>
      </c>
      <c r="Z632" s="3">
        <f t="shared" si="21"/>
        <v>39582681.8583493</v>
      </c>
      <c r="AA632" s="3">
        <f t="shared" si="6"/>
        <v>54.0790860010535</v>
      </c>
      <c r="AB632" s="3">
        <f t="shared" si="22"/>
        <v>62312927.5991725</v>
      </c>
      <c r="AC632" s="3">
        <f>AA632/((1+'How much will I make'!$C$5/12)^(Calculations!$B$1*12-Calculations!$A632))</f>
        <v>604.50964306805</v>
      </c>
      <c r="AD632" s="3">
        <f t="shared" si="23"/>
        <v>44602485.5380327</v>
      </c>
      <c r="AE632" s="3">
        <f t="shared" si="7"/>
        <v>7.6514051813963</v>
      </c>
      <c r="AF632" s="3">
        <f t="shared" si="24"/>
        <v>88516034.3553553</v>
      </c>
      <c r="AG632" s="3">
        <f>AE632/((1+'How much will I make'!$C$5/12)^(Calculations!$B$1*12-Calculations!$A632))</f>
        <v>85.5293341142046</v>
      </c>
      <c r="AH632" s="3">
        <f t="shared" si="25"/>
        <v>57883349.1578684</v>
      </c>
    </row>
    <row r="633" ht="15.75" customHeight="1" spans="1:34">
      <c r="A633" s="1">
        <f t="shared" si="8"/>
        <v>629</v>
      </c>
      <c r="B633" s="1">
        <f t="shared" si="77"/>
        <v>59719165.7476247</v>
      </c>
      <c r="C633" s="3">
        <f t="shared" si="0"/>
        <v>7948777.0057275</v>
      </c>
      <c r="D633" s="3">
        <f t="shared" si="10"/>
        <v>875434776.150696</v>
      </c>
      <c r="E633" s="3">
        <f>$C633/((1+'How much will I make'!$C$5/12)^(Calculations!$B$1*12-Calculations!$A633))</f>
        <v>89297698.4155867</v>
      </c>
      <c r="F633" s="3">
        <f t="shared" si="11"/>
        <v>6349440079.60077</v>
      </c>
      <c r="G633" s="3">
        <f t="shared" si="1"/>
        <v>1066874.81167841</v>
      </c>
      <c r="H633" s="3">
        <f t="shared" si="12"/>
        <v>208652234.710523</v>
      </c>
      <c r="I633" s="3">
        <f>G633/((1+'How much will I make'!$C$5/12)^(Calculations!$B$1*12-Calculations!$A633))</f>
        <v>11985424.3126707</v>
      </c>
      <c r="J633" s="3">
        <f t="shared" si="13"/>
        <v>1208039831.12385</v>
      </c>
      <c r="K633" s="3">
        <f t="shared" si="2"/>
        <v>144385.395602722</v>
      </c>
      <c r="L633" s="3">
        <f t="shared" si="14"/>
        <v>72981174.7048273</v>
      </c>
      <c r="M633" s="3">
        <f>K633/((1+'How much will I make'!$C$5/12)^(Calculations!$B$1*12-Calculations!$A633))</f>
        <v>1622046.19690008</v>
      </c>
      <c r="N633" s="3">
        <f t="shared" si="15"/>
        <v>274690090.206611</v>
      </c>
      <c r="O633" s="3">
        <f t="shared" si="3"/>
        <v>19701.5406017683</v>
      </c>
      <c r="P633" s="3">
        <f t="shared" si="16"/>
        <v>43363810.5573068</v>
      </c>
      <c r="Q633" s="3">
        <f>O633/((1+'How much will I make'!$C$5/12)^(Calculations!$B$1*12-Calculations!$A633))</f>
        <v>221329.926567506</v>
      </c>
      <c r="R633" s="3">
        <f t="shared" si="17"/>
        <v>87574721.7807128</v>
      </c>
      <c r="S633" s="3">
        <f t="shared" si="4"/>
        <v>2710.28552421877</v>
      </c>
      <c r="T633" s="3">
        <f t="shared" si="18"/>
        <v>39939423.3979396</v>
      </c>
      <c r="U633" s="3">
        <f>S633/((1+'How much will I make'!$C$5/12)^(Calculations!$B$1*12-Calculations!$A633))</f>
        <v>30447.7354425</v>
      </c>
      <c r="V633" s="3">
        <f t="shared" si="19"/>
        <v>46491137.4774167</v>
      </c>
      <c r="W633" s="3">
        <f t="shared" si="5"/>
        <v>375.871171169599</v>
      </c>
      <c r="X633" s="3">
        <f t="shared" si="20"/>
        <v>46921348.6677509</v>
      </c>
      <c r="Y633" s="3">
        <f>W633/((1+'How much will I make'!$C$5/12)^(Calculations!$B$1*12-Calculations!$A633))</f>
        <v>4222.59052707496</v>
      </c>
      <c r="Z633" s="3">
        <f t="shared" si="21"/>
        <v>39586904.4488763</v>
      </c>
      <c r="AA633" s="3">
        <f t="shared" si="6"/>
        <v>52.5464803249103</v>
      </c>
      <c r="AB633" s="3">
        <f t="shared" si="22"/>
        <v>62312980.1456529</v>
      </c>
      <c r="AC633" s="3">
        <f>AA633/((1+'How much will I make'!$C$5/12)^(Calculations!$B$1*12-Calculations!$A633))</f>
        <v>590.314679789529</v>
      </c>
      <c r="AD633" s="3">
        <f t="shared" si="23"/>
        <v>44603075.8527125</v>
      </c>
      <c r="AE633" s="3">
        <f t="shared" si="7"/>
        <v>7.40458565941578</v>
      </c>
      <c r="AF633" s="3">
        <f t="shared" si="24"/>
        <v>88516041.759941</v>
      </c>
      <c r="AG633" s="3">
        <f>AE633/((1+'How much will I make'!$C$5/12)^(Calculations!$B$1*12-Calculations!$A633))</f>
        <v>83.1841749530087</v>
      </c>
      <c r="AH633" s="3">
        <f t="shared" si="25"/>
        <v>57883432.3420434</v>
      </c>
    </row>
    <row r="634" ht="15.75" customHeight="1" spans="1:34">
      <c r="A634" s="1">
        <f t="shared" si="8"/>
        <v>630</v>
      </c>
      <c r="B634" s="1">
        <f t="shared" si="77"/>
        <v>59719165.7476247</v>
      </c>
      <c r="C634" s="3">
        <f t="shared" si="0"/>
        <v>7915794.52852531</v>
      </c>
      <c r="D634" s="3">
        <f t="shared" si="10"/>
        <v>883350570.679221</v>
      </c>
      <c r="E634" s="3">
        <f>$C634/((1+'How much will I make'!$C$5/12)^(Calculations!$B$1*12-Calculations!$A634))</f>
        <v>89371804.3893756</v>
      </c>
      <c r="F634" s="3">
        <f t="shared" si="11"/>
        <v>6438811883.99015</v>
      </c>
      <c r="G634" s="3">
        <f t="shared" si="1"/>
        <v>1058057.66447445</v>
      </c>
      <c r="H634" s="3">
        <f t="shared" si="12"/>
        <v>209710292.374997</v>
      </c>
      <c r="I634" s="3">
        <f>G634/((1+'How much will I make'!$C$5/12)^(Calculations!$B$1*12-Calculations!$A634))</f>
        <v>11945803.0752735</v>
      </c>
      <c r="J634" s="3">
        <f t="shared" si="13"/>
        <v>1219985634.19912</v>
      </c>
      <c r="K634" s="3">
        <f t="shared" si="2"/>
        <v>142602.859854541</v>
      </c>
      <c r="L634" s="3">
        <f t="shared" si="14"/>
        <v>73123777.5646818</v>
      </c>
      <c r="M634" s="3">
        <f>K634/((1+'How much will I make'!$C$5/12)^(Calculations!$B$1*12-Calculations!$A634))</f>
        <v>1610031.039886</v>
      </c>
      <c r="N634" s="3">
        <f t="shared" si="15"/>
        <v>276300121.246497</v>
      </c>
      <c r="O634" s="3">
        <f t="shared" si="3"/>
        <v>19378.5645263295</v>
      </c>
      <c r="P634" s="3">
        <f t="shared" si="16"/>
        <v>43383189.1218331</v>
      </c>
      <c r="Q634" s="3">
        <f>O634/((1+'How much will I make'!$C$5/12)^(Calculations!$B$1*12-Calculations!$A634))</f>
        <v>218790.074951157</v>
      </c>
      <c r="R634" s="3">
        <f t="shared" si="17"/>
        <v>87793511.8556639</v>
      </c>
      <c r="S634" s="3">
        <f t="shared" si="4"/>
        <v>2654.97357474492</v>
      </c>
      <c r="T634" s="3">
        <f t="shared" si="18"/>
        <v>39942078.3715144</v>
      </c>
      <c r="U634" s="3">
        <f>S634/((1+'How much will I make'!$C$5/12)^(Calculations!$B$1*12-Calculations!$A634))</f>
        <v>29975.4848519633</v>
      </c>
      <c r="V634" s="3">
        <f t="shared" si="19"/>
        <v>46521112.9622686</v>
      </c>
      <c r="W634" s="3">
        <f t="shared" si="5"/>
        <v>366.703581628877</v>
      </c>
      <c r="X634" s="3">
        <f t="shared" si="20"/>
        <v>46921715.3713326</v>
      </c>
      <c r="Y634" s="3">
        <f>W634/((1+'How much will I make'!$C$5/12)^(Calculations!$B$1*12-Calculations!$A634))</f>
        <v>4140.19851679057</v>
      </c>
      <c r="Z634" s="3">
        <f t="shared" si="21"/>
        <v>39591044.6473931</v>
      </c>
      <c r="AA634" s="3">
        <f t="shared" si="6"/>
        <v>51.0573088177266</v>
      </c>
      <c r="AB634" s="3">
        <f t="shared" si="22"/>
        <v>62313031.2029617</v>
      </c>
      <c r="AC634" s="3">
        <f>AA634/((1+'How much will I make'!$C$5/12)^(Calculations!$B$1*12-Calculations!$A634))</f>
        <v>576.453039535362</v>
      </c>
      <c r="AD634" s="3">
        <f t="shared" si="23"/>
        <v>44603652.305752</v>
      </c>
      <c r="AE634" s="3">
        <f t="shared" si="7"/>
        <v>7.16572805749914</v>
      </c>
      <c r="AF634" s="3">
        <f t="shared" si="24"/>
        <v>88516048.925669</v>
      </c>
      <c r="AG634" s="3">
        <f>AE634/((1+'How much will I make'!$C$5/12)^(Calculations!$B$1*12-Calculations!$A634))</f>
        <v>80.9033185430068</v>
      </c>
      <c r="AH634" s="3">
        <f t="shared" si="25"/>
        <v>57883513.2453619</v>
      </c>
    </row>
    <row r="635" ht="15.75" customHeight="1" spans="1:34">
      <c r="A635" s="1">
        <f t="shared" si="8"/>
        <v>631</v>
      </c>
      <c r="B635" s="1">
        <f t="shared" si="77"/>
        <v>59719165.7476247</v>
      </c>
      <c r="C635" s="3">
        <f t="shared" si="0"/>
        <v>7882948.908075</v>
      </c>
      <c r="D635" s="3">
        <f t="shared" si="10"/>
        <v>891233519.587296</v>
      </c>
      <c r="E635" s="3">
        <f>$C635/((1+'How much will I make'!$C$5/12)^(Calculations!$B$1*12-Calculations!$A635))</f>
        <v>89445971.8618979</v>
      </c>
      <c r="F635" s="3">
        <f t="shared" si="11"/>
        <v>6528257855.85205</v>
      </c>
      <c r="G635" s="3">
        <f t="shared" si="1"/>
        <v>1049313.38625566</v>
      </c>
      <c r="H635" s="3">
        <f t="shared" si="12"/>
        <v>210759605.761253</v>
      </c>
      <c r="I635" s="3">
        <f>G635/((1+'How much will I make'!$C$5/12)^(Calculations!$B$1*12-Calculations!$A635))</f>
        <v>11906312.8171734</v>
      </c>
      <c r="J635" s="3">
        <f t="shared" si="13"/>
        <v>1231891947.01629</v>
      </c>
      <c r="K635" s="3">
        <f t="shared" si="2"/>
        <v>140842.330720534</v>
      </c>
      <c r="L635" s="3">
        <f t="shared" si="14"/>
        <v>73264619.8954024</v>
      </c>
      <c r="M635" s="3">
        <f>K635/((1+'How much will I make'!$C$5/12)^(Calculations!$B$1*12-Calculations!$A635))</f>
        <v>1598104.884035</v>
      </c>
      <c r="N635" s="3">
        <f t="shared" si="15"/>
        <v>277898226.130532</v>
      </c>
      <c r="O635" s="3">
        <f t="shared" si="3"/>
        <v>19060.883140652</v>
      </c>
      <c r="P635" s="3">
        <f t="shared" si="16"/>
        <v>43402250.0049738</v>
      </c>
      <c r="Q635" s="3">
        <f>O635/((1+'How much will I make'!$C$5/12)^(Calculations!$B$1*12-Calculations!$A635))</f>
        <v>216279.369173029</v>
      </c>
      <c r="R635" s="3">
        <f t="shared" si="17"/>
        <v>88009791.2248369</v>
      </c>
      <c r="S635" s="3">
        <f t="shared" si="4"/>
        <v>2600.79044056645</v>
      </c>
      <c r="T635" s="3">
        <f t="shared" si="18"/>
        <v>39944679.161955</v>
      </c>
      <c r="U635" s="3">
        <f>S635/((1+'How much will I make'!$C$5/12)^(Calculations!$B$1*12-Calculations!$A635))</f>
        <v>29510.5589644634</v>
      </c>
      <c r="V635" s="3">
        <f t="shared" si="19"/>
        <v>46550623.5212331</v>
      </c>
      <c r="W635" s="3">
        <f t="shared" si="5"/>
        <v>357.75959183305</v>
      </c>
      <c r="X635" s="3">
        <f t="shared" si="20"/>
        <v>46922073.1309244</v>
      </c>
      <c r="Y635" s="3">
        <f>W635/((1+'How much will I make'!$C$5/12)^(Calculations!$B$1*12-Calculations!$A635))</f>
        <v>4059.41415548734</v>
      </c>
      <c r="Z635" s="3">
        <f t="shared" si="21"/>
        <v>39595104.0615486</v>
      </c>
      <c r="AA635" s="3">
        <f t="shared" si="6"/>
        <v>49.6103405516372</v>
      </c>
      <c r="AB635" s="3">
        <f t="shared" si="22"/>
        <v>62313080.8133022</v>
      </c>
      <c r="AC635" s="3">
        <f>AA635/((1+'How much will I make'!$C$5/12)^(Calculations!$B$1*12-Calculations!$A635))</f>
        <v>562.916895287163</v>
      </c>
      <c r="AD635" s="3">
        <f t="shared" si="23"/>
        <v>44604215.2226473</v>
      </c>
      <c r="AE635" s="3">
        <f t="shared" si="7"/>
        <v>6.93457553951529</v>
      </c>
      <c r="AF635" s="3">
        <f t="shared" si="24"/>
        <v>88516055.8602446</v>
      </c>
      <c r="AG635" s="3">
        <f>AE635/((1+'How much will I make'!$C$5/12)^(Calculations!$B$1*12-Calculations!$A635))</f>
        <v>78.6850017442469</v>
      </c>
      <c r="AH635" s="3">
        <f t="shared" si="25"/>
        <v>57883591.9303636</v>
      </c>
    </row>
    <row r="636" ht="15.75" customHeight="1" spans="1:34">
      <c r="A636" s="1">
        <f t="shared" si="8"/>
        <v>632</v>
      </c>
      <c r="B636" s="1">
        <f t="shared" si="77"/>
        <v>59719165.7476247</v>
      </c>
      <c r="C636" s="3">
        <f t="shared" si="0"/>
        <v>7850239.57650622</v>
      </c>
      <c r="D636" s="3">
        <f t="shared" si="10"/>
        <v>899083759.163803</v>
      </c>
      <c r="E636" s="3">
        <f>$C636/((1+'How much will I make'!$C$5/12)^(Calculations!$B$1*12-Calculations!$A636))</f>
        <v>89520200.8841899</v>
      </c>
      <c r="F636" s="3">
        <f t="shared" si="11"/>
        <v>6617778056.73624</v>
      </c>
      <c r="G636" s="3">
        <f t="shared" si="1"/>
        <v>1040641.374799</v>
      </c>
      <c r="H636" s="3">
        <f t="shared" si="12"/>
        <v>211800247.136052</v>
      </c>
      <c r="I636" s="3">
        <f>G636/((1+'How much will I make'!$C$5/12)^(Calculations!$B$1*12-Calculations!$A636))</f>
        <v>11866953.1053811</v>
      </c>
      <c r="J636" s="3">
        <f t="shared" si="13"/>
        <v>1243758900.12167</v>
      </c>
      <c r="K636" s="3">
        <f t="shared" si="2"/>
        <v>139103.536514108</v>
      </c>
      <c r="L636" s="3">
        <f t="shared" si="14"/>
        <v>73403723.4319165</v>
      </c>
      <c r="M636" s="3">
        <f>K636/((1+'How much will I make'!$C$5/12)^(Calculations!$B$1*12-Calculations!$A636))</f>
        <v>1586267.07007918</v>
      </c>
      <c r="N636" s="3">
        <f t="shared" si="15"/>
        <v>279484493.200611</v>
      </c>
      <c r="O636" s="3">
        <f t="shared" si="3"/>
        <v>18748.4096465429</v>
      </c>
      <c r="P636" s="3">
        <f t="shared" si="16"/>
        <v>43420998.4146203</v>
      </c>
      <c r="Q636" s="3">
        <f>O636/((1+'How much will I make'!$C$5/12)^(Calculations!$B$1*12-Calculations!$A636))</f>
        <v>213797.474772683</v>
      </c>
      <c r="R636" s="3">
        <f t="shared" si="17"/>
        <v>88223588.6996096</v>
      </c>
      <c r="S636" s="3">
        <f t="shared" si="4"/>
        <v>2547.71308463652</v>
      </c>
      <c r="T636" s="3">
        <f t="shared" si="18"/>
        <v>39947226.8750396</v>
      </c>
      <c r="U636" s="3">
        <f>S636/((1+'How much will I make'!$C$5/12)^(Calculations!$B$1*12-Calculations!$A636))</f>
        <v>29052.8441723615</v>
      </c>
      <c r="V636" s="3">
        <f t="shared" si="19"/>
        <v>46579676.3654054</v>
      </c>
      <c r="W636" s="3">
        <f t="shared" si="5"/>
        <v>349.033748129805</v>
      </c>
      <c r="X636" s="3">
        <f t="shared" si="20"/>
        <v>46922422.1646725</v>
      </c>
      <c r="Y636" s="3">
        <f>W636/((1+'How much will I make'!$C$5/12)^(Calculations!$B$1*12-Calculations!$A636))</f>
        <v>3980.20607440466</v>
      </c>
      <c r="Z636" s="3">
        <f t="shared" si="21"/>
        <v>39599084.267623</v>
      </c>
      <c r="AA636" s="3">
        <f t="shared" si="6"/>
        <v>48.2043794833722</v>
      </c>
      <c r="AB636" s="3">
        <f t="shared" si="22"/>
        <v>62313129.0176817</v>
      </c>
      <c r="AC636" s="3">
        <f>AA636/((1+'How much will I make'!$C$5/12)^(Calculations!$B$1*12-Calculations!$A636))</f>
        <v>549.698603818882</v>
      </c>
      <c r="AD636" s="3">
        <f t="shared" si="23"/>
        <v>44604764.9212511</v>
      </c>
      <c r="AE636" s="3">
        <f t="shared" si="7"/>
        <v>6.71087955436964</v>
      </c>
      <c r="AF636" s="3">
        <f t="shared" si="24"/>
        <v>88516062.5711241</v>
      </c>
      <c r="AG636" s="3">
        <f>AE636/((1+'How much will I make'!$C$5/12)^(Calculations!$B$1*12-Calculations!$A636))</f>
        <v>76.5275097609369</v>
      </c>
      <c r="AH636" s="3">
        <f t="shared" si="25"/>
        <v>57883668.4578734</v>
      </c>
    </row>
    <row r="637" ht="15.75" customHeight="1" spans="1:34">
      <c r="A637" s="1">
        <f t="shared" si="8"/>
        <v>633</v>
      </c>
      <c r="B637" s="1">
        <f t="shared" si="77"/>
        <v>59719165.7476247</v>
      </c>
      <c r="C637" s="3">
        <f t="shared" si="0"/>
        <v>7817665.96830495</v>
      </c>
      <c r="D637" s="3">
        <f t="shared" si="10"/>
        <v>906901425.132108</v>
      </c>
      <c r="E637" s="3">
        <f>$C637/((1+'How much will I make'!$C$5/12)^(Calculations!$B$1*12-Calculations!$A637))</f>
        <v>89594491.5073303</v>
      </c>
      <c r="F637" s="3">
        <f t="shared" si="11"/>
        <v>6707372548.24357</v>
      </c>
      <c r="G637" s="3">
        <f t="shared" si="1"/>
        <v>1032041.03285851</v>
      </c>
      <c r="H637" s="3">
        <f t="shared" si="12"/>
        <v>212832288.168911</v>
      </c>
      <c r="I637" s="3">
        <f>G637/((1+'How much will I make'!$C$5/12)^(Calculations!$B$1*12-Calculations!$A637))</f>
        <v>11827723.5083385</v>
      </c>
      <c r="J637" s="3">
        <f t="shared" si="13"/>
        <v>1255586623.63001</v>
      </c>
      <c r="K637" s="3">
        <f t="shared" si="2"/>
        <v>137386.208902822</v>
      </c>
      <c r="L637" s="3">
        <f t="shared" si="14"/>
        <v>73541109.6408193</v>
      </c>
      <c r="M637" s="3">
        <f>K637/((1+'How much will I make'!$C$5/12)^(Calculations!$B$1*12-Calculations!$A637))</f>
        <v>1574516.94363415</v>
      </c>
      <c r="N637" s="3">
        <f t="shared" si="15"/>
        <v>281059010.144246</v>
      </c>
      <c r="O637" s="3">
        <f t="shared" si="3"/>
        <v>18441.0586687307</v>
      </c>
      <c r="P637" s="3">
        <f t="shared" si="16"/>
        <v>43439439.4732891</v>
      </c>
      <c r="Q637" s="3">
        <f>O637/((1+'How much will I make'!$C$5/12)^(Calculations!$B$1*12-Calculations!$A637))</f>
        <v>211344.06112775</v>
      </c>
      <c r="R637" s="3">
        <f t="shared" si="17"/>
        <v>88434932.7607374</v>
      </c>
      <c r="S637" s="3">
        <f t="shared" si="4"/>
        <v>2495.71894005211</v>
      </c>
      <c r="T637" s="3">
        <f t="shared" si="18"/>
        <v>39949722.5939796</v>
      </c>
      <c r="U637" s="3">
        <f>S637/((1+'How much will I make'!$C$5/12)^(Calculations!$B$1*12-Calculations!$A637))</f>
        <v>28602.2286300963</v>
      </c>
      <c r="V637" s="3">
        <f t="shared" si="19"/>
        <v>46608278.5940355</v>
      </c>
      <c r="W637" s="3">
        <f t="shared" si="5"/>
        <v>340.520729882737</v>
      </c>
      <c r="X637" s="3">
        <f t="shared" si="20"/>
        <v>46922762.6854024</v>
      </c>
      <c r="Y637" s="3">
        <f>W637/((1+'How much will I make'!$C$5/12)^(Calculations!$B$1*12-Calculations!$A637))</f>
        <v>3902.5435168553</v>
      </c>
      <c r="Z637" s="3">
        <f t="shared" si="21"/>
        <v>39602986.8111399</v>
      </c>
      <c r="AA637" s="3">
        <f t="shared" si="6"/>
        <v>46.8382634656248</v>
      </c>
      <c r="AB637" s="3">
        <f t="shared" si="22"/>
        <v>62313175.8559452</v>
      </c>
      <c r="AC637" s="3">
        <f>AA637/((1+'How much will I make'!$C$5/12)^(Calculations!$B$1*12-Calculations!$A637))</f>
        <v>536.790701381029</v>
      </c>
      <c r="AD637" s="3">
        <f t="shared" si="23"/>
        <v>44605301.7119525</v>
      </c>
      <c r="AE637" s="3">
        <f t="shared" si="7"/>
        <v>6.49439956874481</v>
      </c>
      <c r="AF637" s="3">
        <f t="shared" si="24"/>
        <v>88516069.0655237</v>
      </c>
      <c r="AG637" s="3">
        <f>AE637/((1+'How much will I make'!$C$5/12)^(Calculations!$B$1*12-Calculations!$A637))</f>
        <v>74.4291748158789</v>
      </c>
      <c r="AH637" s="3">
        <f t="shared" si="25"/>
        <v>57883742.8870482</v>
      </c>
    </row>
    <row r="638" ht="15.75" customHeight="1" spans="1:34">
      <c r="A638" s="1">
        <f t="shared" si="8"/>
        <v>634</v>
      </c>
      <c r="B638" s="1">
        <f t="shared" si="77"/>
        <v>59719165.7476247</v>
      </c>
      <c r="C638" s="3">
        <f t="shared" si="0"/>
        <v>7785227.52030369</v>
      </c>
      <c r="D638" s="3">
        <f t="shared" si="10"/>
        <v>914686652.652411</v>
      </c>
      <c r="E638" s="3">
        <f>$C638/((1+'How much will I make'!$C$5/12)^(Calculations!$B$1*12-Calculations!$A638))</f>
        <v>89668843.7824401</v>
      </c>
      <c r="F638" s="3">
        <f t="shared" si="11"/>
        <v>6797041392.02601</v>
      </c>
      <c r="G638" s="3">
        <f t="shared" si="1"/>
        <v>1023511.76812414</v>
      </c>
      <c r="H638" s="3">
        <f t="shared" si="12"/>
        <v>213855799.937035</v>
      </c>
      <c r="I638" s="3">
        <f>G638/((1+'How much will I make'!$C$5/12)^(Calculations!$B$1*12-Calculations!$A638))</f>
        <v>11788623.5959142</v>
      </c>
      <c r="J638" s="3">
        <f t="shared" si="13"/>
        <v>1267375247.22593</v>
      </c>
      <c r="K638" s="3">
        <f t="shared" si="2"/>
        <v>135690.082866985</v>
      </c>
      <c r="L638" s="3">
        <f t="shared" si="14"/>
        <v>73676799.7236863</v>
      </c>
      <c r="M638" s="3">
        <f>K638/((1+'How much will I make'!$C$5/12)^(Calculations!$B$1*12-Calculations!$A638))</f>
        <v>1562853.85516279</v>
      </c>
      <c r="N638" s="3">
        <f t="shared" si="15"/>
        <v>282621863.999408</v>
      </c>
      <c r="O638" s="3">
        <f t="shared" si="3"/>
        <v>18138.7462315384</v>
      </c>
      <c r="P638" s="3">
        <f t="shared" si="16"/>
        <v>43457578.2195206</v>
      </c>
      <c r="Q638" s="3">
        <f>O638/((1+'How much will I make'!$C$5/12)^(Calculations!$B$1*12-Calculations!$A638))</f>
        <v>208918.801409891</v>
      </c>
      <c r="R638" s="3">
        <f t="shared" si="17"/>
        <v>88643851.5621473</v>
      </c>
      <c r="S638" s="3">
        <f t="shared" si="4"/>
        <v>2444.78590045921</v>
      </c>
      <c r="T638" s="3">
        <f t="shared" si="18"/>
        <v>39952167.3798801</v>
      </c>
      <c r="U638" s="3">
        <f>S638/((1+'How much will I make'!$C$5/12)^(Calculations!$B$1*12-Calculations!$A638))</f>
        <v>28158.602226854</v>
      </c>
      <c r="V638" s="3">
        <f t="shared" si="19"/>
        <v>46636437.1962624</v>
      </c>
      <c r="W638" s="3">
        <f t="shared" si="5"/>
        <v>332.21534622706</v>
      </c>
      <c r="X638" s="3">
        <f t="shared" si="20"/>
        <v>46923094.9007486</v>
      </c>
      <c r="Y638" s="3">
        <f>W638/((1+'How much will I make'!$C$5/12)^(Calculations!$B$1*12-Calculations!$A638))</f>
        <v>3826.39632628251</v>
      </c>
      <c r="Z638" s="3">
        <f t="shared" si="21"/>
        <v>39606813.2074661</v>
      </c>
      <c r="AA638" s="3">
        <f t="shared" si="6"/>
        <v>45.510863286437</v>
      </c>
      <c r="AB638" s="3">
        <f t="shared" si="22"/>
        <v>62313221.3668085</v>
      </c>
      <c r="AC638" s="3">
        <f>AA638/((1+'How much will I make'!$C$5/12)^(Calculations!$B$1*12-Calculations!$A638))</f>
        <v>524.185899486252</v>
      </c>
      <c r="AD638" s="3">
        <f t="shared" si="23"/>
        <v>44605825.897852</v>
      </c>
      <c r="AE638" s="3">
        <f t="shared" si="7"/>
        <v>6.28490280846272</v>
      </c>
      <c r="AF638" s="3">
        <f t="shared" si="24"/>
        <v>88516075.3504265</v>
      </c>
      <c r="AG638" s="3">
        <f>AE638/((1+'How much will I make'!$C$5/12)^(Calculations!$B$1*12-Calculations!$A638))</f>
        <v>72.38837486125</v>
      </c>
      <c r="AH638" s="3">
        <f t="shared" si="25"/>
        <v>57883815.2754231</v>
      </c>
    </row>
    <row r="639" ht="15.75" customHeight="1" spans="1:34">
      <c r="A639" s="1">
        <f t="shared" si="8"/>
        <v>635</v>
      </c>
      <c r="B639" s="1">
        <f t="shared" si="77"/>
        <v>59719165.7476247</v>
      </c>
      <c r="C639" s="3">
        <f t="shared" si="0"/>
        <v>7752923.67167172</v>
      </c>
      <c r="D639" s="3">
        <f t="shared" si="10"/>
        <v>922439576.324083</v>
      </c>
      <c r="E639" s="3">
        <f>$C639/((1+'How much will I make'!$C$5/12)^(Calculations!$B$1*12-Calculations!$A639))</f>
        <v>89743257.7606828</v>
      </c>
      <c r="F639" s="3">
        <f t="shared" si="11"/>
        <v>6886784649.78669</v>
      </c>
      <c r="G639" s="3">
        <f t="shared" si="1"/>
        <v>1015052.99318097</v>
      </c>
      <c r="H639" s="3">
        <f t="shared" si="12"/>
        <v>214870852.930216</v>
      </c>
      <c r="I639" s="3">
        <f>G639/((1+'How much will I make'!$C$5/12)^(Calculations!$B$1*12-Calculations!$A639))</f>
        <v>11749652.9393988</v>
      </c>
      <c r="J639" s="3">
        <f t="shared" si="13"/>
        <v>1279124900.16533</v>
      </c>
      <c r="K639" s="3">
        <f t="shared" si="2"/>
        <v>134014.896658751</v>
      </c>
      <c r="L639" s="3">
        <f t="shared" si="14"/>
        <v>73810814.620345</v>
      </c>
      <c r="M639" s="3">
        <f>K639/((1+'How much will I make'!$C$5/12)^(Calculations!$B$1*12-Calculations!$A639))</f>
        <v>1551277.15993936</v>
      </c>
      <c r="N639" s="3">
        <f t="shared" si="15"/>
        <v>284173141.159348</v>
      </c>
      <c r="O639" s="3">
        <f t="shared" si="3"/>
        <v>17841.3897359394</v>
      </c>
      <c r="P639" s="3">
        <f t="shared" si="16"/>
        <v>43475419.6092566</v>
      </c>
      <c r="Q639" s="3">
        <f>O639/((1+'How much will I make'!$C$5/12)^(Calculations!$B$1*12-Calculations!$A639))</f>
        <v>206521.372541253</v>
      </c>
      <c r="R639" s="3">
        <f t="shared" si="17"/>
        <v>88850372.9346885</v>
      </c>
      <c r="S639" s="3">
        <f t="shared" si="4"/>
        <v>2394.89231065392</v>
      </c>
      <c r="T639" s="3">
        <f t="shared" si="18"/>
        <v>39954562.2721908</v>
      </c>
      <c r="U639" s="3">
        <f>S639/((1+'How much will I make'!$C$5/12)^(Calculations!$B$1*12-Calculations!$A639))</f>
        <v>27721.856559662</v>
      </c>
      <c r="V639" s="3">
        <f t="shared" si="19"/>
        <v>46664159.0528221</v>
      </c>
      <c r="W639" s="3">
        <f t="shared" si="5"/>
        <v>324.112532904449</v>
      </c>
      <c r="X639" s="3">
        <f t="shared" si="20"/>
        <v>46923419.0132816</v>
      </c>
      <c r="Y639" s="3">
        <f>W639/((1+'How much will I make'!$C$5/12)^(Calculations!$B$1*12-Calculations!$A639))</f>
        <v>3751.73493455017</v>
      </c>
      <c r="Z639" s="3">
        <f t="shared" si="21"/>
        <v>39610564.9424007</v>
      </c>
      <c r="AA639" s="3">
        <f t="shared" si="6"/>
        <v>44.2210817358093</v>
      </c>
      <c r="AB639" s="3">
        <f t="shared" si="22"/>
        <v>62313265.5878902</v>
      </c>
      <c r="AC639" s="3">
        <f>AA639/((1+'How much will I make'!$C$5/12)^(Calculations!$B$1*12-Calculations!$A639))</f>
        <v>511.877080793862</v>
      </c>
      <c r="AD639" s="3">
        <f t="shared" si="23"/>
        <v>44606337.7749328</v>
      </c>
      <c r="AE639" s="3">
        <f t="shared" si="7"/>
        <v>6.08216400818973</v>
      </c>
      <c r="AF639" s="3">
        <f t="shared" si="24"/>
        <v>88516081.4325905</v>
      </c>
      <c r="AG639" s="3">
        <f>AE639/((1+'How much will I make'!$C$5/12)^(Calculations!$B$1*12-Calculations!$A639))</f>
        <v>70.4035323247318</v>
      </c>
      <c r="AH639" s="3">
        <f t="shared" si="25"/>
        <v>57883885.6789554</v>
      </c>
    </row>
    <row r="640" ht="15.75" customHeight="1" spans="1:34">
      <c r="A640" s="1">
        <f t="shared" si="8"/>
        <v>636</v>
      </c>
      <c r="B640" s="1">
        <f t="shared" si="77"/>
        <v>59719165.7476247</v>
      </c>
      <c r="C640" s="3">
        <f t="shared" si="0"/>
        <v>7720753.86390545</v>
      </c>
      <c r="D640" s="3">
        <f t="shared" si="10"/>
        <v>930160330.187989</v>
      </c>
      <c r="E640" s="3">
        <f>$C640/((1+'How much will I make'!$C$5/12)^(Calculations!$B$1*12-Calculations!$A640))</f>
        <v>89817733.4932643</v>
      </c>
      <c r="F640" s="3">
        <f t="shared" si="11"/>
        <v>6976602383.27995</v>
      </c>
      <c r="G640" s="3">
        <f t="shared" si="1"/>
        <v>1006664.12546873</v>
      </c>
      <c r="H640" s="3">
        <f t="shared" si="12"/>
        <v>215877517.055684</v>
      </c>
      <c r="I640" s="3">
        <f>G640/((1+'How much will I make'!$C$5/12)^(Calculations!$B$1*12-Calculations!$A640))</f>
        <v>11710811.1115</v>
      </c>
      <c r="J640" s="3">
        <f t="shared" si="13"/>
        <v>1290835711.27683</v>
      </c>
      <c r="K640" s="3">
        <f t="shared" si="2"/>
        <v>132360.391761729</v>
      </c>
      <c r="L640" s="3">
        <f t="shared" si="14"/>
        <v>73943175.0121067</v>
      </c>
      <c r="M640" s="3">
        <f>K640/((1+'How much will I make'!$C$5/12)^(Calculations!$B$1*12-Calculations!$A640))</f>
        <v>1539786.21801388</v>
      </c>
      <c r="N640" s="3">
        <f t="shared" si="15"/>
        <v>285712927.377362</v>
      </c>
      <c r="O640" s="3">
        <f t="shared" si="3"/>
        <v>17548.9079369896</v>
      </c>
      <c r="P640" s="3">
        <f t="shared" si="16"/>
        <v>43492968.5171935</v>
      </c>
      <c r="Q640" s="3">
        <f>O640/((1+'How much will I make'!$C$5/12)^(Calculations!$B$1*12-Calculations!$A640))</f>
        <v>204151.455151435</v>
      </c>
      <c r="R640" s="3">
        <f t="shared" si="17"/>
        <v>89054524.3898399</v>
      </c>
      <c r="S640" s="3">
        <f t="shared" si="4"/>
        <v>2346.01695737526</v>
      </c>
      <c r="T640" s="3">
        <f t="shared" si="18"/>
        <v>39956908.2891481</v>
      </c>
      <c r="U640" s="3">
        <f>S640/((1+'How much will I make'!$C$5/12)^(Calculations!$B$1*12-Calculations!$A640))</f>
        <v>27291.8849068999</v>
      </c>
      <c r="V640" s="3">
        <f t="shared" si="19"/>
        <v>46691450.937729</v>
      </c>
      <c r="W640" s="3">
        <f t="shared" si="5"/>
        <v>316.207349175072</v>
      </c>
      <c r="X640" s="3">
        <f t="shared" si="20"/>
        <v>46923735.2206307</v>
      </c>
      <c r="Y640" s="3">
        <f>W640/((1+'How much will I make'!$C$5/12)^(Calculations!$B$1*12-Calculations!$A640))</f>
        <v>3678.53035046139</v>
      </c>
      <c r="Z640" s="3">
        <f t="shared" si="21"/>
        <v>39614243.4727512</v>
      </c>
      <c r="AA640" s="3">
        <f t="shared" si="6"/>
        <v>42.9678526987621</v>
      </c>
      <c r="AB640" s="3">
        <f t="shared" si="22"/>
        <v>62313308.5557429</v>
      </c>
      <c r="AC640" s="3">
        <f>AA640/((1+'How much will I make'!$C$5/12)^(Calculations!$B$1*12-Calculations!$A640))</f>
        <v>499.857295091011</v>
      </c>
      <c r="AD640" s="3">
        <f t="shared" si="23"/>
        <v>44606837.6322279</v>
      </c>
      <c r="AE640" s="3">
        <f t="shared" si="7"/>
        <v>5.88596516921587</v>
      </c>
      <c r="AF640" s="3">
        <f t="shared" si="24"/>
        <v>88516087.3185557</v>
      </c>
      <c r="AG640" s="3">
        <f>AE640/((1+'How much will I make'!$C$5/12)^(Calculations!$B$1*12-Calculations!$A640))</f>
        <v>68.4731128900214</v>
      </c>
      <c r="AH640" s="3">
        <f t="shared" si="25"/>
        <v>57883954.1520683</v>
      </c>
    </row>
    <row r="641" ht="15.75" customHeight="1" spans="1:34">
      <c r="A641" s="1">
        <f t="shared" si="8"/>
        <v>637</v>
      </c>
      <c r="B641" s="1">
        <f>B640*(1+'How much will I make'!$C$4)</f>
        <v>69871423.9247209</v>
      </c>
      <c r="C641" s="3">
        <f t="shared" si="0"/>
        <v>8995799.52275788</v>
      </c>
      <c r="D641" s="3">
        <f t="shared" si="10"/>
        <v>939156129.710746</v>
      </c>
      <c r="E641" s="3">
        <f>$C641/((1+'How much will I make'!$C$5/12)^(Calculations!$B$1*12-Calculations!$A641))</f>
        <v>105173957.106777</v>
      </c>
      <c r="F641" s="3">
        <f t="shared" si="11"/>
        <v>7081776340.38673</v>
      </c>
      <c r="G641" s="3">
        <f t="shared" si="1"/>
        <v>1168063.16707281</v>
      </c>
      <c r="H641" s="3">
        <f t="shared" si="12"/>
        <v>217045580.222757</v>
      </c>
      <c r="I641" s="3">
        <f>G641/((1+'How much will I make'!$C$5/12)^(Calculations!$B$1*12-Calculations!$A641))</f>
        <v>13656354.2930155</v>
      </c>
      <c r="J641" s="3">
        <f t="shared" si="13"/>
        <v>1304492065.56984</v>
      </c>
      <c r="K641" s="3">
        <f t="shared" si="2"/>
        <v>152949.786035776</v>
      </c>
      <c r="L641" s="3">
        <f t="shared" si="14"/>
        <v>74096124.7981425</v>
      </c>
      <c r="M641" s="3">
        <f>K641/((1+'How much will I make'!$C$5/12)^(Calculations!$B$1*12-Calculations!$A641))</f>
        <v>1788205.06118679</v>
      </c>
      <c r="N641" s="3">
        <f t="shared" si="15"/>
        <v>287501132.438548</v>
      </c>
      <c r="O641" s="3">
        <f t="shared" si="3"/>
        <v>20195.6284783061</v>
      </c>
      <c r="P641" s="3">
        <f t="shared" si="16"/>
        <v>43513164.1456718</v>
      </c>
      <c r="Q641" s="3">
        <f>O641/((1+'How much will I make'!$C$5/12)^(Calculations!$B$1*12-Calculations!$A641))</f>
        <v>236116.218235884</v>
      </c>
      <c r="R641" s="3">
        <f t="shared" si="17"/>
        <v>89290640.6080758</v>
      </c>
      <c r="S641" s="3">
        <f t="shared" si="4"/>
        <v>2688.82270053459</v>
      </c>
      <c r="T641" s="3">
        <f t="shared" si="18"/>
        <v>39959597.1118487</v>
      </c>
      <c r="U641" s="3">
        <f>S641/((1+'How much will I make'!$C$5/12)^(Calculations!$B$1*12-Calculations!$A641))</f>
        <v>31436.2411765991</v>
      </c>
      <c r="V641" s="3">
        <f t="shared" si="19"/>
        <v>46722887.1789056</v>
      </c>
      <c r="W641" s="3">
        <f t="shared" si="5"/>
        <v>360.93912052179</v>
      </c>
      <c r="X641" s="3">
        <f t="shared" si="20"/>
        <v>46924096.1597513</v>
      </c>
      <c r="Y641" s="3">
        <f>W641/((1+'How much will I make'!$C$5/12)^(Calculations!$B$1*12-Calculations!$A641))</f>
        <v>4219.90235374636</v>
      </c>
      <c r="Z641" s="3">
        <f t="shared" si="21"/>
        <v>39618463.3751049</v>
      </c>
      <c r="AA641" s="3">
        <f t="shared" si="6"/>
        <v>48.8476641206979</v>
      </c>
      <c r="AB641" s="3">
        <f t="shared" si="22"/>
        <v>62313357.403407</v>
      </c>
      <c r="AC641" s="3">
        <f>AA641/((1+'How much will I make'!$C$5/12)^(Calculations!$B$1*12-Calculations!$A641))</f>
        <v>571.100113780824</v>
      </c>
      <c r="AD641" s="3">
        <f t="shared" si="23"/>
        <v>44607408.7323417</v>
      </c>
      <c r="AE641" s="3">
        <f t="shared" si="7"/>
        <v>6.66443153030571</v>
      </c>
      <c r="AF641" s="3">
        <f t="shared" si="24"/>
        <v>88516093.9829872</v>
      </c>
      <c r="AG641" s="3">
        <f>AE641/((1+'How much will I make'!$C$5/12)^(Calculations!$B$1*12-Calculations!$A641))</f>
        <v>77.9168804436113</v>
      </c>
      <c r="AH641" s="3">
        <f t="shared" si="25"/>
        <v>57884032.0689487</v>
      </c>
    </row>
    <row r="642" ht="15.75" customHeight="1" spans="1:34">
      <c r="A642" s="1">
        <f t="shared" si="8"/>
        <v>638</v>
      </c>
      <c r="B642" s="1">
        <f t="shared" ref="B642:B652" si="78">B641</f>
        <v>69871423.9247209</v>
      </c>
      <c r="C642" s="3">
        <f t="shared" si="0"/>
        <v>8958472.55378378</v>
      </c>
      <c r="D642" s="3">
        <f t="shared" si="10"/>
        <v>948114602.26453</v>
      </c>
      <c r="E642" s="3">
        <f>$C642/((1+'How much will I make'!$C$5/12)^(Calculations!$B$1*12-Calculations!$A642))</f>
        <v>105261238.398981</v>
      </c>
      <c r="F642" s="3">
        <f t="shared" si="11"/>
        <v>7187037578.78571</v>
      </c>
      <c r="G642" s="3">
        <f t="shared" si="1"/>
        <v>1158409.7524689</v>
      </c>
      <c r="H642" s="3">
        <f t="shared" si="12"/>
        <v>218203989.975226</v>
      </c>
      <c r="I642" s="3">
        <f>G642/((1+'How much will I make'!$C$5/12)^(Calculations!$B$1*12-Calculations!$A642))</f>
        <v>13611209.320146</v>
      </c>
      <c r="J642" s="3">
        <f t="shared" si="13"/>
        <v>1318103274.88999</v>
      </c>
      <c r="K642" s="3">
        <f t="shared" si="2"/>
        <v>151061.517072371</v>
      </c>
      <c r="L642" s="3">
        <f t="shared" si="14"/>
        <v>74247186.3152149</v>
      </c>
      <c r="M642" s="3">
        <f>K642/((1+'How much will I make'!$C$5/12)^(Calculations!$B$1*12-Calculations!$A642))</f>
        <v>1774959.09777059</v>
      </c>
      <c r="N642" s="3">
        <f t="shared" si="15"/>
        <v>289276091.536319</v>
      </c>
      <c r="O642" s="3">
        <f t="shared" si="3"/>
        <v>19864.5526016125</v>
      </c>
      <c r="P642" s="3">
        <f t="shared" si="16"/>
        <v>43533028.6982735</v>
      </c>
      <c r="Q642" s="3">
        <f>O642/((1+'How much will I make'!$C$5/12)^(Calculations!$B$1*12-Calculations!$A642))</f>
        <v>233406.687862685</v>
      </c>
      <c r="R642" s="3">
        <f t="shared" si="17"/>
        <v>89524047.2959385</v>
      </c>
      <c r="S642" s="3">
        <f t="shared" si="4"/>
        <v>2633.94876787062</v>
      </c>
      <c r="T642" s="3">
        <f t="shared" si="18"/>
        <v>39962231.0606165</v>
      </c>
      <c r="U642" s="3">
        <f>S642/((1+'How much will I make'!$C$5/12)^(Calculations!$B$1*12-Calculations!$A642))</f>
        <v>30948.6586603906</v>
      </c>
      <c r="V642" s="3">
        <f t="shared" si="19"/>
        <v>46753835.837566</v>
      </c>
      <c r="W642" s="3">
        <f t="shared" si="5"/>
        <v>352.135727338332</v>
      </c>
      <c r="X642" s="3">
        <f t="shared" si="20"/>
        <v>46924448.2954786</v>
      </c>
      <c r="Y642" s="3">
        <f>W642/((1+'How much will I make'!$C$5/12)^(Calculations!$B$1*12-Calculations!$A642))</f>
        <v>4137.56279562448</v>
      </c>
      <c r="Z642" s="3">
        <f t="shared" si="21"/>
        <v>39622600.9379005</v>
      </c>
      <c r="AA642" s="3">
        <f t="shared" si="6"/>
        <v>47.4633173642409</v>
      </c>
      <c r="AB642" s="3">
        <f t="shared" si="22"/>
        <v>62313404.8667244</v>
      </c>
      <c r="AC642" s="3">
        <f>AA642/((1+'How much will I make'!$C$5/12)^(Calculations!$B$1*12-Calculations!$A642))</f>
        <v>557.689665764918</v>
      </c>
      <c r="AD642" s="3">
        <f t="shared" si="23"/>
        <v>44607966.4220074</v>
      </c>
      <c r="AE642" s="3">
        <f t="shared" si="7"/>
        <v>6.44944986803778</v>
      </c>
      <c r="AF642" s="3">
        <f t="shared" si="24"/>
        <v>88516100.4324371</v>
      </c>
      <c r="AG642" s="3">
        <f>AE642/((1+'How much will I make'!$C$5/12)^(Calculations!$B$1*12-Calculations!$A642))</f>
        <v>75.7804498508026</v>
      </c>
      <c r="AH642" s="3">
        <f t="shared" si="25"/>
        <v>57884107.8493986</v>
      </c>
    </row>
    <row r="643" ht="15.75" customHeight="1" spans="1:34">
      <c r="A643" s="1">
        <f t="shared" si="8"/>
        <v>639</v>
      </c>
      <c r="B643" s="1">
        <f t="shared" si="78"/>
        <v>69871423.9247209</v>
      </c>
      <c r="C643" s="3">
        <f t="shared" si="0"/>
        <v>8921300.46849838</v>
      </c>
      <c r="D643" s="3">
        <f t="shared" si="10"/>
        <v>957035902.733029</v>
      </c>
      <c r="E643" s="3">
        <f>$C643/((1+'How much will I make'!$C$5/12)^(Calculations!$B$1*12-Calculations!$A643))</f>
        <v>105348592.123794</v>
      </c>
      <c r="F643" s="3">
        <f t="shared" si="11"/>
        <v>7292386170.90951</v>
      </c>
      <c r="G643" s="3">
        <f t="shared" si="1"/>
        <v>1148836.11815098</v>
      </c>
      <c r="H643" s="3">
        <f t="shared" si="12"/>
        <v>219352826.093377</v>
      </c>
      <c r="I643" s="3">
        <f>G643/((1+'How much will I make'!$C$5/12)^(Calculations!$B$1*12-Calculations!$A643))</f>
        <v>13566213.5868562</v>
      </c>
      <c r="J643" s="3">
        <f t="shared" si="13"/>
        <v>1331669488.47684</v>
      </c>
      <c r="K643" s="3">
        <f t="shared" si="2"/>
        <v>149196.560071478</v>
      </c>
      <c r="L643" s="3">
        <f t="shared" si="14"/>
        <v>74396382.8752864</v>
      </c>
      <c r="M643" s="3">
        <f>K643/((1+'How much will I make'!$C$5/12)^(Calculations!$B$1*12-Calculations!$A643))</f>
        <v>1761811.25260192</v>
      </c>
      <c r="N643" s="3">
        <f t="shared" si="15"/>
        <v>291037902.788921</v>
      </c>
      <c r="O643" s="3">
        <f t="shared" si="3"/>
        <v>19538.9041983074</v>
      </c>
      <c r="P643" s="3">
        <f t="shared" si="16"/>
        <v>43552567.6024718</v>
      </c>
      <c r="Q643" s="3">
        <f>O643/((1+'How much will I make'!$C$5/12)^(Calculations!$B$1*12-Calculations!$A643))</f>
        <v>230728.250460982</v>
      </c>
      <c r="R643" s="3">
        <f t="shared" si="17"/>
        <v>89754775.5463995</v>
      </c>
      <c r="S643" s="3">
        <f t="shared" si="4"/>
        <v>2580.19471138346</v>
      </c>
      <c r="T643" s="3">
        <f t="shared" si="18"/>
        <v>39964811.2553279</v>
      </c>
      <c r="U643" s="3">
        <f>S643/((1+'How much will I make'!$C$5/12)^(Calculations!$B$1*12-Calculations!$A643))</f>
        <v>30468.6386485152</v>
      </c>
      <c r="V643" s="3">
        <f t="shared" si="19"/>
        <v>46784304.4762145</v>
      </c>
      <c r="W643" s="3">
        <f t="shared" si="5"/>
        <v>343.547051061787</v>
      </c>
      <c r="X643" s="3">
        <f t="shared" si="20"/>
        <v>46924791.8425297</v>
      </c>
      <c r="Y643" s="3">
        <f>W643/((1+'How much will I make'!$C$5/12)^(Calculations!$B$1*12-Calculations!$A643))</f>
        <v>4056.82986302693</v>
      </c>
      <c r="Z643" s="3">
        <f t="shared" si="21"/>
        <v>39626657.7677636</v>
      </c>
      <c r="AA643" s="3">
        <f t="shared" si="6"/>
        <v>46.1182031069547</v>
      </c>
      <c r="AB643" s="3">
        <f t="shared" si="22"/>
        <v>62313450.9849275</v>
      </c>
      <c r="AC643" s="3">
        <f>AA643/((1+'How much will I make'!$C$5/12)^(Calculations!$B$1*12-Calculations!$A643))</f>
        <v>544.594118957483</v>
      </c>
      <c r="AD643" s="3">
        <f t="shared" si="23"/>
        <v>44608511.0161264</v>
      </c>
      <c r="AE643" s="3">
        <f t="shared" si="7"/>
        <v>6.24140309810108</v>
      </c>
      <c r="AF643" s="3">
        <f t="shared" si="24"/>
        <v>88516106.6738402</v>
      </c>
      <c r="AG643" s="3">
        <f>AE643/((1+'How much will I make'!$C$5/12)^(Calculations!$B$1*12-Calculations!$A643))</f>
        <v>73.7025988065063</v>
      </c>
      <c r="AH643" s="3">
        <f t="shared" si="25"/>
        <v>57884181.5519974</v>
      </c>
    </row>
    <row r="644" ht="15.75" customHeight="1" spans="1:34">
      <c r="A644" s="1">
        <f t="shared" si="8"/>
        <v>640</v>
      </c>
      <c r="B644" s="1">
        <f t="shared" si="78"/>
        <v>69871423.9247209</v>
      </c>
      <c r="C644" s="3">
        <f t="shared" si="0"/>
        <v>8884282.62423075</v>
      </c>
      <c r="D644" s="3">
        <f t="shared" si="10"/>
        <v>965920185.357259</v>
      </c>
      <c r="E644" s="3">
        <f>$C644/((1+'How much will I make'!$C$5/12)^(Calculations!$B$1*12-Calculations!$A644))</f>
        <v>105436018.341324</v>
      </c>
      <c r="F644" s="3">
        <f t="shared" si="11"/>
        <v>7397822189.25083</v>
      </c>
      <c r="G644" s="3">
        <f t="shared" si="1"/>
        <v>1139341.60477783</v>
      </c>
      <c r="H644" s="3">
        <f t="shared" si="12"/>
        <v>220492167.698155</v>
      </c>
      <c r="I644" s="3">
        <f>G644/((1+'How much will I make'!$C$5/12)^(Calculations!$B$1*12-Calculations!$A644))</f>
        <v>13521366.5997923</v>
      </c>
      <c r="J644" s="3">
        <f t="shared" si="13"/>
        <v>1345190855.07664</v>
      </c>
      <c r="K644" s="3">
        <f t="shared" si="2"/>
        <v>147354.627231089</v>
      </c>
      <c r="L644" s="3">
        <f t="shared" si="14"/>
        <v>74543737.5025175</v>
      </c>
      <c r="M644" s="3">
        <f>K644/((1+'How much will I make'!$C$5/12)^(Calculations!$B$1*12-Calculations!$A644))</f>
        <v>1748760.79887894</v>
      </c>
      <c r="N644" s="3">
        <f t="shared" si="15"/>
        <v>292786663.5878</v>
      </c>
      <c r="O644" s="3">
        <f t="shared" si="3"/>
        <v>19218.5942934171</v>
      </c>
      <c r="P644" s="3">
        <f t="shared" si="16"/>
        <v>43571786.1967652</v>
      </c>
      <c r="Q644" s="3">
        <f>O644/((1+'How much will I make'!$C$5/12)^(Calculations!$B$1*12-Calculations!$A644))</f>
        <v>228080.549226184</v>
      </c>
      <c r="R644" s="3">
        <f t="shared" si="17"/>
        <v>89982856.0956257</v>
      </c>
      <c r="S644" s="3">
        <f t="shared" si="4"/>
        <v>2527.53767645727</v>
      </c>
      <c r="T644" s="3">
        <f t="shared" si="18"/>
        <v>39967338.7930044</v>
      </c>
      <c r="U644" s="3">
        <f>S644/((1+'How much will I make'!$C$5/12)^(Calculations!$B$1*12-Calculations!$A644))</f>
        <v>29996.0638449872</v>
      </c>
      <c r="V644" s="3">
        <f t="shared" si="19"/>
        <v>46814300.5400595</v>
      </c>
      <c r="W644" s="3">
        <f t="shared" si="5"/>
        <v>335.167854694426</v>
      </c>
      <c r="X644" s="3">
        <f t="shared" si="20"/>
        <v>46925127.0103844</v>
      </c>
      <c r="Y644" s="3">
        <f>W644/((1+'How much will I make'!$C$5/12)^(Calculations!$B$1*12-Calculations!$A644))</f>
        <v>3977.67220716299</v>
      </c>
      <c r="Z644" s="3">
        <f t="shared" si="21"/>
        <v>39630635.4399707</v>
      </c>
      <c r="AA644" s="3">
        <f t="shared" si="6"/>
        <v>44.8112094966362</v>
      </c>
      <c r="AB644" s="3">
        <f t="shared" si="22"/>
        <v>62313495.796137</v>
      </c>
      <c r="AC644" s="3">
        <f>AA644/((1+'How much will I make'!$C$5/12)^(Calculations!$B$1*12-Calculations!$A644))</f>
        <v>531.806078917185</v>
      </c>
      <c r="AD644" s="3">
        <f t="shared" si="23"/>
        <v>44609042.8222053</v>
      </c>
      <c r="AE644" s="3">
        <f t="shared" si="7"/>
        <v>6.04006751429136</v>
      </c>
      <c r="AF644" s="3">
        <f t="shared" si="24"/>
        <v>88516112.7139077</v>
      </c>
      <c r="AG644" s="3">
        <f>AE644/((1+'How much will I make'!$C$5/12)^(Calculations!$B$1*12-Calculations!$A644))</f>
        <v>71.6817210972957</v>
      </c>
      <c r="AH644" s="3">
        <f t="shared" si="25"/>
        <v>57884253.2337185</v>
      </c>
    </row>
    <row r="645" ht="15.75" customHeight="1" spans="1:34">
      <c r="A645" s="1">
        <f t="shared" si="8"/>
        <v>641</v>
      </c>
      <c r="B645" s="1">
        <f t="shared" si="78"/>
        <v>69871423.9247209</v>
      </c>
      <c r="C645" s="3">
        <f t="shared" si="0"/>
        <v>8847418.38097668</v>
      </c>
      <c r="D645" s="3">
        <f t="shared" si="10"/>
        <v>974767603.738236</v>
      </c>
      <c r="E645" s="3">
        <f>$C645/((1+'How much will I make'!$C$5/12)^(Calculations!$B$1*12-Calculations!$A645))</f>
        <v>105523517.111732</v>
      </c>
      <c r="F645" s="3">
        <f t="shared" si="11"/>
        <v>7503345706.36256</v>
      </c>
      <c r="G645" s="3">
        <f t="shared" si="1"/>
        <v>1129925.55845735</v>
      </c>
      <c r="H645" s="3">
        <f t="shared" si="12"/>
        <v>221622093.256612</v>
      </c>
      <c r="I645" s="3">
        <f>G645/((1+'How much will I make'!$C$5/12)^(Calculations!$B$1*12-Calculations!$A645))</f>
        <v>13476667.867231</v>
      </c>
      <c r="J645" s="3">
        <f t="shared" si="13"/>
        <v>1358667522.94387</v>
      </c>
      <c r="K645" s="3">
        <f t="shared" si="2"/>
        <v>145535.43430231</v>
      </c>
      <c r="L645" s="3">
        <f t="shared" si="14"/>
        <v>74689272.9368198</v>
      </c>
      <c r="M645" s="3">
        <f>K645/((1+'How much will I make'!$C$5/12)^(Calculations!$B$1*12-Calculations!$A645))</f>
        <v>1735807.01518354</v>
      </c>
      <c r="N645" s="3">
        <f t="shared" si="15"/>
        <v>294522470.602983</v>
      </c>
      <c r="O645" s="3">
        <f t="shared" si="3"/>
        <v>18903.5353705742</v>
      </c>
      <c r="P645" s="3">
        <f t="shared" si="16"/>
        <v>43590689.7321358</v>
      </c>
      <c r="Q645" s="3">
        <f>O645/((1+'How much will I make'!$C$5/12)^(Calculations!$B$1*12-Calculations!$A645))</f>
        <v>225463.231448178</v>
      </c>
      <c r="R645" s="3">
        <f t="shared" si="17"/>
        <v>90208319.3270738</v>
      </c>
      <c r="S645" s="3">
        <f t="shared" si="4"/>
        <v>2475.95527489692</v>
      </c>
      <c r="T645" s="3">
        <f t="shared" si="18"/>
        <v>39969814.7482793</v>
      </c>
      <c r="U645" s="3">
        <f>S645/((1+'How much will I make'!$C$5/12)^(Calculations!$B$1*12-Calculations!$A645))</f>
        <v>29530.8187731058</v>
      </c>
      <c r="V645" s="3">
        <f t="shared" si="19"/>
        <v>46843831.3588326</v>
      </c>
      <c r="W645" s="3">
        <f t="shared" si="5"/>
        <v>326.993028970172</v>
      </c>
      <c r="X645" s="3">
        <f t="shared" si="20"/>
        <v>46925454.0034133</v>
      </c>
      <c r="Y645" s="3">
        <f>W645/((1+'How much will I make'!$C$5/12)^(Calculations!$B$1*12-Calculations!$A645))</f>
        <v>3900.05909092566</v>
      </c>
      <c r="Z645" s="3">
        <f t="shared" si="21"/>
        <v>39634535.4990617</v>
      </c>
      <c r="AA645" s="3">
        <f t="shared" si="6"/>
        <v>43.5412561910635</v>
      </c>
      <c r="AB645" s="3">
        <f t="shared" si="22"/>
        <v>62313539.3373932</v>
      </c>
      <c r="AC645" s="3">
        <f>AA645/((1+'How much will I make'!$C$5/12)^(Calculations!$B$1*12-Calculations!$A645))</f>
        <v>519.318324837349</v>
      </c>
      <c r="AD645" s="3">
        <f t="shared" si="23"/>
        <v>44609562.1405301</v>
      </c>
      <c r="AE645" s="3">
        <f t="shared" si="7"/>
        <v>5.84522662673358</v>
      </c>
      <c r="AF645" s="3">
        <f t="shared" si="24"/>
        <v>88516118.5591343</v>
      </c>
      <c r="AG645" s="3">
        <f>AE645/((1+'How much will I make'!$C$5/12)^(Calculations!$B$1*12-Calculations!$A645))</f>
        <v>69.7162545510795</v>
      </c>
      <c r="AH645" s="3">
        <f t="shared" si="25"/>
        <v>57884322.9499731</v>
      </c>
    </row>
    <row r="646" ht="15.75" customHeight="1" spans="1:34">
      <c r="A646" s="1">
        <f t="shared" si="8"/>
        <v>642</v>
      </c>
      <c r="B646" s="1">
        <f t="shared" si="78"/>
        <v>69871423.9247209</v>
      </c>
      <c r="C646" s="3">
        <f t="shared" si="0"/>
        <v>8810707.10138756</v>
      </c>
      <c r="D646" s="3">
        <f t="shared" si="10"/>
        <v>983578310.839624</v>
      </c>
      <c r="E646" s="3">
        <f>$C646/((1+'How much will I make'!$C$5/12)^(Calculations!$B$1*12-Calculations!$A646))</f>
        <v>105611088.495227</v>
      </c>
      <c r="F646" s="3">
        <f t="shared" si="11"/>
        <v>7608956794.85779</v>
      </c>
      <c r="G646" s="3">
        <f t="shared" si="1"/>
        <v>1120587.3307015</v>
      </c>
      <c r="H646" s="3">
        <f t="shared" si="12"/>
        <v>222742680.587314</v>
      </c>
      <c r="I646" s="3">
        <f>G646/((1+'How much will I make'!$C$5/12)^(Calculations!$B$1*12-Calculations!$A646))</f>
        <v>13432116.8990748</v>
      </c>
      <c r="J646" s="3">
        <f t="shared" si="13"/>
        <v>1372099639.84294</v>
      </c>
      <c r="K646" s="3">
        <f t="shared" si="2"/>
        <v>143738.700545492</v>
      </c>
      <c r="L646" s="3">
        <f t="shared" si="14"/>
        <v>74833011.6373653</v>
      </c>
      <c r="M646" s="3">
        <f>K646/((1+'How much will I make'!$C$5/12)^(Calculations!$B$1*12-Calculations!$A646))</f>
        <v>1722949.18544144</v>
      </c>
      <c r="N646" s="3">
        <f t="shared" si="15"/>
        <v>296245419.788425</v>
      </c>
      <c r="O646" s="3">
        <f t="shared" si="3"/>
        <v>18593.6413481058</v>
      </c>
      <c r="P646" s="3">
        <f t="shared" si="16"/>
        <v>43609283.3734839</v>
      </c>
      <c r="Q646" s="3">
        <f>O646/((1+'How much will I make'!$C$5/12)^(Calculations!$B$1*12-Calculations!$A646))</f>
        <v>222875.948464347</v>
      </c>
      <c r="R646" s="3">
        <f t="shared" si="17"/>
        <v>90431195.2755382</v>
      </c>
      <c r="S646" s="3">
        <f t="shared" si="4"/>
        <v>2425.42557540923</v>
      </c>
      <c r="T646" s="3">
        <f t="shared" si="18"/>
        <v>39972240.1738547</v>
      </c>
      <c r="U646" s="3">
        <f>S646/((1+'How much will I make'!$C$5/12)^(Calculations!$B$1*12-Calculations!$A646))</f>
        <v>29072.7897472372</v>
      </c>
      <c r="V646" s="3">
        <f t="shared" si="19"/>
        <v>46872904.1485798</v>
      </c>
      <c r="W646" s="3">
        <f t="shared" si="5"/>
        <v>319.017589239192</v>
      </c>
      <c r="X646" s="3">
        <f t="shared" si="20"/>
        <v>46925773.0210026</v>
      </c>
      <c r="Y646" s="3">
        <f>W646/((1+'How much will I make'!$C$5/12)^(Calculations!$B$1*12-Calculations!$A646))</f>
        <v>3823.96037695638</v>
      </c>
      <c r="Z646" s="3">
        <f t="shared" si="21"/>
        <v>39638359.4594386</v>
      </c>
      <c r="AA646" s="3">
        <f t="shared" si="6"/>
        <v>42.307293465001</v>
      </c>
      <c r="AB646" s="3">
        <f t="shared" si="22"/>
        <v>62313581.6446866</v>
      </c>
      <c r="AC646" s="3">
        <f>AA646/((1+'How much will I make'!$C$5/12)^(Calculations!$B$1*12-Calculations!$A646))</f>
        <v>507.123805468699</v>
      </c>
      <c r="AD646" s="3">
        <f t="shared" si="23"/>
        <v>44610069.2643356</v>
      </c>
      <c r="AE646" s="3">
        <f t="shared" si="7"/>
        <v>5.65667092909701</v>
      </c>
      <c r="AF646" s="3">
        <f t="shared" si="24"/>
        <v>88516124.2158052</v>
      </c>
      <c r="AG646" s="3">
        <f>AE646/((1+'How much will I make'!$C$5/12)^(Calculations!$B$1*12-Calculations!$A646))</f>
        <v>67.8046798295176</v>
      </c>
      <c r="AH646" s="3">
        <f t="shared" si="25"/>
        <v>57884390.7546529</v>
      </c>
    </row>
    <row r="647" ht="15.75" customHeight="1" spans="1:34">
      <c r="A647" s="1">
        <f t="shared" si="8"/>
        <v>643</v>
      </c>
      <c r="B647" s="1">
        <f t="shared" si="78"/>
        <v>69871423.9247209</v>
      </c>
      <c r="C647" s="3">
        <f t="shared" si="0"/>
        <v>8774148.1507594</v>
      </c>
      <c r="D647" s="3">
        <f t="shared" si="10"/>
        <v>992352458.990383</v>
      </c>
      <c r="E647" s="3">
        <f>$C647/((1+'How much will I make'!$C$5/12)^(Calculations!$B$1*12-Calculations!$A647))</f>
        <v>105698732.552069</v>
      </c>
      <c r="F647" s="3">
        <f t="shared" si="11"/>
        <v>7714655527.40986</v>
      </c>
      <c r="G647" s="3">
        <f t="shared" si="1"/>
        <v>1111326.27838166</v>
      </c>
      <c r="H647" s="3">
        <f t="shared" si="12"/>
        <v>223854006.865695</v>
      </c>
      <c r="I647" s="3">
        <f>G647/((1+'How much will I make'!$C$5/12)^(Calculations!$B$1*12-Calculations!$A647))</f>
        <v>13387713.2068465</v>
      </c>
      <c r="J647" s="3">
        <f t="shared" si="13"/>
        <v>1385487353.04979</v>
      </c>
      <c r="K647" s="3">
        <f t="shared" si="2"/>
        <v>141964.148686905</v>
      </c>
      <c r="L647" s="3">
        <f t="shared" si="14"/>
        <v>74974975.7860522</v>
      </c>
      <c r="M647" s="3">
        <f>K647/((1+'How much will I make'!$C$5/12)^(Calculations!$B$1*12-Calculations!$A647))</f>
        <v>1710186.59888261</v>
      </c>
      <c r="N647" s="3">
        <f t="shared" si="15"/>
        <v>297955606.387307</v>
      </c>
      <c r="O647" s="3">
        <f t="shared" si="3"/>
        <v>18288.8275555139</v>
      </c>
      <c r="P647" s="3">
        <f t="shared" si="16"/>
        <v>43627572.2010394</v>
      </c>
      <c r="Q647" s="3">
        <f>O647/((1+'How much will I make'!$C$5/12)^(Calculations!$B$1*12-Calculations!$A647))</f>
        <v>220318.355613117</v>
      </c>
      <c r="R647" s="3">
        <f t="shared" si="17"/>
        <v>90651513.6311513</v>
      </c>
      <c r="S647" s="3">
        <f t="shared" si="4"/>
        <v>2375.92709427842</v>
      </c>
      <c r="T647" s="3">
        <f t="shared" si="18"/>
        <v>39974616.100949</v>
      </c>
      <c r="U647" s="3">
        <f>S647/((1+'How much will I make'!$C$5/12)^(Calculations!$B$1*12-Calculations!$A647))</f>
        <v>28621.8648450351</v>
      </c>
      <c r="V647" s="3">
        <f t="shared" si="19"/>
        <v>46901526.0134248</v>
      </c>
      <c r="W647" s="3">
        <f t="shared" si="5"/>
        <v>311.23667242848</v>
      </c>
      <c r="X647" s="3">
        <f t="shared" si="20"/>
        <v>46926084.257675</v>
      </c>
      <c r="Y647" s="3">
        <f>W647/((1+'How much will I make'!$C$5/12)^(Calculations!$B$1*12-Calculations!$A647))</f>
        <v>3749.3465159426</v>
      </c>
      <c r="Z647" s="3">
        <f t="shared" si="21"/>
        <v>39642108.8059546</v>
      </c>
      <c r="AA647" s="3">
        <f t="shared" si="6"/>
        <v>41.1083013425111</v>
      </c>
      <c r="AB647" s="3">
        <f t="shared" si="22"/>
        <v>62313622.752988</v>
      </c>
      <c r="AC647" s="3">
        <f>AA647/((1+'How much will I make'!$C$5/12)^(Calculations!$B$1*12-Calculations!$A647))</f>
        <v>495.215635137855</v>
      </c>
      <c r="AD647" s="3">
        <f t="shared" si="23"/>
        <v>44610564.4799707</v>
      </c>
      <c r="AE647" s="3">
        <f t="shared" si="7"/>
        <v>5.47419767331969</v>
      </c>
      <c r="AF647" s="3">
        <f t="shared" si="24"/>
        <v>88516129.6900029</v>
      </c>
      <c r="AG647" s="3">
        <f>AE647/((1+'How much will I make'!$C$5/12)^(Calculations!$B$1*12-Calculations!$A647))</f>
        <v>65.945519253547</v>
      </c>
      <c r="AH647" s="3">
        <f t="shared" si="25"/>
        <v>57884456.7001721</v>
      </c>
    </row>
    <row r="648" ht="15.75" customHeight="1" spans="1:34">
      <c r="A648" s="1">
        <f t="shared" si="8"/>
        <v>644</v>
      </c>
      <c r="B648" s="1">
        <f t="shared" si="78"/>
        <v>69871423.9247209</v>
      </c>
      <c r="C648" s="3">
        <f t="shared" si="0"/>
        <v>8737740.89702181</v>
      </c>
      <c r="D648" s="3">
        <f t="shared" si="10"/>
        <v>1001090199.8874</v>
      </c>
      <c r="E648" s="3">
        <f>$C648/((1+'How much will I make'!$C$5/12)^(Calculations!$B$1*12-Calculations!$A648))</f>
        <v>105786449.342569</v>
      </c>
      <c r="F648" s="3">
        <f t="shared" si="11"/>
        <v>7820441976.75243</v>
      </c>
      <c r="G648" s="3">
        <f t="shared" si="1"/>
        <v>1102141.76368429</v>
      </c>
      <c r="H648" s="3">
        <f t="shared" si="12"/>
        <v>224956148.62938</v>
      </c>
      <c r="I648" s="3">
        <f>G648/((1+'How much will I make'!$C$5/12)^(Calculations!$B$1*12-Calculations!$A648))</f>
        <v>13343456.3036833</v>
      </c>
      <c r="J648" s="3">
        <f t="shared" si="13"/>
        <v>1398830809.35347</v>
      </c>
      <c r="K648" s="3">
        <f t="shared" si="2"/>
        <v>140211.504875956</v>
      </c>
      <c r="L648" s="3">
        <f t="shared" si="14"/>
        <v>75115187.2909281</v>
      </c>
      <c r="M648" s="3">
        <f>K648/((1+'How much will I make'!$C$5/12)^(Calculations!$B$1*12-Calculations!$A648))</f>
        <v>1697518.550002</v>
      </c>
      <c r="N648" s="3">
        <f t="shared" si="15"/>
        <v>299653124.937309</v>
      </c>
      <c r="O648" s="3">
        <f t="shared" si="3"/>
        <v>17989.0107103415</v>
      </c>
      <c r="P648" s="3">
        <f t="shared" si="16"/>
        <v>43645561.2117497</v>
      </c>
      <c r="Q648" s="3">
        <f>O648/((1+'How much will I make'!$C$5/12)^(Calculations!$B$1*12-Calculations!$A648))</f>
        <v>217790.112188048</v>
      </c>
      <c r="R648" s="3">
        <f t="shared" si="17"/>
        <v>90869303.7433393</v>
      </c>
      <c r="S648" s="3">
        <f t="shared" si="4"/>
        <v>2327.43878623193</v>
      </c>
      <c r="T648" s="3">
        <f t="shared" si="18"/>
        <v>39976943.5397352</v>
      </c>
      <c r="U648" s="3">
        <f>S648/((1+'How much will I make'!$C$5/12)^(Calculations!$B$1*12-Calculations!$A648))</f>
        <v>28177.9338800917</v>
      </c>
      <c r="V648" s="3">
        <f t="shared" si="19"/>
        <v>46929703.9473049</v>
      </c>
      <c r="W648" s="3">
        <f t="shared" si="5"/>
        <v>303.645534076566</v>
      </c>
      <c r="X648" s="3">
        <f t="shared" si="20"/>
        <v>46926387.9032091</v>
      </c>
      <c r="Y648" s="3">
        <f>W648/((1+'How much will I make'!$C$5/12)^(Calculations!$B$1*12-Calculations!$A648))</f>
        <v>3676.18853514372</v>
      </c>
      <c r="Z648" s="3">
        <f t="shared" si="21"/>
        <v>39645784.9944897</v>
      </c>
      <c r="AA648" s="3">
        <f t="shared" si="6"/>
        <v>39.9432887538569</v>
      </c>
      <c r="AB648" s="3">
        <f t="shared" si="22"/>
        <v>62313662.6962767</v>
      </c>
      <c r="AC648" s="3">
        <f>AA648/((1+'How much will I make'!$C$5/12)^(Calculations!$B$1*12-Calculations!$A648))</f>
        <v>483.587089859314</v>
      </c>
      <c r="AD648" s="3">
        <f t="shared" si="23"/>
        <v>44611048.0670606</v>
      </c>
      <c r="AE648" s="3">
        <f t="shared" si="7"/>
        <v>5.29761065159969</v>
      </c>
      <c r="AF648" s="3">
        <f t="shared" si="24"/>
        <v>88516134.9876136</v>
      </c>
      <c r="AG648" s="3">
        <f>AE648/((1+'How much will I make'!$C$5/12)^(Calculations!$B$1*12-Calculations!$A648))</f>
        <v>64.137335661111</v>
      </c>
      <c r="AH648" s="3">
        <f t="shared" si="25"/>
        <v>57884520.8375078</v>
      </c>
    </row>
    <row r="649" ht="15.75" customHeight="1" spans="1:34">
      <c r="A649" s="1">
        <f t="shared" si="8"/>
        <v>645</v>
      </c>
      <c r="B649" s="1">
        <f t="shared" si="78"/>
        <v>69871423.9247209</v>
      </c>
      <c r="C649" s="3">
        <f t="shared" si="0"/>
        <v>8701484.71072711</v>
      </c>
      <c r="D649" s="3">
        <f t="shared" si="10"/>
        <v>1009791684.59813</v>
      </c>
      <c r="E649" s="3">
        <f>$C649/((1+'How much will I make'!$C$5/12)^(Calculations!$B$1*12-Calculations!$A649))</f>
        <v>105874238.927086</v>
      </c>
      <c r="F649" s="3">
        <f t="shared" si="11"/>
        <v>7926316215.67951</v>
      </c>
      <c r="G649" s="3">
        <f t="shared" si="1"/>
        <v>1093033.15406706</v>
      </c>
      <c r="H649" s="3">
        <f t="shared" si="12"/>
        <v>226049181.783447</v>
      </c>
      <c r="I649" s="3">
        <f>G649/((1+'How much will I make'!$C$5/12)^(Calculations!$B$1*12-Calculations!$A649))</f>
        <v>13299345.7043323</v>
      </c>
      <c r="J649" s="3">
        <f t="shared" si="13"/>
        <v>1412130155.0578</v>
      </c>
      <c r="K649" s="3">
        <f t="shared" si="2"/>
        <v>138480.498642919</v>
      </c>
      <c r="L649" s="3">
        <f t="shared" si="14"/>
        <v>75253667.789571</v>
      </c>
      <c r="M649" s="3">
        <f>K649/((1+'How much will I make'!$C$5/12)^(Calculations!$B$1*12-Calculations!$A649))</f>
        <v>1684944.33852051</v>
      </c>
      <c r="N649" s="3">
        <f t="shared" si="15"/>
        <v>301338069.27583</v>
      </c>
      <c r="O649" s="3">
        <f t="shared" si="3"/>
        <v>17694.1088954179</v>
      </c>
      <c r="P649" s="3">
        <f t="shared" si="16"/>
        <v>43663255.3206451</v>
      </c>
      <c r="Q649" s="3">
        <f>O649/((1+'How much will I make'!$C$5/12)^(Calculations!$B$1*12-Calculations!$A649))</f>
        <v>215290.881392448</v>
      </c>
      <c r="R649" s="3">
        <f t="shared" si="17"/>
        <v>91084594.6247318</v>
      </c>
      <c r="S649" s="3">
        <f t="shared" si="4"/>
        <v>2279.9400354925</v>
      </c>
      <c r="T649" s="3">
        <f t="shared" si="18"/>
        <v>39979223.4797707</v>
      </c>
      <c r="U649" s="3">
        <f>S649/((1+'How much will I make'!$C$5/12)^(Calculations!$B$1*12-Calculations!$A649))</f>
        <v>27740.8883750127</v>
      </c>
      <c r="V649" s="3">
        <f t="shared" si="19"/>
        <v>46957444.8356799</v>
      </c>
      <c r="W649" s="3">
        <f t="shared" si="5"/>
        <v>296.239545440552</v>
      </c>
      <c r="X649" s="3">
        <f t="shared" si="20"/>
        <v>46926684.1427545</v>
      </c>
      <c r="Y649" s="3">
        <f>W649/((1+'How much will I make'!$C$5/12)^(Calculations!$B$1*12-Calculations!$A649))</f>
        <v>3604.45802714091</v>
      </c>
      <c r="Z649" s="3">
        <f t="shared" si="21"/>
        <v>39649389.4525168</v>
      </c>
      <c r="AA649" s="3">
        <f t="shared" si="6"/>
        <v>38.8112927162982</v>
      </c>
      <c r="AB649" s="3">
        <f t="shared" si="22"/>
        <v>62313701.5075695</v>
      </c>
      <c r="AC649" s="3">
        <f>AA649/((1+'How much will I make'!$C$5/12)^(Calculations!$B$1*12-Calculations!$A649))</f>
        <v>472.231603538731</v>
      </c>
      <c r="AD649" s="3">
        <f t="shared" si="23"/>
        <v>44611520.2986641</v>
      </c>
      <c r="AE649" s="3">
        <f t="shared" si="7"/>
        <v>5.12671998541906</v>
      </c>
      <c r="AF649" s="3">
        <f t="shared" si="24"/>
        <v>88516140.1143336</v>
      </c>
      <c r="AG649" s="3">
        <f>AE649/((1+'How much will I make'!$C$5/12)^(Calculations!$B$1*12-Calculations!$A649))</f>
        <v>62.3787312962096</v>
      </c>
      <c r="AH649" s="3">
        <f t="shared" si="25"/>
        <v>57884583.2162391</v>
      </c>
    </row>
    <row r="650" ht="15.75" customHeight="1" spans="1:34">
      <c r="A650" s="1">
        <f t="shared" si="8"/>
        <v>646</v>
      </c>
      <c r="B650" s="1">
        <f t="shared" si="78"/>
        <v>69871423.9247209</v>
      </c>
      <c r="C650" s="3">
        <f t="shared" si="0"/>
        <v>8665378.96503945</v>
      </c>
      <c r="D650" s="3">
        <f t="shared" si="10"/>
        <v>1018457063.56317</v>
      </c>
      <c r="E650" s="3">
        <f>$C650/((1+'How much will I make'!$C$5/12)^(Calculations!$B$1*12-Calculations!$A650))</f>
        <v>105962101.366029</v>
      </c>
      <c r="F650" s="3">
        <f t="shared" si="11"/>
        <v>8032278317.04554</v>
      </c>
      <c r="G650" s="3">
        <f t="shared" si="1"/>
        <v>1083999.82221527</v>
      </c>
      <c r="H650" s="3">
        <f t="shared" si="12"/>
        <v>227133181.605662</v>
      </c>
      <c r="I650" s="3">
        <f>G650/((1+'How much will I make'!$C$5/12)^(Calculations!$B$1*12-Calculations!$A650))</f>
        <v>13255380.9251444</v>
      </c>
      <c r="J650" s="3">
        <f t="shared" si="13"/>
        <v>1425385535.98295</v>
      </c>
      <c r="K650" s="3">
        <f t="shared" si="2"/>
        <v>136770.862857204</v>
      </c>
      <c r="L650" s="3">
        <f t="shared" si="14"/>
        <v>75390438.6524283</v>
      </c>
      <c r="M650" s="3">
        <f>K650/((1+'How much will I make'!$C$5/12)^(Calculations!$B$1*12-Calculations!$A650))</f>
        <v>1672463.26934628</v>
      </c>
      <c r="N650" s="3">
        <f t="shared" si="15"/>
        <v>303010532.545176</v>
      </c>
      <c r="O650" s="3">
        <f t="shared" si="3"/>
        <v>17404.0415364766</v>
      </c>
      <c r="P650" s="3">
        <f t="shared" si="16"/>
        <v>43680659.3621816</v>
      </c>
      <c r="Q650" s="3">
        <f>O650/((1+'How much will I make'!$C$5/12)^(Calculations!$B$1*12-Calculations!$A650))</f>
        <v>212820.330294501</v>
      </c>
      <c r="R650" s="3">
        <f t="shared" si="17"/>
        <v>91297414.9550263</v>
      </c>
      <c r="S650" s="3">
        <f t="shared" si="4"/>
        <v>2233.41064701306</v>
      </c>
      <c r="T650" s="3">
        <f t="shared" si="18"/>
        <v>39981456.8904177</v>
      </c>
      <c r="U650" s="3">
        <f>S650/((1+'How much will I make'!$C$5/12)^(Calculations!$B$1*12-Calculations!$A650))</f>
        <v>27310.6215349105</v>
      </c>
      <c r="V650" s="3">
        <f t="shared" si="19"/>
        <v>46984755.4572149</v>
      </c>
      <c r="W650" s="3">
        <f t="shared" si="5"/>
        <v>289.01419067371</v>
      </c>
      <c r="X650" s="3">
        <f t="shared" si="20"/>
        <v>46926973.1569452</v>
      </c>
      <c r="Y650" s="3">
        <f>W650/((1+'How much will I make'!$C$5/12)^(Calculations!$B$1*12-Calculations!$A650))</f>
        <v>3534.12713880646</v>
      </c>
      <c r="Z650" s="3">
        <f t="shared" si="21"/>
        <v>39652923.5796556</v>
      </c>
      <c r="AA650" s="3">
        <f t="shared" si="6"/>
        <v>37.7113775381035</v>
      </c>
      <c r="AB650" s="3">
        <f t="shared" si="22"/>
        <v>62313739.218947</v>
      </c>
      <c r="AC650" s="3">
        <f>AA650/((1+'How much will I make'!$C$5/12)^(Calculations!$B$1*12-Calculations!$A650))</f>
        <v>461.142764265352</v>
      </c>
      <c r="AD650" s="3">
        <f t="shared" si="23"/>
        <v>44611981.4414284</v>
      </c>
      <c r="AE650" s="3">
        <f t="shared" si="7"/>
        <v>4.96134192137328</v>
      </c>
      <c r="AF650" s="3">
        <f t="shared" si="24"/>
        <v>88516145.0756755</v>
      </c>
      <c r="AG650" s="3">
        <f>AE650/((1+'How much will I make'!$C$5/12)^(Calculations!$B$1*12-Calculations!$A650))</f>
        <v>60.6683467284102</v>
      </c>
      <c r="AH650" s="3">
        <f t="shared" si="25"/>
        <v>57884643.8845858</v>
      </c>
    </row>
    <row r="651" ht="15.75" customHeight="1" spans="1:34">
      <c r="A651" s="1">
        <f t="shared" si="8"/>
        <v>647</v>
      </c>
      <c r="B651" s="1">
        <f t="shared" si="78"/>
        <v>69871423.9247209</v>
      </c>
      <c r="C651" s="3">
        <f t="shared" si="0"/>
        <v>8629423.03572393</v>
      </c>
      <c r="D651" s="3">
        <f t="shared" si="10"/>
        <v>1027086486.5989</v>
      </c>
      <c r="E651" s="3">
        <f>$C651/((1+'How much will I make'!$C$5/12)^(Calculations!$B$1*12-Calculations!$A651))</f>
        <v>106050036.71986</v>
      </c>
      <c r="F651" s="3">
        <f t="shared" si="11"/>
        <v>8138328353.7654</v>
      </c>
      <c r="G651" s="3">
        <f t="shared" si="1"/>
        <v>1075041.14599861</v>
      </c>
      <c r="H651" s="3">
        <f t="shared" si="12"/>
        <v>228208222.751661</v>
      </c>
      <c r="I651" s="3">
        <f>G651/((1+'How much will I make'!$C$5/12)^(Calculations!$B$1*12-Calculations!$A651))</f>
        <v>13211561.4840696</v>
      </c>
      <c r="J651" s="3">
        <f t="shared" si="13"/>
        <v>1438597097.46702</v>
      </c>
      <c r="K651" s="3">
        <f t="shared" si="2"/>
        <v>135082.333686128</v>
      </c>
      <c r="L651" s="3">
        <f t="shared" si="14"/>
        <v>75525520.9861144</v>
      </c>
      <c r="M651" s="3">
        <f>K651/((1+'How much will I make'!$C$5/12)^(Calculations!$B$1*12-Calculations!$A651))</f>
        <v>1660074.65253631</v>
      </c>
      <c r="N651" s="3">
        <f t="shared" si="15"/>
        <v>304670607.197713</v>
      </c>
      <c r="O651" s="3">
        <f t="shared" si="3"/>
        <v>17118.729380141</v>
      </c>
      <c r="P651" s="3">
        <f t="shared" si="16"/>
        <v>43697778.0915618</v>
      </c>
      <c r="Q651" s="3">
        <f>O651/((1+'How much will I make'!$C$5/12)^(Calculations!$B$1*12-Calculations!$A651))</f>
        <v>210378.129782925</v>
      </c>
      <c r="R651" s="3">
        <f t="shared" si="17"/>
        <v>91507793.0848092</v>
      </c>
      <c r="S651" s="3">
        <f t="shared" si="4"/>
        <v>2187.83083789035</v>
      </c>
      <c r="T651" s="3">
        <f t="shared" si="18"/>
        <v>39983644.7212556</v>
      </c>
      <c r="U651" s="3">
        <f>S651/((1+'How much will I make'!$C$5/12)^(Calculations!$B$1*12-Calculations!$A651))</f>
        <v>26887.0282213078</v>
      </c>
      <c r="V651" s="3">
        <f t="shared" si="19"/>
        <v>47011642.4854362</v>
      </c>
      <c r="W651" s="3">
        <f t="shared" si="5"/>
        <v>281.965064071912</v>
      </c>
      <c r="X651" s="3">
        <f t="shared" si="20"/>
        <v>46927255.1220093</v>
      </c>
      <c r="Y651" s="3">
        <f>W651/((1+'How much will I make'!$C$5/12)^(Calculations!$B$1*12-Calculations!$A651))</f>
        <v>3465.16856048828</v>
      </c>
      <c r="Z651" s="3">
        <f t="shared" si="21"/>
        <v>39656388.7482161</v>
      </c>
      <c r="AA651" s="3">
        <f t="shared" si="6"/>
        <v>36.6426340451208</v>
      </c>
      <c r="AB651" s="3">
        <f t="shared" si="22"/>
        <v>62313775.861581</v>
      </c>
      <c r="AC651" s="3">
        <f>AA651/((1+'How much will I make'!$C$5/12)^(Calculations!$B$1*12-Calculations!$A651))</f>
        <v>450.314310691509</v>
      </c>
      <c r="AD651" s="3">
        <f t="shared" si="23"/>
        <v>44612431.7557391</v>
      </c>
      <c r="AE651" s="3">
        <f t="shared" si="7"/>
        <v>4.80129863358705</v>
      </c>
      <c r="AF651" s="3">
        <f t="shared" si="24"/>
        <v>88516149.8769741</v>
      </c>
      <c r="AG651" s="3">
        <f>AE651/((1+'How much will I make'!$C$5/12)^(Calculations!$B$1*12-Calculations!$A651))</f>
        <v>59.0048598019861</v>
      </c>
      <c r="AH651" s="3">
        <f t="shared" si="25"/>
        <v>57884702.8894456</v>
      </c>
    </row>
    <row r="652" ht="15.75" customHeight="1" spans="1:34">
      <c r="A652" s="1">
        <f t="shared" si="8"/>
        <v>648</v>
      </c>
      <c r="B652" s="1">
        <f t="shared" si="78"/>
        <v>69871423.9247209</v>
      </c>
      <c r="C652" s="3">
        <f t="shared" si="0"/>
        <v>8593616.30113587</v>
      </c>
      <c r="D652" s="3">
        <f t="shared" si="10"/>
        <v>1035680102.90003</v>
      </c>
      <c r="E652" s="3">
        <f>$C652/((1+'How much will I make'!$C$5/12)^(Calculations!$B$1*12-Calculations!$A652))</f>
        <v>106138045.049088</v>
      </c>
      <c r="F652" s="3">
        <f t="shared" si="11"/>
        <v>8244466398.81449</v>
      </c>
      <c r="G652" s="3">
        <f t="shared" si="1"/>
        <v>1066156.50842838</v>
      </c>
      <c r="H652" s="3">
        <f t="shared" si="12"/>
        <v>229274379.260089</v>
      </c>
      <c r="I652" s="3">
        <f>G652/((1+'How much will I make'!$C$5/12)^(Calculations!$B$1*12-Calculations!$A652))</f>
        <v>13167886.9006512</v>
      </c>
      <c r="J652" s="3">
        <f t="shared" si="13"/>
        <v>1451764984.36767</v>
      </c>
      <c r="K652" s="3">
        <f t="shared" si="2"/>
        <v>133414.6505542</v>
      </c>
      <c r="L652" s="3">
        <f t="shared" si="14"/>
        <v>75658935.6366686</v>
      </c>
      <c r="M652" s="3">
        <f>K652/((1+'How much will I make'!$C$5/12)^(Calculations!$B$1*12-Calculations!$A652))</f>
        <v>1647777.80325826</v>
      </c>
      <c r="N652" s="3">
        <f t="shared" si="15"/>
        <v>306318385.000971</v>
      </c>
      <c r="O652" s="3">
        <f t="shared" si="3"/>
        <v>16838.0944722698</v>
      </c>
      <c r="P652" s="3">
        <f t="shared" si="16"/>
        <v>43714616.186034</v>
      </c>
      <c r="Q652" s="3">
        <f>O652/((1+'How much will I make'!$C$5/12)^(Calculations!$B$1*12-Calculations!$A652))</f>
        <v>207963.954523121</v>
      </c>
      <c r="R652" s="3">
        <f t="shared" si="17"/>
        <v>91715757.0393323</v>
      </c>
      <c r="S652" s="3">
        <f t="shared" si="4"/>
        <v>2143.18122895381</v>
      </c>
      <c r="T652" s="3">
        <f t="shared" si="18"/>
        <v>39985787.9024845</v>
      </c>
      <c r="U652" s="3">
        <f>S652/((1+'How much will I make'!$C$5/12)^(Calculations!$B$1*12-Calculations!$A652))</f>
        <v>26470.0049264467</v>
      </c>
      <c r="V652" s="3">
        <f t="shared" si="19"/>
        <v>47038112.4903626</v>
      </c>
      <c r="W652" s="3">
        <f t="shared" si="5"/>
        <v>275.087867387231</v>
      </c>
      <c r="X652" s="3">
        <f t="shared" si="20"/>
        <v>46927530.2098766</v>
      </c>
      <c r="Y652" s="3">
        <f>W652/((1+'How much will I make'!$C$5/12)^(Calculations!$B$1*12-Calculations!$A652))</f>
        <v>3397.55551540559</v>
      </c>
      <c r="Z652" s="3">
        <f t="shared" si="21"/>
        <v>39659786.3037315</v>
      </c>
      <c r="AA652" s="3">
        <f t="shared" si="6"/>
        <v>35.6041788292672</v>
      </c>
      <c r="AB652" s="3">
        <f t="shared" si="22"/>
        <v>62313811.4657599</v>
      </c>
      <c r="AC652" s="3">
        <f>AA652/((1+'How much will I make'!$C$5/12)^(Calculations!$B$1*12-Calculations!$A652))</f>
        <v>439.740128497134</v>
      </c>
      <c r="AD652" s="3">
        <f t="shared" si="23"/>
        <v>44612871.4958676</v>
      </c>
      <c r="AE652" s="3">
        <f t="shared" si="7"/>
        <v>4.64641803250359</v>
      </c>
      <c r="AF652" s="3">
        <f t="shared" si="24"/>
        <v>88516154.5233921</v>
      </c>
      <c r="AG652" s="3">
        <f>AE652/((1+'How much will I make'!$C$5/12)^(Calculations!$B$1*12-Calculations!$A652))</f>
        <v>57.3869846138671</v>
      </c>
      <c r="AH652" s="3">
        <f t="shared" si="25"/>
        <v>57884760.2764302</v>
      </c>
    </row>
    <row r="653" ht="15.75" customHeight="1" spans="1:34">
      <c r="A653" s="1">
        <f t="shared" si="8"/>
        <v>649</v>
      </c>
      <c r="B653" s="1">
        <f>B652*(1+'How much will I make'!$C$4)</f>
        <v>81749565.9919234</v>
      </c>
      <c r="C653" s="3">
        <f t="shared" si="0"/>
        <v>10012811.0263857</v>
      </c>
      <c r="D653" s="3">
        <f t="shared" si="10"/>
        <v>1045692913.92642</v>
      </c>
      <c r="E653" s="3">
        <f>$C653/((1+'How much will I make'!$C$5/12)^(Calculations!$B$1*12-Calculations!$A653))</f>
        <v>124284567.904701</v>
      </c>
      <c r="F653" s="3">
        <f t="shared" si="11"/>
        <v>8368750966.71919</v>
      </c>
      <c r="G653" s="3">
        <f t="shared" si="1"/>
        <v>1237093.99820945</v>
      </c>
      <c r="H653" s="3">
        <f t="shared" si="12"/>
        <v>230511473.258298</v>
      </c>
      <c r="I653" s="3">
        <f>G653/((1+'How much will I make'!$C$5/12)^(Calculations!$B$1*12-Calculations!$A653))</f>
        <v>15355497.3343445</v>
      </c>
      <c r="J653" s="3">
        <f t="shared" si="13"/>
        <v>1467120481.70201</v>
      </c>
      <c r="K653" s="3">
        <f t="shared" si="2"/>
        <v>154168.040640409</v>
      </c>
      <c r="L653" s="3">
        <f t="shared" si="14"/>
        <v>75813103.677309</v>
      </c>
      <c r="M653" s="3">
        <f>K653/((1+'How much will I make'!$C$5/12)^(Calculations!$B$1*12-Calculations!$A653))</f>
        <v>1913619.28885059</v>
      </c>
      <c r="N653" s="3">
        <f t="shared" si="15"/>
        <v>308232004.289821</v>
      </c>
      <c r="O653" s="3">
        <f t="shared" si="3"/>
        <v>19377.6103598908</v>
      </c>
      <c r="P653" s="3">
        <f t="shared" si="16"/>
        <v>43733993.7963939</v>
      </c>
      <c r="Q653" s="3">
        <f>O653/((1+'How much will I make'!$C$5/12)^(Calculations!$B$1*12-Calculations!$A653))</f>
        <v>240525.655009192</v>
      </c>
      <c r="R653" s="3">
        <f t="shared" si="17"/>
        <v>91956282.6943415</v>
      </c>
      <c r="S653" s="3">
        <f t="shared" si="4"/>
        <v>2456.34811873563</v>
      </c>
      <c r="T653" s="3">
        <f t="shared" si="18"/>
        <v>39988244.2506033</v>
      </c>
      <c r="U653" s="3">
        <f>S653/((1+'How much will I make'!$C$5/12)^(Calculations!$B$1*12-Calculations!$A653))</f>
        <v>30489.556205155</v>
      </c>
      <c r="V653" s="3">
        <f t="shared" si="19"/>
        <v>47068602.0465678</v>
      </c>
      <c r="W653" s="3">
        <f t="shared" si="5"/>
        <v>314.002736432254</v>
      </c>
      <c r="X653" s="3">
        <f t="shared" si="20"/>
        <v>46927844.2126131</v>
      </c>
      <c r="Y653" s="3">
        <f>W653/((1+'How much will I make'!$C$5/12)^(Calculations!$B$1*12-Calculations!$A653))</f>
        <v>3897.57624662406</v>
      </c>
      <c r="Z653" s="3">
        <f t="shared" si="21"/>
        <v>39663683.8799782</v>
      </c>
      <c r="AA653" s="3">
        <f t="shared" si="6"/>
        <v>40.4763296164301</v>
      </c>
      <c r="AB653" s="3">
        <f t="shared" si="22"/>
        <v>62313851.9420895</v>
      </c>
      <c r="AC653" s="3">
        <f>AA653/((1+'How much will I make'!$C$5/12)^(Calculations!$B$1*12-Calculations!$A653))</f>
        <v>502.41466891662</v>
      </c>
      <c r="AD653" s="3">
        <f t="shared" si="23"/>
        <v>44613373.9105365</v>
      </c>
      <c r="AE653" s="3">
        <f t="shared" si="7"/>
        <v>5.26094428841536</v>
      </c>
      <c r="AF653" s="3">
        <f t="shared" si="24"/>
        <v>88516159.7843364</v>
      </c>
      <c r="AG653" s="3">
        <f>AE653/((1+'How much will I make'!$C$5/12)^(Calculations!$B$1*12-Calculations!$A653))</f>
        <v>65.3017605079506</v>
      </c>
      <c r="AH653" s="3">
        <f t="shared" si="25"/>
        <v>57884825.5781908</v>
      </c>
    </row>
    <row r="654" ht="15.75" customHeight="1" spans="1:34">
      <c r="A654" s="1">
        <f t="shared" si="8"/>
        <v>650</v>
      </c>
      <c r="B654" s="1">
        <f>B653</f>
        <v>81749565.9919234</v>
      </c>
      <c r="C654" s="3">
        <f t="shared" si="0"/>
        <v>9971264.09266625</v>
      </c>
      <c r="D654" s="3">
        <f t="shared" si="10"/>
        <v>1055664178.01908</v>
      </c>
      <c r="E654" s="3">
        <f>$C654/((1+'How much will I make'!$C$5/12)^(Calculations!$B$1*12-Calculations!$A654))</f>
        <v>124387708.624953</v>
      </c>
      <c r="F654" s="3">
        <f t="shared" si="11"/>
        <v>8493138675.34414</v>
      </c>
      <c r="G654" s="3">
        <f t="shared" si="1"/>
        <v>1226870.08086888</v>
      </c>
      <c r="H654" s="3">
        <f t="shared" si="12"/>
        <v>231738343.339167</v>
      </c>
      <c r="I654" s="3">
        <f>G654/((1+'How much will I make'!$C$5/12)^(Calculations!$B$1*12-Calculations!$A654))</f>
        <v>15304735.3596855</v>
      </c>
      <c r="J654" s="3">
        <f t="shared" si="13"/>
        <v>1482425217.0617</v>
      </c>
      <c r="K654" s="3">
        <f t="shared" si="2"/>
        <v>152264.7314967</v>
      </c>
      <c r="L654" s="3">
        <f t="shared" si="14"/>
        <v>75965368.4088057</v>
      </c>
      <c r="M654" s="3">
        <f>K654/((1+'How much will I make'!$C$5/12)^(Calculations!$B$1*12-Calculations!$A654))</f>
        <v>1899444.3311554</v>
      </c>
      <c r="N654" s="3">
        <f t="shared" si="15"/>
        <v>310131448.620977</v>
      </c>
      <c r="O654" s="3">
        <f t="shared" si="3"/>
        <v>19059.944616286</v>
      </c>
      <c r="P654" s="3">
        <f t="shared" si="16"/>
        <v>43753053.7410102</v>
      </c>
      <c r="Q654" s="3">
        <f>O654/((1+'How much will I make'!$C$5/12)^(Calculations!$B$1*12-Calculations!$A654))</f>
        <v>237765.524541873</v>
      </c>
      <c r="R654" s="3">
        <f t="shared" si="17"/>
        <v>92194048.2188834</v>
      </c>
      <c r="S654" s="3">
        <f t="shared" si="4"/>
        <v>2406.21856529205</v>
      </c>
      <c r="T654" s="3">
        <f t="shared" si="18"/>
        <v>39990650.4691686</v>
      </c>
      <c r="U654" s="3">
        <f>S654/((1+'How much will I make'!$C$5/12)^(Calculations!$B$1*12-Calculations!$A654))</f>
        <v>30016.6569660546</v>
      </c>
      <c r="V654" s="3">
        <f t="shared" si="19"/>
        <v>47098618.7035338</v>
      </c>
      <c r="W654" s="3">
        <f t="shared" si="5"/>
        <v>306.344133104638</v>
      </c>
      <c r="X654" s="3">
        <f t="shared" si="20"/>
        <v>46928150.5567462</v>
      </c>
      <c r="Y654" s="3">
        <f>W654/((1+'How much will I make'!$C$5/12)^(Calculations!$B$1*12-Calculations!$A654))</f>
        <v>3821.52597839724</v>
      </c>
      <c r="Z654" s="3">
        <f t="shared" si="21"/>
        <v>39667505.4059566</v>
      </c>
      <c r="AA654" s="3">
        <f t="shared" si="6"/>
        <v>39.3292271576649</v>
      </c>
      <c r="AB654" s="3">
        <f t="shared" si="22"/>
        <v>62313891.2713166</v>
      </c>
      <c r="AC654" s="3">
        <f>AA654/((1+'How much will I make'!$C$5/12)^(Calculations!$B$1*12-Calculations!$A654))</f>
        <v>490.617077500764</v>
      </c>
      <c r="AD654" s="3">
        <f t="shared" si="23"/>
        <v>44613864.527614</v>
      </c>
      <c r="AE654" s="3">
        <f t="shared" si="7"/>
        <v>5.09123640814389</v>
      </c>
      <c r="AF654" s="3">
        <f t="shared" si="24"/>
        <v>88516164.8755728</v>
      </c>
      <c r="AG654" s="3">
        <f>AE654/((1+'How much will I make'!$C$5/12)^(Calculations!$B$1*12-Calculations!$A654))</f>
        <v>63.5112283649906</v>
      </c>
      <c r="AH654" s="3">
        <f t="shared" si="25"/>
        <v>57884889.0894191</v>
      </c>
    </row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Intro</vt:lpstr>
      <vt:lpstr>How much will I make</vt:lpstr>
      <vt:lpstr>Calculations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Warikoo</dc:creator>
  <cp:lastModifiedBy>2112161</cp:lastModifiedBy>
  <dcterms:created xsi:type="dcterms:W3CDTF">2021-01-05T07:45:00Z</dcterms:created>
  <dcterms:modified xsi:type="dcterms:W3CDTF">2023-01-22T10:49:41Z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7C41E5FA12334ABEBD8E9E9A7DF5CC41</vt:lpwstr>
  </property>
  <property fmtid="{D5CDD505-2E9C-101B-9397-08002B2CF9AE}" pid="3" name="KSOProductBuildVer">
    <vt:lpwstr>1033-11.2.0.11440</vt:lpwstr>
  </property>
</Properties>
</file>