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 One Mark" sheetId="1" r:id="rId4"/>
    <sheet state="visible" name="Excel Two Mark" sheetId="2" r:id="rId5"/>
    <sheet state="visible" name="Excel Ten Mark" sheetId="3" r:id="rId6"/>
    <sheet state="visible" name="Dash board" sheetId="4" r:id="rId7"/>
    <sheet state="visible" name="Sheet7" sheetId="5" r:id="rId8"/>
    <sheet state="visible" name="Sheet8" sheetId="6" r:id="rId9"/>
    <sheet state="visible" name="Unemployee" sheetId="7" r:id="rId10"/>
    <sheet state="visible" name="Sheet10" sheetId="8" r:id="rId11"/>
    <sheet state="visible" name="Sheet11" sheetId="9" r:id="rId12"/>
    <sheet state="visible" name="Sheet12" sheetId="10" r:id="rId13"/>
    <sheet state="visible" name="Sheet3" sheetId="11" r:id="rId14"/>
  </sheets>
  <definedNames>
    <definedName name="Slicer_GDP_Growth_Rate_Percent">#REF!</definedName>
    <definedName name="Slicer_Stock_Index">#REF!</definedName>
    <definedName name="Slicer_Country">#REF!</definedName>
    <definedName name="Slicer_Banking_Sector_Health">#REF!</definedName>
    <definedName name="Slicer_Market_Cap_Trillion_USD">#REF!</definedName>
    <definedName name="Slicer_Unemployment_Rate_Percent">#REF!</definedName>
    <definedName name="_xlcn.WorksheetConnection_ExcelTenMarkA1Z401">'Excel Ten Mark'!$A$1:$Z$40</definedName>
  </definedNames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<sst xmlns="http://schemas.openxmlformats.org/spreadsheetml/2006/main" count="542" uniqueCount="245">
  <si>
    <t>COUNT</t>
  </si>
  <si>
    <t>Ctrl+N</t>
  </si>
  <si>
    <t>TODAY()</t>
  </si>
  <si>
    <t>Aggergating data</t>
  </si>
  <si>
    <t>Line chart</t>
  </si>
  <si>
    <t>Logical function</t>
  </si>
  <si>
    <t>INDEX</t>
  </si>
  <si>
    <t>Formatting cells</t>
  </si>
  <si>
    <t>Cluster</t>
  </si>
  <si>
    <t>Represent key business metrics</t>
  </si>
  <si>
    <t>Reference function</t>
  </si>
  <si>
    <t>Data--&gt;What if Analysis</t>
  </si>
  <si>
    <t>Macro</t>
  </si>
  <si>
    <t>Highlight data based on rules</t>
  </si>
  <si>
    <t>Rectangle</t>
  </si>
  <si>
    <t>INSTER</t>
  </si>
  <si>
    <t>DROP</t>
  </si>
  <si>
    <t>All rows including NULL</t>
  </si>
  <si>
    <t>PRIMARY KEY</t>
  </si>
  <si>
    <t>COMMIT</t>
  </si>
  <si>
    <t>LIKE</t>
  </si>
  <si>
    <t>Current Date &amp; time</t>
  </si>
  <si>
    <t>CONCAT()</t>
  </si>
  <si>
    <t>FOREIGN KEY</t>
  </si>
  <si>
    <t>INNER JOIN</t>
  </si>
  <si>
    <t>Correlated Subquery</t>
  </si>
  <si>
    <t>Normalization</t>
  </si>
  <si>
    <t>Automatically on events</t>
  </si>
  <si>
    <t>Employee Table</t>
  </si>
  <si>
    <t>EmployeeID</t>
  </si>
  <si>
    <t>EmployeeName</t>
  </si>
  <si>
    <t>Department</t>
  </si>
  <si>
    <t>Sales</t>
  </si>
  <si>
    <t>John</t>
  </si>
  <si>
    <t>HR</t>
  </si>
  <si>
    <t>Region</t>
  </si>
  <si>
    <t>Sum of OrderID</t>
  </si>
  <si>
    <t>Sum of Sales</t>
  </si>
  <si>
    <t>Amit</t>
  </si>
  <si>
    <t>Finance</t>
  </si>
  <si>
    <t>East</t>
  </si>
  <si>
    <t>Sara</t>
  </si>
  <si>
    <t>IT</t>
  </si>
  <si>
    <t>North</t>
  </si>
  <si>
    <t>Lina</t>
  </si>
  <si>
    <t>Marketing</t>
  </si>
  <si>
    <t>South</t>
  </si>
  <si>
    <t>Raj</t>
  </si>
  <si>
    <t>West</t>
  </si>
  <si>
    <t>Emma</t>
  </si>
  <si>
    <t>Admin</t>
  </si>
  <si>
    <t>Grand Total</t>
  </si>
  <si>
    <t>Salse Table </t>
  </si>
  <si>
    <t>OrderID</t>
  </si>
  <si>
    <t>Profit Table</t>
  </si>
  <si>
    <t>Profit</t>
  </si>
  <si>
    <t>Country</t>
  </si>
  <si>
    <t>Date</t>
  </si>
  <si>
    <t>Stock_Index</t>
  </si>
  <si>
    <t>Index_Value</t>
  </si>
  <si>
    <t>Daily_Change_Percent</t>
  </si>
  <si>
    <t>Market_Cap_Trillion_USD</t>
  </si>
  <si>
    <t>GDP_Growth_Rate_Percent</t>
  </si>
  <si>
    <t>Inflation_Rate_Percent</t>
  </si>
  <si>
    <t>Interest_Rate_Percent</t>
  </si>
  <si>
    <t>Unemployment_Rate_Percent</t>
  </si>
  <si>
    <t>Currency_Code</t>
  </si>
  <si>
    <t>Exchange_Rate_USD</t>
  </si>
  <si>
    <t>Currency_Change_YTD_Percent</t>
  </si>
  <si>
    <t>Government_Debt_GDP_Percent</t>
  </si>
  <si>
    <t>Current_Account_Balance_Billion_USD</t>
  </si>
  <si>
    <t>FDI_Inflow_Billion_USD</t>
  </si>
  <si>
    <t>Commodity_Index</t>
  </si>
  <si>
    <t>Oil_Price_USD_Barrel</t>
  </si>
  <si>
    <t>Gold_Price_USD_Ounce</t>
  </si>
  <si>
    <t>Bond_Yield_10Y_Percent</t>
  </si>
  <si>
    <t>Credit_Rating</t>
  </si>
  <si>
    <t>Political_Risk_Score</t>
  </si>
  <si>
    <t>Banking_Sector_Health</t>
  </si>
  <si>
    <t>Real_Estate_Index</t>
  </si>
  <si>
    <t>Export_Growth_Percent</t>
  </si>
  <si>
    <t>Import_Growth_Percent</t>
  </si>
  <si>
    <t>United States</t>
  </si>
  <si>
    <t>S&amp;P_500</t>
  </si>
  <si>
    <t>USD</t>
  </si>
  <si>
    <t>AAA</t>
  </si>
  <si>
    <t>Strong</t>
  </si>
  <si>
    <t>China</t>
  </si>
  <si>
    <t>Shanghai_Composite</t>
  </si>
  <si>
    <t>CNY</t>
  </si>
  <si>
    <t>A+</t>
  </si>
  <si>
    <t>Moderate</t>
  </si>
  <si>
    <t>Japan</t>
  </si>
  <si>
    <t>Nikkei_225</t>
  </si>
  <si>
    <t>JPY</t>
  </si>
  <si>
    <t>Germany</t>
  </si>
  <si>
    <t>DAX</t>
  </si>
  <si>
    <t>EUR</t>
  </si>
  <si>
    <t>United Kingdom</t>
  </si>
  <si>
    <t>FTSE_100</t>
  </si>
  <si>
    <t>GBP</t>
  </si>
  <si>
    <t>AA</t>
  </si>
  <si>
    <t>France</t>
  </si>
  <si>
    <t>CAC_40</t>
  </si>
  <si>
    <t>India</t>
  </si>
  <si>
    <t>Sensex</t>
  </si>
  <si>
    <t>INR</t>
  </si>
  <si>
    <t>BBB-</t>
  </si>
  <si>
    <t>Canada</t>
  </si>
  <si>
    <t>TSX</t>
  </si>
  <si>
    <t>CAD</t>
  </si>
  <si>
    <t>Brazil</t>
  </si>
  <si>
    <t>Bovespa</t>
  </si>
  <si>
    <t>BRL</t>
  </si>
  <si>
    <t>BB-</t>
  </si>
  <si>
    <t>Weak</t>
  </si>
  <si>
    <t>Australia</t>
  </si>
  <si>
    <t>ASX_200</t>
  </si>
  <si>
    <t>AUD</t>
  </si>
  <si>
    <t>South Korea</t>
  </si>
  <si>
    <t>KOSPI</t>
  </si>
  <si>
    <t>KRW</t>
  </si>
  <si>
    <t>Russia</t>
  </si>
  <si>
    <t>MOEX</t>
  </si>
  <si>
    <t>RUB</t>
  </si>
  <si>
    <t>BB+</t>
  </si>
  <si>
    <t>Mexico</t>
  </si>
  <si>
    <t>IPC</t>
  </si>
  <si>
    <t>MXN</t>
  </si>
  <si>
    <t>BBB</t>
  </si>
  <si>
    <t>Italy</t>
  </si>
  <si>
    <t>FTSE_MIB</t>
  </si>
  <si>
    <t>Spain</t>
  </si>
  <si>
    <t>IBEX_35</t>
  </si>
  <si>
    <t>A</t>
  </si>
  <si>
    <t>Netherlands</t>
  </si>
  <si>
    <t>AEX</t>
  </si>
  <si>
    <t>Switzerland</t>
  </si>
  <si>
    <t>SMI</t>
  </si>
  <si>
    <t>CHF</t>
  </si>
  <si>
    <t>Sweden</t>
  </si>
  <si>
    <t>OMX_Stockholm</t>
  </si>
  <si>
    <t>SEK</t>
  </si>
  <si>
    <t>Norway</t>
  </si>
  <si>
    <t>OSE</t>
  </si>
  <si>
    <t>NOK</t>
  </si>
  <si>
    <t>Denmark</t>
  </si>
  <si>
    <t>OMXC_20</t>
  </si>
  <si>
    <t>DKK</t>
  </si>
  <si>
    <t>Singapore</t>
  </si>
  <si>
    <t>STI</t>
  </si>
  <si>
    <t>SGD</t>
  </si>
  <si>
    <t>Hong Kong</t>
  </si>
  <si>
    <t>Hang_Seng</t>
  </si>
  <si>
    <t>HKD</t>
  </si>
  <si>
    <t>AA+</t>
  </si>
  <si>
    <t>Taiwan</t>
  </si>
  <si>
    <t>TAIEX</t>
  </si>
  <si>
    <t>TWD</t>
  </si>
  <si>
    <t>Indonesia</t>
  </si>
  <si>
    <t>JCI</t>
  </si>
  <si>
    <t>IDR</t>
  </si>
  <si>
    <t>Thailand</t>
  </si>
  <si>
    <t>SET</t>
  </si>
  <si>
    <t>THB</t>
  </si>
  <si>
    <t>BBB+</t>
  </si>
  <si>
    <t>Malaysia</t>
  </si>
  <si>
    <t>KLCI</t>
  </si>
  <si>
    <t>MYR</t>
  </si>
  <si>
    <t>A-</t>
  </si>
  <si>
    <t>Philippines</t>
  </si>
  <si>
    <t>PSE</t>
  </si>
  <si>
    <t>PHP</t>
  </si>
  <si>
    <t>Vietnam</t>
  </si>
  <si>
    <t>VN_Index</t>
  </si>
  <si>
    <t>VND</t>
  </si>
  <si>
    <t>Turkey</t>
  </si>
  <si>
    <t>BIST_100</t>
  </si>
  <si>
    <t>TRY</t>
  </si>
  <si>
    <t>B+</t>
  </si>
  <si>
    <t>South Africa</t>
  </si>
  <si>
    <t>JSE</t>
  </si>
  <si>
    <t>ZAR</t>
  </si>
  <si>
    <t>Egypt</t>
  </si>
  <si>
    <t>EGX_30</t>
  </si>
  <si>
    <t>EGP</t>
  </si>
  <si>
    <t>Nigeria</t>
  </si>
  <si>
    <t>NSE</t>
  </si>
  <si>
    <t>NGN</t>
  </si>
  <si>
    <t>B-</t>
  </si>
  <si>
    <t>Chile</t>
  </si>
  <si>
    <t>IPSA</t>
  </si>
  <si>
    <t>CLP</t>
  </si>
  <si>
    <t>Argentina</t>
  </si>
  <si>
    <t>Merval</t>
  </si>
  <si>
    <t>ARS</t>
  </si>
  <si>
    <t>CCC+</t>
  </si>
  <si>
    <t>Colombia</t>
  </si>
  <si>
    <t>COLCAP</t>
  </si>
  <si>
    <t>COP</t>
  </si>
  <si>
    <t>Peru</t>
  </si>
  <si>
    <t>Lima_General</t>
  </si>
  <si>
    <t>PEN</t>
  </si>
  <si>
    <t>UAE</t>
  </si>
  <si>
    <t>ADX</t>
  </si>
  <si>
    <t>AED</t>
  </si>
  <si>
    <t>Saudi Arabia</t>
  </si>
  <si>
    <t>Tadawul</t>
  </si>
  <si>
    <t>SAR</t>
  </si>
  <si>
    <t>Israel</t>
  </si>
  <si>
    <t>TA_125</t>
  </si>
  <si>
    <t>ILS</t>
  </si>
  <si>
    <t>Sum of GDP_Growth_Rate_Percent</t>
  </si>
  <si>
    <t>Sum of Inflation_Rate_Percent</t>
  </si>
  <si>
    <t>Row Labels</t>
  </si>
  <si>
    <t>Sum of Market_Cap_Trillion_USD</t>
  </si>
  <si>
    <t>Sum of Unemployment_Rate_Percent</t>
  </si>
  <si>
    <t>Sum of Interest_Rate_Percent</t>
  </si>
  <si>
    <t>Sum of Government_Debt_GDP_Percent</t>
  </si>
  <si>
    <t>Sum of Export_Growth_Percent</t>
  </si>
  <si>
    <t>Sum of Import_Growth_Percent</t>
  </si>
  <si>
    <t>Sum of Oil_Price_USD_Barrel</t>
  </si>
  <si>
    <t>Sum of Gold_Price_USD_Ounce</t>
  </si>
  <si>
    <t>Sum of Exchange_Rate_USD</t>
  </si>
  <si>
    <t>Sum of Current_Account_Balance_Billion_USD</t>
  </si>
  <si>
    <t>Cluster Chart</t>
  </si>
  <si>
    <t>Dual-axis Chart</t>
  </si>
  <si>
    <t>Current Account</t>
  </si>
  <si>
    <t>Sum of Political_Risk_Score</t>
  </si>
  <si>
    <t>Bar Chart</t>
  </si>
  <si>
    <t>A Total</t>
  </si>
  <si>
    <t>A- Total</t>
  </si>
  <si>
    <t>A+ Total</t>
  </si>
  <si>
    <t>AA Total</t>
  </si>
  <si>
    <t>AA+ Total</t>
  </si>
  <si>
    <t>AAA Total</t>
  </si>
  <si>
    <t>B- Total</t>
  </si>
  <si>
    <t>B+ Total</t>
  </si>
  <si>
    <t>Dounut Chart</t>
  </si>
  <si>
    <t>BB- Total</t>
  </si>
  <si>
    <t>BB+ Total</t>
  </si>
  <si>
    <t>BBB Total</t>
  </si>
  <si>
    <t>BBB- Total</t>
  </si>
  <si>
    <t>BBB+ Total</t>
  </si>
  <si>
    <t>CCC+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</si>
</sst>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6">
    <font>
      <sz val="11.0"/>
      <color theme="1"/>
      <name val="Twentieth Century"/>
      <scheme val="minor"/>
    </font>
    <font>
      <color theme="1"/>
      <name val="Twentieth Century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theme="1"/>
      <name val="Twentieth Century"/>
    </font>
    <font>
      <sz val="10.0"/>
      <color theme="1"/>
      <name val="Twentieth Century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5" numFmtId="0" xfId="0" applyFont="1"/>
    <xf borderId="0" fillId="0" fontId="5" numFmtId="165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Sheet8!$A$5:$A$43</c:f>
            </c:strRef>
          </c:cat>
          <c:val>
            <c:numRef>
              <c:f>Sheet8!$B$5:$B$43</c:f>
              <c:numCache/>
            </c:numRef>
          </c:val>
          <c:smooth val="0"/>
        </c:ser>
        <c:axId val="1889317684"/>
        <c:axId val="1871472160"/>
      </c:lineChart>
      <c:catAx>
        <c:axId val="1889317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472160"/>
      </c:catAx>
      <c:valAx>
        <c:axId val="187147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93176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Goverment GDP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GDP_Growth_Rate_Percent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Sheet10!$A$4:$A$43</c:f>
            </c:strRef>
          </c:cat>
          <c:val>
            <c:numRef>
              <c:f>Sheet10!$B$4:$B$43</c:f>
              <c:numCache/>
            </c:numRef>
          </c:val>
        </c:ser>
        <c:ser>
          <c:idx val="1"/>
          <c:order val="1"/>
          <c:tx>
            <c:v>Sum of Government_Debt_GDP_Percent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Sheet10!$A$4:$A$43</c:f>
            </c:strRef>
          </c:cat>
          <c:val>
            <c:numRef>
              <c:f>Sheet10!$C$4:$C$43</c:f>
              <c:numCache/>
            </c:numRef>
          </c:val>
        </c:ser>
        <c:axId val="1437799276"/>
        <c:axId val="1914058366"/>
      </c:barChart>
      <c:catAx>
        <c:axId val="14377992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14058366"/>
      </c:catAx>
      <c:valAx>
        <c:axId val="19140583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37799276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Sum of Export_Growth_Percent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Sheet11!$B$4:$B$43</c:f>
              <c:numCache/>
            </c:numRef>
          </c:val>
        </c:ser>
        <c:ser>
          <c:idx val="1"/>
          <c:order val="1"/>
          <c:tx>
            <c:v>Sum of Import_Growth_Percent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Sheet11!$C$4:$C$43</c:f>
              <c:numCache/>
            </c:numRef>
          </c:val>
        </c:ser>
        <c:ser>
          <c:idx val="2"/>
          <c:order val="2"/>
          <c:tx>
            <c:v>Sum of Oil_Price_USD_Barrel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Sheet11!$D$4:$D$43</c:f>
              <c:numCache/>
            </c:numRef>
          </c:val>
        </c:ser>
        <c:ser>
          <c:idx val="3"/>
          <c:order val="3"/>
          <c:tx>
            <c:v>Sum of Gold_Price_USD_Ounce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Sheet11!$E$4:$E$43</c:f>
              <c:numCache/>
            </c:numRef>
          </c:val>
        </c:ser>
        <c:ser>
          <c:idx val="4"/>
          <c:order val="4"/>
          <c:tx>
            <c:v>Sum of Exchange_Rate_USD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Sheet11!$F$4:$F$43</c:f>
              <c:numCache/>
            </c:numRef>
          </c:val>
        </c:ser>
        <c:ser>
          <c:idx val="5"/>
          <c:order val="5"/>
          <c:tx>
            <c:v>Sum of Current_Account_Balance_Billion_USD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Sheet11!$G$4:$G$43</c:f>
              <c:numCache/>
            </c:numRef>
          </c:val>
        </c:ser>
        <c:overlap val="100"/>
        <c:axId val="714630361"/>
        <c:axId val="648612246"/>
      </c:barChart>
      <c:catAx>
        <c:axId val="71463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48612246"/>
      </c:catAx>
      <c:valAx>
        <c:axId val="648612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146303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Export_Growth_Percent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Sheet11!$B$4:$B$43</c:f>
              <c:numCache/>
            </c:numRef>
          </c:val>
        </c:ser>
        <c:ser>
          <c:idx val="1"/>
          <c:order val="1"/>
          <c:tx>
            <c:v>Sum of Import_Growth_Percent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Sheet11!$C$4:$C$43</c:f>
              <c:numCache/>
            </c:numRef>
          </c:val>
        </c:ser>
        <c:ser>
          <c:idx val="2"/>
          <c:order val="2"/>
          <c:tx>
            <c:v>Sum of Oil_Price_USD_Barrel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Sheet11!$D$4:$D$43</c:f>
              <c:numCache/>
            </c:numRef>
          </c:val>
        </c:ser>
        <c:ser>
          <c:idx val="3"/>
          <c:order val="3"/>
          <c:tx>
            <c:v>Sum of Gold_Price_USD_Ounce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Sheet11!$E$4:$E$43</c:f>
              <c:numCache/>
            </c:numRef>
          </c:val>
        </c:ser>
        <c:ser>
          <c:idx val="4"/>
          <c:order val="4"/>
          <c:tx>
            <c:v>Sum of Exchange_Rate_USD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Sheet11!$F$4:$F$43</c:f>
              <c:numCache/>
            </c:numRef>
          </c:val>
        </c:ser>
        <c:ser>
          <c:idx val="5"/>
          <c:order val="5"/>
          <c:tx>
            <c:v>Sum of Current_Account_Balance_Billion_USD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Sheet11!$A$4:$A$43</c:f>
            </c:strRef>
          </c:cat>
          <c:val>
            <c:numRef>
              <c:f>Sheet11!$G$4:$G$43</c:f>
              <c:numCache/>
            </c:numRef>
          </c:val>
        </c:ser>
        <c:axId val="1714601043"/>
        <c:axId val="146402918"/>
      </c:barChart>
      <c:catAx>
        <c:axId val="1714601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402918"/>
      </c:catAx>
      <c:valAx>
        <c:axId val="146402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46010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Export_Growth_Percent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Sheet11!$B$4:$B$43</c:f>
              <c:numCache/>
            </c:numRef>
          </c:val>
          <c:smooth val="0"/>
        </c:ser>
        <c:ser>
          <c:idx val="1"/>
          <c:order val="1"/>
          <c:tx>
            <c:v>Sum of Import_Growth_Percent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Sheet11!$C$4:$C$43</c:f>
              <c:numCache/>
            </c:numRef>
          </c:val>
          <c:smooth val="0"/>
        </c:ser>
        <c:ser>
          <c:idx val="2"/>
          <c:order val="2"/>
          <c:tx>
            <c:v>Sum of Oil_Price_USD_Barrel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Sheet11!$D$4:$D$43</c:f>
              <c:numCache/>
            </c:numRef>
          </c:val>
          <c:smooth val="0"/>
        </c:ser>
        <c:ser>
          <c:idx val="3"/>
          <c:order val="3"/>
          <c:tx>
            <c:v>Sum of Gold_Price_USD_Ounce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Sheet11!$E$4:$E$43</c:f>
              <c:numCache/>
            </c:numRef>
          </c:val>
          <c:smooth val="0"/>
        </c:ser>
        <c:ser>
          <c:idx val="4"/>
          <c:order val="4"/>
          <c:tx>
            <c:v>Sum of Exchange_Rate_USD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Sheet11!$F$4:$F$43</c:f>
              <c:numCache/>
            </c:numRef>
          </c:val>
          <c:smooth val="0"/>
        </c:ser>
        <c:ser>
          <c:idx val="5"/>
          <c:order val="5"/>
          <c:tx>
            <c:v>Sum of Current_Account_Balance_Billion_USD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Sheet11!$G$4:$G$43</c:f>
              <c:numCache/>
            </c:numRef>
          </c:val>
          <c:smooth val="0"/>
        </c:ser>
        <c:axId val="1848314621"/>
        <c:axId val="220451196"/>
      </c:lineChart>
      <c:catAx>
        <c:axId val="1848314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451196"/>
      </c:catAx>
      <c:valAx>
        <c:axId val="220451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3146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Risk score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Sheet12!$B$3</c:f>
            </c:strRef>
          </c:tx>
          <c:cat>
            <c:strRef>
              <c:f>Sheet12!$A$4:$A$35</c:f>
            </c:strRef>
          </c:cat>
          <c:val>
            <c:numRef>
              <c:f>Sheet12!$B$4:$B$35</c:f>
              <c:numCache/>
            </c:numRef>
          </c:val>
        </c:ser>
        <c:overlap val="100"/>
        <c:axId val="2041879309"/>
        <c:axId val="1963884098"/>
      </c:barChart>
      <c:catAx>
        <c:axId val="2041879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3884098"/>
      </c:catAx>
      <c:valAx>
        <c:axId val="196388409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418793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 Credit Ranking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Sheet12!$B$3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rgbClr val="D0E7DC"/>
              </a:solidFill>
            </c:spPr>
          </c:dPt>
          <c:dPt>
            <c:idx val="18"/>
            <c:spPr>
              <a:solidFill>
                <a:srgbClr val="F5FAED"/>
              </a:solidFill>
            </c:spPr>
          </c:dPt>
          <c:dPt>
            <c:idx val="19"/>
            <c:spPr>
              <a:solidFill>
                <a:srgbClr val="FFF6EB"/>
              </a:solidFill>
            </c:spPr>
          </c:dPt>
          <c:dPt>
            <c:idx val="20"/>
            <c:spPr>
              <a:solidFill>
                <a:srgbClr val="FBEEEC"/>
              </a:solidFill>
            </c:spPr>
          </c:dPt>
          <c:dPt>
            <c:idx val="21"/>
            <c:spPr>
              <a:solidFill>
                <a:srgbClr val="F7EEFB"/>
              </a:solidFill>
            </c:spPr>
          </c:dPt>
          <c:dPt>
            <c:idx val="22"/>
            <c:spPr>
              <a:solidFill>
                <a:srgbClr val="EFF6FA"/>
              </a:solidFill>
            </c:spPr>
          </c:dPt>
          <c:dPt>
            <c:idx val="23"/>
            <c:spPr>
              <a:solidFill>
                <a:srgbClr val="F3F9F6"/>
              </a:solidFill>
            </c:spPr>
          </c:dPt>
          <c:dPt>
            <c:idx val="24"/>
            <c:spPr>
              <a:solidFill>
                <a:srgbClr val="130923"/>
              </a:solidFill>
            </c:spPr>
          </c:dPt>
          <c:dPt>
            <c:idx val="25"/>
            <c:spPr>
              <a:solidFill>
                <a:srgbClr val="001026"/>
              </a:solidFill>
            </c:spPr>
          </c:dPt>
          <c:dPt>
            <c:idx val="26"/>
            <c:spPr>
              <a:solidFill>
                <a:srgbClr val="082025"/>
              </a:solidFill>
            </c:spPr>
          </c:dPt>
          <c:dPt>
            <c:idx val="27"/>
            <c:spPr>
              <a:solidFill>
                <a:srgbClr val="0E2008"/>
              </a:solidFill>
            </c:spPr>
          </c:dPt>
          <c:dPt>
            <c:idx val="28"/>
            <c:spPr>
              <a:solidFill>
                <a:srgbClr val="1E1209"/>
              </a:solidFill>
            </c:spPr>
          </c:dPt>
          <c:dPt>
            <c:idx val="29"/>
            <c:spPr>
              <a:solidFill>
                <a:srgbClr val="160B11"/>
              </a:solidFill>
            </c:spPr>
          </c:dPt>
          <c:dPt>
            <c:idx val="30"/>
            <c:spPr>
              <a:solidFill>
                <a:srgbClr val="321859"/>
              </a:solidFill>
            </c:spPr>
          </c:dPt>
          <c:dPt>
            <c:idx val="31"/>
            <c:spPr>
              <a:solidFill>
                <a:srgbClr val="022A6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Sheet12!$A$4:$A$35</c:f>
            </c:strRef>
          </c:cat>
          <c:val>
            <c:numRef>
              <c:f>Sheet12!$B$4:$B$35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Unemployment_Rate_Percent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Unemployee!$A$4:$A$43</c:f>
            </c:strRef>
          </c:cat>
          <c:val>
            <c:numRef>
              <c:f>Unemployee!$B$4:$B$43</c:f>
              <c:numCache/>
            </c:numRef>
          </c:val>
        </c:ser>
        <c:axId val="310410914"/>
        <c:axId val="143469467"/>
      </c:barChart>
      <c:lineChart>
        <c:varyColors val="0"/>
        <c:ser>
          <c:idx val="1"/>
          <c:order val="1"/>
          <c:tx>
            <c:v>Sum of Interest_Rate_Percent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Unemployee!$A$4:$A$43</c:f>
            </c:strRef>
          </c:cat>
          <c:val>
            <c:numRef>
              <c:f>Unemployee!$C$4:$C$43</c:f>
              <c:numCache/>
            </c:numRef>
          </c:val>
          <c:smooth val="0"/>
        </c:ser>
        <c:axId val="310410914"/>
        <c:axId val="143469467"/>
      </c:lineChart>
      <c:catAx>
        <c:axId val="31041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469467"/>
      </c:catAx>
      <c:valAx>
        <c:axId val="14346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4109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Goverment GDP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Sum of GDP_Growth_Rate_Percent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Sheet10!$A$4:$A$43</c:f>
            </c:strRef>
          </c:cat>
          <c:val>
            <c:numRef>
              <c:f>Sheet10!$B$4:$B$43</c:f>
              <c:numCache/>
            </c:numRef>
          </c:val>
        </c:ser>
        <c:ser>
          <c:idx val="1"/>
          <c:order val="1"/>
          <c:tx>
            <c:v>Sum of Government_Debt_GDP_Percent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Sheet10!$A$4:$A$43</c:f>
            </c:strRef>
          </c:cat>
          <c:val>
            <c:numRef>
              <c:f>Sheet10!$C$4:$C$43</c:f>
              <c:numCache/>
            </c:numRef>
          </c:val>
        </c:ser>
        <c:axId val="305701911"/>
        <c:axId val="1612008506"/>
      </c:barChart>
      <c:catAx>
        <c:axId val="3057019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2008506"/>
      </c:catAx>
      <c:valAx>
        <c:axId val="161200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570191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Risk score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Sheet12!$B$3</c:f>
            </c:strRef>
          </c:tx>
          <c:cat>
            <c:strRef>
              <c:f>Sheet12!$A$4:$A$35</c:f>
            </c:strRef>
          </c:cat>
          <c:val>
            <c:numRef>
              <c:f>Sheet12!$B$4:$B$35</c:f>
              <c:numCache/>
            </c:numRef>
          </c:val>
        </c:ser>
        <c:overlap val="100"/>
        <c:axId val="1640481836"/>
        <c:axId val="1313198914"/>
      </c:barChart>
      <c:catAx>
        <c:axId val="1640481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198914"/>
      </c:catAx>
      <c:valAx>
        <c:axId val="13131989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4048183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 Credit Ranking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Sheet12!$B$3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Pt>
            <c:idx val="14"/>
            <c:spPr>
              <a:solidFill>
                <a:schemeClr val="accent3"/>
              </a:solidFill>
            </c:spPr>
          </c:dPt>
          <c:dPt>
            <c:idx val="15"/>
            <c:spPr>
              <a:solidFill>
                <a:schemeClr val="accent4"/>
              </a:solidFill>
            </c:spPr>
          </c:dPt>
          <c:dPt>
            <c:idx val="16"/>
            <c:spPr>
              <a:solidFill>
                <a:schemeClr val="accent5"/>
              </a:solidFill>
            </c:spPr>
          </c:dPt>
          <c:dPt>
            <c:idx val="17"/>
            <c:spPr>
              <a:solidFill>
                <a:srgbClr val="D0E7DC"/>
              </a:solidFill>
            </c:spPr>
          </c:dPt>
          <c:dPt>
            <c:idx val="18"/>
            <c:spPr>
              <a:solidFill>
                <a:srgbClr val="F5FAED"/>
              </a:solidFill>
            </c:spPr>
          </c:dPt>
          <c:dPt>
            <c:idx val="19"/>
            <c:spPr>
              <a:solidFill>
                <a:srgbClr val="FFF6EB"/>
              </a:solidFill>
            </c:spPr>
          </c:dPt>
          <c:dPt>
            <c:idx val="20"/>
            <c:spPr>
              <a:solidFill>
                <a:srgbClr val="FBEEEC"/>
              </a:solidFill>
            </c:spPr>
          </c:dPt>
          <c:dPt>
            <c:idx val="21"/>
            <c:spPr>
              <a:solidFill>
                <a:srgbClr val="F7EEFB"/>
              </a:solidFill>
            </c:spPr>
          </c:dPt>
          <c:dPt>
            <c:idx val="22"/>
            <c:spPr>
              <a:solidFill>
                <a:srgbClr val="EFF6FA"/>
              </a:solidFill>
            </c:spPr>
          </c:dPt>
          <c:dPt>
            <c:idx val="23"/>
            <c:spPr>
              <a:solidFill>
                <a:srgbClr val="F3F9F6"/>
              </a:solidFill>
            </c:spPr>
          </c:dPt>
          <c:dPt>
            <c:idx val="24"/>
            <c:spPr>
              <a:solidFill>
                <a:srgbClr val="130923"/>
              </a:solidFill>
            </c:spPr>
          </c:dPt>
          <c:dPt>
            <c:idx val="25"/>
            <c:spPr>
              <a:solidFill>
                <a:srgbClr val="001026"/>
              </a:solidFill>
            </c:spPr>
          </c:dPt>
          <c:dPt>
            <c:idx val="26"/>
            <c:spPr>
              <a:solidFill>
                <a:srgbClr val="082025"/>
              </a:solidFill>
            </c:spPr>
          </c:dPt>
          <c:dPt>
            <c:idx val="27"/>
            <c:spPr>
              <a:solidFill>
                <a:srgbClr val="0E2008"/>
              </a:solidFill>
            </c:spPr>
          </c:dPt>
          <c:dPt>
            <c:idx val="28"/>
            <c:spPr>
              <a:solidFill>
                <a:srgbClr val="1E1209"/>
              </a:solidFill>
            </c:spPr>
          </c:dPt>
          <c:dPt>
            <c:idx val="29"/>
            <c:spPr>
              <a:solidFill>
                <a:srgbClr val="160B11"/>
              </a:solidFill>
            </c:spPr>
          </c:dPt>
          <c:dPt>
            <c:idx val="30"/>
            <c:spPr>
              <a:solidFill>
                <a:srgbClr val="321859"/>
              </a:solidFill>
            </c:spPr>
          </c:dPt>
          <c:dPt>
            <c:idx val="31"/>
            <c:spPr>
              <a:solidFill>
                <a:srgbClr val="022A6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Sheet12!$A$4:$A$35</c:f>
            </c:strRef>
          </c:cat>
          <c:val>
            <c:numRef>
              <c:f>Sheet12!$B$4:$B$35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93726020665295"/>
          <c:y val="0.11552088059042645"/>
          <c:w val="0.5218019044685117"/>
          <c:h val="0.5342270773293715"/>
        </c:manualLayout>
      </c:layout>
      <c:lineChart>
        <c:ser>
          <c:idx val="0"/>
          <c:order val="0"/>
          <c:tx>
            <c:v>Sum of Export_Growth_Percent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Sheet11!$B$4:$B$43</c:f>
              <c:numCache/>
            </c:numRef>
          </c:val>
          <c:smooth val="0"/>
        </c:ser>
        <c:ser>
          <c:idx val="1"/>
          <c:order val="1"/>
          <c:tx>
            <c:v>Sum of Import_Growth_Percent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Sheet11!$C$4:$C$43</c:f>
              <c:numCache/>
            </c:numRef>
          </c:val>
          <c:smooth val="0"/>
        </c:ser>
        <c:ser>
          <c:idx val="2"/>
          <c:order val="2"/>
          <c:tx>
            <c:v>Sum of Oil_Price_USD_Barrel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Sheet11!$D$4:$D$43</c:f>
              <c:numCache/>
            </c:numRef>
          </c:val>
          <c:smooth val="0"/>
        </c:ser>
        <c:ser>
          <c:idx val="3"/>
          <c:order val="3"/>
          <c:tx>
            <c:v>Sum of Gold_Price_USD_Ounce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Sheet11!$E$4:$E$43</c:f>
              <c:numCache/>
            </c:numRef>
          </c:val>
          <c:smooth val="0"/>
        </c:ser>
        <c:ser>
          <c:idx val="4"/>
          <c:order val="4"/>
          <c:tx>
            <c:v>Sum of Exchange_Rate_USD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Sheet11!$F$4:$F$43</c:f>
              <c:numCache/>
            </c:numRef>
          </c:val>
          <c:smooth val="0"/>
        </c:ser>
        <c:ser>
          <c:idx val="5"/>
          <c:order val="5"/>
          <c:tx>
            <c:v>Sum of Current_Account_Balance_Billion_USD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Sheet11!$A$4:$A$43</c:f>
            </c:strRef>
          </c:cat>
          <c:val>
            <c:numRef>
              <c:f>Sheet11!$G$4:$G$43</c:f>
              <c:numCache/>
            </c:numRef>
          </c:val>
          <c:smooth val="0"/>
        </c:ser>
        <c:axId val="386562001"/>
        <c:axId val="2051727489"/>
      </c:lineChart>
      <c:catAx>
        <c:axId val="386562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1727489"/>
      </c:catAx>
      <c:valAx>
        <c:axId val="2051727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5620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GDP_Growth_Rate_Percent</c:v>
          </c:tx>
          <c:spPr>
            <a:ln cmpd="sng">
              <a:solidFill>
                <a:srgbClr val="9ACD4C"/>
              </a:solidFill>
            </a:ln>
          </c:spPr>
          <c:marker>
            <c:symbol val="none"/>
          </c:marker>
          <c:cat>
            <c:strRef>
              <c:f>Sheet7!$A$4:$A$9</c:f>
            </c:strRef>
          </c:cat>
          <c:val>
            <c:numRef>
              <c:f>Sheet7!$B$4:$B$9</c:f>
              <c:numCache/>
            </c:numRef>
          </c:val>
          <c:smooth val="0"/>
        </c:ser>
        <c:ser>
          <c:idx val="1"/>
          <c:order val="1"/>
          <c:tx>
            <c:v>Sum of Inflation_Rate_Percent</c:v>
          </c:tx>
          <c:spPr>
            <a:ln cmpd="sng">
              <a:solidFill>
                <a:srgbClr val="FAA93A"/>
              </a:solidFill>
            </a:ln>
          </c:spPr>
          <c:marker>
            <c:symbol val="none"/>
          </c:marker>
          <c:cat>
            <c:strRef>
              <c:f>Sheet7!$A$4:$A$9</c:f>
            </c:strRef>
          </c:cat>
          <c:val>
            <c:numRef>
              <c:f>Sheet7!$C$4:$C$9</c:f>
              <c:numCache/>
            </c:numRef>
          </c:val>
          <c:smooth val="0"/>
        </c:ser>
        <c:axId val="1545064149"/>
        <c:axId val="1868854805"/>
      </c:lineChart>
      <c:catAx>
        <c:axId val="154506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8854805"/>
      </c:catAx>
      <c:valAx>
        <c:axId val="1868854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06414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Sheet8!$A$5:$A$43</c:f>
            </c:strRef>
          </c:cat>
          <c:val>
            <c:numRef>
              <c:f>Sheet8!$B$5:$B$43</c:f>
              <c:numCache/>
            </c:numRef>
          </c:val>
          <c:smooth val="0"/>
        </c:ser>
        <c:axId val="2023996187"/>
        <c:axId val="456044702"/>
      </c:lineChart>
      <c:catAx>
        <c:axId val="202399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6044702"/>
      </c:catAx>
      <c:valAx>
        <c:axId val="45604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39961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Unemployment_Rate_Percent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Unemployee!$A$4:$A$43</c:f>
            </c:strRef>
          </c:cat>
          <c:val>
            <c:numRef>
              <c:f>Unemployee!$B$4:$B$43</c:f>
              <c:numCache/>
            </c:numRef>
          </c:val>
        </c:ser>
        <c:axId val="399051477"/>
        <c:axId val="1570865811"/>
      </c:barChart>
      <c:lineChart>
        <c:varyColors val="0"/>
        <c:ser>
          <c:idx val="1"/>
          <c:order val="1"/>
          <c:tx>
            <c:v>Sum of Interest_Rate_Percent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Unemployee!$A$4:$A$43</c:f>
            </c:strRef>
          </c:cat>
          <c:val>
            <c:numRef>
              <c:f>Unemployee!$C$4:$C$43</c:f>
              <c:numCache/>
            </c:numRef>
          </c:val>
          <c:smooth val="0"/>
        </c:ser>
        <c:axId val="399051477"/>
        <c:axId val="1570865811"/>
      </c:lineChart>
      <c:catAx>
        <c:axId val="39905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70865811"/>
      </c:catAx>
      <c:valAx>
        <c:axId val="1570865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9905147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5</xdr:row>
      <xdr:rowOff>19050</xdr:rowOff>
    </xdr:from>
    <xdr:ext cx="5124450" cy="257175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22</xdr:row>
      <xdr:rowOff>133350</xdr:rowOff>
    </xdr:from>
    <xdr:ext cx="5124450" cy="257175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11</xdr:row>
      <xdr:rowOff>123825</xdr:rowOff>
    </xdr:from>
    <xdr:ext cx="4191000" cy="5905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12</xdr:row>
      <xdr:rowOff>95250</xdr:rowOff>
    </xdr:from>
    <xdr:ext cx="4295775" cy="22002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219075</xdr:colOff>
      <xdr:row>43</xdr:row>
      <xdr:rowOff>76200</xdr:rowOff>
    </xdr:from>
    <xdr:ext cx="4238625" cy="2362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161925</xdr:colOff>
      <xdr:row>12</xdr:row>
      <xdr:rowOff>76200</xdr:rowOff>
    </xdr:from>
    <xdr:ext cx="4295775" cy="20478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238125</xdr:colOff>
      <xdr:row>24</xdr:row>
      <xdr:rowOff>152400</xdr:rowOff>
    </xdr:from>
    <xdr:ext cx="4248150" cy="22764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26</xdr:col>
      <xdr:colOff>76200</xdr:colOff>
      <xdr:row>41</xdr:row>
      <xdr:rowOff>161925</xdr:rowOff>
    </xdr:from>
    <xdr:ext cx="5505450" cy="25146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28575</xdr:colOff>
      <xdr:row>2</xdr:row>
      <xdr:rowOff>104775</xdr:rowOff>
    </xdr:from>
    <xdr:ext cx="21783675" cy="10953750"/>
    <xdr:sp>
      <xdr:nvSpPr>
        <xdr:cNvPr id="3" name="Shape 3"/>
        <xdr:cNvSpPr/>
      </xdr:nvSpPr>
      <xdr:spPr>
        <a:xfrm>
          <a:off x="0" y="0"/>
          <a:ext cx="10692000" cy="7560000"/>
        </a:xfrm>
        <a:prstGeom prst="horizontalScroll">
          <a:avLst>
            <a:gd fmla="val 12500" name="adj"/>
          </a:avLst>
        </a:prstGeom>
        <a:solidFill>
          <a:srgbClr val="DBEEFB"/>
        </a:solidFill>
        <a:ln cap="flat" cmpd="sng" w="9525">
          <a:solidFill>
            <a:srgbClr val="00206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542925</xdr:colOff>
      <xdr:row>0</xdr:row>
      <xdr:rowOff>123825</xdr:rowOff>
    </xdr:from>
    <xdr:ext cx="10648950" cy="1390650"/>
    <xdr:sp>
      <xdr:nvSpPr>
        <xdr:cNvPr id="4" name="Shape 4"/>
        <xdr:cNvSpPr txBox="1"/>
      </xdr:nvSpPr>
      <xdr:spPr>
        <a:xfrm>
          <a:off x="26288" y="3089438"/>
          <a:ext cx="10639425" cy="1381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600">
              <a:solidFill>
                <a:srgbClr val="002060"/>
              </a:solidFill>
              <a:latin typeface="Baumans"/>
              <a:ea typeface="Baumans"/>
              <a:cs typeface="Baumans"/>
              <a:sym typeface="Baumans"/>
            </a:rPr>
            <a:t>Dash Board</a:t>
          </a:r>
          <a:endParaRPr sz="1400"/>
        </a:p>
      </xdr:txBody>
    </xdr:sp>
    <xdr:clientData fLocksWithSheet="0"/>
  </xdr:oneCellAnchor>
  <xdr:oneCellAnchor>
    <xdr:from>
      <xdr:col>30</xdr:col>
      <xdr:colOff>66675</xdr:colOff>
      <xdr:row>28</xdr:row>
      <xdr:rowOff>47625</xdr:rowOff>
    </xdr:from>
    <xdr:ext cx="2543175" cy="1171575"/>
    <xdr:sp>
      <xdr:nvSpPr>
        <xdr:cNvPr id="5" name="Shape 5"/>
        <xdr:cNvSpPr/>
      </xdr:nvSpPr>
      <xdr:spPr>
        <a:xfrm rot="10800000">
          <a:off x="4079175" y="3198975"/>
          <a:ext cx="2533650" cy="1162050"/>
        </a:xfrm>
        <a:prstGeom prst="round2SameRect">
          <a:avLst>
            <a:gd fmla="val 16667" name="adj1"/>
            <a:gd fmla="val 0" name="adj2"/>
          </a:avLst>
        </a:prstGeom>
        <a:gradFill>
          <a:gsLst>
            <a:gs pos="0">
              <a:srgbClr val="D4E2EF"/>
            </a:gs>
            <a:gs pos="100000">
              <a:srgbClr val="9BBFDE"/>
            </a:gs>
          </a:gsLst>
          <a:lin ang="5040000" scaled="0"/>
        </a:gradFill>
        <a:ln cap="flat" cmpd="sng" w="9525">
          <a:solidFill>
            <a:schemeClr val="accent5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30</xdr:col>
      <xdr:colOff>66675</xdr:colOff>
      <xdr:row>21</xdr:row>
      <xdr:rowOff>19050</xdr:rowOff>
    </xdr:from>
    <xdr:ext cx="2543175" cy="1162050"/>
    <xdr:sp>
      <xdr:nvSpPr>
        <xdr:cNvPr id="6" name="Shape 6"/>
        <xdr:cNvSpPr/>
      </xdr:nvSpPr>
      <xdr:spPr>
        <a:xfrm>
          <a:off x="4079175" y="3203738"/>
          <a:ext cx="2533650" cy="1152525"/>
        </a:xfrm>
        <a:prstGeom prst="round2SameRect">
          <a:avLst>
            <a:gd fmla="val 16667" name="adj1"/>
            <a:gd fmla="val 0" name="adj2"/>
          </a:avLst>
        </a:prstGeom>
        <a:gradFill>
          <a:gsLst>
            <a:gs pos="0">
              <a:srgbClr val="D4E2EF"/>
            </a:gs>
            <a:gs pos="100000">
              <a:srgbClr val="9BBFDE"/>
            </a:gs>
          </a:gsLst>
          <a:lin ang="5040000" scaled="0"/>
        </a:gradFill>
        <a:ln cap="flat" cmpd="sng" w="9525">
          <a:solidFill>
            <a:schemeClr val="accent5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400">
              <a:solidFill>
                <a:srgbClr val="3B95DE"/>
              </a:solidFill>
              <a:latin typeface="Aharoni"/>
              <a:ea typeface="Aharoni"/>
              <a:cs typeface="Aharoni"/>
              <a:sym typeface="Aharoni"/>
            </a:rPr>
            <a:t>KPI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1</xdr:row>
      <xdr:rowOff>152400</xdr:rowOff>
    </xdr:from>
    <xdr:ext cx="2962275" cy="1000125"/>
    <xdr:grpSp>
      <xdr:nvGrpSpPr>
        <xdr:cNvPr id="2" name="Shape 2"/>
        <xdr:cNvGrpSpPr/>
      </xdr:nvGrpSpPr>
      <xdr:grpSpPr>
        <a:xfrm>
          <a:off x="3874388" y="3284700"/>
          <a:ext cx="2943225" cy="990600"/>
          <a:chOff x="3874388" y="3284700"/>
          <a:chExt cx="2943225" cy="990600"/>
        </a:xfrm>
      </xdr:grpSpPr>
      <xdr:cxnSp>
        <xdr:nvCxnSpPr>
          <xdr:cNvPr id="7" name="Shape 7"/>
          <xdr:cNvCxnSpPr/>
        </xdr:nvCxnSpPr>
        <xdr:spPr>
          <a:xfrm>
            <a:off x="3874388" y="3284700"/>
            <a:ext cx="2943225" cy="990600"/>
          </a:xfrm>
          <a:prstGeom prst="bentConnector3">
            <a:avLst>
              <a:gd fmla="val 20928" name="adj1"/>
            </a:avLst>
          </a:prstGeom>
          <a:noFill/>
          <a:ln cap="flat" cmpd="sng" w="15875">
            <a:solidFill>
              <a:schemeClr val="accent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276225</xdr:colOff>
      <xdr:row>0</xdr:row>
      <xdr:rowOff>133350</xdr:rowOff>
    </xdr:from>
    <xdr:ext cx="4038600" cy="1200150"/>
    <xdr:grpSp>
      <xdr:nvGrpSpPr>
        <xdr:cNvPr id="2" name="Shape 2"/>
        <xdr:cNvGrpSpPr/>
      </xdr:nvGrpSpPr>
      <xdr:grpSpPr>
        <a:xfrm>
          <a:off x="3336225" y="3184688"/>
          <a:ext cx="4019550" cy="1190625"/>
          <a:chOff x="3336225" y="3184688"/>
          <a:chExt cx="4019550" cy="1190625"/>
        </a:xfrm>
      </xdr:grpSpPr>
      <xdr:cxnSp>
        <xdr:nvCxnSpPr>
          <xdr:cNvPr id="8" name="Shape 8"/>
          <xdr:cNvCxnSpPr/>
        </xdr:nvCxnSpPr>
        <xdr:spPr>
          <a:xfrm>
            <a:off x="3336225" y="3184688"/>
            <a:ext cx="4019550" cy="1190625"/>
          </a:xfrm>
          <a:prstGeom prst="bentConnector3">
            <a:avLst>
              <a:gd fmla="val 33262" name="adj1"/>
            </a:avLst>
          </a:prstGeom>
          <a:noFill/>
          <a:ln cap="flat" cmpd="sng" w="15875">
            <a:solidFill>
              <a:schemeClr val="accent1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4</xdr:row>
      <xdr:rowOff>95250</xdr:rowOff>
    </xdr:from>
    <xdr:ext cx="5200650" cy="27717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2</xdr:row>
      <xdr:rowOff>142875</xdr:rowOff>
    </xdr:from>
    <xdr:ext cx="4686300" cy="25717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2</xdr:row>
      <xdr:rowOff>57150</xdr:rowOff>
    </xdr:from>
    <xdr:ext cx="4905375" cy="25717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161925</xdr:rowOff>
    </xdr:from>
    <xdr:ext cx="4905375" cy="25717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6</xdr:row>
      <xdr:rowOff>85725</xdr:rowOff>
    </xdr:from>
    <xdr:ext cx="5353050" cy="25717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104775</xdr:colOff>
      <xdr:row>24</xdr:row>
      <xdr:rowOff>95250</xdr:rowOff>
    </xdr:from>
    <xdr:ext cx="5353050" cy="25431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323850</xdr:colOff>
      <xdr:row>24</xdr:row>
      <xdr:rowOff>95250</xdr:rowOff>
    </xdr:from>
    <xdr:ext cx="5543550" cy="25527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1:C17" sheet="Excel Two Mark"/>
  </cacheSource>
  <cacheFields>
    <cacheField name="OrderID" numFmtId="0">
      <sharedItems containsSemiMixedTypes="0" containsString="0" containsNumber="1" containsInteger="1">
        <n v="1001.0"/>
        <n v="1002.0"/>
        <n v="1003.0"/>
        <n v="1004.0"/>
        <n v="1005.0"/>
        <n v="1006.0"/>
      </sharedItems>
    </cacheField>
    <cacheField name="Region" numFmtId="0">
      <sharedItems>
        <s v="North"/>
        <s v="South"/>
        <s v="East"/>
        <s v="West"/>
      </sharedItems>
    </cacheField>
    <cacheField name="Sales" numFmtId="0">
      <sharedItems containsSemiMixedTypes="0" containsString="0" containsNumber="1" containsInteger="1">
        <n v="45000.0"/>
        <n v="52000.0"/>
        <n v="67000.0"/>
        <n v="48000.0"/>
        <n v="72000.0"/>
        <n v="35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0" sheet="Excel Ten Mark"/>
  </cacheSource>
  <cacheFields>
    <cacheField name="Country" numFmtId="0">
      <sharedItems>
        <s v="United States"/>
        <s v="China"/>
        <s v="Japan"/>
        <s v="Germany"/>
        <s v="United Kingdom"/>
        <s v="France"/>
        <s v="India"/>
        <s v="Canada"/>
        <s v="Brazil"/>
        <s v="Australia"/>
        <s v="South Korea"/>
        <s v="Russia"/>
        <s v="Mexico"/>
        <s v="Italy"/>
        <s v="Spain"/>
        <s v="Netherlands"/>
        <s v="Switzerland"/>
        <s v="Sweden"/>
        <s v="Norway"/>
        <s v="Denmark"/>
        <s v="Singapore"/>
        <s v="Hong Kong"/>
        <s v="Taiwan"/>
        <s v="Indonesia"/>
        <s v="Thailand"/>
        <s v="Malaysia"/>
        <s v="Philippines"/>
        <s v="Vietnam"/>
        <s v="Turkey"/>
        <s v="South Africa"/>
        <s v="Egypt"/>
        <s v="Nigeria"/>
        <s v="Chile"/>
        <s v="Argentina"/>
        <s v="Colombia"/>
        <s v="Peru"/>
        <s v="UAE"/>
        <s v="Saudi Arabia"/>
        <s v="Israel"/>
      </sharedItems>
    </cacheField>
    <cacheField name="Date" numFmtId="165">
      <sharedItems containsSemiMixedTypes="0" containsDate="1" containsString="0">
        <d v="2024-08-15T00:00:00Z"/>
      </sharedItems>
    </cacheField>
    <cacheField name="Stock_Index" numFmtId="0">
      <sharedItems>
        <s v="S&amp;P_500"/>
        <s v="Shanghai_Composite"/>
        <s v="Nikkei_225"/>
        <s v="DAX"/>
        <s v="FTSE_100"/>
        <s v="CAC_40"/>
        <s v="Sensex"/>
        <s v="TSX"/>
        <s v="Bovespa"/>
        <s v="ASX_200"/>
        <s v="KOSPI"/>
        <s v="MOEX"/>
        <s v="IPC"/>
        <s v="FTSE_MIB"/>
        <s v="IBEX_35"/>
        <s v="AEX"/>
        <s v="SMI"/>
        <s v="OMX_Stockholm"/>
        <s v="OSE"/>
        <s v="OMXC_20"/>
        <s v="STI"/>
        <s v="Hang_Seng"/>
        <s v="TAIEX"/>
        <s v="JCI"/>
        <s v="SET"/>
        <s v="KLCI"/>
        <s v="PSE"/>
        <s v="VN_Index"/>
        <s v="BIST_100"/>
        <s v="JSE"/>
        <s v="EGX_30"/>
        <s v="NSE"/>
        <s v="IPSA"/>
        <s v="Merval"/>
        <s v="COLCAP"/>
        <s v="Lima_General"/>
        <s v="ADX"/>
        <s v="Tadawul"/>
        <s v="TA_125"/>
      </sharedItems>
    </cacheField>
    <cacheField name="Index_Value" numFmtId="0">
      <sharedItems containsSemiMixedTypes="0" containsString="0" containsNumber="1">
        <n v="5437.2"/>
        <n v="2891.6"/>
        <n v="36789.1"/>
        <n v="18234.5"/>
        <n v="8156.3"/>
        <n v="7389.2"/>
        <n v="80456.7"/>
        <n v="22567.8"/>
        <n v="129834.2"/>
        <n v="7923.4"/>
        <n v="2634.5"/>
        <n v="2789.1"/>
        <n v="55234.6"/>
        <n v="33456.7"/>
        <n v="11123.8"/>
        <n v="889.3"/>
        <n v="12234.5"/>
        <n v="2567.8"/>
        <n v="1345.6"/>
        <n v="2234.5"/>
        <n v="3456.7"/>
        <n v="17234.5"/>
        <n v="7234.5"/>
        <n v="1567.8"/>
        <n v="1634.5"/>
        <n v="6789.1"/>
        <n v="1234.5"/>
        <n v="10567.8"/>
        <n v="75234.6"/>
        <n v="25678.9"/>
        <n v="98765.4"/>
        <n v="5678.9"/>
        <n v="1567890.2"/>
        <n v="23456.7"/>
        <n v="9876.5"/>
        <n v="12345.6"/>
        <n v="1987.3"/>
      </sharedItems>
    </cacheField>
    <cacheField name="Daily_Change_Percent" numFmtId="0">
      <sharedItems containsSemiMixedTypes="0" containsString="0" containsNumber="1">
        <n v="0.34"/>
        <n v="-0.82"/>
        <n v="1.24"/>
        <n v="0.67"/>
        <n v="-0.15"/>
        <n v="0.28"/>
        <n v="0.89"/>
        <n v="0.45"/>
        <n v="1.67"/>
        <n v="0.22"/>
        <n v="-0.34"/>
        <n v="0.78"/>
        <n v="0.91"/>
        <n v="0.12"/>
        <n v="0.23"/>
        <n v="0.56"/>
        <n v="-1.23"/>
        <n v="1.23"/>
        <n v="2.34"/>
        <n v="1.45"/>
        <n v="2.1"/>
        <n v="3.45"/>
        <n v="1.12"/>
        <n v="-0.78"/>
      </sharedItems>
    </cacheField>
    <cacheField name="Market_Cap_Trillion_USD" numFmtId="0">
      <sharedItems containsSemiMixedTypes="0" containsString="0" containsNumber="1">
        <n v="51.2"/>
        <n v="12.4"/>
        <n v="6.8"/>
        <n v="2.9"/>
        <n v="3.1"/>
        <n v="3.0"/>
        <n v="4.3"/>
        <n v="2.8"/>
        <n v="1.4"/>
        <n v="1.8"/>
        <n v="1.9"/>
        <n v="0.6"/>
        <n v="0.7"/>
        <n v="0.9"/>
        <n v="0.8"/>
        <n v="1.1"/>
        <n v="0.4"/>
        <n v="4.2"/>
        <n v="2.1"/>
        <n v="0.5"/>
        <n v="0.3"/>
        <n v="0.03"/>
        <n v="0.04"/>
        <n v="0.2"/>
        <n v="0.05"/>
        <n v="0.1"/>
        <n v="0.08"/>
      </sharedItems>
    </cacheField>
    <cacheField name="GDP_Growth_Rate_Percent" numFmtId="0">
      <sharedItems containsSemiMixedTypes="0" containsString="0" containsNumber="1">
        <n v="2.8"/>
        <n v="5.2"/>
        <n v="0.9"/>
        <n v="0.3"/>
        <n v="1.1"/>
        <n v="1.3"/>
        <n v="6.8"/>
        <n v="2.9"/>
        <n v="2.1"/>
        <n v="1.7"/>
        <n v="3.1"/>
        <n v="-1.9"/>
        <n v="2.4"/>
        <n v="0.7"/>
        <n v="2.5"/>
        <n v="0.6"/>
        <n v="1.2"/>
        <n v="0.8"/>
        <n v="1.8"/>
        <n v="2.6"/>
        <n v="3.2"/>
        <n v="3.8"/>
        <n v="5.1"/>
        <n v="4.2"/>
        <n v="5.8"/>
        <n v="6.4"/>
        <n v="-1.6"/>
        <n v="3.9"/>
        <n v="2.0"/>
      </sharedItems>
    </cacheField>
    <cacheField name="Inflation_Rate_Percent" numFmtId="0">
      <sharedItems containsSemiMixedTypes="0" containsString="0" containsNumber="1">
        <n v="2.9"/>
        <n v="0.8"/>
        <n v="2.8"/>
        <n v="2.2"/>
        <n v="2.0"/>
        <n v="2.3"/>
        <n v="4.9"/>
        <n v="4.5"/>
        <n v="3.8"/>
        <n v="2.4"/>
        <n v="7.4"/>
        <n v="4.7"/>
        <n v="1.0"/>
        <n v="3.2"/>
        <n v="1.1"/>
        <n v="1.4"/>
        <n v="1.9"/>
        <n v="3.1"/>
        <n v="1.7"/>
        <n v="1.8"/>
        <n v="2.1"/>
        <n v="0.4"/>
        <n v="3.7"/>
        <n v="4.1"/>
        <n v="64.8"/>
        <n v="33.1"/>
        <n v="21.8"/>
        <n v="211.4"/>
        <n v="7.2"/>
        <n v="-0.4"/>
      </sharedItems>
    </cacheField>
    <cacheField name="Interest_Rate_Percent" numFmtId="0">
      <sharedItems containsSemiMixedTypes="0" containsString="0" containsNumber="1">
        <n v="5.5"/>
        <n v="3.1"/>
        <n v="-0.1"/>
        <n v="4.5"/>
        <n v="5.25"/>
        <n v="6.5"/>
        <n v="4.75"/>
        <n v="10.75"/>
        <n v="4.35"/>
        <n v="3.5"/>
        <n v="16.0"/>
        <n v="11.0"/>
        <n v="1.25"/>
        <n v="3.75"/>
        <n v="3.6"/>
        <n v="5.75"/>
        <n v="1.5"/>
        <n v="6.0"/>
        <n v="2.5"/>
        <n v="3.0"/>
        <n v="50.0"/>
        <n v="8.25"/>
        <n v="27.25"/>
        <n v="18.75"/>
        <n v="133.0"/>
        <n v="5.4"/>
      </sharedItems>
    </cacheField>
    <cacheField name="Unemployment_Rate_Percent" numFmtId="0">
      <sharedItems containsSemiMixedTypes="0" containsString="0" containsNumber="1">
        <n v="3.7"/>
        <n v="5.2"/>
        <n v="2.4"/>
        <n v="3.1"/>
        <n v="4.2"/>
        <n v="7.4"/>
        <n v="3.2"/>
        <n v="6.1"/>
        <n v="7.8"/>
        <n v="4.1"/>
        <n v="2.9"/>
        <n v="3.4"/>
        <n v="2.8"/>
        <n v="7.6"/>
        <n v="11.5"/>
        <n v="3.6"/>
        <n v="5.1"/>
        <n v="2.1"/>
        <n v="5.4"/>
        <n v="1.2"/>
        <n v="5.9"/>
        <n v="12.3"/>
        <n v="10.5"/>
        <n v="28.7"/>
        <n v="7.2"/>
        <n v="8.8"/>
        <n v="6.2"/>
        <n v="10.2"/>
        <n v="6.4"/>
        <n v="5.8"/>
      </sharedItems>
    </cacheField>
    <cacheField name="Currency_Code" numFmtId="0">
      <sharedItems>
        <s v="USD"/>
        <s v="CNY"/>
        <s v="JPY"/>
        <s v="EUR"/>
        <s v="GBP"/>
        <s v="INR"/>
        <s v="CAD"/>
        <s v="BRL"/>
        <s v="AUD"/>
        <s v="KRW"/>
        <s v="RUB"/>
        <s v="MXN"/>
        <s v="CHF"/>
        <s v="SEK"/>
        <s v="NOK"/>
        <s v="DKK"/>
        <s v="SGD"/>
        <s v="HKD"/>
        <s v="TWD"/>
        <s v="IDR"/>
        <s v="THB"/>
        <s v="MYR"/>
        <s v="PHP"/>
        <s v="VND"/>
        <s v="TRY"/>
        <s v="ZAR"/>
        <s v="EGP"/>
        <s v="NGN"/>
        <s v="CLP"/>
        <s v="ARS"/>
        <s v="COP"/>
        <s v="PEN"/>
        <s v="AED"/>
        <s v="SAR"/>
        <s v="ILS"/>
      </sharedItems>
    </cacheField>
    <cacheField name="Exchange_Rate_USD" numFmtId="0">
      <sharedItems containsSemiMixedTypes="0" containsString="0" containsNumber="1">
        <n v="1.0"/>
        <n v="7.28"/>
        <n v="147.2"/>
        <n v="0.92"/>
        <n v="0.78"/>
        <n v="83.7"/>
        <n v="1.37"/>
        <n v="5.47"/>
        <n v="1.52"/>
        <n v="1342.5"/>
        <n v="91.2"/>
        <n v="19.8"/>
        <n v="0.87"/>
        <n v="10.9"/>
        <n v="11.2"/>
        <n v="6.86"/>
        <n v="1.35"/>
        <n v="7.82"/>
        <n v="32.1"/>
        <n v="15487.0"/>
        <n v="36.2"/>
        <n v="4.67"/>
        <n v="56.3"/>
        <n v="24789.0"/>
        <n v="33.7"/>
        <n v="18.2"/>
        <n v="30.9"/>
        <n v="1567.0"/>
        <n v="967.0"/>
        <n v="945.0"/>
        <n v="4134.0"/>
        <n v="3.78"/>
        <n v="3.67"/>
        <n v="3.75"/>
        <n v="3.68"/>
      </sharedItems>
    </cacheField>
    <cacheField name="Currency_Change_YTD_Percent" numFmtId="0">
      <sharedItems containsSemiMixedTypes="0" containsString="0" containsNumber="1">
        <n v="0.0"/>
        <n v="2.3"/>
        <n v="-8.9"/>
        <n v="1.8"/>
        <n v="-0.9"/>
        <n v="-0.5"/>
        <n v="4.2"/>
        <n v="5.6"/>
        <n v="-2.1"/>
        <n v="-15.6"/>
        <n v="-10.2"/>
        <n v="6.2"/>
        <n v="-4.7"/>
        <n v="2.8"/>
        <n v="1.9"/>
        <n v="1.2"/>
        <n v="0.1"/>
        <n v="-1.8"/>
        <n v="-2.3"/>
        <n v="3.4"/>
        <n v="-6.7"/>
        <n v="-3.4"/>
        <n v="-35.6"/>
        <n v="-7.8"/>
        <n v="-49.7"/>
        <n v="-68.9"/>
        <n v="-89.7"/>
        <n v="-18.9"/>
      </sharedItems>
    </cacheField>
    <cacheField name="Government_Debt_GDP_Percent" numFmtId="0">
      <sharedItems containsSemiMixedTypes="0" containsString="0" containsNumber="1">
        <n v="126.4"/>
        <n v="77.1"/>
        <n v="263.1"/>
        <n v="66.3"/>
        <n v="101.2"/>
        <n v="111.8"/>
        <n v="84.2"/>
        <n v="106.7"/>
        <n v="87.7"/>
        <n v="45.1"/>
        <n v="54.6"/>
        <n v="21.4"/>
        <n v="54.7"/>
        <n v="144.4"/>
        <n v="107.7"/>
        <n v="52.4"/>
        <n v="41.0"/>
        <n v="35.1"/>
        <n v="45.7"/>
        <n v="29.8"/>
        <n v="130.1"/>
        <n v="0.1"/>
        <n v="28.7"/>
        <n v="39.8"/>
        <n v="61.4"/>
        <n v="70.1"/>
        <n v="63.5"/>
        <n v="43.1"/>
        <n v="32.1"/>
        <n v="71.1"/>
        <n v="89.7"/>
        <n v="37.1"/>
        <n v="37.8"/>
        <n v="78.9"/>
        <n v="56.7"/>
        <n v="34.2"/>
        <n v="34.5"/>
        <n v="26.7"/>
        <n v="60.9"/>
      </sharedItems>
    </cacheField>
    <cacheField name="Current_Account_Balance_Billion_USD" numFmtId="0">
      <sharedItems containsSemiMixedTypes="0" containsString="0" containsNumber="1">
        <n v="-695.2"/>
        <n v="382.9"/>
        <n v="49.7"/>
        <n v="297.4"/>
        <n v="-85.6"/>
        <n v="-22.1"/>
        <n v="-23.1"/>
        <n v="12.8"/>
        <n v="-46.9"/>
        <n v="67.8"/>
        <n v="67.4"/>
        <n v="-12.4"/>
        <n v="-56.7"/>
        <n v="23.4"/>
        <n v="89.7"/>
        <n v="34.5"/>
        <n v="78.9"/>
        <n v="-12.1"/>
        <n v="-8.9"/>
        <n v="-45.6"/>
        <n v="8.9"/>
        <n v="-18.9"/>
        <n v="-23.4"/>
      </sharedItems>
    </cacheField>
    <cacheField name="FDI_Inflow_Billion_USD" numFmtId="0">
      <sharedItems containsSemiMixedTypes="0" containsString="0" containsNumber="1">
        <n v="456.8"/>
        <n v="189.7"/>
        <n v="23.4"/>
        <n v="67.8"/>
        <n v="45.2"/>
        <n v="56.7"/>
        <n v="67.4"/>
        <n v="34.5"/>
        <n v="67.2"/>
        <n v="45.7"/>
        <n v="12.8"/>
        <n v="8.9"/>
        <n v="34.7"/>
        <n v="28.9"/>
        <n v="45.6"/>
        <n v="78.9"/>
        <n v="5.6"/>
        <n v="89.7"/>
        <n v="12.3"/>
        <n v="12.1"/>
        <n v="9.8"/>
        <n v="15.6"/>
        <n v="4.5"/>
        <n v="2.3"/>
        <n v="18.9"/>
        <n v="6.7"/>
      </sharedItems>
    </cacheField>
    <cacheField name="Commodity_Index" numFmtId="0">
      <sharedItems containsSemiMixedTypes="0" containsString="0" containsNumber="1">
        <n v="1.12"/>
        <n v="0.98"/>
        <n v="1.05"/>
        <n v="1.08"/>
        <n v="1.06"/>
        <n v="1.15"/>
        <n v="1.09"/>
        <n v="0.95"/>
        <n v="1.11"/>
        <n v="1.02"/>
        <n v="0.87"/>
        <n v="0.89"/>
        <n v="1.13"/>
        <n v="1.07"/>
        <n v="1.14"/>
        <n v="1.04"/>
        <n v="0.94"/>
        <n v="0.97"/>
        <n v="0.91"/>
        <n v="0.88"/>
        <n v="0.85"/>
        <n v="0.76"/>
        <n v="0.82"/>
        <n v="0.71"/>
        <n v="0.68"/>
        <n v="0.93"/>
        <n v="0.45"/>
        <n v="0.78"/>
        <n v="1.18"/>
        <n v="1.03"/>
      </sharedItems>
    </cacheField>
    <cacheField name="Oil_Price_USD_Barrel" numFmtId="0">
      <sharedItems containsSemiMixedTypes="0" containsString="0" containsNumber="1">
        <n v="77.85"/>
      </sharedItems>
    </cacheField>
    <cacheField name="Gold_Price_USD_Ounce" numFmtId="0">
      <sharedItems containsSemiMixedTypes="0" containsString="0" containsNumber="1">
        <n v="2487.5"/>
      </sharedItems>
    </cacheField>
    <cacheField name="Bond_Yield_10Y_Percent" numFmtId="0">
      <sharedItems containsSemiMixedTypes="0" containsString="0" containsNumber="1">
        <n v="4.25"/>
        <n v="2.15"/>
        <n v="0.89"/>
        <n v="2.31"/>
        <n v="3.89"/>
        <n v="2.95"/>
        <n v="7.04"/>
        <n v="3.42"/>
        <n v="10.84"/>
        <n v="4.07"/>
        <n v="3.28"/>
        <n v="12.45"/>
        <n v="9.12"/>
        <n v="3.67"/>
        <n v="3.21"/>
        <n v="2.78"/>
        <n v="0.68"/>
        <n v="2.34"/>
        <n v="3.12"/>
        <n v="2.45"/>
        <n v="3.18"/>
        <n v="1.23"/>
        <n v="7.12"/>
        <n v="2.67"/>
        <n v="3.78"/>
        <n v="6.45"/>
        <n v="2.89"/>
        <n v="28.45"/>
        <n v="11.78"/>
        <n v="19.45"/>
        <n v="14.67"/>
        <n v="5.89"/>
        <n v="89.45"/>
        <n v="12.34"/>
        <n v="6.78"/>
        <n v="4.12"/>
        <n v="4.23"/>
        <n v="4.56"/>
      </sharedItems>
    </cacheField>
    <cacheField name="Credit_Rating" numFmtId="0">
      <sharedItems>
        <s v="AAA"/>
        <s v="A+"/>
        <s v="AA"/>
        <s v="BBB-"/>
        <s v="BB-"/>
        <s v="BB+"/>
        <s v="BBB"/>
        <s v="A"/>
        <s v="AA+"/>
        <s v="BBB+"/>
        <s v="A-"/>
        <s v="B+"/>
        <s v="B-"/>
        <s v="CCC+"/>
      </sharedItems>
    </cacheField>
    <cacheField name="Political_Risk_Score" numFmtId="0">
      <sharedItems containsSemiMixedTypes="0" containsString="0" containsNumber="1">
        <n v="8.1"/>
        <n v="6.7"/>
        <n v="8.4"/>
        <n v="8.7"/>
        <n v="7.9"/>
        <n v="7.3"/>
        <n v="6.8"/>
        <n v="8.9"/>
        <n v="5.4"/>
        <n v="8.6"/>
        <n v="7.8"/>
        <n v="3.2"/>
        <n v="6.1"/>
        <n v="7.1"/>
        <n v="8.8"/>
        <n v="9.1"/>
        <n v="9.0"/>
        <n v="7.2"/>
        <n v="6.5"/>
        <n v="6.2"/>
        <n v="4.8"/>
        <n v="5.9"/>
        <n v="4.2"/>
        <n v="3.8"/>
        <n v="2.1"/>
        <n v="5.8"/>
        <n v="8.2"/>
        <n v="6.9"/>
      </sharedItems>
    </cacheField>
    <cacheField name="Banking_Sector_Health" numFmtId="0">
      <sharedItems>
        <s v="Strong"/>
        <s v="Moderate"/>
        <s v="Weak"/>
      </sharedItems>
    </cacheField>
    <cacheField name="Real_Estate_Index" numFmtId="0">
      <sharedItems containsSemiMixedTypes="0" containsString="0" containsNumber="1">
        <n v="145.6"/>
        <n v="98.7"/>
        <n v="89.3"/>
        <n v="112.4"/>
        <n v="97.8"/>
        <n v="103.2"/>
        <n v="134.8"/>
        <n v="126.7"/>
        <n v="118.9"/>
        <n v="95.6"/>
        <n v="67.4"/>
        <n v="102.3"/>
        <n v="89.7"/>
        <n v="98.3"/>
        <n v="134.5"/>
        <n v="142.6"/>
        <n v="119.8"/>
        <n v="127.3"/>
        <n v="124.7"/>
        <n v="98.9"/>
        <n v="87.6"/>
        <n v="95.3"/>
        <n v="87.9"/>
        <n v="78.9"/>
        <n v="123.4"/>
        <n v="67.8"/>
        <n v="56.7"/>
        <n v="34.5"/>
        <n v="87.3"/>
      </sharedItems>
    </cacheField>
    <cacheField name="Export_Growth_Percent" numFmtId="0">
      <sharedItems containsSemiMixedTypes="0" containsString="0" containsNumber="1">
        <n v="3.2"/>
        <n v="8.9"/>
        <n v="5.1"/>
        <n v="2.1"/>
        <n v="0.9"/>
        <n v="1.8"/>
        <n v="13.2"/>
        <n v="4.1"/>
        <n v="8.7"/>
        <n v="6.2"/>
        <n v="9.1"/>
        <n v="15.2"/>
        <n v="7.9"/>
        <n v="2.8"/>
        <n v="1.9"/>
        <n v="3.4"/>
        <n v="12.4"/>
        <n v="6.7"/>
        <n v="8.1"/>
        <n v="12.8"/>
        <n v="12.3"/>
        <n v="23.4"/>
        <n v="-12.3"/>
        <n v="9.8"/>
        <n v="5.6"/>
      </sharedItems>
    </cacheField>
    <cacheField name="Import_Growth_Percent" numFmtId="0">
      <sharedItems containsSemiMixedTypes="0" containsString="0" containsNumber="1">
        <n v="2.8"/>
        <n v="6.1"/>
        <n v="4.7"/>
        <n v="1.8"/>
        <n v="1.2"/>
        <n v="2.1"/>
        <n v="10.9"/>
        <n v="3.8"/>
        <n v="6.9"/>
        <n v="5.4"/>
        <n v="7.8"/>
        <n v="18.7"/>
        <n v="8.2"/>
        <n v="2.9"/>
        <n v="3.7"/>
        <n v="2.4"/>
        <n v="6.7"/>
        <n v="11.7"/>
        <n v="5.9"/>
        <n v="13.8"/>
        <n v="7.3"/>
        <n v="7.4"/>
        <n v="14.2"/>
        <n v="8.9"/>
        <n v="23.4"/>
        <n v="34.5"/>
        <n v="5.2"/>
        <n v="15.6"/>
        <n v="7.1"/>
        <n v="18.9"/>
        <n v="4.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cel Two Mark" cacheId="0" dataCaption="" compact="0" compactData="0">
  <location ref="F3:H8" firstHeaderRow="0" firstDataRow="2" firstDataCol="0"/>
  <pivotFields>
    <pivotField name="OrderI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Sum of OrderID" fld="0" baseField="0"/>
    <dataField name="Sum of Sales" fld="2" baseField="0"/>
  </dataFields>
</pivotTableDefinition>
</file>

<file path=xl/pivotTables/pivotTable2.xml><?xml version="1.0" encoding="utf-8"?>
<pivotTableDefinition xmlns="http://schemas.openxmlformats.org/spreadsheetml/2006/main" name="Sheet7" cacheId="1" dataCaption="" compact="0" compactData="0">
  <location ref="A3:C9" firstHeaderRow="0" firstDataRow="2" firstDataCol="0" rowPageCount="1" colPageCount="1"/>
  <pivotFields>
    <pivotField name="Country" axis="axisRow" compact="0" outline="0" multipleItemSelectionAllowed="1" showAll="0" sortType="ascending">
      <items>
        <item x="33"/>
        <item x="9"/>
        <item x="8"/>
        <item x="7"/>
        <item x="32"/>
        <item x="1"/>
        <item x="34"/>
        <item x="19"/>
        <item x="30"/>
        <item x="5"/>
        <item x="3"/>
        <item x="21"/>
        <item x="6"/>
        <item x="23"/>
        <item x="38"/>
        <item x="13"/>
        <item x="2"/>
        <item x="25"/>
        <item x="12"/>
        <item x="15"/>
        <item x="31"/>
        <item x="18"/>
        <item x="35"/>
        <item x="26"/>
        <item x="11"/>
        <item x="37"/>
        <item x="20"/>
        <item x="29"/>
        <item x="10"/>
        <item x="14"/>
        <item x="17"/>
        <item x="16"/>
        <item x="22"/>
        <item x="24"/>
        <item x="28"/>
        <item x="36"/>
        <item x="4"/>
        <item x="0"/>
        <item x="27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ock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dex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aily_Chang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rket_Cap_Tr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_Growth_Rate_Percent" axis="axisPage" dataField="1" compact="0" outline="0" multipleItemSelectionAllowed="1" showAll="0">
      <items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t="default"/>
      </items>
    </pivotField>
    <pivotField name="Inflation_Rate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teres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employmen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urrency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ange_Rate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rrency_Change_YTD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overnment_Debt_GDP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rrent_Account_Balance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I_Inflow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mmodity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il_Price_USD_Barrel" compact="0" outline="0" multipleItemSelectionAllowed="1" showAll="0">
      <items>
        <item x="0"/>
        <item t="default"/>
      </items>
    </pivotField>
    <pivotField name="Gold_Price_USD_Ounce" compact="0" outline="0" multipleItemSelectionAllowed="1" showAll="0">
      <items>
        <item x="0"/>
        <item t="default"/>
      </items>
    </pivotField>
    <pivotField name="Bond_Yield_10Y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redi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litical_Risk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nking_Sector_Health" compact="0" outline="0" multipleItemSelectionAllowed="1" showAll="0">
      <items>
        <item x="0"/>
        <item x="1"/>
        <item x="2"/>
        <item t="default"/>
      </items>
    </pivotField>
    <pivotField name="Real_Estate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x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m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0"/>
  </rowFields>
  <colFields>
    <field x="-2"/>
  </colFields>
  <pageFields>
    <pageField fld="6"/>
  </pageFields>
  <dataFields>
    <dataField name="Sum of GDP_Growth_Rate_Percent" fld="6" baseField="0"/>
    <dataField name="Sum of Inflation_Rate_Percent" fld="7" baseField="0"/>
  </dataFields>
</pivotTableDefinition>
</file>

<file path=xl/pivotTables/pivotTable3.xml><?xml version="1.0" encoding="utf-8"?>
<pivotTableDefinition xmlns="http://schemas.openxmlformats.org/spreadsheetml/2006/main" name="Unemployee" cacheId="1" dataCaption="" compact="0" compactData="0">
  <location ref="A3:C43" firstHeaderRow="0" firstDataRow="2" firstDataCol="0"/>
  <pivotFields>
    <pivotField name="Country" axis="axisRow" compact="0" outline="0" multipleItemSelectionAllowed="1" showAll="0" sortType="ascending">
      <items>
        <item x="33"/>
        <item x="9"/>
        <item x="8"/>
        <item x="7"/>
        <item x="32"/>
        <item x="1"/>
        <item x="34"/>
        <item x="19"/>
        <item x="30"/>
        <item x="5"/>
        <item x="3"/>
        <item x="21"/>
        <item x="6"/>
        <item x="23"/>
        <item x="38"/>
        <item x="13"/>
        <item x="2"/>
        <item x="25"/>
        <item x="12"/>
        <item x="15"/>
        <item x="31"/>
        <item x="18"/>
        <item x="35"/>
        <item x="26"/>
        <item x="11"/>
        <item x="37"/>
        <item x="20"/>
        <item x="29"/>
        <item x="10"/>
        <item x="14"/>
        <item x="17"/>
        <item x="16"/>
        <item x="22"/>
        <item x="24"/>
        <item x="28"/>
        <item x="36"/>
        <item x="4"/>
        <item x="0"/>
        <item x="27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ock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dex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aily_Chang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rket_Cap_Tr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_Growth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flation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terest_Rate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employment_Rate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urrency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ange_Rate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rrency_Change_YTD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overnment_Debt_GDP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rrent_Account_Balance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I_Inflow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mmodity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il_Price_USD_Barrel" compact="0" outline="0" multipleItemSelectionAllowed="1" showAll="0">
      <items>
        <item x="0"/>
        <item t="default"/>
      </items>
    </pivotField>
    <pivotField name="Gold_Price_USD_Ounce" compact="0" outline="0" multipleItemSelectionAllowed="1" showAll="0">
      <items>
        <item x="0"/>
        <item t="default"/>
      </items>
    </pivotField>
    <pivotField name="Bond_Yield_10Y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redi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litical_Risk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nking_Sector_Health" compact="0" outline="0" multipleItemSelectionAllowed="1" showAll="0">
      <items>
        <item x="0"/>
        <item x="1"/>
        <item x="2"/>
        <item t="default"/>
      </items>
    </pivotField>
    <pivotField name="Real_Estate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x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m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0"/>
  </rowFields>
  <colFields>
    <field x="-2"/>
  </colFields>
  <dataFields>
    <dataField name="Sum of Unemployment_Rate_Percent" fld="9" baseField="0"/>
    <dataField name="Sum of Interest_Rate_Percent" fld="8" baseField="0"/>
  </dataFields>
</pivotTableDefinition>
</file>

<file path=xl/pivotTables/pivotTable4.xml><?xml version="1.0" encoding="utf-8"?>
<pivotTableDefinition xmlns="http://schemas.openxmlformats.org/spreadsheetml/2006/main" name="Sheet10" cacheId="1" dataCaption="" compact="0" compactData="0">
  <location ref="A3:C43" firstHeaderRow="0" firstDataRow="2" firstDataCol="0"/>
  <pivotFields>
    <pivotField name="Country" axis="axisRow" compact="0" outline="0" multipleItemSelectionAllowed="1" showAll="0" sortType="ascending">
      <items>
        <item x="33"/>
        <item x="9"/>
        <item x="8"/>
        <item x="7"/>
        <item x="32"/>
        <item x="1"/>
        <item x="34"/>
        <item x="19"/>
        <item x="30"/>
        <item x="5"/>
        <item x="3"/>
        <item x="21"/>
        <item x="6"/>
        <item x="23"/>
        <item x="38"/>
        <item x="13"/>
        <item x="2"/>
        <item x="25"/>
        <item x="12"/>
        <item x="15"/>
        <item x="31"/>
        <item x="18"/>
        <item x="35"/>
        <item x="26"/>
        <item x="11"/>
        <item x="37"/>
        <item x="20"/>
        <item x="29"/>
        <item x="10"/>
        <item x="14"/>
        <item x="17"/>
        <item x="16"/>
        <item x="22"/>
        <item x="24"/>
        <item x="28"/>
        <item x="36"/>
        <item x="4"/>
        <item x="0"/>
        <item x="27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ock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dex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aily_Chang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rket_Cap_Tr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_Growth_Rate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flation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teres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employmen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urrency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ange_Rate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rrency_Change_YTD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overnment_Debt_GDP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rrent_Account_Balance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I_Inflow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mmodity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il_Price_USD_Barrel" compact="0" outline="0" multipleItemSelectionAllowed="1" showAll="0">
      <items>
        <item x="0"/>
        <item t="default"/>
      </items>
    </pivotField>
    <pivotField name="Gold_Price_USD_Ounce" compact="0" outline="0" multipleItemSelectionAllowed="1" showAll="0">
      <items>
        <item x="0"/>
        <item t="default"/>
      </items>
    </pivotField>
    <pivotField name="Bond_Yield_10Y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redi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litical_Risk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nking_Sector_Health" compact="0" outline="0" multipleItemSelectionAllowed="1" showAll="0">
      <items>
        <item x="0"/>
        <item x="1"/>
        <item x="2"/>
        <item t="default"/>
      </items>
    </pivotField>
    <pivotField name="Real_Estate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x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m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0"/>
  </rowFields>
  <colFields>
    <field x="-2"/>
  </colFields>
  <dataFields>
    <dataField name="Sum of GDP_Growth_Rate_Percent" fld="6" baseField="0"/>
    <dataField name="Sum of Government_Debt_GDP_Percent" fld="13" baseField="0"/>
  </dataFields>
</pivotTableDefinition>
</file>

<file path=xl/pivotTables/pivotTable5.xml><?xml version="1.0" encoding="utf-8"?>
<pivotTableDefinition xmlns="http://schemas.openxmlformats.org/spreadsheetml/2006/main" name="Sheet11" cacheId="1" dataCaption="" compact="0" compactData="0">
  <location ref="A3:G43" firstHeaderRow="0" firstDataRow="2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ock_Index" axis="axisRow" compact="0" outline="0" multipleItemSelectionAllowed="1" showAll="0" sortType="ascending">
      <items>
        <item x="36"/>
        <item x="15"/>
        <item x="9"/>
        <item x="28"/>
        <item x="8"/>
        <item x="5"/>
        <item x="34"/>
        <item x="3"/>
        <item x="30"/>
        <item x="4"/>
        <item x="13"/>
        <item x="21"/>
        <item x="14"/>
        <item x="12"/>
        <item x="32"/>
        <item x="23"/>
        <item x="29"/>
        <item x="25"/>
        <item x="10"/>
        <item x="35"/>
        <item x="33"/>
        <item x="11"/>
        <item x="2"/>
        <item x="31"/>
        <item x="17"/>
        <item x="19"/>
        <item x="18"/>
        <item x="26"/>
        <item x="0"/>
        <item x="6"/>
        <item x="24"/>
        <item x="1"/>
        <item x="16"/>
        <item x="20"/>
        <item x="38"/>
        <item x="37"/>
        <item x="22"/>
        <item x="7"/>
        <item x="27"/>
        <item t="default"/>
      </items>
    </pivotField>
    <pivotField name="Index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aily_Chang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rket_Cap_Tr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_Growth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flation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teres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employmen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urrency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ange_Rate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rrency_Change_YTD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overnment_Debt_GDP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rrent_Account_Balance_Billio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I_Inflow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mmodity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il_Price_USD_Barrel" dataField="1" compact="0" outline="0" multipleItemSelectionAllowed="1" showAll="0">
      <items>
        <item x="0"/>
        <item t="default"/>
      </items>
    </pivotField>
    <pivotField name="Gold_Price_USD_Ounce" dataField="1" compact="0" outline="0" multipleItemSelectionAllowed="1" showAll="0">
      <items>
        <item x="0"/>
        <item t="default"/>
      </items>
    </pivotField>
    <pivotField name="Bond_Yield_10Y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redit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litical_Risk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nking_Sector_Health" compact="0" outline="0" multipleItemSelectionAllowed="1" showAll="0">
      <items>
        <item x="0"/>
        <item x="1"/>
        <item x="2"/>
        <item t="default"/>
      </items>
    </pivotField>
    <pivotField name="Real_Estate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xport_Growth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mport_Growth_Perc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2"/>
  </rowFields>
  <colFields>
    <field x="-2"/>
  </colFields>
  <dataFields>
    <dataField name="Sum of Export_Growth_Percent" fld="24" baseField="0"/>
    <dataField name="Sum of Import_Growth_Percent" fld="25" baseField="0"/>
    <dataField name="Sum of Oil_Price_USD_Barrel" fld="17" baseField="0"/>
    <dataField name="Sum of Gold_Price_USD_Ounce" fld="18" baseField="0"/>
    <dataField name="Sum of Exchange_Rate_USD" fld="11" baseField="0"/>
    <dataField name="Sum of Current_Account_Balance_Billion_USD" fld="14" baseField="0"/>
  </dataFields>
</pivotTableDefinition>
</file>

<file path=xl/pivotTables/pivotTable6.xml><?xml version="1.0" encoding="utf-8"?>
<pivotTableDefinition xmlns="http://schemas.openxmlformats.org/spreadsheetml/2006/main" name="Sheet12" cacheId="1" dataCaption="" compact="0" compactData="0">
  <location ref="A3:C35" firstHeaderRow="0" firstDataRow="2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ock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dex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aily_Chang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rket_Cap_Tr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DP_Growth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Inflation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teres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Unemployment_Rate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urrency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Exchange_Rate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urrency_Change_YTD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overnment_Debt_GDP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rrent_Account_Balance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I_Inflow_Billio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mmodity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il_Price_USD_Barrel" compact="0" outline="0" multipleItemSelectionAllowed="1" showAll="0">
      <items>
        <item x="0"/>
        <item t="default"/>
      </items>
    </pivotField>
    <pivotField name="Gold_Price_USD_Ounce" compact="0" outline="0" multipleItemSelectionAllowed="1" showAll="0">
      <items>
        <item x="0"/>
        <item t="default"/>
      </items>
    </pivotField>
    <pivotField name="Bond_Yield_10Y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redit_Rating" axis="axisRow" compact="0" outline="0" multipleItemSelectionAllowed="1" showAll="0" sortType="ascending">
      <items>
        <item x="7"/>
        <item x="10"/>
        <item x="1"/>
        <item x="2"/>
        <item x="8"/>
        <item x="0"/>
        <item x="12"/>
        <item x="11"/>
        <item x="4"/>
        <item x="5"/>
        <item x="6"/>
        <item x="3"/>
        <item x="9"/>
        <item x="13"/>
        <item t="default"/>
      </items>
    </pivotField>
    <pivotField name="Political_Risk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Banking_Sector_Health" axis="axisRow" compact="0" outline="0" multipleItemSelectionAllowed="1" showAll="0" sortType="ascending">
      <items>
        <item x="1"/>
        <item x="0"/>
        <item x="2"/>
        <item t="default"/>
      </items>
    </pivotField>
    <pivotField name="Real_Estate_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x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mport_Growth_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20"/>
    <field x="22"/>
  </rowFields>
  <dataFields>
    <dataField name="Sum of Political_Risk_Score" fld="21" baseField="0"/>
  </dataFields>
</pivotTableDefinition>
</file>

<file path=xl/pivotTables/pivotTable7.xml><?xml version="1.0" encoding="utf-8"?>
<pivotTableDefinition xmlns="http://schemas.openxmlformats.org/spreadsheetml/2006/main" name="Sheet3" cacheId="0" dataCaption="" compact="0" compactData="0">
  <location ref="A3:C8" firstHeaderRow="0" firstDataRow="2" firstDataCol="0"/>
  <pivotFields>
    <pivotField name="OrderI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Sum of OrderID" fld="0" baseField="0"/>
    <dataField name="Sum of Sal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B8FA56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26" width="8.63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>
      <c r="A12" s="1" t="s">
        <v>11</v>
      </c>
    </row>
    <row r="13" ht="14.25" customHeight="1">
      <c r="A13" s="1" t="s">
        <v>12</v>
      </c>
    </row>
    <row r="14" ht="14.25" customHeight="1">
      <c r="A14" s="1" t="s">
        <v>13</v>
      </c>
    </row>
    <row r="15" ht="14.25" customHeight="1">
      <c r="A15" s="1" t="s">
        <v>14</v>
      </c>
    </row>
    <row r="16" ht="14.25" customHeight="1">
      <c r="A16" s="1" t="s">
        <v>15</v>
      </c>
    </row>
    <row r="17" ht="14.25" customHeight="1">
      <c r="A17" s="1" t="s">
        <v>16</v>
      </c>
    </row>
    <row r="18" ht="14.25" customHeight="1">
      <c r="A18" s="1" t="s">
        <v>17</v>
      </c>
    </row>
    <row r="19" ht="14.25" customHeight="1">
      <c r="A19" s="1" t="s">
        <v>18</v>
      </c>
    </row>
    <row r="20" ht="14.25" customHeight="1">
      <c r="A20" s="1" t="s">
        <v>19</v>
      </c>
    </row>
    <row r="21" ht="14.25" customHeight="1">
      <c r="A21" s="1">
        <v>3306.0</v>
      </c>
    </row>
    <row r="22" ht="14.25" customHeight="1">
      <c r="A22" s="1" t="s">
        <v>20</v>
      </c>
    </row>
    <row r="23" ht="14.25" customHeight="1">
      <c r="A23" s="1" t="s">
        <v>21</v>
      </c>
    </row>
    <row r="24" ht="14.25" customHeight="1">
      <c r="A24" s="1" t="s">
        <v>22</v>
      </c>
    </row>
    <row r="25" ht="14.25" customHeight="1">
      <c r="A25" s="1" t="s">
        <v>23</v>
      </c>
    </row>
    <row r="26" ht="14.25" customHeight="1">
      <c r="A26" s="1" t="s">
        <v>24</v>
      </c>
    </row>
    <row r="27" ht="14.25" customHeight="1">
      <c r="A27" s="1" t="s">
        <v>22</v>
      </c>
    </row>
    <row r="28" ht="14.25" customHeight="1">
      <c r="A28" s="1" t="s">
        <v>25</v>
      </c>
    </row>
    <row r="29" ht="14.25" customHeight="1">
      <c r="A29" s="1" t="s">
        <v>26</v>
      </c>
    </row>
    <row r="30" ht="14.25" customHeight="1">
      <c r="A30" s="1" t="s">
        <v>27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2.5"/>
    <col customWidth="1" min="3" max="6" width="8.63"/>
    <col customWidth="1" min="7" max="7" width="11.5"/>
    <col customWidth="1" min="8" max="26" width="8.63"/>
  </cols>
  <sheetData>
    <row r="1" ht="13.5" customHeight="1"/>
    <row r="2" ht="13.5" customHeight="1"/>
    <row r="3" ht="13.5" customHeight="1"/>
    <row r="4" ht="13.5" customHeight="1">
      <c r="G4" s="1" t="s">
        <v>229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>
      <c r="G22" s="1" t="s">
        <v>238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3.63"/>
    <col customWidth="1" min="3" max="3" width="11.5"/>
    <col customWidth="1" min="4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20.5"/>
    <col customWidth="1" min="3" max="3" width="18.0"/>
    <col customWidth="1" min="4" max="5" width="8.63"/>
    <col customWidth="1" min="6" max="6" width="12.38"/>
    <col customWidth="1" min="7" max="7" width="13.63"/>
    <col customWidth="1" min="8" max="8" width="11.5"/>
    <col customWidth="1" min="9" max="26" width="8.63"/>
  </cols>
  <sheetData>
    <row r="1" ht="13.5" customHeight="1">
      <c r="A1" s="2" t="s">
        <v>28</v>
      </c>
    </row>
    <row r="2" ht="13.5" customHeight="1">
      <c r="A2" s="3" t="s">
        <v>29</v>
      </c>
      <c r="B2" s="3" t="s">
        <v>30</v>
      </c>
      <c r="C2" s="3" t="s">
        <v>31</v>
      </c>
      <c r="E2" s="1">
        <v>1.0</v>
      </c>
      <c r="F2" s="1" t="s">
        <v>32</v>
      </c>
    </row>
    <row r="3" ht="13.5" customHeight="1">
      <c r="A3" s="4">
        <v>101.0</v>
      </c>
      <c r="B3" s="4" t="s">
        <v>33</v>
      </c>
      <c r="C3" s="4" t="s">
        <v>34</v>
      </c>
      <c r="E3" s="1">
        <v>2.0</v>
      </c>
    </row>
    <row r="4" ht="13.5" customHeight="1">
      <c r="A4" s="4">
        <v>102.0</v>
      </c>
      <c r="B4" s="4" t="s">
        <v>38</v>
      </c>
      <c r="C4" s="4" t="s">
        <v>39</v>
      </c>
    </row>
    <row r="5" ht="13.5" customHeight="1">
      <c r="A5" s="4">
        <v>103.0</v>
      </c>
      <c r="B5" s="4" t="s">
        <v>41</v>
      </c>
      <c r="C5" s="4" t="s">
        <v>42</v>
      </c>
    </row>
    <row r="6" ht="13.5" customHeight="1">
      <c r="A6" s="4">
        <v>104.0</v>
      </c>
      <c r="B6" s="4" t="s">
        <v>44</v>
      </c>
      <c r="C6" s="4" t="s">
        <v>45</v>
      </c>
    </row>
    <row r="7" ht="13.5" customHeight="1">
      <c r="A7" s="4">
        <v>105.0</v>
      </c>
      <c r="B7" s="4" t="s">
        <v>47</v>
      </c>
      <c r="C7" s="4" t="s">
        <v>32</v>
      </c>
    </row>
    <row r="8" ht="13.5" customHeight="1">
      <c r="A8" s="4">
        <v>106.0</v>
      </c>
      <c r="B8" s="4" t="s">
        <v>49</v>
      </c>
      <c r="C8" s="4" t="s">
        <v>50</v>
      </c>
    </row>
    <row r="9" ht="13.5" customHeight="1"/>
    <row r="10" ht="13.5" customHeight="1">
      <c r="A10" s="2" t="s">
        <v>52</v>
      </c>
      <c r="E10" s="1">
        <v>3.0</v>
      </c>
      <c r="F10" s="3" t="s">
        <v>53</v>
      </c>
      <c r="G10" s="3" t="s">
        <v>35</v>
      </c>
      <c r="H10" s="3" t="s">
        <v>32</v>
      </c>
    </row>
    <row r="11" ht="13.5" customHeight="1">
      <c r="A11" s="3" t="s">
        <v>53</v>
      </c>
      <c r="B11" s="3" t="s">
        <v>35</v>
      </c>
      <c r="C11" s="3" t="s">
        <v>32</v>
      </c>
      <c r="F11" s="4">
        <v>1001.0</v>
      </c>
      <c r="G11" s="4" t="s">
        <v>43</v>
      </c>
      <c r="H11" s="4">
        <v>45000.0</v>
      </c>
    </row>
    <row r="12" ht="13.5" customHeight="1">
      <c r="A12" s="4">
        <v>1001.0</v>
      </c>
      <c r="B12" s="4" t="s">
        <v>43</v>
      </c>
      <c r="C12" s="4">
        <v>45000.0</v>
      </c>
      <c r="F12" s="4">
        <v>1002.0</v>
      </c>
      <c r="G12" s="4" t="s">
        <v>46</v>
      </c>
      <c r="H12" s="4">
        <v>52000.0</v>
      </c>
    </row>
    <row r="13" ht="13.5" customHeight="1">
      <c r="A13" s="4">
        <v>1002.0</v>
      </c>
      <c r="B13" s="4" t="s">
        <v>46</v>
      </c>
      <c r="C13" s="4">
        <v>52000.0</v>
      </c>
      <c r="F13" s="4">
        <v>1003.0</v>
      </c>
      <c r="G13" s="4" t="s">
        <v>40</v>
      </c>
      <c r="H13" s="4">
        <v>67000.0</v>
      </c>
    </row>
    <row r="14" ht="13.5" customHeight="1">
      <c r="A14" s="4">
        <v>1003.0</v>
      </c>
      <c r="B14" s="4" t="s">
        <v>40</v>
      </c>
      <c r="C14" s="4">
        <v>67000.0</v>
      </c>
      <c r="F14" s="4">
        <v>1004.0</v>
      </c>
      <c r="G14" s="4" t="s">
        <v>48</v>
      </c>
      <c r="H14" s="4">
        <v>48000.0</v>
      </c>
    </row>
    <row r="15" ht="13.5" customHeight="1">
      <c r="A15" s="4">
        <v>1004.0</v>
      </c>
      <c r="B15" s="4" t="s">
        <v>48</v>
      </c>
      <c r="C15" s="4">
        <v>48000.0</v>
      </c>
      <c r="F15" s="4">
        <v>1005.0</v>
      </c>
      <c r="G15" s="4" t="s">
        <v>43</v>
      </c>
      <c r="H15" s="4">
        <v>72000.0</v>
      </c>
    </row>
    <row r="16" ht="13.5" customHeight="1">
      <c r="A16" s="4">
        <v>1005.0</v>
      </c>
      <c r="B16" s="4" t="s">
        <v>43</v>
      </c>
      <c r="C16" s="4">
        <v>72000.0</v>
      </c>
      <c r="F16" s="4">
        <v>1006.0</v>
      </c>
      <c r="G16" s="4" t="s">
        <v>46</v>
      </c>
      <c r="H16" s="4">
        <v>35000.0</v>
      </c>
    </row>
    <row r="17" ht="13.5" customHeight="1">
      <c r="A17" s="4">
        <v>1006.0</v>
      </c>
      <c r="B17" s="4" t="s">
        <v>46</v>
      </c>
      <c r="C17" s="4">
        <v>35000.0</v>
      </c>
    </row>
    <row r="18" ht="13.5" customHeight="1">
      <c r="E18" s="1">
        <v>4.0</v>
      </c>
      <c r="F18" s="7">
        <f>DATE(2025,8,19)</f>
        <v>45888</v>
      </c>
    </row>
    <row r="19" ht="13.5" customHeight="1">
      <c r="A19" s="2" t="s">
        <v>54</v>
      </c>
      <c r="E19" s="1">
        <v>5.0</v>
      </c>
      <c r="F19" s="1" t="str">
        <f>DISC(60000,B21:B25,B24,0.2)</f>
        <v>#VALUE!</v>
      </c>
    </row>
    <row r="20" ht="13.5" customHeight="1">
      <c r="A20" s="3" t="s">
        <v>32</v>
      </c>
      <c r="B20" s="3" t="s">
        <v>55</v>
      </c>
    </row>
    <row r="21" ht="13.5" customHeight="1">
      <c r="A21" s="4">
        <v>20000.0</v>
      </c>
      <c r="B21" s="4">
        <v>4000.0</v>
      </c>
    </row>
    <row r="22" ht="13.5" customHeight="1">
      <c r="A22" s="4">
        <v>30000.0</v>
      </c>
      <c r="B22" s="4">
        <v>6000.0</v>
      </c>
    </row>
    <row r="23" ht="13.5" customHeight="1">
      <c r="A23" s="4">
        <v>40000.0</v>
      </c>
      <c r="B23" s="4">
        <v>8000.0</v>
      </c>
    </row>
    <row r="24" ht="13.5" customHeight="1">
      <c r="A24" s="4">
        <v>50000.0</v>
      </c>
      <c r="B24" s="4">
        <v>10000.0</v>
      </c>
    </row>
    <row r="25" ht="13.5" customHeight="1">
      <c r="A25" s="4">
        <v>60000.0</v>
      </c>
      <c r="B25" s="4">
        <v>12000.0</v>
      </c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H11:H16">
    <cfRule type="cellIs" dxfId="0" priority="1" operator="greaterThan">
      <formula>50000</formula>
    </cfRule>
  </conditionalFormatting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.0"/>
    <col customWidth="1" min="3" max="3" width="17.5"/>
    <col customWidth="1" min="4" max="4" width="10.0"/>
    <col customWidth="1" min="5" max="5" width="18.13"/>
    <col customWidth="1" min="6" max="6" width="20.25"/>
    <col customWidth="1" min="7" max="7" width="21.75"/>
    <col customWidth="1" min="8" max="8" width="18.13"/>
    <col customWidth="1" min="9" max="9" width="17.63"/>
    <col customWidth="1" min="10" max="10" width="23.63"/>
    <col customWidth="1" min="11" max="11" width="12.75"/>
    <col customWidth="1" min="12" max="12" width="16.75"/>
    <col customWidth="1" min="13" max="19" width="8.63"/>
    <col customWidth="1" min="20" max="20" width="19.75"/>
    <col customWidth="1" min="21" max="21" width="11.13"/>
    <col customWidth="1" min="22" max="22" width="16.25"/>
    <col customWidth="1" min="23" max="23" width="18.75"/>
    <col customWidth="1" min="24" max="24" width="14.75"/>
    <col customWidth="1" min="25" max="25" width="18.88"/>
    <col customWidth="1" min="26" max="26" width="19.0"/>
  </cols>
  <sheetData>
    <row r="1" ht="14.25" customHeight="1">
      <c r="A1" s="8" t="s">
        <v>56</v>
      </c>
      <c r="B1" s="8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  <c r="J1" s="8" t="s">
        <v>65</v>
      </c>
      <c r="K1" s="8" t="s">
        <v>66</v>
      </c>
      <c r="L1" s="8" t="s">
        <v>67</v>
      </c>
      <c r="M1" s="8" t="s">
        <v>68</v>
      </c>
      <c r="N1" s="8" t="s">
        <v>69</v>
      </c>
      <c r="O1" s="8" t="s">
        <v>70</v>
      </c>
      <c r="P1" s="8" t="s">
        <v>71</v>
      </c>
      <c r="Q1" s="8" t="s">
        <v>72</v>
      </c>
      <c r="R1" s="8" t="s">
        <v>73</v>
      </c>
      <c r="S1" s="8" t="s">
        <v>74</v>
      </c>
      <c r="T1" s="8" t="s">
        <v>75</v>
      </c>
      <c r="U1" s="8" t="s">
        <v>76</v>
      </c>
      <c r="V1" s="8" t="s">
        <v>77</v>
      </c>
      <c r="W1" s="8" t="s">
        <v>78</v>
      </c>
      <c r="X1" s="8" t="s">
        <v>79</v>
      </c>
      <c r="Y1" s="8" t="s">
        <v>80</v>
      </c>
      <c r="Z1" s="8" t="s">
        <v>81</v>
      </c>
    </row>
    <row r="2" ht="14.25" customHeight="1">
      <c r="A2" s="8" t="s">
        <v>82</v>
      </c>
      <c r="B2" s="9">
        <v>45519.0</v>
      </c>
      <c r="C2" s="8" t="s">
        <v>83</v>
      </c>
      <c r="D2" s="8">
        <v>5437.2</v>
      </c>
      <c r="E2" s="8">
        <v>0.34</v>
      </c>
      <c r="F2" s="8">
        <v>51.2</v>
      </c>
      <c r="G2" s="8">
        <v>2.8</v>
      </c>
      <c r="H2" s="8">
        <v>2.9</v>
      </c>
      <c r="I2" s="8">
        <v>5.5</v>
      </c>
      <c r="J2" s="8">
        <v>3.7</v>
      </c>
      <c r="K2" s="8" t="s">
        <v>84</v>
      </c>
      <c r="L2" s="8">
        <v>1.0</v>
      </c>
      <c r="M2" s="8">
        <v>0.0</v>
      </c>
      <c r="N2" s="8">
        <v>126.4</v>
      </c>
      <c r="O2" s="8">
        <v>-695.2</v>
      </c>
      <c r="P2" s="8">
        <v>456.8</v>
      </c>
      <c r="Q2" s="8">
        <v>1.12</v>
      </c>
      <c r="R2" s="8">
        <v>77.85</v>
      </c>
      <c r="S2" s="8">
        <v>2487.5</v>
      </c>
      <c r="T2" s="8">
        <v>4.25</v>
      </c>
      <c r="U2" s="8" t="s">
        <v>85</v>
      </c>
      <c r="V2" s="8">
        <v>8.1</v>
      </c>
      <c r="W2" s="8" t="s">
        <v>86</v>
      </c>
      <c r="X2" s="8">
        <v>145.6</v>
      </c>
      <c r="Y2" s="8">
        <v>3.2</v>
      </c>
      <c r="Z2" s="8">
        <v>2.8</v>
      </c>
    </row>
    <row r="3" ht="14.25" customHeight="1">
      <c r="A3" s="8" t="s">
        <v>87</v>
      </c>
      <c r="B3" s="9">
        <v>45519.0</v>
      </c>
      <c r="C3" s="8" t="s">
        <v>88</v>
      </c>
      <c r="D3" s="8">
        <v>2891.6</v>
      </c>
      <c r="E3" s="8">
        <v>-0.82</v>
      </c>
      <c r="F3" s="8">
        <v>12.4</v>
      </c>
      <c r="G3" s="8">
        <v>5.2</v>
      </c>
      <c r="H3" s="8">
        <v>0.8</v>
      </c>
      <c r="I3" s="8">
        <v>3.1</v>
      </c>
      <c r="J3" s="8">
        <v>5.2</v>
      </c>
      <c r="K3" s="8" t="s">
        <v>89</v>
      </c>
      <c r="L3" s="8">
        <v>7.28</v>
      </c>
      <c r="M3" s="8">
        <v>2.3</v>
      </c>
      <c r="N3" s="8">
        <v>77.1</v>
      </c>
      <c r="O3" s="8">
        <v>382.9</v>
      </c>
      <c r="P3" s="8">
        <v>189.7</v>
      </c>
      <c r="Q3" s="8">
        <v>0.98</v>
      </c>
      <c r="R3" s="8">
        <v>77.85</v>
      </c>
      <c r="S3" s="8">
        <v>2487.5</v>
      </c>
      <c r="T3" s="8">
        <v>2.15</v>
      </c>
      <c r="U3" s="8" t="s">
        <v>90</v>
      </c>
      <c r="V3" s="8">
        <v>6.7</v>
      </c>
      <c r="W3" s="8" t="s">
        <v>91</v>
      </c>
      <c r="X3" s="8">
        <v>98.7</v>
      </c>
      <c r="Y3" s="8">
        <v>8.9</v>
      </c>
      <c r="Z3" s="8">
        <v>6.1</v>
      </c>
    </row>
    <row r="4" ht="14.25" customHeight="1">
      <c r="A4" s="8" t="s">
        <v>92</v>
      </c>
      <c r="B4" s="9">
        <v>45519.0</v>
      </c>
      <c r="C4" s="8" t="s">
        <v>93</v>
      </c>
      <c r="D4" s="8">
        <v>36789.1</v>
      </c>
      <c r="E4" s="8">
        <v>1.24</v>
      </c>
      <c r="F4" s="8">
        <v>6.8</v>
      </c>
      <c r="G4" s="8">
        <v>0.9</v>
      </c>
      <c r="H4" s="8">
        <v>2.8</v>
      </c>
      <c r="I4" s="8">
        <v>-0.1</v>
      </c>
      <c r="J4" s="8">
        <v>2.4</v>
      </c>
      <c r="K4" s="8" t="s">
        <v>94</v>
      </c>
      <c r="L4" s="8">
        <v>147.2</v>
      </c>
      <c r="M4" s="8">
        <v>-8.9</v>
      </c>
      <c r="N4" s="8">
        <v>263.1</v>
      </c>
      <c r="O4" s="8">
        <v>49.7</v>
      </c>
      <c r="P4" s="8">
        <v>23.4</v>
      </c>
      <c r="Q4" s="8">
        <v>1.05</v>
      </c>
      <c r="R4" s="8">
        <v>77.85</v>
      </c>
      <c r="S4" s="8">
        <v>2487.5</v>
      </c>
      <c r="T4" s="8">
        <v>0.89</v>
      </c>
      <c r="U4" s="8" t="s">
        <v>90</v>
      </c>
      <c r="V4" s="8">
        <v>8.4</v>
      </c>
      <c r="W4" s="8" t="s">
        <v>86</v>
      </c>
      <c r="X4" s="8">
        <v>89.3</v>
      </c>
      <c r="Y4" s="8">
        <v>5.1</v>
      </c>
      <c r="Z4" s="8">
        <v>4.7</v>
      </c>
    </row>
    <row r="5" ht="14.25" customHeight="1">
      <c r="A5" s="8" t="s">
        <v>95</v>
      </c>
      <c r="B5" s="9">
        <v>45519.0</v>
      </c>
      <c r="C5" s="8" t="s">
        <v>96</v>
      </c>
      <c r="D5" s="8">
        <v>18234.5</v>
      </c>
      <c r="E5" s="8">
        <v>0.67</v>
      </c>
      <c r="F5" s="8">
        <v>2.9</v>
      </c>
      <c r="G5" s="8">
        <v>0.3</v>
      </c>
      <c r="H5" s="8">
        <v>2.2</v>
      </c>
      <c r="I5" s="8">
        <v>4.5</v>
      </c>
      <c r="J5" s="8">
        <v>3.1</v>
      </c>
      <c r="K5" s="8" t="s">
        <v>97</v>
      </c>
      <c r="L5" s="8">
        <v>0.92</v>
      </c>
      <c r="M5" s="8">
        <v>1.8</v>
      </c>
      <c r="N5" s="8">
        <v>66.3</v>
      </c>
      <c r="O5" s="8">
        <v>297.4</v>
      </c>
      <c r="P5" s="8">
        <v>67.8</v>
      </c>
      <c r="Q5" s="8">
        <v>1.08</v>
      </c>
      <c r="R5" s="8">
        <v>77.85</v>
      </c>
      <c r="S5" s="8">
        <v>2487.5</v>
      </c>
      <c r="T5" s="8">
        <v>2.31</v>
      </c>
      <c r="U5" s="8" t="s">
        <v>85</v>
      </c>
      <c r="V5" s="8">
        <v>8.7</v>
      </c>
      <c r="W5" s="8" t="s">
        <v>86</v>
      </c>
      <c r="X5" s="8">
        <v>112.4</v>
      </c>
      <c r="Y5" s="8">
        <v>2.1</v>
      </c>
      <c r="Z5" s="8">
        <v>1.8</v>
      </c>
    </row>
    <row r="6" ht="14.25" customHeight="1">
      <c r="A6" s="8" t="s">
        <v>98</v>
      </c>
      <c r="B6" s="9">
        <v>45519.0</v>
      </c>
      <c r="C6" s="8" t="s">
        <v>99</v>
      </c>
      <c r="D6" s="8">
        <v>8156.3</v>
      </c>
      <c r="E6" s="8">
        <v>-0.15</v>
      </c>
      <c r="F6" s="8">
        <v>3.1</v>
      </c>
      <c r="G6" s="8">
        <v>1.1</v>
      </c>
      <c r="H6" s="8">
        <v>2.0</v>
      </c>
      <c r="I6" s="8">
        <v>5.25</v>
      </c>
      <c r="J6" s="8">
        <v>4.2</v>
      </c>
      <c r="K6" s="8" t="s">
        <v>100</v>
      </c>
      <c r="L6" s="8">
        <v>0.78</v>
      </c>
      <c r="M6" s="8">
        <v>-0.9</v>
      </c>
      <c r="N6" s="8">
        <v>101.2</v>
      </c>
      <c r="O6" s="8">
        <v>-85.6</v>
      </c>
      <c r="P6" s="8">
        <v>45.2</v>
      </c>
      <c r="Q6" s="8">
        <v>1.06</v>
      </c>
      <c r="R6" s="8">
        <v>77.85</v>
      </c>
      <c r="S6" s="8">
        <v>2487.5</v>
      </c>
      <c r="T6" s="8">
        <v>3.89</v>
      </c>
      <c r="U6" s="8" t="s">
        <v>101</v>
      </c>
      <c r="V6" s="8">
        <v>7.9</v>
      </c>
      <c r="W6" s="8" t="s">
        <v>91</v>
      </c>
      <c r="X6" s="8">
        <v>97.8</v>
      </c>
      <c r="Y6" s="8">
        <v>0.9</v>
      </c>
      <c r="Z6" s="8">
        <v>1.2</v>
      </c>
    </row>
    <row r="7" ht="14.25" customHeight="1">
      <c r="A7" s="8" t="s">
        <v>102</v>
      </c>
      <c r="B7" s="9">
        <v>45519.0</v>
      </c>
      <c r="C7" s="8" t="s">
        <v>103</v>
      </c>
      <c r="D7" s="8">
        <v>7389.2</v>
      </c>
      <c r="E7" s="8">
        <v>0.28</v>
      </c>
      <c r="F7" s="8">
        <v>3.0</v>
      </c>
      <c r="G7" s="8">
        <v>1.3</v>
      </c>
      <c r="H7" s="8">
        <v>2.3</v>
      </c>
      <c r="I7" s="8">
        <v>4.5</v>
      </c>
      <c r="J7" s="8">
        <v>7.4</v>
      </c>
      <c r="K7" s="8" t="s">
        <v>97</v>
      </c>
      <c r="L7" s="8">
        <v>0.92</v>
      </c>
      <c r="M7" s="8">
        <v>1.8</v>
      </c>
      <c r="N7" s="8">
        <v>111.8</v>
      </c>
      <c r="O7" s="8">
        <v>-22.1</v>
      </c>
      <c r="P7" s="8">
        <v>56.7</v>
      </c>
      <c r="Q7" s="8">
        <v>1.08</v>
      </c>
      <c r="R7" s="8">
        <v>77.85</v>
      </c>
      <c r="S7" s="8">
        <v>2487.5</v>
      </c>
      <c r="T7" s="8">
        <v>2.95</v>
      </c>
      <c r="U7" s="8" t="s">
        <v>101</v>
      </c>
      <c r="V7" s="8">
        <v>7.3</v>
      </c>
      <c r="W7" s="8" t="s">
        <v>91</v>
      </c>
      <c r="X7" s="8">
        <v>103.2</v>
      </c>
      <c r="Y7" s="8">
        <v>1.8</v>
      </c>
      <c r="Z7" s="8">
        <v>2.1</v>
      </c>
    </row>
    <row r="8" ht="14.25" customHeight="1">
      <c r="A8" s="8" t="s">
        <v>104</v>
      </c>
      <c r="B8" s="9">
        <v>45519.0</v>
      </c>
      <c r="C8" s="8" t="s">
        <v>105</v>
      </c>
      <c r="D8" s="8">
        <v>80456.7</v>
      </c>
      <c r="E8" s="8">
        <v>0.89</v>
      </c>
      <c r="F8" s="8">
        <v>4.3</v>
      </c>
      <c r="G8" s="8">
        <v>6.8</v>
      </c>
      <c r="H8" s="8">
        <v>4.9</v>
      </c>
      <c r="I8" s="8">
        <v>6.5</v>
      </c>
      <c r="J8" s="8">
        <v>3.2</v>
      </c>
      <c r="K8" s="8" t="s">
        <v>106</v>
      </c>
      <c r="L8" s="8">
        <v>83.7</v>
      </c>
      <c r="M8" s="8">
        <v>-0.5</v>
      </c>
      <c r="N8" s="8">
        <v>84.2</v>
      </c>
      <c r="O8" s="8">
        <v>-23.1</v>
      </c>
      <c r="P8" s="8">
        <v>67.4</v>
      </c>
      <c r="Q8" s="8">
        <v>1.15</v>
      </c>
      <c r="R8" s="8">
        <v>77.85</v>
      </c>
      <c r="S8" s="8">
        <v>2487.5</v>
      </c>
      <c r="T8" s="8">
        <v>7.04</v>
      </c>
      <c r="U8" s="8" t="s">
        <v>107</v>
      </c>
      <c r="V8" s="8">
        <v>6.8</v>
      </c>
      <c r="W8" s="8" t="s">
        <v>91</v>
      </c>
      <c r="X8" s="8">
        <v>134.8</v>
      </c>
      <c r="Y8" s="8">
        <v>13.2</v>
      </c>
      <c r="Z8" s="8">
        <v>10.9</v>
      </c>
    </row>
    <row r="9" ht="14.25" customHeight="1">
      <c r="A9" s="8" t="s">
        <v>108</v>
      </c>
      <c r="B9" s="9">
        <v>45519.0</v>
      </c>
      <c r="C9" s="8" t="s">
        <v>109</v>
      </c>
      <c r="D9" s="8">
        <v>22567.8</v>
      </c>
      <c r="E9" s="8">
        <v>0.45</v>
      </c>
      <c r="F9" s="8">
        <v>2.8</v>
      </c>
      <c r="G9" s="8">
        <v>2.9</v>
      </c>
      <c r="H9" s="8">
        <v>2.8</v>
      </c>
      <c r="I9" s="8">
        <v>4.75</v>
      </c>
      <c r="J9" s="8">
        <v>6.1</v>
      </c>
      <c r="K9" s="8" t="s">
        <v>110</v>
      </c>
      <c r="L9" s="8">
        <v>1.37</v>
      </c>
      <c r="M9" s="8">
        <v>4.2</v>
      </c>
      <c r="N9" s="8">
        <v>106.7</v>
      </c>
      <c r="O9" s="8">
        <v>12.8</v>
      </c>
      <c r="P9" s="8">
        <v>34.5</v>
      </c>
      <c r="Q9" s="8">
        <v>1.09</v>
      </c>
      <c r="R9" s="8">
        <v>77.85</v>
      </c>
      <c r="S9" s="8">
        <v>2487.5</v>
      </c>
      <c r="T9" s="8">
        <v>3.42</v>
      </c>
      <c r="U9" s="8" t="s">
        <v>85</v>
      </c>
      <c r="V9" s="8">
        <v>8.9</v>
      </c>
      <c r="W9" s="8" t="s">
        <v>86</v>
      </c>
      <c r="X9" s="8">
        <v>126.7</v>
      </c>
      <c r="Y9" s="8">
        <v>4.1</v>
      </c>
      <c r="Z9" s="8">
        <v>3.8</v>
      </c>
    </row>
    <row r="10" ht="14.25" customHeight="1">
      <c r="A10" s="8" t="s">
        <v>111</v>
      </c>
      <c r="B10" s="9">
        <v>45519.0</v>
      </c>
      <c r="C10" s="8" t="s">
        <v>112</v>
      </c>
      <c r="D10" s="8">
        <v>129834.2</v>
      </c>
      <c r="E10" s="8">
        <v>1.67</v>
      </c>
      <c r="F10" s="8">
        <v>1.4</v>
      </c>
      <c r="G10" s="8">
        <v>2.1</v>
      </c>
      <c r="H10" s="8">
        <v>4.5</v>
      </c>
      <c r="I10" s="8">
        <v>10.75</v>
      </c>
      <c r="J10" s="8">
        <v>7.8</v>
      </c>
      <c r="K10" s="8" t="s">
        <v>113</v>
      </c>
      <c r="L10" s="8">
        <v>5.47</v>
      </c>
      <c r="M10" s="8">
        <v>-8.9</v>
      </c>
      <c r="N10" s="8">
        <v>87.7</v>
      </c>
      <c r="O10" s="8">
        <v>-46.9</v>
      </c>
      <c r="P10" s="8">
        <v>67.2</v>
      </c>
      <c r="Q10" s="8">
        <v>0.95</v>
      </c>
      <c r="R10" s="8">
        <v>77.85</v>
      </c>
      <c r="S10" s="8">
        <v>2487.5</v>
      </c>
      <c r="T10" s="8">
        <v>10.84</v>
      </c>
      <c r="U10" s="8" t="s">
        <v>114</v>
      </c>
      <c r="V10" s="8">
        <v>5.4</v>
      </c>
      <c r="W10" s="8" t="s">
        <v>115</v>
      </c>
      <c r="X10" s="8">
        <v>89.3</v>
      </c>
      <c r="Y10" s="8">
        <v>8.7</v>
      </c>
      <c r="Z10" s="8">
        <v>6.9</v>
      </c>
    </row>
    <row r="11" ht="14.25" customHeight="1">
      <c r="A11" s="8" t="s">
        <v>116</v>
      </c>
      <c r="B11" s="9">
        <v>45519.0</v>
      </c>
      <c r="C11" s="8" t="s">
        <v>117</v>
      </c>
      <c r="D11" s="8">
        <v>7923.4</v>
      </c>
      <c r="E11" s="8">
        <v>0.22</v>
      </c>
      <c r="F11" s="8">
        <v>1.8</v>
      </c>
      <c r="G11" s="8">
        <v>1.7</v>
      </c>
      <c r="H11" s="8">
        <v>3.8</v>
      </c>
      <c r="I11" s="8">
        <v>4.35</v>
      </c>
      <c r="J11" s="8">
        <v>4.1</v>
      </c>
      <c r="K11" s="8" t="s">
        <v>118</v>
      </c>
      <c r="L11" s="8">
        <v>1.52</v>
      </c>
      <c r="M11" s="8">
        <v>5.6</v>
      </c>
      <c r="N11" s="8">
        <v>45.1</v>
      </c>
      <c r="O11" s="8">
        <v>67.8</v>
      </c>
      <c r="P11" s="8">
        <v>45.7</v>
      </c>
      <c r="Q11" s="8">
        <v>1.11</v>
      </c>
      <c r="R11" s="8">
        <v>77.85</v>
      </c>
      <c r="S11" s="8">
        <v>2487.5</v>
      </c>
      <c r="T11" s="8">
        <v>4.07</v>
      </c>
      <c r="U11" s="8" t="s">
        <v>85</v>
      </c>
      <c r="V11" s="8">
        <v>8.6</v>
      </c>
      <c r="W11" s="8" t="s">
        <v>86</v>
      </c>
      <c r="X11" s="8">
        <v>118.9</v>
      </c>
      <c r="Y11" s="8">
        <v>6.2</v>
      </c>
      <c r="Z11" s="8">
        <v>5.4</v>
      </c>
    </row>
    <row r="12" ht="14.25" customHeight="1">
      <c r="A12" s="8" t="s">
        <v>119</v>
      </c>
      <c r="B12" s="9">
        <v>45519.0</v>
      </c>
      <c r="C12" s="8" t="s">
        <v>120</v>
      </c>
      <c r="D12" s="8">
        <v>2634.5</v>
      </c>
      <c r="E12" s="8">
        <v>-0.34</v>
      </c>
      <c r="F12" s="8">
        <v>1.9</v>
      </c>
      <c r="G12" s="8">
        <v>3.1</v>
      </c>
      <c r="H12" s="8">
        <v>2.4</v>
      </c>
      <c r="I12" s="8">
        <v>3.5</v>
      </c>
      <c r="J12" s="8">
        <v>2.9</v>
      </c>
      <c r="K12" s="8" t="s">
        <v>121</v>
      </c>
      <c r="L12" s="8">
        <v>1342.5</v>
      </c>
      <c r="M12" s="8">
        <v>-2.1</v>
      </c>
      <c r="N12" s="8">
        <v>54.6</v>
      </c>
      <c r="O12" s="8">
        <v>67.4</v>
      </c>
      <c r="P12" s="8">
        <v>12.8</v>
      </c>
      <c r="Q12" s="8">
        <v>1.02</v>
      </c>
      <c r="R12" s="8">
        <v>77.85</v>
      </c>
      <c r="S12" s="8">
        <v>2487.5</v>
      </c>
      <c r="T12" s="8">
        <v>3.28</v>
      </c>
      <c r="U12" s="8" t="s">
        <v>101</v>
      </c>
      <c r="V12" s="8">
        <v>7.8</v>
      </c>
      <c r="W12" s="8" t="s">
        <v>86</v>
      </c>
      <c r="X12" s="8">
        <v>95.6</v>
      </c>
      <c r="Y12" s="8">
        <v>9.1</v>
      </c>
      <c r="Z12" s="8">
        <v>7.8</v>
      </c>
    </row>
    <row r="13" ht="14.25" customHeight="1">
      <c r="A13" s="8" t="s">
        <v>122</v>
      </c>
      <c r="B13" s="9">
        <v>45519.0</v>
      </c>
      <c r="C13" s="8" t="s">
        <v>123</v>
      </c>
      <c r="D13" s="8">
        <v>2789.1</v>
      </c>
      <c r="E13" s="8">
        <v>0.78</v>
      </c>
      <c r="F13" s="8">
        <v>0.6</v>
      </c>
      <c r="G13" s="8">
        <v>-1.9</v>
      </c>
      <c r="H13" s="8">
        <v>7.4</v>
      </c>
      <c r="I13" s="8">
        <v>16.0</v>
      </c>
      <c r="J13" s="8">
        <v>3.4</v>
      </c>
      <c r="K13" s="8" t="s">
        <v>124</v>
      </c>
      <c r="L13" s="8">
        <v>91.2</v>
      </c>
      <c r="M13" s="8">
        <v>-15.6</v>
      </c>
      <c r="N13" s="8">
        <v>21.4</v>
      </c>
      <c r="O13" s="8">
        <v>67.8</v>
      </c>
      <c r="P13" s="8">
        <v>8.9</v>
      </c>
      <c r="Q13" s="8">
        <v>0.87</v>
      </c>
      <c r="R13" s="8">
        <v>77.85</v>
      </c>
      <c r="S13" s="8">
        <v>2487.5</v>
      </c>
      <c r="T13" s="8">
        <v>12.45</v>
      </c>
      <c r="U13" s="8" t="s">
        <v>125</v>
      </c>
      <c r="V13" s="8">
        <v>3.2</v>
      </c>
      <c r="W13" s="8" t="s">
        <v>115</v>
      </c>
      <c r="X13" s="8">
        <v>67.4</v>
      </c>
      <c r="Y13" s="8">
        <v>15.2</v>
      </c>
      <c r="Z13" s="8">
        <v>18.7</v>
      </c>
    </row>
    <row r="14" ht="14.25" customHeight="1">
      <c r="A14" s="8" t="s">
        <v>126</v>
      </c>
      <c r="B14" s="9">
        <v>45519.0</v>
      </c>
      <c r="C14" s="8" t="s">
        <v>127</v>
      </c>
      <c r="D14" s="8">
        <v>55234.6</v>
      </c>
      <c r="E14" s="8">
        <v>0.91</v>
      </c>
      <c r="F14" s="8">
        <v>0.7</v>
      </c>
      <c r="G14" s="8">
        <v>2.4</v>
      </c>
      <c r="H14" s="8">
        <v>4.7</v>
      </c>
      <c r="I14" s="8">
        <v>11.0</v>
      </c>
      <c r="J14" s="8">
        <v>2.8</v>
      </c>
      <c r="K14" s="8" t="s">
        <v>128</v>
      </c>
      <c r="L14" s="8">
        <v>19.8</v>
      </c>
      <c r="M14" s="8">
        <v>-10.2</v>
      </c>
      <c r="N14" s="8">
        <v>54.7</v>
      </c>
      <c r="O14" s="8">
        <v>-12.4</v>
      </c>
      <c r="P14" s="8">
        <v>34.7</v>
      </c>
      <c r="Q14" s="8">
        <v>0.89</v>
      </c>
      <c r="R14" s="8">
        <v>77.85</v>
      </c>
      <c r="S14" s="8">
        <v>2487.5</v>
      </c>
      <c r="T14" s="8">
        <v>9.12</v>
      </c>
      <c r="U14" s="8" t="s">
        <v>129</v>
      </c>
      <c r="V14" s="8">
        <v>6.1</v>
      </c>
      <c r="W14" s="8" t="s">
        <v>91</v>
      </c>
      <c r="X14" s="8">
        <v>102.3</v>
      </c>
      <c r="Y14" s="8">
        <v>7.9</v>
      </c>
      <c r="Z14" s="8">
        <v>8.2</v>
      </c>
    </row>
    <row r="15" ht="14.25" customHeight="1">
      <c r="A15" s="8" t="s">
        <v>130</v>
      </c>
      <c r="B15" s="9">
        <v>45519.0</v>
      </c>
      <c r="C15" s="8" t="s">
        <v>131</v>
      </c>
      <c r="D15" s="8">
        <v>33456.7</v>
      </c>
      <c r="E15" s="8">
        <v>0.34</v>
      </c>
      <c r="F15" s="8">
        <v>0.9</v>
      </c>
      <c r="G15" s="8">
        <v>0.7</v>
      </c>
      <c r="H15" s="8">
        <v>1.0</v>
      </c>
      <c r="I15" s="8">
        <v>4.5</v>
      </c>
      <c r="J15" s="8">
        <v>7.6</v>
      </c>
      <c r="K15" s="8" t="s">
        <v>97</v>
      </c>
      <c r="L15" s="8">
        <v>0.92</v>
      </c>
      <c r="M15" s="8">
        <v>1.8</v>
      </c>
      <c r="N15" s="8">
        <v>144.4</v>
      </c>
      <c r="O15" s="8">
        <v>-56.7</v>
      </c>
      <c r="P15" s="8">
        <v>28.9</v>
      </c>
      <c r="Q15" s="8">
        <v>1.08</v>
      </c>
      <c r="R15" s="8">
        <v>77.85</v>
      </c>
      <c r="S15" s="8">
        <v>2487.5</v>
      </c>
      <c r="T15" s="8">
        <v>3.67</v>
      </c>
      <c r="U15" s="8" t="s">
        <v>129</v>
      </c>
      <c r="V15" s="8">
        <v>7.1</v>
      </c>
      <c r="W15" s="8" t="s">
        <v>91</v>
      </c>
      <c r="X15" s="8">
        <v>89.7</v>
      </c>
      <c r="Y15" s="8">
        <v>3.2</v>
      </c>
      <c r="Z15" s="8">
        <v>2.9</v>
      </c>
    </row>
    <row r="16" ht="14.25" customHeight="1">
      <c r="A16" s="8" t="s">
        <v>132</v>
      </c>
      <c r="B16" s="9">
        <v>45519.0</v>
      </c>
      <c r="C16" s="8" t="s">
        <v>133</v>
      </c>
      <c r="D16" s="8">
        <v>11123.8</v>
      </c>
      <c r="E16" s="8">
        <v>0.67</v>
      </c>
      <c r="F16" s="8">
        <v>0.8</v>
      </c>
      <c r="G16" s="8">
        <v>2.5</v>
      </c>
      <c r="H16" s="8">
        <v>3.2</v>
      </c>
      <c r="I16" s="8">
        <v>4.5</v>
      </c>
      <c r="J16" s="8">
        <v>11.5</v>
      </c>
      <c r="K16" s="8" t="s">
        <v>97</v>
      </c>
      <c r="L16" s="8">
        <v>0.92</v>
      </c>
      <c r="M16" s="8">
        <v>1.8</v>
      </c>
      <c r="N16" s="8">
        <v>107.7</v>
      </c>
      <c r="O16" s="8">
        <v>23.4</v>
      </c>
      <c r="P16" s="8">
        <v>45.6</v>
      </c>
      <c r="Q16" s="8">
        <v>1.08</v>
      </c>
      <c r="R16" s="8">
        <v>77.85</v>
      </c>
      <c r="S16" s="8">
        <v>2487.5</v>
      </c>
      <c r="T16" s="8">
        <v>3.21</v>
      </c>
      <c r="U16" s="8" t="s">
        <v>134</v>
      </c>
      <c r="V16" s="8">
        <v>7.8</v>
      </c>
      <c r="W16" s="8" t="s">
        <v>91</v>
      </c>
      <c r="X16" s="8">
        <v>98.3</v>
      </c>
      <c r="Y16" s="8">
        <v>4.1</v>
      </c>
      <c r="Z16" s="8">
        <v>3.7</v>
      </c>
    </row>
    <row r="17" ht="14.25" customHeight="1">
      <c r="A17" s="8" t="s">
        <v>135</v>
      </c>
      <c r="B17" s="9">
        <v>45519.0</v>
      </c>
      <c r="C17" s="8" t="s">
        <v>136</v>
      </c>
      <c r="D17" s="8">
        <v>889.3</v>
      </c>
      <c r="E17" s="8">
        <v>0.12</v>
      </c>
      <c r="F17" s="8">
        <v>1.1</v>
      </c>
      <c r="G17" s="8">
        <v>0.6</v>
      </c>
      <c r="H17" s="8">
        <v>1.1</v>
      </c>
      <c r="I17" s="8">
        <v>4.5</v>
      </c>
      <c r="J17" s="8">
        <v>3.6</v>
      </c>
      <c r="K17" s="8" t="s">
        <v>97</v>
      </c>
      <c r="L17" s="8">
        <v>0.92</v>
      </c>
      <c r="M17" s="8">
        <v>1.8</v>
      </c>
      <c r="N17" s="8">
        <v>52.4</v>
      </c>
      <c r="O17" s="8">
        <v>89.7</v>
      </c>
      <c r="P17" s="8">
        <v>78.9</v>
      </c>
      <c r="Q17" s="8">
        <v>1.08</v>
      </c>
      <c r="R17" s="8">
        <v>77.85</v>
      </c>
      <c r="S17" s="8">
        <v>2487.5</v>
      </c>
      <c r="T17" s="8">
        <v>2.78</v>
      </c>
      <c r="U17" s="8" t="s">
        <v>85</v>
      </c>
      <c r="V17" s="8">
        <v>8.8</v>
      </c>
      <c r="W17" s="8" t="s">
        <v>86</v>
      </c>
      <c r="X17" s="8">
        <v>134.5</v>
      </c>
      <c r="Y17" s="8">
        <v>2.8</v>
      </c>
      <c r="Z17" s="8">
        <v>2.4</v>
      </c>
    </row>
    <row r="18" ht="14.25" customHeight="1">
      <c r="A18" s="8" t="s">
        <v>137</v>
      </c>
      <c r="B18" s="9">
        <v>45519.0</v>
      </c>
      <c r="C18" s="8" t="s">
        <v>138</v>
      </c>
      <c r="D18" s="8">
        <v>12234.5</v>
      </c>
      <c r="E18" s="8">
        <v>0.28</v>
      </c>
      <c r="F18" s="8">
        <v>1.8</v>
      </c>
      <c r="G18" s="8">
        <v>1.2</v>
      </c>
      <c r="H18" s="8">
        <v>1.4</v>
      </c>
      <c r="I18" s="8">
        <v>1.25</v>
      </c>
      <c r="J18" s="8">
        <v>2.4</v>
      </c>
      <c r="K18" s="8" t="s">
        <v>139</v>
      </c>
      <c r="L18" s="8">
        <v>0.87</v>
      </c>
      <c r="M18" s="8">
        <v>6.2</v>
      </c>
      <c r="N18" s="8">
        <v>41.0</v>
      </c>
      <c r="O18" s="8">
        <v>67.8</v>
      </c>
      <c r="P18" s="8">
        <v>23.4</v>
      </c>
      <c r="Q18" s="8">
        <v>1.13</v>
      </c>
      <c r="R18" s="8">
        <v>77.85</v>
      </c>
      <c r="S18" s="8">
        <v>2487.5</v>
      </c>
      <c r="T18" s="8">
        <v>0.68</v>
      </c>
      <c r="U18" s="8" t="s">
        <v>85</v>
      </c>
      <c r="V18" s="8">
        <v>9.1</v>
      </c>
      <c r="W18" s="8" t="s">
        <v>86</v>
      </c>
      <c r="X18" s="8">
        <v>142.6</v>
      </c>
      <c r="Y18" s="8">
        <v>1.9</v>
      </c>
      <c r="Z18" s="8">
        <v>2.1</v>
      </c>
    </row>
    <row r="19" ht="14.25" customHeight="1">
      <c r="A19" s="8" t="s">
        <v>140</v>
      </c>
      <c r="B19" s="9">
        <v>45519.0</v>
      </c>
      <c r="C19" s="8" t="s">
        <v>141</v>
      </c>
      <c r="D19" s="8">
        <v>2567.8</v>
      </c>
      <c r="E19" s="8">
        <v>0.45</v>
      </c>
      <c r="F19" s="8">
        <v>0.7</v>
      </c>
      <c r="G19" s="8">
        <v>0.8</v>
      </c>
      <c r="H19" s="8">
        <v>1.9</v>
      </c>
      <c r="I19" s="8">
        <v>3.75</v>
      </c>
      <c r="J19" s="8">
        <v>7.8</v>
      </c>
      <c r="K19" s="8" t="s">
        <v>142</v>
      </c>
      <c r="L19" s="8">
        <v>10.9</v>
      </c>
      <c r="M19" s="8">
        <v>-4.7</v>
      </c>
      <c r="N19" s="8">
        <v>35.1</v>
      </c>
      <c r="O19" s="8">
        <v>34.5</v>
      </c>
      <c r="P19" s="8">
        <v>12.8</v>
      </c>
      <c r="Q19" s="8">
        <v>1.07</v>
      </c>
      <c r="R19" s="8">
        <v>77.85</v>
      </c>
      <c r="S19" s="8">
        <v>2487.5</v>
      </c>
      <c r="T19" s="8">
        <v>2.34</v>
      </c>
      <c r="U19" s="8" t="s">
        <v>85</v>
      </c>
      <c r="V19" s="8">
        <v>8.9</v>
      </c>
      <c r="W19" s="8" t="s">
        <v>86</v>
      </c>
      <c r="X19" s="8">
        <v>119.8</v>
      </c>
      <c r="Y19" s="8">
        <v>3.4</v>
      </c>
      <c r="Z19" s="8">
        <v>2.9</v>
      </c>
    </row>
    <row r="20" ht="14.25" customHeight="1">
      <c r="A20" s="8" t="s">
        <v>143</v>
      </c>
      <c r="B20" s="9">
        <v>45519.0</v>
      </c>
      <c r="C20" s="8" t="s">
        <v>144</v>
      </c>
      <c r="D20" s="8">
        <v>1345.6</v>
      </c>
      <c r="E20" s="8">
        <v>0.67</v>
      </c>
      <c r="F20" s="8">
        <v>0.4</v>
      </c>
      <c r="G20" s="8">
        <v>2.1</v>
      </c>
      <c r="H20" s="8">
        <v>3.1</v>
      </c>
      <c r="I20" s="8">
        <v>4.5</v>
      </c>
      <c r="J20" s="8">
        <v>3.4</v>
      </c>
      <c r="K20" s="8" t="s">
        <v>145</v>
      </c>
      <c r="L20" s="8">
        <v>11.2</v>
      </c>
      <c r="M20" s="8">
        <v>2.8</v>
      </c>
      <c r="N20" s="8">
        <v>45.7</v>
      </c>
      <c r="O20" s="8">
        <v>78.9</v>
      </c>
      <c r="P20" s="8">
        <v>8.9</v>
      </c>
      <c r="Q20" s="8">
        <v>1.14</v>
      </c>
      <c r="R20" s="8">
        <v>77.85</v>
      </c>
      <c r="S20" s="8">
        <v>2487.5</v>
      </c>
      <c r="T20" s="8">
        <v>3.12</v>
      </c>
      <c r="U20" s="8" t="s">
        <v>85</v>
      </c>
      <c r="V20" s="8">
        <v>9.0</v>
      </c>
      <c r="W20" s="8" t="s">
        <v>86</v>
      </c>
      <c r="X20" s="8">
        <v>127.3</v>
      </c>
      <c r="Y20" s="8">
        <v>8.9</v>
      </c>
      <c r="Z20" s="8">
        <v>6.7</v>
      </c>
    </row>
    <row r="21" ht="14.25" customHeight="1">
      <c r="A21" s="8" t="s">
        <v>146</v>
      </c>
      <c r="B21" s="9">
        <v>45519.0</v>
      </c>
      <c r="C21" s="8" t="s">
        <v>147</v>
      </c>
      <c r="D21" s="8">
        <v>2234.5</v>
      </c>
      <c r="E21" s="8">
        <v>0.23</v>
      </c>
      <c r="F21" s="8">
        <v>0.4</v>
      </c>
      <c r="G21" s="8">
        <v>1.8</v>
      </c>
      <c r="H21" s="8">
        <v>1.7</v>
      </c>
      <c r="I21" s="8">
        <v>3.6</v>
      </c>
      <c r="J21" s="8">
        <v>5.1</v>
      </c>
      <c r="K21" s="8" t="s">
        <v>148</v>
      </c>
      <c r="L21" s="8">
        <v>6.86</v>
      </c>
      <c r="M21" s="8">
        <v>1.9</v>
      </c>
      <c r="N21" s="8">
        <v>29.8</v>
      </c>
      <c r="O21" s="8">
        <v>23.4</v>
      </c>
      <c r="P21" s="8">
        <v>5.6</v>
      </c>
      <c r="Q21" s="8">
        <v>1.08</v>
      </c>
      <c r="R21" s="8">
        <v>77.85</v>
      </c>
      <c r="S21" s="8">
        <v>2487.5</v>
      </c>
      <c r="T21" s="8">
        <v>2.45</v>
      </c>
      <c r="U21" s="8" t="s">
        <v>85</v>
      </c>
      <c r="V21" s="8">
        <v>8.9</v>
      </c>
      <c r="W21" s="8" t="s">
        <v>86</v>
      </c>
      <c r="X21" s="8">
        <v>124.7</v>
      </c>
      <c r="Y21" s="8">
        <v>2.1</v>
      </c>
      <c r="Z21" s="8">
        <v>1.8</v>
      </c>
    </row>
    <row r="22" ht="14.25" customHeight="1">
      <c r="A22" s="8" t="s">
        <v>149</v>
      </c>
      <c r="B22" s="9">
        <v>45519.0</v>
      </c>
      <c r="C22" s="8" t="s">
        <v>150</v>
      </c>
      <c r="D22" s="8">
        <v>3456.7</v>
      </c>
      <c r="E22" s="8">
        <v>0.56</v>
      </c>
      <c r="F22" s="8">
        <v>0.8</v>
      </c>
      <c r="G22" s="8">
        <v>2.6</v>
      </c>
      <c r="H22" s="8">
        <v>2.4</v>
      </c>
      <c r="I22" s="8">
        <v>3.5</v>
      </c>
      <c r="J22" s="8">
        <v>2.1</v>
      </c>
      <c r="K22" s="8" t="s">
        <v>151</v>
      </c>
      <c r="L22" s="8">
        <v>1.35</v>
      </c>
      <c r="M22" s="8">
        <v>1.2</v>
      </c>
      <c r="N22" s="8">
        <v>130.1</v>
      </c>
      <c r="O22" s="8">
        <v>67.8</v>
      </c>
      <c r="P22" s="8">
        <v>89.7</v>
      </c>
      <c r="Q22" s="8">
        <v>1.09</v>
      </c>
      <c r="R22" s="8">
        <v>77.85</v>
      </c>
      <c r="S22" s="8">
        <v>2487.5</v>
      </c>
      <c r="T22" s="8">
        <v>3.18</v>
      </c>
      <c r="U22" s="8" t="s">
        <v>85</v>
      </c>
      <c r="V22" s="8">
        <v>8.7</v>
      </c>
      <c r="W22" s="8" t="s">
        <v>86</v>
      </c>
      <c r="X22" s="8">
        <v>98.9</v>
      </c>
      <c r="Y22" s="8">
        <v>12.4</v>
      </c>
      <c r="Z22" s="8">
        <v>11.7</v>
      </c>
    </row>
    <row r="23" ht="14.25" customHeight="1">
      <c r="A23" s="8" t="s">
        <v>152</v>
      </c>
      <c r="B23" s="9">
        <v>45519.0</v>
      </c>
      <c r="C23" s="8" t="s">
        <v>153</v>
      </c>
      <c r="D23" s="8">
        <v>17234.5</v>
      </c>
      <c r="E23" s="8">
        <v>-1.23</v>
      </c>
      <c r="F23" s="8">
        <v>4.2</v>
      </c>
      <c r="G23" s="8">
        <v>3.2</v>
      </c>
      <c r="H23" s="8">
        <v>1.8</v>
      </c>
      <c r="I23" s="8">
        <v>5.75</v>
      </c>
      <c r="J23" s="8">
        <v>2.8</v>
      </c>
      <c r="K23" s="8" t="s">
        <v>154</v>
      </c>
      <c r="L23" s="8">
        <v>7.82</v>
      </c>
      <c r="M23" s="8">
        <v>0.1</v>
      </c>
      <c r="N23" s="8">
        <v>0.1</v>
      </c>
      <c r="O23" s="8">
        <v>34.5</v>
      </c>
      <c r="P23" s="8">
        <v>67.8</v>
      </c>
      <c r="Q23" s="8">
        <v>0.98</v>
      </c>
      <c r="R23" s="8">
        <v>77.85</v>
      </c>
      <c r="S23" s="8">
        <v>2487.5</v>
      </c>
      <c r="T23" s="8">
        <v>3.89</v>
      </c>
      <c r="U23" s="8" t="s">
        <v>155</v>
      </c>
      <c r="V23" s="8">
        <v>7.2</v>
      </c>
      <c r="W23" s="8" t="s">
        <v>91</v>
      </c>
      <c r="X23" s="8">
        <v>87.6</v>
      </c>
      <c r="Y23" s="8">
        <v>6.7</v>
      </c>
      <c r="Z23" s="8">
        <v>5.9</v>
      </c>
    </row>
    <row r="24" ht="14.25" customHeight="1">
      <c r="A24" s="8" t="s">
        <v>156</v>
      </c>
      <c r="B24" s="9">
        <v>45519.0</v>
      </c>
      <c r="C24" s="8" t="s">
        <v>157</v>
      </c>
      <c r="D24" s="8">
        <v>22567.8</v>
      </c>
      <c r="E24" s="8">
        <v>0.78</v>
      </c>
      <c r="F24" s="8">
        <v>2.1</v>
      </c>
      <c r="G24" s="8">
        <v>3.8</v>
      </c>
      <c r="H24" s="8">
        <v>2.1</v>
      </c>
      <c r="I24" s="8">
        <v>1.5</v>
      </c>
      <c r="J24" s="8">
        <v>3.7</v>
      </c>
      <c r="K24" s="8" t="s">
        <v>158</v>
      </c>
      <c r="L24" s="8">
        <v>32.1</v>
      </c>
      <c r="M24" s="8">
        <v>-1.8</v>
      </c>
      <c r="N24" s="8">
        <v>28.7</v>
      </c>
      <c r="O24" s="8">
        <v>89.7</v>
      </c>
      <c r="P24" s="8">
        <v>12.3</v>
      </c>
      <c r="Q24" s="8">
        <v>1.04</v>
      </c>
      <c r="R24" s="8">
        <v>77.85</v>
      </c>
      <c r="S24" s="8">
        <v>2487.5</v>
      </c>
      <c r="T24" s="8">
        <v>1.23</v>
      </c>
      <c r="U24" s="8" t="s">
        <v>101</v>
      </c>
      <c r="V24" s="8">
        <v>8.1</v>
      </c>
      <c r="W24" s="8" t="s">
        <v>86</v>
      </c>
      <c r="X24" s="8">
        <v>112.4</v>
      </c>
      <c r="Y24" s="8">
        <v>15.2</v>
      </c>
      <c r="Z24" s="8">
        <v>13.8</v>
      </c>
    </row>
    <row r="25" ht="14.25" customHeight="1">
      <c r="A25" s="8" t="s">
        <v>159</v>
      </c>
      <c r="B25" s="9">
        <v>45519.0</v>
      </c>
      <c r="C25" s="8" t="s">
        <v>160</v>
      </c>
      <c r="D25" s="8">
        <v>7234.5</v>
      </c>
      <c r="E25" s="8">
        <v>0.45</v>
      </c>
      <c r="F25" s="8">
        <v>0.7</v>
      </c>
      <c r="G25" s="8">
        <v>5.1</v>
      </c>
      <c r="H25" s="8">
        <v>2.8</v>
      </c>
      <c r="I25" s="8">
        <v>6.0</v>
      </c>
      <c r="J25" s="8">
        <v>5.4</v>
      </c>
      <c r="K25" s="8" t="s">
        <v>161</v>
      </c>
      <c r="L25" s="8">
        <v>15487.0</v>
      </c>
      <c r="M25" s="8">
        <v>-2.3</v>
      </c>
      <c r="N25" s="8">
        <v>39.8</v>
      </c>
      <c r="O25" s="8">
        <v>-12.1</v>
      </c>
      <c r="P25" s="8">
        <v>23.4</v>
      </c>
      <c r="Q25" s="8">
        <v>0.94</v>
      </c>
      <c r="R25" s="8">
        <v>77.85</v>
      </c>
      <c r="S25" s="8">
        <v>2487.5</v>
      </c>
      <c r="T25" s="8">
        <v>7.12</v>
      </c>
      <c r="U25" s="8" t="s">
        <v>129</v>
      </c>
      <c r="V25" s="8">
        <v>6.5</v>
      </c>
      <c r="W25" s="8" t="s">
        <v>91</v>
      </c>
      <c r="X25" s="8">
        <v>89.7</v>
      </c>
      <c r="Y25" s="8">
        <v>8.9</v>
      </c>
      <c r="Z25" s="8">
        <v>7.3</v>
      </c>
    </row>
    <row r="26" ht="14.25" customHeight="1">
      <c r="A26" s="8" t="s">
        <v>162</v>
      </c>
      <c r="B26" s="9">
        <v>45519.0</v>
      </c>
      <c r="C26" s="8" t="s">
        <v>163</v>
      </c>
      <c r="D26" s="8">
        <v>1567.8</v>
      </c>
      <c r="E26" s="8">
        <v>0.34</v>
      </c>
      <c r="F26" s="8">
        <v>0.6</v>
      </c>
      <c r="G26" s="8">
        <v>2.9</v>
      </c>
      <c r="H26" s="8">
        <v>0.4</v>
      </c>
      <c r="I26" s="8">
        <v>2.5</v>
      </c>
      <c r="J26" s="8">
        <v>1.2</v>
      </c>
      <c r="K26" s="8" t="s">
        <v>164</v>
      </c>
      <c r="L26" s="8">
        <v>36.2</v>
      </c>
      <c r="M26" s="8">
        <v>3.4</v>
      </c>
      <c r="N26" s="8">
        <v>61.4</v>
      </c>
      <c r="O26" s="8">
        <v>12.8</v>
      </c>
      <c r="P26" s="8">
        <v>8.9</v>
      </c>
      <c r="Q26" s="8">
        <v>0.97</v>
      </c>
      <c r="R26" s="8">
        <v>77.85</v>
      </c>
      <c r="S26" s="8">
        <v>2487.5</v>
      </c>
      <c r="T26" s="8">
        <v>2.67</v>
      </c>
      <c r="U26" s="8" t="s">
        <v>165</v>
      </c>
      <c r="V26" s="8">
        <v>7.1</v>
      </c>
      <c r="W26" s="8" t="s">
        <v>91</v>
      </c>
      <c r="X26" s="8">
        <v>95.3</v>
      </c>
      <c r="Y26" s="8">
        <v>4.1</v>
      </c>
      <c r="Z26" s="8">
        <v>3.8</v>
      </c>
    </row>
    <row r="27" ht="14.25" customHeight="1">
      <c r="A27" s="8" t="s">
        <v>166</v>
      </c>
      <c r="B27" s="9">
        <v>45519.0</v>
      </c>
      <c r="C27" s="8" t="s">
        <v>167</v>
      </c>
      <c r="D27" s="8">
        <v>1634.5</v>
      </c>
      <c r="E27" s="8">
        <v>0.67</v>
      </c>
      <c r="F27" s="8">
        <v>0.5</v>
      </c>
      <c r="G27" s="8">
        <v>4.2</v>
      </c>
      <c r="H27" s="8">
        <v>2.0</v>
      </c>
      <c r="I27" s="8">
        <v>3.0</v>
      </c>
      <c r="J27" s="8">
        <v>3.4</v>
      </c>
      <c r="K27" s="8" t="s">
        <v>168</v>
      </c>
      <c r="L27" s="8">
        <v>4.67</v>
      </c>
      <c r="M27" s="8">
        <v>-6.7</v>
      </c>
      <c r="N27" s="8">
        <v>70.1</v>
      </c>
      <c r="O27" s="8">
        <v>23.4</v>
      </c>
      <c r="P27" s="8">
        <v>12.1</v>
      </c>
      <c r="Q27" s="8">
        <v>0.91</v>
      </c>
      <c r="R27" s="8">
        <v>77.85</v>
      </c>
      <c r="S27" s="8">
        <v>2487.5</v>
      </c>
      <c r="T27" s="8">
        <v>3.78</v>
      </c>
      <c r="U27" s="8" t="s">
        <v>169</v>
      </c>
      <c r="V27" s="8">
        <v>7.3</v>
      </c>
      <c r="W27" s="8" t="s">
        <v>91</v>
      </c>
      <c r="X27" s="8">
        <v>87.9</v>
      </c>
      <c r="Y27" s="8">
        <v>6.7</v>
      </c>
      <c r="Z27" s="8">
        <v>5.9</v>
      </c>
    </row>
    <row r="28" ht="14.25" customHeight="1">
      <c r="A28" s="8" t="s">
        <v>170</v>
      </c>
      <c r="B28" s="9">
        <v>45519.0</v>
      </c>
      <c r="C28" s="8" t="s">
        <v>171</v>
      </c>
      <c r="D28" s="8">
        <v>6789.1</v>
      </c>
      <c r="E28" s="8">
        <v>0.89</v>
      </c>
      <c r="F28" s="8">
        <v>0.3</v>
      </c>
      <c r="G28" s="8">
        <v>5.8</v>
      </c>
      <c r="H28" s="8">
        <v>3.7</v>
      </c>
      <c r="I28" s="8">
        <v>6.5</v>
      </c>
      <c r="J28" s="8">
        <v>5.9</v>
      </c>
      <c r="K28" s="8" t="s">
        <v>172</v>
      </c>
      <c r="L28" s="8">
        <v>56.3</v>
      </c>
      <c r="M28" s="8">
        <v>-8.9</v>
      </c>
      <c r="N28" s="8">
        <v>63.5</v>
      </c>
      <c r="O28" s="8">
        <v>-8.9</v>
      </c>
      <c r="P28" s="8">
        <v>9.8</v>
      </c>
      <c r="Q28" s="8">
        <v>0.88</v>
      </c>
      <c r="R28" s="8">
        <v>77.85</v>
      </c>
      <c r="S28" s="8">
        <v>2487.5</v>
      </c>
      <c r="T28" s="8">
        <v>6.45</v>
      </c>
      <c r="U28" s="8" t="s">
        <v>165</v>
      </c>
      <c r="V28" s="8">
        <v>6.8</v>
      </c>
      <c r="W28" s="8" t="s">
        <v>91</v>
      </c>
      <c r="X28" s="8">
        <v>78.9</v>
      </c>
      <c r="Y28" s="8">
        <v>8.1</v>
      </c>
      <c r="Z28" s="8">
        <v>7.4</v>
      </c>
    </row>
    <row r="29" ht="14.25" customHeight="1">
      <c r="A29" s="8" t="s">
        <v>173</v>
      </c>
      <c r="B29" s="9">
        <v>45519.0</v>
      </c>
      <c r="C29" s="8" t="s">
        <v>174</v>
      </c>
      <c r="D29" s="8">
        <v>1234.5</v>
      </c>
      <c r="E29" s="8">
        <v>1.23</v>
      </c>
      <c r="F29" s="8">
        <v>0.3</v>
      </c>
      <c r="G29" s="8">
        <v>6.4</v>
      </c>
      <c r="H29" s="8">
        <v>4.1</v>
      </c>
      <c r="I29" s="8">
        <v>4.5</v>
      </c>
      <c r="J29" s="8">
        <v>12.3</v>
      </c>
      <c r="K29" s="8" t="s">
        <v>175</v>
      </c>
      <c r="L29" s="8">
        <v>24789.0</v>
      </c>
      <c r="M29" s="8">
        <v>-3.4</v>
      </c>
      <c r="N29" s="8">
        <v>43.1</v>
      </c>
      <c r="O29" s="8">
        <v>12.8</v>
      </c>
      <c r="P29" s="8">
        <v>15.6</v>
      </c>
      <c r="Q29" s="8">
        <v>0.85</v>
      </c>
      <c r="R29" s="8">
        <v>77.85</v>
      </c>
      <c r="S29" s="8">
        <v>2487.5</v>
      </c>
      <c r="T29" s="8">
        <v>2.89</v>
      </c>
      <c r="U29" s="8" t="s">
        <v>125</v>
      </c>
      <c r="V29" s="8">
        <v>6.2</v>
      </c>
      <c r="W29" s="8" t="s">
        <v>91</v>
      </c>
      <c r="X29" s="8">
        <v>123.4</v>
      </c>
      <c r="Y29" s="8">
        <v>12.8</v>
      </c>
      <c r="Z29" s="8">
        <v>14.2</v>
      </c>
    </row>
    <row r="30" ht="14.25" customHeight="1">
      <c r="A30" s="8" t="s">
        <v>176</v>
      </c>
      <c r="B30" s="9">
        <v>45519.0</v>
      </c>
      <c r="C30" s="8" t="s">
        <v>177</v>
      </c>
      <c r="D30" s="8">
        <v>10567.8</v>
      </c>
      <c r="E30" s="8">
        <v>2.34</v>
      </c>
      <c r="F30" s="8">
        <v>0.3</v>
      </c>
      <c r="G30" s="8">
        <v>3.1</v>
      </c>
      <c r="H30" s="8">
        <v>64.8</v>
      </c>
      <c r="I30" s="8">
        <v>50.0</v>
      </c>
      <c r="J30" s="8">
        <v>10.5</v>
      </c>
      <c r="K30" s="8" t="s">
        <v>178</v>
      </c>
      <c r="L30" s="8">
        <v>33.7</v>
      </c>
      <c r="M30" s="8">
        <v>-35.6</v>
      </c>
      <c r="N30" s="8">
        <v>32.1</v>
      </c>
      <c r="O30" s="8">
        <v>-45.6</v>
      </c>
      <c r="P30" s="8">
        <v>12.8</v>
      </c>
      <c r="Q30" s="8">
        <v>0.76</v>
      </c>
      <c r="R30" s="8">
        <v>77.85</v>
      </c>
      <c r="S30" s="8">
        <v>2487.5</v>
      </c>
      <c r="T30" s="8">
        <v>28.45</v>
      </c>
      <c r="U30" s="8" t="s">
        <v>179</v>
      </c>
      <c r="V30" s="8">
        <v>4.8</v>
      </c>
      <c r="W30" s="8" t="s">
        <v>115</v>
      </c>
      <c r="X30" s="8">
        <v>67.8</v>
      </c>
      <c r="Y30" s="8">
        <v>3.4</v>
      </c>
      <c r="Z30" s="8">
        <v>8.9</v>
      </c>
    </row>
    <row r="31" ht="14.25" customHeight="1">
      <c r="A31" s="8" t="s">
        <v>180</v>
      </c>
      <c r="B31" s="9">
        <v>45519.0</v>
      </c>
      <c r="C31" s="8" t="s">
        <v>181</v>
      </c>
      <c r="D31" s="8">
        <v>75234.6</v>
      </c>
      <c r="E31" s="8">
        <v>0.78</v>
      </c>
      <c r="F31" s="8">
        <v>0.4</v>
      </c>
      <c r="G31" s="8">
        <v>0.9</v>
      </c>
      <c r="H31" s="8">
        <v>4.7</v>
      </c>
      <c r="I31" s="8">
        <v>8.25</v>
      </c>
      <c r="J31" s="8">
        <v>28.7</v>
      </c>
      <c r="K31" s="8" t="s">
        <v>182</v>
      </c>
      <c r="L31" s="8">
        <v>18.2</v>
      </c>
      <c r="M31" s="8">
        <v>-7.8</v>
      </c>
      <c r="N31" s="8">
        <v>71.1</v>
      </c>
      <c r="O31" s="8">
        <v>8.9</v>
      </c>
      <c r="P31" s="8">
        <v>4.5</v>
      </c>
      <c r="Q31" s="8">
        <v>0.82</v>
      </c>
      <c r="R31" s="8">
        <v>77.85</v>
      </c>
      <c r="S31" s="8">
        <v>2487.5</v>
      </c>
      <c r="T31" s="8">
        <v>11.78</v>
      </c>
      <c r="U31" s="8" t="s">
        <v>114</v>
      </c>
      <c r="V31" s="8">
        <v>5.9</v>
      </c>
      <c r="W31" s="8" t="s">
        <v>115</v>
      </c>
      <c r="X31" s="8">
        <v>89.3</v>
      </c>
      <c r="Y31" s="8">
        <v>2.1</v>
      </c>
      <c r="Z31" s="8">
        <v>1.8</v>
      </c>
    </row>
    <row r="32" ht="14.25" customHeight="1">
      <c r="A32" s="8" t="s">
        <v>183</v>
      </c>
      <c r="B32" s="9">
        <v>45519.0</v>
      </c>
      <c r="C32" s="8" t="s">
        <v>184</v>
      </c>
      <c r="D32" s="8">
        <v>25678.9</v>
      </c>
      <c r="E32" s="8">
        <v>1.45</v>
      </c>
      <c r="F32" s="8">
        <v>0.03</v>
      </c>
      <c r="G32" s="8">
        <v>2.8</v>
      </c>
      <c r="H32" s="8">
        <v>33.1</v>
      </c>
      <c r="I32" s="8">
        <v>27.25</v>
      </c>
      <c r="J32" s="8">
        <v>7.2</v>
      </c>
      <c r="K32" s="8" t="s">
        <v>185</v>
      </c>
      <c r="L32" s="8">
        <v>30.9</v>
      </c>
      <c r="M32" s="8">
        <v>-49.7</v>
      </c>
      <c r="N32" s="8">
        <v>89.7</v>
      </c>
      <c r="O32" s="8">
        <v>-18.9</v>
      </c>
      <c r="P32" s="8">
        <v>8.9</v>
      </c>
      <c r="Q32" s="8">
        <v>0.71</v>
      </c>
      <c r="R32" s="8">
        <v>77.85</v>
      </c>
      <c r="S32" s="8">
        <v>2487.5</v>
      </c>
      <c r="T32" s="8">
        <v>19.45</v>
      </c>
      <c r="U32" s="8" t="s">
        <v>179</v>
      </c>
      <c r="V32" s="8">
        <v>4.2</v>
      </c>
      <c r="W32" s="8" t="s">
        <v>115</v>
      </c>
      <c r="X32" s="8">
        <v>56.7</v>
      </c>
      <c r="Y32" s="8">
        <v>12.3</v>
      </c>
      <c r="Z32" s="8">
        <v>23.4</v>
      </c>
    </row>
    <row r="33" ht="14.25" customHeight="1">
      <c r="A33" s="8" t="s">
        <v>186</v>
      </c>
      <c r="B33" s="9">
        <v>45519.0</v>
      </c>
      <c r="C33" s="8" t="s">
        <v>187</v>
      </c>
      <c r="D33" s="8">
        <v>98765.4</v>
      </c>
      <c r="E33" s="8">
        <v>2.1</v>
      </c>
      <c r="F33" s="8">
        <v>0.04</v>
      </c>
      <c r="G33" s="8">
        <v>3.2</v>
      </c>
      <c r="H33" s="8">
        <v>21.8</v>
      </c>
      <c r="I33" s="8">
        <v>18.75</v>
      </c>
      <c r="J33" s="8">
        <v>5.1</v>
      </c>
      <c r="K33" s="8" t="s">
        <v>188</v>
      </c>
      <c r="L33" s="8">
        <v>1567.0</v>
      </c>
      <c r="M33" s="8">
        <v>-68.9</v>
      </c>
      <c r="N33" s="8">
        <v>37.1</v>
      </c>
      <c r="O33" s="8">
        <v>34.5</v>
      </c>
      <c r="P33" s="8">
        <v>2.3</v>
      </c>
      <c r="Q33" s="8">
        <v>0.68</v>
      </c>
      <c r="R33" s="8">
        <v>77.85</v>
      </c>
      <c r="S33" s="8">
        <v>2487.5</v>
      </c>
      <c r="T33" s="8">
        <v>14.67</v>
      </c>
      <c r="U33" s="8" t="s">
        <v>189</v>
      </c>
      <c r="V33" s="8">
        <v>3.8</v>
      </c>
      <c r="W33" s="8" t="s">
        <v>115</v>
      </c>
      <c r="X33" s="8">
        <v>78.9</v>
      </c>
      <c r="Y33" s="8">
        <v>23.4</v>
      </c>
      <c r="Z33" s="8">
        <v>34.5</v>
      </c>
    </row>
    <row r="34" ht="14.25" customHeight="1">
      <c r="A34" s="8" t="s">
        <v>190</v>
      </c>
      <c r="B34" s="9">
        <v>45519.0</v>
      </c>
      <c r="C34" s="8" t="s">
        <v>191</v>
      </c>
      <c r="D34" s="8">
        <v>5678.9</v>
      </c>
      <c r="E34" s="8">
        <v>0.67</v>
      </c>
      <c r="F34" s="8">
        <v>0.2</v>
      </c>
      <c r="G34" s="8">
        <v>2.4</v>
      </c>
      <c r="H34" s="8">
        <v>4.1</v>
      </c>
      <c r="I34" s="8">
        <v>5.75</v>
      </c>
      <c r="J34" s="8">
        <v>8.8</v>
      </c>
      <c r="K34" s="8" t="s">
        <v>192</v>
      </c>
      <c r="L34" s="8">
        <v>967.0</v>
      </c>
      <c r="M34" s="8">
        <v>-8.9</v>
      </c>
      <c r="N34" s="8">
        <v>37.8</v>
      </c>
      <c r="O34" s="8">
        <v>23.4</v>
      </c>
      <c r="P34" s="8">
        <v>18.9</v>
      </c>
      <c r="Q34" s="8">
        <v>0.93</v>
      </c>
      <c r="R34" s="8">
        <v>77.85</v>
      </c>
      <c r="S34" s="8">
        <v>2487.5</v>
      </c>
      <c r="T34" s="8">
        <v>5.89</v>
      </c>
      <c r="U34" s="8" t="s">
        <v>134</v>
      </c>
      <c r="V34" s="8">
        <v>7.8</v>
      </c>
      <c r="W34" s="8" t="s">
        <v>91</v>
      </c>
      <c r="X34" s="8">
        <v>95.6</v>
      </c>
      <c r="Y34" s="8">
        <v>6.7</v>
      </c>
      <c r="Z34" s="8">
        <v>5.2</v>
      </c>
    </row>
    <row r="35" ht="14.25" customHeight="1">
      <c r="A35" s="8" t="s">
        <v>193</v>
      </c>
      <c r="B35" s="9">
        <v>45519.0</v>
      </c>
      <c r="C35" s="8" t="s">
        <v>194</v>
      </c>
      <c r="D35" s="8">
        <v>1567890.2</v>
      </c>
      <c r="E35" s="8">
        <v>3.45</v>
      </c>
      <c r="F35" s="8">
        <v>0.05</v>
      </c>
      <c r="G35" s="8">
        <v>-1.6</v>
      </c>
      <c r="H35" s="8">
        <v>211.4</v>
      </c>
      <c r="I35" s="8">
        <v>133.0</v>
      </c>
      <c r="J35" s="8">
        <v>6.2</v>
      </c>
      <c r="K35" s="8" t="s">
        <v>195</v>
      </c>
      <c r="L35" s="8">
        <v>945.0</v>
      </c>
      <c r="M35" s="8">
        <v>-89.7</v>
      </c>
      <c r="N35" s="8">
        <v>78.9</v>
      </c>
      <c r="O35" s="8">
        <v>-23.4</v>
      </c>
      <c r="P35" s="8">
        <v>4.5</v>
      </c>
      <c r="Q35" s="8">
        <v>0.45</v>
      </c>
      <c r="R35" s="8">
        <v>77.85</v>
      </c>
      <c r="S35" s="8">
        <v>2487.5</v>
      </c>
      <c r="T35" s="8">
        <v>89.45</v>
      </c>
      <c r="U35" s="8" t="s">
        <v>196</v>
      </c>
      <c r="V35" s="8">
        <v>2.1</v>
      </c>
      <c r="W35" s="8" t="s">
        <v>115</v>
      </c>
      <c r="X35" s="8">
        <v>34.5</v>
      </c>
      <c r="Y35" s="8">
        <v>-12.3</v>
      </c>
      <c r="Z35" s="8">
        <v>15.6</v>
      </c>
    </row>
    <row r="36" ht="14.25" customHeight="1">
      <c r="A36" s="8" t="s">
        <v>197</v>
      </c>
      <c r="B36" s="9">
        <v>45519.0</v>
      </c>
      <c r="C36" s="8" t="s">
        <v>198</v>
      </c>
      <c r="D36" s="8">
        <v>1234.5</v>
      </c>
      <c r="E36" s="8">
        <v>0.89</v>
      </c>
      <c r="F36" s="8">
        <v>0.1</v>
      </c>
      <c r="G36" s="8">
        <v>1.2</v>
      </c>
      <c r="H36" s="8">
        <v>7.2</v>
      </c>
      <c r="I36" s="8">
        <v>10.75</v>
      </c>
      <c r="J36" s="8">
        <v>10.2</v>
      </c>
      <c r="K36" s="8" t="s">
        <v>199</v>
      </c>
      <c r="L36" s="8">
        <v>4134.0</v>
      </c>
      <c r="M36" s="8">
        <v>-18.9</v>
      </c>
      <c r="N36" s="8">
        <v>56.7</v>
      </c>
      <c r="O36" s="8">
        <v>-12.1</v>
      </c>
      <c r="P36" s="8">
        <v>12.8</v>
      </c>
      <c r="Q36" s="8">
        <v>0.78</v>
      </c>
      <c r="R36" s="8">
        <v>77.85</v>
      </c>
      <c r="S36" s="8">
        <v>2487.5</v>
      </c>
      <c r="T36" s="8">
        <v>12.34</v>
      </c>
      <c r="U36" s="8" t="s">
        <v>125</v>
      </c>
      <c r="V36" s="8">
        <v>5.8</v>
      </c>
      <c r="W36" s="8" t="s">
        <v>91</v>
      </c>
      <c r="X36" s="8">
        <v>87.3</v>
      </c>
      <c r="Y36" s="8">
        <v>8.9</v>
      </c>
      <c r="Z36" s="8">
        <v>7.1</v>
      </c>
    </row>
    <row r="37" ht="14.25" customHeight="1">
      <c r="A37" s="8" t="s">
        <v>200</v>
      </c>
      <c r="B37" s="9">
        <v>45519.0</v>
      </c>
      <c r="C37" s="8" t="s">
        <v>201</v>
      </c>
      <c r="D37" s="8">
        <v>23456.7</v>
      </c>
      <c r="E37" s="8">
        <v>1.12</v>
      </c>
      <c r="F37" s="8">
        <v>0.08</v>
      </c>
      <c r="G37" s="8">
        <v>2.8</v>
      </c>
      <c r="H37" s="8">
        <v>2.8</v>
      </c>
      <c r="I37" s="8">
        <v>5.75</v>
      </c>
      <c r="J37" s="8">
        <v>6.4</v>
      </c>
      <c r="K37" s="8" t="s">
        <v>202</v>
      </c>
      <c r="L37" s="8">
        <v>3.78</v>
      </c>
      <c r="M37" s="8">
        <v>-6.7</v>
      </c>
      <c r="N37" s="8">
        <v>34.2</v>
      </c>
      <c r="O37" s="8">
        <v>8.9</v>
      </c>
      <c r="P37" s="8">
        <v>6.7</v>
      </c>
      <c r="Q37" s="8">
        <v>0.91</v>
      </c>
      <c r="R37" s="8">
        <v>77.85</v>
      </c>
      <c r="S37" s="8">
        <v>2487.5</v>
      </c>
      <c r="T37" s="8">
        <v>6.78</v>
      </c>
      <c r="U37" s="8" t="s">
        <v>165</v>
      </c>
      <c r="V37" s="8">
        <v>6.7</v>
      </c>
      <c r="W37" s="8" t="s">
        <v>91</v>
      </c>
      <c r="X37" s="8">
        <v>98.7</v>
      </c>
      <c r="Y37" s="8">
        <v>9.8</v>
      </c>
      <c r="Z37" s="8">
        <v>8.2</v>
      </c>
    </row>
    <row r="38" ht="14.25" customHeight="1">
      <c r="A38" s="8" t="s">
        <v>203</v>
      </c>
      <c r="B38" s="9">
        <v>45519.0</v>
      </c>
      <c r="C38" s="8" t="s">
        <v>204</v>
      </c>
      <c r="D38" s="8">
        <v>9876.5</v>
      </c>
      <c r="E38" s="8">
        <v>0.34</v>
      </c>
      <c r="F38" s="8">
        <v>0.7</v>
      </c>
      <c r="G38" s="8">
        <v>3.9</v>
      </c>
      <c r="H38" s="8">
        <v>1.9</v>
      </c>
      <c r="I38" s="8">
        <v>5.4</v>
      </c>
      <c r="J38" s="8">
        <v>2.8</v>
      </c>
      <c r="K38" s="8" t="s">
        <v>205</v>
      </c>
      <c r="L38" s="8">
        <v>3.67</v>
      </c>
      <c r="M38" s="8">
        <v>0.0</v>
      </c>
      <c r="N38" s="8">
        <v>34.5</v>
      </c>
      <c r="O38" s="8">
        <v>67.8</v>
      </c>
      <c r="P38" s="8">
        <v>23.4</v>
      </c>
      <c r="Q38" s="8">
        <v>1.06</v>
      </c>
      <c r="R38" s="8">
        <v>77.85</v>
      </c>
      <c r="S38" s="8">
        <v>2487.5</v>
      </c>
      <c r="T38" s="8">
        <v>4.12</v>
      </c>
      <c r="U38" s="8" t="s">
        <v>101</v>
      </c>
      <c r="V38" s="8">
        <v>8.2</v>
      </c>
      <c r="W38" s="8" t="s">
        <v>86</v>
      </c>
      <c r="X38" s="8">
        <v>134.5</v>
      </c>
      <c r="Y38" s="8">
        <v>23.4</v>
      </c>
      <c r="Z38" s="8">
        <v>18.9</v>
      </c>
    </row>
    <row r="39" ht="14.25" customHeight="1">
      <c r="A39" s="8" t="s">
        <v>206</v>
      </c>
      <c r="B39" s="9">
        <v>45519.0</v>
      </c>
      <c r="C39" s="8" t="s">
        <v>207</v>
      </c>
      <c r="D39" s="8">
        <v>12345.6</v>
      </c>
      <c r="E39" s="8">
        <v>0.56</v>
      </c>
      <c r="F39" s="8">
        <v>2.8</v>
      </c>
      <c r="G39" s="8">
        <v>1.1</v>
      </c>
      <c r="H39" s="8">
        <v>-0.4</v>
      </c>
      <c r="I39" s="8">
        <v>6.0</v>
      </c>
      <c r="J39" s="8">
        <v>5.8</v>
      </c>
      <c r="K39" s="8" t="s">
        <v>208</v>
      </c>
      <c r="L39" s="8">
        <v>3.75</v>
      </c>
      <c r="M39" s="8">
        <v>0.0</v>
      </c>
      <c r="N39" s="8">
        <v>26.7</v>
      </c>
      <c r="O39" s="8">
        <v>34.5</v>
      </c>
      <c r="P39" s="8">
        <v>8.9</v>
      </c>
      <c r="Q39" s="8">
        <v>1.18</v>
      </c>
      <c r="R39" s="8">
        <v>77.85</v>
      </c>
      <c r="S39" s="8">
        <v>2487.5</v>
      </c>
      <c r="T39" s="8">
        <v>4.23</v>
      </c>
      <c r="U39" s="8" t="s">
        <v>169</v>
      </c>
      <c r="V39" s="8">
        <v>6.9</v>
      </c>
      <c r="W39" s="8" t="s">
        <v>91</v>
      </c>
      <c r="X39" s="8">
        <v>98.7</v>
      </c>
      <c r="Y39" s="8">
        <v>12.3</v>
      </c>
      <c r="Z39" s="8">
        <v>8.9</v>
      </c>
    </row>
    <row r="40" ht="14.25" customHeight="1">
      <c r="A40" s="8" t="s">
        <v>209</v>
      </c>
      <c r="B40" s="9">
        <v>45519.0</v>
      </c>
      <c r="C40" s="8" t="s">
        <v>210</v>
      </c>
      <c r="D40" s="8">
        <v>1987.3</v>
      </c>
      <c r="E40" s="8">
        <v>-0.78</v>
      </c>
      <c r="F40" s="8">
        <v>0.4</v>
      </c>
      <c r="G40" s="8">
        <v>2.0</v>
      </c>
      <c r="H40" s="8">
        <v>2.3</v>
      </c>
      <c r="I40" s="8">
        <v>4.75</v>
      </c>
      <c r="J40" s="8">
        <v>3.4</v>
      </c>
      <c r="K40" s="8" t="s">
        <v>211</v>
      </c>
      <c r="L40" s="8">
        <v>3.68</v>
      </c>
      <c r="M40" s="8">
        <v>-2.1</v>
      </c>
      <c r="N40" s="8">
        <v>60.9</v>
      </c>
      <c r="O40" s="8">
        <v>23.4</v>
      </c>
      <c r="P40" s="8">
        <v>18.9</v>
      </c>
      <c r="Q40" s="8">
        <v>1.03</v>
      </c>
      <c r="R40" s="8">
        <v>77.85</v>
      </c>
      <c r="S40" s="8">
        <v>2487.5</v>
      </c>
      <c r="T40" s="8">
        <v>4.56</v>
      </c>
      <c r="U40" s="8" t="s">
        <v>90</v>
      </c>
      <c r="V40" s="8">
        <v>6.8</v>
      </c>
      <c r="W40" s="8" t="s">
        <v>91</v>
      </c>
      <c r="X40" s="8">
        <v>89.7</v>
      </c>
      <c r="Y40" s="8">
        <v>5.6</v>
      </c>
      <c r="Z40" s="8">
        <v>4.2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8.0"/>
    <col customWidth="1" min="3" max="3" width="24.63"/>
    <col customWidth="1" min="4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6.88"/>
    <col customWidth="1" min="3" max="3" width="15.5"/>
    <col customWidth="1" min="4" max="6" width="14.0"/>
    <col customWidth="1" min="7" max="26" width="8.63"/>
  </cols>
  <sheetData>
    <row r="1" ht="13.5" customHeight="1"/>
    <row r="2" ht="13.5" customHeight="1"/>
    <row r="3" ht="13.5" customHeight="1"/>
    <row r="4" ht="13.5" customHeight="1">
      <c r="A4" s="5" t="s">
        <v>214</v>
      </c>
      <c r="B4" s="1" t="s">
        <v>215</v>
      </c>
    </row>
    <row r="5" ht="13.5" customHeight="1">
      <c r="A5" s="6" t="s">
        <v>193</v>
      </c>
      <c r="B5" s="5">
        <v>0.05</v>
      </c>
    </row>
    <row r="6" ht="13.5" customHeight="1">
      <c r="A6" s="6" t="s">
        <v>116</v>
      </c>
      <c r="B6" s="5">
        <v>1.8</v>
      </c>
    </row>
    <row r="7" ht="13.5" customHeight="1">
      <c r="A7" s="6" t="s">
        <v>111</v>
      </c>
      <c r="B7" s="5">
        <v>1.4</v>
      </c>
    </row>
    <row r="8" ht="13.5" customHeight="1">
      <c r="A8" s="6" t="s">
        <v>108</v>
      </c>
      <c r="B8" s="5">
        <v>2.8</v>
      </c>
    </row>
    <row r="9" ht="13.5" customHeight="1">
      <c r="A9" s="6" t="s">
        <v>190</v>
      </c>
      <c r="B9" s="5">
        <v>0.2</v>
      </c>
    </row>
    <row r="10" ht="13.5" customHeight="1">
      <c r="A10" s="6" t="s">
        <v>197</v>
      </c>
      <c r="B10" s="5">
        <v>0.1</v>
      </c>
    </row>
    <row r="11" ht="13.5" customHeight="1">
      <c r="A11" s="6" t="s">
        <v>146</v>
      </c>
      <c r="B11" s="5">
        <v>0.4</v>
      </c>
    </row>
    <row r="12" ht="13.5" customHeight="1">
      <c r="A12" s="6" t="s">
        <v>183</v>
      </c>
      <c r="B12" s="5">
        <v>0.03</v>
      </c>
    </row>
    <row r="13" ht="13.5" customHeight="1">
      <c r="A13" s="6" t="s">
        <v>102</v>
      </c>
      <c r="B13" s="5">
        <v>3.0</v>
      </c>
    </row>
    <row r="14" ht="13.5" customHeight="1">
      <c r="A14" s="6" t="s">
        <v>95</v>
      </c>
      <c r="B14" s="5">
        <v>2.9</v>
      </c>
    </row>
    <row r="15" ht="13.5" customHeight="1">
      <c r="A15" s="6" t="s">
        <v>152</v>
      </c>
      <c r="B15" s="5">
        <v>4.2</v>
      </c>
    </row>
    <row r="16" ht="13.5" customHeight="1">
      <c r="A16" s="6" t="s">
        <v>104</v>
      </c>
      <c r="B16" s="5">
        <v>4.3</v>
      </c>
    </row>
    <row r="17" ht="13.5" customHeight="1">
      <c r="A17" s="6" t="s">
        <v>159</v>
      </c>
      <c r="B17" s="5">
        <v>0.7</v>
      </c>
    </row>
    <row r="18" ht="13.5" customHeight="1">
      <c r="A18" s="6" t="s">
        <v>209</v>
      </c>
      <c r="B18" s="5">
        <v>0.4</v>
      </c>
    </row>
    <row r="19" ht="13.5" customHeight="1">
      <c r="A19" s="6" t="s">
        <v>130</v>
      </c>
      <c r="B19" s="5">
        <v>0.9</v>
      </c>
    </row>
    <row r="20" ht="13.5" customHeight="1">
      <c r="A20" s="6" t="s">
        <v>92</v>
      </c>
      <c r="B20" s="5">
        <v>6.8</v>
      </c>
    </row>
    <row r="21" ht="13.5" customHeight="1">
      <c r="A21" s="6" t="s">
        <v>166</v>
      </c>
      <c r="B21" s="5">
        <v>0.5</v>
      </c>
    </row>
    <row r="22" ht="13.5" customHeight="1">
      <c r="A22" s="6" t="s">
        <v>126</v>
      </c>
      <c r="B22" s="5">
        <v>0.7</v>
      </c>
    </row>
    <row r="23" ht="13.5" customHeight="1">
      <c r="A23" s="6" t="s">
        <v>135</v>
      </c>
      <c r="B23" s="5">
        <v>1.1</v>
      </c>
    </row>
    <row r="24" ht="13.5" customHeight="1">
      <c r="A24" s="6" t="s">
        <v>186</v>
      </c>
      <c r="B24" s="5">
        <v>0.04</v>
      </c>
    </row>
    <row r="25" ht="13.5" customHeight="1">
      <c r="A25" s="6" t="s">
        <v>143</v>
      </c>
      <c r="B25" s="5">
        <v>0.4</v>
      </c>
    </row>
    <row r="26" ht="13.5" customHeight="1">
      <c r="A26" s="6" t="s">
        <v>200</v>
      </c>
      <c r="B26" s="5">
        <v>0.08</v>
      </c>
    </row>
    <row r="27" ht="13.5" customHeight="1">
      <c r="A27" s="6" t="s">
        <v>170</v>
      </c>
      <c r="B27" s="5">
        <v>0.3</v>
      </c>
    </row>
    <row r="28" ht="13.5" customHeight="1">
      <c r="A28" s="6" t="s">
        <v>122</v>
      </c>
      <c r="B28" s="5">
        <v>0.6</v>
      </c>
    </row>
    <row r="29" ht="13.5" customHeight="1">
      <c r="A29" s="6" t="s">
        <v>206</v>
      </c>
      <c r="B29" s="5">
        <v>2.8</v>
      </c>
    </row>
    <row r="30" ht="13.5" customHeight="1">
      <c r="A30" s="6" t="s">
        <v>149</v>
      </c>
      <c r="B30" s="5">
        <v>0.8</v>
      </c>
    </row>
    <row r="31" ht="13.5" customHeight="1">
      <c r="A31" s="6" t="s">
        <v>180</v>
      </c>
      <c r="B31" s="5">
        <v>0.4</v>
      </c>
    </row>
    <row r="32" ht="13.5" customHeight="1">
      <c r="A32" s="6" t="s">
        <v>119</v>
      </c>
      <c r="B32" s="5">
        <v>1.9</v>
      </c>
    </row>
    <row r="33" ht="13.5" customHeight="1">
      <c r="A33" s="6" t="s">
        <v>132</v>
      </c>
      <c r="B33" s="5">
        <v>0.8</v>
      </c>
    </row>
    <row r="34" ht="13.5" customHeight="1">
      <c r="A34" s="6" t="s">
        <v>140</v>
      </c>
      <c r="B34" s="5">
        <v>0.7</v>
      </c>
    </row>
    <row r="35" ht="13.5" customHeight="1">
      <c r="A35" s="6" t="s">
        <v>137</v>
      </c>
      <c r="B35" s="5">
        <v>1.8</v>
      </c>
    </row>
    <row r="36" ht="13.5" customHeight="1">
      <c r="A36" s="6" t="s">
        <v>156</v>
      </c>
      <c r="B36" s="5">
        <v>2.1</v>
      </c>
    </row>
    <row r="37" ht="13.5" customHeight="1">
      <c r="A37" s="6" t="s">
        <v>162</v>
      </c>
      <c r="B37" s="5">
        <v>0.6</v>
      </c>
    </row>
    <row r="38" ht="13.5" customHeight="1">
      <c r="A38" s="6" t="s">
        <v>176</v>
      </c>
      <c r="B38" s="5">
        <v>0.3</v>
      </c>
    </row>
    <row r="39" ht="13.5" customHeight="1">
      <c r="A39" s="6" t="s">
        <v>203</v>
      </c>
      <c r="B39" s="5">
        <v>0.7</v>
      </c>
    </row>
    <row r="40" ht="13.5" customHeight="1">
      <c r="A40" s="6" t="s">
        <v>98</v>
      </c>
      <c r="B40" s="5">
        <v>3.1</v>
      </c>
    </row>
    <row r="41" ht="13.5" customHeight="1">
      <c r="A41" s="6" t="s">
        <v>82</v>
      </c>
      <c r="B41" s="5">
        <v>51.2</v>
      </c>
    </row>
    <row r="42" ht="13.5" customHeight="1">
      <c r="A42" s="6" t="s">
        <v>173</v>
      </c>
      <c r="B42" s="5">
        <v>0.3</v>
      </c>
    </row>
    <row r="43" ht="13.5" customHeight="1">
      <c r="A43" s="6" t="s">
        <v>51</v>
      </c>
      <c r="B43" s="5">
        <v>101.2</v>
      </c>
    </row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9.88"/>
    <col customWidth="1" min="3" max="3" width="23.75"/>
    <col customWidth="1" min="4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9.75"/>
    <col customWidth="1" min="3" max="3" width="34.25"/>
    <col customWidth="1" min="4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35.88"/>
    <col customWidth="1" min="3" max="3" width="35.75"/>
    <col customWidth="1" min="4" max="4" width="33.75"/>
    <col customWidth="1" min="5" max="5" width="36.75"/>
    <col customWidth="1" min="6" max="6" width="33.25"/>
    <col customWidth="1" min="7" max="7" width="53.38"/>
    <col customWidth="1" min="8" max="10" width="8.63"/>
    <col customWidth="1" min="11" max="11" width="14.38"/>
    <col customWidth="1" min="12" max="18" width="8.63"/>
    <col customWidth="1" min="19" max="19" width="17.75"/>
    <col customWidth="1" min="20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>
      <c r="K6" s="1" t="s">
        <v>225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>
      <c r="K24" s="1" t="s">
        <v>226</v>
      </c>
      <c r="S24" s="1" t="s">
        <v>227</v>
      </c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2"/>
</worksheet>
</file>