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ar\Kumar\Personal\pg diploma\course\eCornel\Module 4.1\Assignment\Part One\"/>
    </mc:Choice>
  </mc:AlternateContent>
  <xr:revisionPtr revIDLastSave="0" documentId="8_{90305874-F3A7-40C0-8B57-0AAA67492F35}" xr6:coauthVersionLast="43" xr6:coauthVersionMax="43" xr10:uidLastSave="{00000000-0000-0000-0000-000000000000}"/>
  <bookViews>
    <workbookView xWindow="28680" yWindow="-120" windowWidth="24240" windowHeight="13140" xr2:uid="{F9EF3A5E-97D6-4E17-8BDF-714AC12C6DDC}"/>
  </bookViews>
  <sheets>
    <sheet name="Sheet1" sheetId="1" r:id="rId1"/>
  </sheets>
  <definedNames>
    <definedName name="_xlnm._FilterDatabase" localSheetId="0" hidden="1">Sheet1!$B$1:$B$119</definedName>
    <definedName name="_xlchart.v1.0" hidden="1">Sheet1!$H$7:$H$24</definedName>
    <definedName name="_xlchart.v1.1" hidden="1">Sheet1!$J$6</definedName>
    <definedName name="_xlchart.v1.2" hidden="1">Sheet1!$J$7:$J$24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9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8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7" i="1"/>
  <c r="I25" i="1"/>
  <c r="I7" i="1" a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G2" i="1"/>
  <c r="F2" i="1"/>
  <c r="E2" i="1"/>
  <c r="D2" i="1"/>
</calcChain>
</file>

<file path=xl/sharedStrings.xml><?xml version="1.0" encoding="utf-8"?>
<sst xmlns="http://schemas.openxmlformats.org/spreadsheetml/2006/main" count="14" uniqueCount="13">
  <si>
    <t>Observation</t>
  </si>
  <si>
    <t>Seats Sold</t>
  </si>
  <si>
    <t xml:space="preserve">Min </t>
  </si>
  <si>
    <t>Max</t>
  </si>
  <si>
    <t>Frequency</t>
  </si>
  <si>
    <t>Relative Frequency</t>
  </si>
  <si>
    <t>Cumulative Frequency</t>
  </si>
  <si>
    <t>Average</t>
  </si>
  <si>
    <t>Standard Deviation</t>
  </si>
  <si>
    <t>Normal</t>
  </si>
  <si>
    <t>P[D&gt;=X]</t>
  </si>
  <si>
    <t>Cuml. Normal</t>
  </si>
  <si>
    <t>E[$]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</si>
</sst>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0" fillId="0" borderId="0" xfId="0" applyNumberFormat="1"/>
    <xf numFmtId="16" fontId="0" fillId="0" borderId="0" xfId="0" applyNumberFormat="1"/>
    <xf numFmtId="0" fontId="2" fillId="4" borderId="0" xfId="0" applyFont="1" applyFill="1"/>
    <xf numFmtId="0" fontId="3" fillId="3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Sheet1!$H$7:$H$24</c:f>
              <c:numCache>
                <c:formatCode>General</c:formatCode>
                <c:ptCount val="18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</c:numCache>
            </c:numRef>
          </c:cat>
          <c:val>
            <c:numRef>
              <c:f>Sheet1!$J$7:$J$24</c:f>
              <c:numCache>
                <c:formatCode>General</c:formatCode>
                <c:ptCount val="18"/>
                <c:pt idx="0">
                  <c:v>0</c:v>
                </c:pt>
                <c:pt idx="1">
                  <c:v>0.02</c:v>
                </c:pt>
                <c:pt idx="2">
                  <c:v>0.01</c:v>
                </c:pt>
                <c:pt idx="3">
                  <c:v>0.01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0.08</c:v>
                </c:pt>
                <c:pt idx="7">
                  <c:v>0.09</c:v>
                </c:pt>
                <c:pt idx="8">
                  <c:v>0.16</c:v>
                </c:pt>
                <c:pt idx="9">
                  <c:v>0.1</c:v>
                </c:pt>
                <c:pt idx="10">
                  <c:v>0.1</c:v>
                </c:pt>
                <c:pt idx="11">
                  <c:v>0.11</c:v>
                </c:pt>
                <c:pt idx="12">
                  <c:v>0.03</c:v>
                </c:pt>
                <c:pt idx="13">
                  <c:v>7.0000000000000007E-2</c:v>
                </c:pt>
                <c:pt idx="14">
                  <c:v>0.03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C-4352-8BB9-FD8998E4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220000"/>
        <c:axId val="537220328"/>
      </c:barChart>
      <c:lineChart>
        <c:grouping val="standard"/>
        <c:varyColors val="0"/>
        <c:ser>
          <c:idx val="1"/>
          <c:order val="1"/>
          <c:tx>
            <c:strRef>
              <c:f>Sheet1!$K$6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Sheet1!$K$7:$K$24</c:f>
              <c:numCache>
                <c:formatCode>General</c:formatCode>
                <c:ptCount val="18"/>
                <c:pt idx="0">
                  <c:v>0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0.11000000000000001</c:v>
                </c:pt>
                <c:pt idx="5">
                  <c:v>0.17</c:v>
                </c:pt>
                <c:pt idx="6">
                  <c:v>0.25</c:v>
                </c:pt>
                <c:pt idx="7">
                  <c:v>0.33999999999999997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0.80999999999999994</c:v>
                </c:pt>
                <c:pt idx="12">
                  <c:v>0.84</c:v>
                </c:pt>
                <c:pt idx="13">
                  <c:v>0.90999999999999992</c:v>
                </c:pt>
                <c:pt idx="14">
                  <c:v>0.94</c:v>
                </c:pt>
                <c:pt idx="15">
                  <c:v>0.96</c:v>
                </c:pt>
                <c:pt idx="16">
                  <c:v>0.98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C-4352-8BB9-FD8998E4772D}"/>
            </c:ext>
          </c:extLst>
        </c:ser>
        <c:ser>
          <c:idx val="2"/>
          <c:order val="2"/>
          <c:tx>
            <c:strRef>
              <c:f>Sheet1!$L$6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Sheet1!$L$7:$L$24</c:f>
              <c:numCache>
                <c:formatCode>General</c:formatCode>
                <c:ptCount val="18"/>
                <c:pt idx="0">
                  <c:v>3.0553149206736284E-3</c:v>
                </c:pt>
                <c:pt idx="1">
                  <c:v>6.4000769322597167E-3</c:v>
                </c:pt>
                <c:pt idx="2">
                  <c:v>1.2325898083686579E-2</c:v>
                </c:pt>
                <c:pt idx="3">
                  <c:v>2.1825163284194218E-2</c:v>
                </c:pt>
                <c:pt idx="4">
                  <c:v>3.5530653920095641E-2</c:v>
                </c:pt>
                <c:pt idx="5">
                  <c:v>5.3181026543849513E-2</c:v>
                </c:pt>
                <c:pt idx="6">
                  <c:v>7.3184468010304898E-2</c:v>
                </c:pt>
                <c:pt idx="7">
                  <c:v>9.259563321572245E-2</c:v>
                </c:pt>
                <c:pt idx="8">
                  <c:v>0.10771395840981224</c:v>
                </c:pt>
                <c:pt idx="9">
                  <c:v>0.11520297420133097</c:v>
                </c:pt>
                <c:pt idx="10">
                  <c:v>0.11328326793066323</c:v>
                </c:pt>
                <c:pt idx="11">
                  <c:v>0.10241844588883753</c:v>
                </c:pt>
                <c:pt idx="12">
                  <c:v>8.5133543232342013E-2</c:v>
                </c:pt>
                <c:pt idx="13">
                  <c:v>6.506282970024968E-2</c:v>
                </c:pt>
                <c:pt idx="14">
                  <c:v>4.5716640868999292E-2</c:v>
                </c:pt>
                <c:pt idx="15">
                  <c:v>2.9534120170569556E-2</c:v>
                </c:pt>
                <c:pt idx="16">
                  <c:v>1.7542083825604515E-2</c:v>
                </c:pt>
                <c:pt idx="17">
                  <c:v>9.5795394237569997E-3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C-4352-8BB9-FD8998E4772D}"/>
            </c:ext>
          </c:extLst>
        </c:ser>
        <c:ser>
          <c:idx val="3"/>
          <c:order val="3"/>
          <c:tx>
            <c:strRef>
              <c:f>Sheet1!$M$6</c:f>
              <c:strCache>
                <c:ptCount val="1"/>
                <c:pt idx="0">
                  <c:v>Cuml. Normal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Sheet1!$M$7:$M$24</c:f>
              <c:numCache>
                <c:formatCode>General</c:formatCode>
                <c:ptCount val="18"/>
                <c:pt idx="0">
                  <c:v>5.2365050654379248E-3</c:v>
                </c:pt>
                <c:pt idx="1">
                  <c:v>1.1636581997697642E-2</c:v>
                </c:pt>
                <c:pt idx="2">
                  <c:v>2.396248008138422E-2</c:v>
                </c:pt>
                <c:pt idx="3">
                  <c:v>4.5787643365578438E-2</c:v>
                </c:pt>
                <c:pt idx="4">
                  <c:v>8.1318297285674079E-2</c:v>
                </c:pt>
                <c:pt idx="5">
                  <c:v>0.13449932382952359</c:v>
                </c:pt>
                <c:pt idx="6">
                  <c:v>0.20768379183982849</c:v>
                </c:pt>
                <c:pt idx="7">
                  <c:v>0.30027942505555094</c:v>
                </c:pt>
                <c:pt idx="8">
                  <c:v>0.40799338346536318</c:v>
                </c:pt>
                <c:pt idx="9">
                  <c:v>0.52319635766669415</c:v>
                </c:pt>
                <c:pt idx="10">
                  <c:v>0.63647962559735738</c:v>
                </c:pt>
                <c:pt idx="11">
                  <c:v>0.73889807148619491</c:v>
                </c:pt>
                <c:pt idx="12">
                  <c:v>0.82403161471853692</c:v>
                </c:pt>
                <c:pt idx="13">
                  <c:v>0.8890944444187866</c:v>
                </c:pt>
                <c:pt idx="14">
                  <c:v>0.93481108528778589</c:v>
                </c:pt>
                <c:pt idx="15">
                  <c:v>0.96434520545835545</c:v>
                </c:pt>
                <c:pt idx="16">
                  <c:v>0.98188728928395996</c:v>
                </c:pt>
                <c:pt idx="17">
                  <c:v>0.99146682870771696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1C-4352-8BB9-FD8998E4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743960"/>
        <c:axId val="893743304"/>
      </c:lineChart>
      <c:catAx>
        <c:axId val="5372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20328"/>
        <c:auto val="1"/>
        <c:lblAlgn val="ctr"/>
        <c:lblOffset val="100"/>
        <c:noMultiLvlLbl val="0"/>
      </c:catAx>
      <c:valAx>
        <c:axId val="53722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20000"/>
        <c:crossBetween val="between"/>
      </c:valAx>
      <c:valAx>
        <c:axId val="893743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43960"/>
        <c:crosses val="max"/>
        <c:crossBetween val="between"/>
      </c:valAx>
      <c:catAx>
        <c:axId val="893743960"/>
        <c:scaling>
          <c:orientation val="minMax"/>
        </c:scaling>
        <c:delete val="1"/>
        <c:axPos val="b"/>
        <c:majorTickMark val="out"/>
        <c:minorTickMark val="none"/>
        <c:tickLblPos val="nextTo"/>
        <c:crossAx val="893743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896302</xdr:colOff>
      <xdr:row>33</xdr:row>
      <xdr:rowOff>98107</xdr:rowOff>
    </xdr:from>
    <xdr:to>
      <xdr:col>7</xdr:col>
      <xdr:colOff>812482</xdr:colOff>
      <xdr:row>48</xdr:row>
      <xdr:rowOff>122872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3227B6-5690-4DD3-AB56-B9FA68D71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D51-ECFC-4D28-B0B1-C6E47B483456}">
  <dimension ref="A1:O119"/>
  <sheetViews>
    <sheetView tabSelected="1" topLeftCell="G1" workbookViewId="0">
      <selection activeCell="N9" sqref="N9"/>
    </sheetView>
  </sheetViews>
  <sheetFormatPr defaultRowHeight="14.4" x14ac:dyDescent="0.3"/>
  <cols>
    <col min="1" max="1" width="12.77734375" bestFit="1" customWidth="1"/>
    <col min="2" max="2" width="10.6640625" bestFit="1" customWidth="1"/>
    <col min="5" max="5" width="31.109375" customWidth="1"/>
    <col min="6" max="6" width="19" customWidth="1"/>
    <col min="7" max="7" width="17.6640625" bestFit="1" customWidth="1"/>
    <col min="8" max="8" width="14" customWidth="1"/>
    <col min="9" max="9" width="16.77734375" customWidth="1"/>
    <col min="10" max="10" width="25.44140625" customWidth="1"/>
    <col min="11" max="11" width="27.6640625" customWidth="1"/>
    <col min="12" max="12" width="23.77734375" customWidth="1"/>
    <col min="13" max="13" width="17.88671875" bestFit="1" customWidth="1"/>
  </cols>
  <sheetData>
    <row r="1" spans="1:15" ht="15.6" x14ac:dyDescent="0.3">
      <c r="A1" s="1" t="s">
        <v>0</v>
      </c>
      <c r="B1" s="1" t="s">
        <v>1</v>
      </c>
      <c r="D1" t="s">
        <v>2</v>
      </c>
      <c r="E1" t="s">
        <v>3</v>
      </c>
      <c r="F1" t="s">
        <v>7</v>
      </c>
      <c r="G1" t="s">
        <v>8</v>
      </c>
    </row>
    <row r="2" spans="1:15" x14ac:dyDescent="0.3">
      <c r="A2" s="2">
        <v>1</v>
      </c>
      <c r="B2">
        <v>48</v>
      </c>
      <c r="D2">
        <f>MIN(B2:B101)</f>
        <v>42</v>
      </c>
      <c r="E2">
        <f>MAX(B2:B101)</f>
        <v>58</v>
      </c>
      <c r="F2">
        <f>AVERAGE(B2:B101)</f>
        <v>49.8</v>
      </c>
      <c r="G2">
        <f>STDEV(B2:B101)</f>
        <v>3.437758254761643</v>
      </c>
    </row>
    <row r="3" spans="1:15" x14ac:dyDescent="0.3">
      <c r="A3" s="2">
        <v>2</v>
      </c>
      <c r="B3">
        <v>47</v>
      </c>
    </row>
    <row r="4" spans="1:15" x14ac:dyDescent="0.3">
      <c r="A4" s="2">
        <v>3</v>
      </c>
      <c r="B4">
        <v>48</v>
      </c>
      <c r="H4" s="4"/>
      <c r="I4" s="4"/>
      <c r="J4" s="4"/>
      <c r="K4" s="4"/>
      <c r="L4" s="4"/>
    </row>
    <row r="5" spans="1:15" x14ac:dyDescent="0.3">
      <c r="A5" s="2">
        <v>4</v>
      </c>
      <c r="B5">
        <v>47</v>
      </c>
    </row>
    <row r="6" spans="1:15" ht="15.6" x14ac:dyDescent="0.3">
      <c r="A6" s="2">
        <v>5</v>
      </c>
      <c r="B6">
        <v>52</v>
      </c>
      <c r="H6" s="5" t="s">
        <v>1</v>
      </c>
      <c r="I6" s="5" t="s">
        <v>4</v>
      </c>
      <c r="J6" s="5" t="s">
        <v>5</v>
      </c>
      <c r="K6" s="5" t="s">
        <v>6</v>
      </c>
      <c r="L6" s="5" t="s">
        <v>9</v>
      </c>
      <c r="M6" s="5" t="s">
        <v>11</v>
      </c>
      <c r="N6" s="5" t="s">
        <v>10</v>
      </c>
      <c r="O6" s="5" t="s">
        <v>12</v>
      </c>
    </row>
    <row r="7" spans="1:15" x14ac:dyDescent="0.3">
      <c r="A7" s="2">
        <v>6</v>
      </c>
      <c r="B7">
        <v>52</v>
      </c>
      <c r="H7">
        <v>41</v>
      </c>
      <c r="I7">
        <f t="array" ref="I7:I24">FREQUENCY(B2:B101,$H$7:$H$24)</f>
        <v>0</v>
      </c>
      <c r="J7">
        <f>I7/$I$25</f>
        <v>0</v>
      </c>
      <c r="K7">
        <f>J7</f>
        <v>0</v>
      </c>
      <c r="L7">
        <f>_xlfn.NORM.DIST(H7,$F$2,$G$2,1)-_xlfn.NORM.DIST(H7-1,$F$2,$G$2,1)</f>
        <v>3.0553149206736284E-3</v>
      </c>
      <c r="M7">
        <f>_xlfn.NORM.DIST(H7,$F$2,$G$2,1)</f>
        <v>5.2365050654379248E-3</v>
      </c>
    </row>
    <row r="8" spans="1:15" x14ac:dyDescent="0.3">
      <c r="A8" s="2">
        <v>7</v>
      </c>
      <c r="B8">
        <v>49</v>
      </c>
      <c r="H8" s="6">
        <v>42</v>
      </c>
      <c r="I8" s="6">
        <v>2</v>
      </c>
      <c r="J8" s="6">
        <f t="shared" ref="J8:J24" si="0">I8/$I$25</f>
        <v>0.02</v>
      </c>
      <c r="K8" s="6">
        <f>K7+J8</f>
        <v>0.02</v>
      </c>
      <c r="L8" s="6">
        <f t="shared" ref="L8:L24" si="1">_xlfn.NORM.DIST(H8,$F$2,$G$2,1)-_xlfn.NORM.DIST(H8-1,$F$2,$G$2,1)</f>
        <v>6.4000769322597167E-3</v>
      </c>
      <c r="M8" s="6">
        <f t="shared" ref="M8:M24" si="2">_xlfn.NORM.DIST(H8,$F$2,$G$2,1)</f>
        <v>1.1636581997697642E-2</v>
      </c>
      <c r="N8" s="6">
        <v>1</v>
      </c>
      <c r="O8" s="6">
        <f>N8*235</f>
        <v>235</v>
      </c>
    </row>
    <row r="9" spans="1:15" x14ac:dyDescent="0.3">
      <c r="A9" s="2">
        <v>8</v>
      </c>
      <c r="B9">
        <v>42</v>
      </c>
      <c r="H9" s="6">
        <v>43</v>
      </c>
      <c r="I9" s="6">
        <v>1</v>
      </c>
      <c r="J9" s="6">
        <f t="shared" si="0"/>
        <v>0.01</v>
      </c>
      <c r="K9" s="6">
        <f t="shared" ref="K9:K24" si="3">K8+J9</f>
        <v>0.03</v>
      </c>
      <c r="L9" s="6">
        <f t="shared" si="1"/>
        <v>1.2325898083686579E-2</v>
      </c>
      <c r="M9" s="6">
        <f t="shared" si="2"/>
        <v>2.396248008138422E-2</v>
      </c>
      <c r="N9" s="6">
        <f>1-K8</f>
        <v>0.98</v>
      </c>
      <c r="O9" s="6">
        <f t="shared" ref="O9:O24" si="4">N9*235</f>
        <v>230.29999999999998</v>
      </c>
    </row>
    <row r="10" spans="1:15" x14ac:dyDescent="0.3">
      <c r="A10" s="2">
        <v>9</v>
      </c>
      <c r="B10">
        <v>49</v>
      </c>
      <c r="H10" s="6">
        <v>44</v>
      </c>
      <c r="I10" s="6">
        <v>1</v>
      </c>
      <c r="J10" s="6">
        <f t="shared" si="0"/>
        <v>0.01</v>
      </c>
      <c r="K10" s="6">
        <f t="shared" si="3"/>
        <v>0.04</v>
      </c>
      <c r="L10" s="6">
        <f t="shared" si="1"/>
        <v>2.1825163284194218E-2</v>
      </c>
      <c r="M10" s="6">
        <f t="shared" si="2"/>
        <v>4.5787643365578438E-2</v>
      </c>
      <c r="N10" s="6">
        <f t="shared" ref="N10:N24" si="5">1-K9</f>
        <v>0.97</v>
      </c>
      <c r="O10" s="6">
        <f t="shared" si="4"/>
        <v>227.95</v>
      </c>
    </row>
    <row r="11" spans="1:15" x14ac:dyDescent="0.3">
      <c r="A11" s="2">
        <v>10</v>
      </c>
      <c r="B11">
        <v>50</v>
      </c>
      <c r="H11" s="6">
        <v>45</v>
      </c>
      <c r="I11" s="6">
        <v>7</v>
      </c>
      <c r="J11" s="6">
        <f t="shared" si="0"/>
        <v>7.0000000000000007E-2</v>
      </c>
      <c r="K11" s="6">
        <f t="shared" si="3"/>
        <v>0.11000000000000001</v>
      </c>
      <c r="L11" s="6">
        <f t="shared" si="1"/>
        <v>3.5530653920095641E-2</v>
      </c>
      <c r="M11" s="6">
        <f t="shared" si="2"/>
        <v>8.1318297285674079E-2</v>
      </c>
      <c r="N11" s="6">
        <f t="shared" si="5"/>
        <v>0.96</v>
      </c>
      <c r="O11" s="6">
        <f t="shared" si="4"/>
        <v>225.6</v>
      </c>
    </row>
    <row r="12" spans="1:15" x14ac:dyDescent="0.3">
      <c r="A12" s="2">
        <v>11</v>
      </c>
      <c r="B12">
        <v>46</v>
      </c>
      <c r="H12" s="6">
        <v>46</v>
      </c>
      <c r="I12" s="6">
        <v>6</v>
      </c>
      <c r="J12" s="6">
        <f t="shared" si="0"/>
        <v>0.06</v>
      </c>
      <c r="K12" s="6">
        <f t="shared" si="3"/>
        <v>0.17</v>
      </c>
      <c r="L12" s="6">
        <f t="shared" si="1"/>
        <v>5.3181026543849513E-2</v>
      </c>
      <c r="M12" s="6">
        <f t="shared" si="2"/>
        <v>0.13449932382952359</v>
      </c>
      <c r="N12" s="6">
        <f t="shared" si="5"/>
        <v>0.89</v>
      </c>
      <c r="O12" s="6">
        <f t="shared" si="4"/>
        <v>209.15</v>
      </c>
    </row>
    <row r="13" spans="1:15" x14ac:dyDescent="0.3">
      <c r="A13" s="2">
        <v>12</v>
      </c>
      <c r="B13">
        <v>46</v>
      </c>
      <c r="H13" s="6">
        <v>47</v>
      </c>
      <c r="I13" s="6">
        <v>8</v>
      </c>
      <c r="J13" s="6">
        <f t="shared" si="0"/>
        <v>0.08</v>
      </c>
      <c r="K13" s="6">
        <f t="shared" si="3"/>
        <v>0.25</v>
      </c>
      <c r="L13" s="6">
        <f t="shared" si="1"/>
        <v>7.3184468010304898E-2</v>
      </c>
      <c r="M13" s="6">
        <f t="shared" si="2"/>
        <v>0.20768379183982849</v>
      </c>
      <c r="N13" s="6">
        <f t="shared" si="5"/>
        <v>0.83</v>
      </c>
      <c r="O13" s="6">
        <f t="shared" si="4"/>
        <v>195.04999999999998</v>
      </c>
    </row>
    <row r="14" spans="1:15" x14ac:dyDescent="0.3">
      <c r="A14" s="2">
        <v>13</v>
      </c>
      <c r="B14">
        <v>51</v>
      </c>
      <c r="H14">
        <v>48</v>
      </c>
      <c r="I14">
        <v>9</v>
      </c>
      <c r="J14">
        <f t="shared" si="0"/>
        <v>0.09</v>
      </c>
      <c r="K14">
        <f t="shared" si="3"/>
        <v>0.33999999999999997</v>
      </c>
      <c r="L14">
        <f t="shared" si="1"/>
        <v>9.259563321572245E-2</v>
      </c>
      <c r="M14">
        <f t="shared" si="2"/>
        <v>0.30027942505555094</v>
      </c>
      <c r="N14">
        <f t="shared" si="5"/>
        <v>0.75</v>
      </c>
      <c r="O14">
        <f t="shared" si="4"/>
        <v>176.25</v>
      </c>
    </row>
    <row r="15" spans="1:15" x14ac:dyDescent="0.3">
      <c r="A15" s="2">
        <v>14</v>
      </c>
      <c r="B15">
        <v>49</v>
      </c>
      <c r="H15">
        <v>49</v>
      </c>
      <c r="I15">
        <v>16</v>
      </c>
      <c r="J15">
        <f t="shared" si="0"/>
        <v>0.16</v>
      </c>
      <c r="K15">
        <f t="shared" si="3"/>
        <v>0.5</v>
      </c>
      <c r="L15">
        <f t="shared" si="1"/>
        <v>0.10771395840981224</v>
      </c>
      <c r="M15">
        <f t="shared" si="2"/>
        <v>0.40799338346536318</v>
      </c>
      <c r="N15">
        <f t="shared" si="5"/>
        <v>0.66</v>
      </c>
      <c r="O15">
        <f t="shared" si="4"/>
        <v>155.1</v>
      </c>
    </row>
    <row r="16" spans="1:15" x14ac:dyDescent="0.3">
      <c r="A16" s="2">
        <v>15</v>
      </c>
      <c r="B16">
        <v>52</v>
      </c>
      <c r="H16">
        <v>50</v>
      </c>
      <c r="I16">
        <v>10</v>
      </c>
      <c r="J16">
        <f t="shared" si="0"/>
        <v>0.1</v>
      </c>
      <c r="K16">
        <f t="shared" si="3"/>
        <v>0.6</v>
      </c>
      <c r="L16">
        <f t="shared" si="1"/>
        <v>0.11520297420133097</v>
      </c>
      <c r="M16">
        <f t="shared" si="2"/>
        <v>0.52319635766669415</v>
      </c>
      <c r="N16">
        <f t="shared" si="5"/>
        <v>0.5</v>
      </c>
      <c r="O16">
        <f t="shared" si="4"/>
        <v>117.5</v>
      </c>
    </row>
    <row r="17" spans="1:15" x14ac:dyDescent="0.3">
      <c r="A17" s="2">
        <v>16</v>
      </c>
      <c r="B17">
        <v>52</v>
      </c>
      <c r="H17">
        <v>51</v>
      </c>
      <c r="I17">
        <v>10</v>
      </c>
      <c r="J17">
        <f t="shared" si="0"/>
        <v>0.1</v>
      </c>
      <c r="K17">
        <f t="shared" si="3"/>
        <v>0.7</v>
      </c>
      <c r="L17">
        <f t="shared" si="1"/>
        <v>0.11328326793066323</v>
      </c>
      <c r="M17">
        <f t="shared" si="2"/>
        <v>0.63647962559735738</v>
      </c>
      <c r="N17">
        <f t="shared" si="5"/>
        <v>0.4</v>
      </c>
      <c r="O17">
        <f t="shared" si="4"/>
        <v>94</v>
      </c>
    </row>
    <row r="18" spans="1:15" x14ac:dyDescent="0.3">
      <c r="A18" s="2">
        <v>17</v>
      </c>
      <c r="B18">
        <v>49</v>
      </c>
      <c r="H18">
        <v>52</v>
      </c>
      <c r="I18">
        <v>11</v>
      </c>
      <c r="J18">
        <f t="shared" si="0"/>
        <v>0.11</v>
      </c>
      <c r="K18">
        <f t="shared" si="3"/>
        <v>0.80999999999999994</v>
      </c>
      <c r="L18">
        <f t="shared" si="1"/>
        <v>0.10241844588883753</v>
      </c>
      <c r="M18">
        <f t="shared" si="2"/>
        <v>0.73889807148619491</v>
      </c>
      <c r="N18">
        <f t="shared" si="5"/>
        <v>0.30000000000000004</v>
      </c>
      <c r="O18">
        <f t="shared" si="4"/>
        <v>70.500000000000014</v>
      </c>
    </row>
    <row r="19" spans="1:15" x14ac:dyDescent="0.3">
      <c r="A19" s="2">
        <v>18</v>
      </c>
      <c r="B19">
        <v>52</v>
      </c>
      <c r="H19">
        <v>53</v>
      </c>
      <c r="I19">
        <v>3</v>
      </c>
      <c r="J19">
        <f t="shared" si="0"/>
        <v>0.03</v>
      </c>
      <c r="K19">
        <f t="shared" si="3"/>
        <v>0.84</v>
      </c>
      <c r="L19">
        <f t="shared" si="1"/>
        <v>8.5133543232342013E-2</v>
      </c>
      <c r="M19">
        <f t="shared" si="2"/>
        <v>0.82403161471853692</v>
      </c>
      <c r="N19">
        <f t="shared" si="5"/>
        <v>0.19000000000000006</v>
      </c>
      <c r="O19">
        <f t="shared" si="4"/>
        <v>44.650000000000013</v>
      </c>
    </row>
    <row r="20" spans="1:15" x14ac:dyDescent="0.3">
      <c r="A20" s="2">
        <v>19</v>
      </c>
      <c r="B20">
        <v>47</v>
      </c>
      <c r="H20">
        <v>54</v>
      </c>
      <c r="I20">
        <v>7</v>
      </c>
      <c r="J20">
        <f t="shared" si="0"/>
        <v>7.0000000000000007E-2</v>
      </c>
      <c r="K20">
        <f t="shared" si="3"/>
        <v>0.90999999999999992</v>
      </c>
      <c r="L20">
        <f t="shared" si="1"/>
        <v>6.506282970024968E-2</v>
      </c>
      <c r="M20">
        <f t="shared" si="2"/>
        <v>0.8890944444187866</v>
      </c>
      <c r="N20">
        <f t="shared" si="5"/>
        <v>0.16000000000000003</v>
      </c>
      <c r="O20">
        <f t="shared" si="4"/>
        <v>37.600000000000009</v>
      </c>
    </row>
    <row r="21" spans="1:15" x14ac:dyDescent="0.3">
      <c r="A21" s="2">
        <v>20</v>
      </c>
      <c r="B21">
        <v>48</v>
      </c>
      <c r="H21">
        <v>55</v>
      </c>
      <c r="I21">
        <v>3</v>
      </c>
      <c r="J21">
        <f t="shared" si="0"/>
        <v>0.03</v>
      </c>
      <c r="K21">
        <f t="shared" si="3"/>
        <v>0.94</v>
      </c>
      <c r="L21">
        <f t="shared" si="1"/>
        <v>4.5716640868999292E-2</v>
      </c>
      <c r="M21">
        <f t="shared" si="2"/>
        <v>0.93481108528778589</v>
      </c>
      <c r="N21">
        <f t="shared" si="5"/>
        <v>9.000000000000008E-2</v>
      </c>
      <c r="O21">
        <f t="shared" si="4"/>
        <v>21.15000000000002</v>
      </c>
    </row>
    <row r="22" spans="1:15" x14ac:dyDescent="0.3">
      <c r="A22" s="2">
        <v>21</v>
      </c>
      <c r="B22">
        <v>48</v>
      </c>
      <c r="H22">
        <v>56</v>
      </c>
      <c r="I22">
        <v>2</v>
      </c>
      <c r="J22">
        <f t="shared" si="0"/>
        <v>0.02</v>
      </c>
      <c r="K22">
        <f t="shared" si="3"/>
        <v>0.96</v>
      </c>
      <c r="L22">
        <f t="shared" si="1"/>
        <v>2.9534120170569556E-2</v>
      </c>
      <c r="M22">
        <f t="shared" si="2"/>
        <v>0.96434520545835545</v>
      </c>
      <c r="N22">
        <f t="shared" si="5"/>
        <v>6.0000000000000053E-2</v>
      </c>
      <c r="O22">
        <f t="shared" si="4"/>
        <v>14.100000000000012</v>
      </c>
    </row>
    <row r="23" spans="1:15" x14ac:dyDescent="0.3">
      <c r="A23" s="2">
        <v>22</v>
      </c>
      <c r="B23">
        <v>57</v>
      </c>
      <c r="H23">
        <v>57</v>
      </c>
      <c r="I23">
        <v>2</v>
      </c>
      <c r="J23">
        <f t="shared" si="0"/>
        <v>0.02</v>
      </c>
      <c r="K23">
        <f t="shared" si="3"/>
        <v>0.98</v>
      </c>
      <c r="L23">
        <f t="shared" si="1"/>
        <v>1.7542083825604515E-2</v>
      </c>
      <c r="M23">
        <f t="shared" si="2"/>
        <v>0.98188728928395996</v>
      </c>
      <c r="N23">
        <f t="shared" si="5"/>
        <v>4.0000000000000036E-2</v>
      </c>
      <c r="O23">
        <f t="shared" si="4"/>
        <v>9.4000000000000092</v>
      </c>
    </row>
    <row r="24" spans="1:15" x14ac:dyDescent="0.3">
      <c r="A24" s="2">
        <v>23</v>
      </c>
      <c r="B24">
        <v>58</v>
      </c>
      <c r="H24">
        <v>58</v>
      </c>
      <c r="I24">
        <v>2</v>
      </c>
      <c r="J24">
        <f t="shared" si="0"/>
        <v>0.02</v>
      </c>
      <c r="K24">
        <f t="shared" si="3"/>
        <v>1</v>
      </c>
      <c r="L24">
        <f t="shared" si="1"/>
        <v>9.5795394237569997E-3</v>
      </c>
      <c r="M24">
        <f t="shared" si="2"/>
        <v>0.99146682870771696</v>
      </c>
      <c r="N24">
        <f t="shared" si="5"/>
        <v>2.0000000000000018E-2</v>
      </c>
      <c r="O24">
        <f t="shared" si="4"/>
        <v>4.7000000000000046</v>
      </c>
    </row>
    <row r="25" spans="1:15" x14ac:dyDescent="0.3">
      <c r="A25" s="2">
        <v>24</v>
      </c>
      <c r="B25">
        <v>47</v>
      </c>
      <c r="I25">
        <f>SUM(I7:I24)</f>
        <v>100</v>
      </c>
    </row>
    <row r="26" spans="1:15" x14ac:dyDescent="0.3">
      <c r="A26" s="2">
        <v>25</v>
      </c>
      <c r="B26">
        <v>53</v>
      </c>
    </row>
    <row r="27" spans="1:15" x14ac:dyDescent="0.3">
      <c r="A27" s="2">
        <v>26</v>
      </c>
      <c r="B27">
        <v>54</v>
      </c>
    </row>
    <row r="28" spans="1:15" x14ac:dyDescent="0.3">
      <c r="A28" s="2">
        <v>27</v>
      </c>
      <c r="B28">
        <v>49</v>
      </c>
    </row>
    <row r="29" spans="1:15" x14ac:dyDescent="0.3">
      <c r="A29" s="2">
        <v>28</v>
      </c>
      <c r="B29">
        <v>45</v>
      </c>
    </row>
    <row r="30" spans="1:15" x14ac:dyDescent="0.3">
      <c r="A30" s="2">
        <v>29</v>
      </c>
      <c r="B30">
        <v>51</v>
      </c>
    </row>
    <row r="31" spans="1:15" x14ac:dyDescent="0.3">
      <c r="A31" s="2">
        <v>30</v>
      </c>
      <c r="B31">
        <v>56</v>
      </c>
    </row>
    <row r="32" spans="1:15" x14ac:dyDescent="0.3">
      <c r="A32" s="2">
        <v>31</v>
      </c>
      <c r="B32">
        <v>50</v>
      </c>
    </row>
    <row r="33" spans="1:2" x14ac:dyDescent="0.3">
      <c r="A33" s="2">
        <v>32</v>
      </c>
      <c r="B33">
        <v>54</v>
      </c>
    </row>
    <row r="34" spans="1:2" x14ac:dyDescent="0.3">
      <c r="A34" s="2">
        <v>33</v>
      </c>
      <c r="B34">
        <v>52</v>
      </c>
    </row>
    <row r="35" spans="1:2" x14ac:dyDescent="0.3">
      <c r="A35" s="2">
        <v>34</v>
      </c>
      <c r="B35">
        <v>49</v>
      </c>
    </row>
    <row r="36" spans="1:2" x14ac:dyDescent="0.3">
      <c r="A36" s="2">
        <v>35</v>
      </c>
      <c r="B36">
        <v>55</v>
      </c>
    </row>
    <row r="37" spans="1:2" x14ac:dyDescent="0.3">
      <c r="A37" s="2">
        <v>36</v>
      </c>
      <c r="B37">
        <v>43</v>
      </c>
    </row>
    <row r="38" spans="1:2" x14ac:dyDescent="0.3">
      <c r="A38" s="2">
        <v>37</v>
      </c>
      <c r="B38">
        <v>48</v>
      </c>
    </row>
    <row r="39" spans="1:2" x14ac:dyDescent="0.3">
      <c r="A39" s="2">
        <v>38</v>
      </c>
      <c r="B39">
        <v>54</v>
      </c>
    </row>
    <row r="40" spans="1:2" x14ac:dyDescent="0.3">
      <c r="A40" s="2">
        <v>39</v>
      </c>
      <c r="B40">
        <v>45</v>
      </c>
    </row>
    <row r="41" spans="1:2" x14ac:dyDescent="0.3">
      <c r="A41" s="2">
        <v>40</v>
      </c>
      <c r="B41">
        <v>50</v>
      </c>
    </row>
    <row r="42" spans="1:2" x14ac:dyDescent="0.3">
      <c r="A42" s="2">
        <v>41</v>
      </c>
      <c r="B42">
        <v>46</v>
      </c>
    </row>
    <row r="43" spans="1:2" x14ac:dyDescent="0.3">
      <c r="A43" s="2">
        <v>42</v>
      </c>
      <c r="B43">
        <v>52</v>
      </c>
    </row>
    <row r="44" spans="1:2" x14ac:dyDescent="0.3">
      <c r="A44" s="2">
        <v>43</v>
      </c>
      <c r="B44">
        <v>44</v>
      </c>
    </row>
    <row r="45" spans="1:2" x14ac:dyDescent="0.3">
      <c r="A45" s="2">
        <v>44</v>
      </c>
      <c r="B45">
        <v>57</v>
      </c>
    </row>
    <row r="46" spans="1:2" x14ac:dyDescent="0.3">
      <c r="A46" s="2">
        <v>45</v>
      </c>
      <c r="B46">
        <v>53</v>
      </c>
    </row>
    <row r="47" spans="1:2" x14ac:dyDescent="0.3">
      <c r="A47" s="2">
        <v>46</v>
      </c>
      <c r="B47">
        <v>50</v>
      </c>
    </row>
    <row r="48" spans="1:2" x14ac:dyDescent="0.3">
      <c r="A48" s="2">
        <v>47</v>
      </c>
      <c r="B48">
        <v>48</v>
      </c>
    </row>
    <row r="49" spans="1:2" x14ac:dyDescent="0.3">
      <c r="A49" s="2">
        <v>48</v>
      </c>
      <c r="B49">
        <v>52</v>
      </c>
    </row>
    <row r="50" spans="1:2" x14ac:dyDescent="0.3">
      <c r="A50" s="2">
        <v>49</v>
      </c>
      <c r="B50">
        <v>49</v>
      </c>
    </row>
    <row r="51" spans="1:2" x14ac:dyDescent="0.3">
      <c r="A51" s="2">
        <v>50</v>
      </c>
      <c r="B51">
        <v>51</v>
      </c>
    </row>
    <row r="52" spans="1:2" x14ac:dyDescent="0.3">
      <c r="A52" s="2">
        <v>51</v>
      </c>
      <c r="B52">
        <v>46</v>
      </c>
    </row>
    <row r="53" spans="1:2" x14ac:dyDescent="0.3">
      <c r="A53" s="2">
        <v>52</v>
      </c>
      <c r="B53">
        <v>45</v>
      </c>
    </row>
    <row r="54" spans="1:2" x14ac:dyDescent="0.3">
      <c r="A54" s="2">
        <v>53</v>
      </c>
      <c r="B54">
        <v>47</v>
      </c>
    </row>
    <row r="55" spans="1:2" x14ac:dyDescent="0.3">
      <c r="A55" s="2">
        <v>54</v>
      </c>
      <c r="B55">
        <v>49</v>
      </c>
    </row>
    <row r="56" spans="1:2" x14ac:dyDescent="0.3">
      <c r="A56" s="2">
        <v>55</v>
      </c>
      <c r="B56">
        <v>55</v>
      </c>
    </row>
    <row r="57" spans="1:2" x14ac:dyDescent="0.3">
      <c r="A57" s="2">
        <v>56</v>
      </c>
      <c r="B57">
        <v>47</v>
      </c>
    </row>
    <row r="58" spans="1:2" x14ac:dyDescent="0.3">
      <c r="A58" s="2">
        <v>57</v>
      </c>
      <c r="B58">
        <v>53</v>
      </c>
    </row>
    <row r="59" spans="1:2" x14ac:dyDescent="0.3">
      <c r="A59" s="2">
        <v>58</v>
      </c>
      <c r="B59">
        <v>47</v>
      </c>
    </row>
    <row r="60" spans="1:2" x14ac:dyDescent="0.3">
      <c r="A60" s="2">
        <v>59</v>
      </c>
      <c r="B60">
        <v>49</v>
      </c>
    </row>
    <row r="61" spans="1:2" x14ac:dyDescent="0.3">
      <c r="A61" s="2">
        <v>60</v>
      </c>
      <c r="B61">
        <v>50</v>
      </c>
    </row>
    <row r="62" spans="1:2" x14ac:dyDescent="0.3">
      <c r="A62" s="2">
        <v>61</v>
      </c>
      <c r="B62">
        <v>50</v>
      </c>
    </row>
    <row r="63" spans="1:2" x14ac:dyDescent="0.3">
      <c r="A63" s="2">
        <v>62</v>
      </c>
      <c r="B63">
        <v>46</v>
      </c>
    </row>
    <row r="64" spans="1:2" x14ac:dyDescent="0.3">
      <c r="A64" s="2">
        <v>63</v>
      </c>
      <c r="B64">
        <v>51</v>
      </c>
    </row>
    <row r="65" spans="1:2" x14ac:dyDescent="0.3">
      <c r="A65" s="2">
        <v>64</v>
      </c>
      <c r="B65">
        <v>42</v>
      </c>
    </row>
    <row r="66" spans="1:2" x14ac:dyDescent="0.3">
      <c r="A66" s="2">
        <v>65</v>
      </c>
      <c r="B66">
        <v>51</v>
      </c>
    </row>
    <row r="67" spans="1:2" x14ac:dyDescent="0.3">
      <c r="A67" s="2">
        <v>66</v>
      </c>
      <c r="B67">
        <v>51</v>
      </c>
    </row>
    <row r="68" spans="1:2" x14ac:dyDescent="0.3">
      <c r="A68" s="2">
        <v>67</v>
      </c>
      <c r="B68">
        <v>51</v>
      </c>
    </row>
    <row r="69" spans="1:2" x14ac:dyDescent="0.3">
      <c r="A69" s="2">
        <v>68</v>
      </c>
      <c r="B69">
        <v>52</v>
      </c>
    </row>
    <row r="70" spans="1:2" x14ac:dyDescent="0.3">
      <c r="A70" s="2">
        <v>69</v>
      </c>
      <c r="B70">
        <v>49</v>
      </c>
    </row>
    <row r="71" spans="1:2" x14ac:dyDescent="0.3">
      <c r="A71" s="2">
        <v>70</v>
      </c>
      <c r="B71">
        <v>50</v>
      </c>
    </row>
    <row r="72" spans="1:2" x14ac:dyDescent="0.3">
      <c r="A72" s="2">
        <v>71</v>
      </c>
      <c r="B72">
        <v>54</v>
      </c>
    </row>
    <row r="73" spans="1:2" x14ac:dyDescent="0.3">
      <c r="A73" s="2">
        <v>72</v>
      </c>
      <c r="B73">
        <v>54</v>
      </c>
    </row>
    <row r="74" spans="1:2" x14ac:dyDescent="0.3">
      <c r="A74" s="2">
        <v>73</v>
      </c>
      <c r="B74">
        <v>50</v>
      </c>
    </row>
    <row r="75" spans="1:2" x14ac:dyDescent="0.3">
      <c r="A75" s="2">
        <v>74</v>
      </c>
      <c r="B75">
        <v>49</v>
      </c>
    </row>
    <row r="76" spans="1:2" x14ac:dyDescent="0.3">
      <c r="A76" s="2">
        <v>75</v>
      </c>
      <c r="B76">
        <v>45</v>
      </c>
    </row>
    <row r="77" spans="1:2" x14ac:dyDescent="0.3">
      <c r="A77" s="2">
        <v>76</v>
      </c>
      <c r="B77">
        <v>50</v>
      </c>
    </row>
    <row r="78" spans="1:2" x14ac:dyDescent="0.3">
      <c r="A78" s="2">
        <v>77</v>
      </c>
      <c r="B78">
        <v>56</v>
      </c>
    </row>
    <row r="79" spans="1:2" x14ac:dyDescent="0.3">
      <c r="A79" s="2">
        <v>78</v>
      </c>
      <c r="B79">
        <v>49</v>
      </c>
    </row>
    <row r="80" spans="1:2" x14ac:dyDescent="0.3">
      <c r="A80" s="2">
        <v>79</v>
      </c>
      <c r="B80">
        <v>49</v>
      </c>
    </row>
    <row r="81" spans="1:2" x14ac:dyDescent="0.3">
      <c r="A81" s="2">
        <v>80</v>
      </c>
      <c r="B81">
        <v>48</v>
      </c>
    </row>
    <row r="82" spans="1:2" x14ac:dyDescent="0.3">
      <c r="A82" s="2">
        <v>81</v>
      </c>
      <c r="B82">
        <v>49</v>
      </c>
    </row>
    <row r="83" spans="1:2" x14ac:dyDescent="0.3">
      <c r="A83" s="2">
        <v>82</v>
      </c>
      <c r="B83">
        <v>51</v>
      </c>
    </row>
    <row r="84" spans="1:2" x14ac:dyDescent="0.3">
      <c r="A84" s="2">
        <v>83</v>
      </c>
      <c r="B84">
        <v>48</v>
      </c>
    </row>
    <row r="85" spans="1:2" x14ac:dyDescent="0.3">
      <c r="A85" s="2">
        <v>84</v>
      </c>
      <c r="B85">
        <v>49</v>
      </c>
    </row>
    <row r="86" spans="1:2" x14ac:dyDescent="0.3">
      <c r="A86" s="2">
        <v>85</v>
      </c>
      <c r="B86">
        <v>45</v>
      </c>
    </row>
    <row r="87" spans="1:2" x14ac:dyDescent="0.3">
      <c r="A87" s="2">
        <v>86</v>
      </c>
      <c r="B87">
        <v>55</v>
      </c>
    </row>
    <row r="88" spans="1:2" x14ac:dyDescent="0.3">
      <c r="A88" s="2">
        <v>87</v>
      </c>
      <c r="B88">
        <v>46</v>
      </c>
    </row>
    <row r="89" spans="1:2" x14ac:dyDescent="0.3">
      <c r="A89" s="2">
        <v>88</v>
      </c>
      <c r="B89">
        <v>52</v>
      </c>
    </row>
    <row r="90" spans="1:2" x14ac:dyDescent="0.3">
      <c r="A90" s="2">
        <v>89</v>
      </c>
      <c r="B90">
        <v>49</v>
      </c>
    </row>
    <row r="91" spans="1:2" x14ac:dyDescent="0.3">
      <c r="A91" s="2">
        <v>90</v>
      </c>
      <c r="B91">
        <v>54</v>
      </c>
    </row>
    <row r="92" spans="1:2" x14ac:dyDescent="0.3">
      <c r="A92" s="2">
        <v>91</v>
      </c>
      <c r="B92">
        <v>51</v>
      </c>
    </row>
    <row r="93" spans="1:2" x14ac:dyDescent="0.3">
      <c r="A93" s="2">
        <v>92</v>
      </c>
      <c r="B93">
        <v>52</v>
      </c>
    </row>
    <row r="94" spans="1:2" x14ac:dyDescent="0.3">
      <c r="A94" s="2">
        <v>93</v>
      </c>
      <c r="B94">
        <v>50</v>
      </c>
    </row>
    <row r="95" spans="1:2" x14ac:dyDescent="0.3">
      <c r="A95" s="2">
        <v>94</v>
      </c>
      <c r="B95">
        <v>47</v>
      </c>
    </row>
    <row r="96" spans="1:2" x14ac:dyDescent="0.3">
      <c r="A96" s="2">
        <v>95</v>
      </c>
      <c r="B96">
        <v>45</v>
      </c>
    </row>
    <row r="97" spans="1:2" x14ac:dyDescent="0.3">
      <c r="A97" s="2">
        <v>96</v>
      </c>
      <c r="B97">
        <v>54</v>
      </c>
    </row>
    <row r="98" spans="1:2" x14ac:dyDescent="0.3">
      <c r="A98" s="2">
        <v>97</v>
      </c>
      <c r="B98">
        <v>48</v>
      </c>
    </row>
    <row r="99" spans="1:2" x14ac:dyDescent="0.3">
      <c r="A99" s="2">
        <v>98</v>
      </c>
      <c r="B99">
        <v>51</v>
      </c>
    </row>
    <row r="100" spans="1:2" x14ac:dyDescent="0.3">
      <c r="A100" s="2">
        <v>99</v>
      </c>
      <c r="B100">
        <v>45</v>
      </c>
    </row>
    <row r="101" spans="1:2" x14ac:dyDescent="0.3">
      <c r="A101" s="2">
        <v>100</v>
      </c>
      <c r="B101">
        <v>58</v>
      </c>
    </row>
    <row r="102" spans="1:2" x14ac:dyDescent="0.3">
      <c r="A102" s="3"/>
    </row>
    <row r="103" spans="1:2" x14ac:dyDescent="0.3">
      <c r="A103" s="3"/>
    </row>
    <row r="104" spans="1:2" x14ac:dyDescent="0.3">
      <c r="A104" s="3"/>
    </row>
    <row r="105" spans="1:2" x14ac:dyDescent="0.3">
      <c r="A105" s="3"/>
    </row>
    <row r="106" spans="1:2" x14ac:dyDescent="0.3">
      <c r="A106" s="3"/>
    </row>
    <row r="107" spans="1:2" x14ac:dyDescent="0.3">
      <c r="A107" s="3"/>
    </row>
    <row r="108" spans="1:2" x14ac:dyDescent="0.3">
      <c r="A108" s="3"/>
    </row>
    <row r="109" spans="1:2" x14ac:dyDescent="0.3">
      <c r="A109" s="3"/>
    </row>
    <row r="110" spans="1:2" x14ac:dyDescent="0.3">
      <c r="A110" s="3"/>
    </row>
    <row r="111" spans="1:2" x14ac:dyDescent="0.3">
      <c r="A111" s="3"/>
    </row>
    <row r="112" spans="1:2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</sheetData>
  <autoFilter ref="B1:B119" xr:uid="{BDF117A9-88F0-4113-8128-0085122B23FF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Kumar</dc:creator>
  <cp:lastModifiedBy>K, Kumar</cp:lastModifiedBy>
  <dcterms:created xsi:type="dcterms:W3CDTF">2019-11-24T14:07:33Z</dcterms:created>
  <dcterms:modified xsi:type="dcterms:W3CDTF">2019-11-24T19:11:56Z</dcterms:modified>
</cp:coreProperties>
</file>