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-27820" yWindow="-2100" windowWidth="25600" windowHeight="16060" tabRatio="500"/>
  </bookViews>
  <sheets>
    <sheet name="sales data" sheetId="1" r:id="rId1"/>
  </sheets>
  <definedNames>
    <definedName name="coms">#REF!</definedName>
    <definedName name="rds">#REF!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D8" i="1" a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L5" i="1"/>
  <c r="L6" i="1"/>
  <c r="J29" i="1"/>
  <c r="I29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</calcChain>
</file>

<file path=xl/sharedStrings.xml><?xml version="1.0" encoding="utf-8"?>
<sst xmlns="http://schemas.openxmlformats.org/spreadsheetml/2006/main" count="12" uniqueCount="12">
  <si>
    <t>Observation</t>
  </si>
  <si>
    <t>Sales</t>
  </si>
  <si>
    <t>Average</t>
  </si>
  <si>
    <t>Std.Deviation</t>
  </si>
  <si>
    <t>Frequency</t>
  </si>
  <si>
    <t>Relative Frequency</t>
  </si>
  <si>
    <t>Cumulative Frequency</t>
  </si>
  <si>
    <t>Normal</t>
  </si>
  <si>
    <t>Cuml. Normal</t>
  </si>
  <si>
    <t>Total</t>
  </si>
  <si>
    <t>Daily Sales</t>
  </si>
  <si>
    <t>Sales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</si>
</sst>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</numFmts>
  <fonts count="9" x14ac:knownFonts="1">
    <font>
      <sz val="12"/>
      <color theme="1"/>
      <name val="Calibri"/>
      <family val="2"/>
      <scheme val="minor"/>
    </font>
    <font>
      <b/>
      <sz val="9"/>
      <name val="Times New Roman"/>
    </font>
    <font>
      <sz val="10"/>
      <name val="Arial"/>
    </font>
    <font>
      <sz val="8"/>
      <name val="Times New Roman"/>
      <family val="1"/>
    </font>
    <font>
      <b/>
      <sz val="12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  <font>
      <sz val="12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164" fontId="1" fillId="0" borderId="0" applyNumberFormat="0" applyFont="0" applyBorder="0" applyAlignment="0">
      <alignment horizontal="left"/>
    </xf>
    <xf numFmtId="165" fontId="2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0" fontId="4" fillId="0" borderId="1" xfId="0" applyFont="1" applyBorder="1" applyAlignment="1" applyProtection="1">
      <alignment horizontal="center"/>
    </xf>
    <xf numFmtId="0" fontId="5" fillId="0" borderId="0" xfId="0" applyFont="1"/>
    <xf numFmtId="166" fontId="5" fillId="0" borderId="0" xfId="0" applyNumberFormat="1" applyFont="1"/>
    <xf numFmtId="0" fontId="5" fillId="0" borderId="1" xfId="0" applyFont="1" applyBorder="1" applyAlignment="1" applyProtection="1">
      <alignment horizontal="center"/>
    </xf>
    <xf numFmtId="1" fontId="5" fillId="0" borderId="1" xfId="0" applyNumberFormat="1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7" fillId="2" borderId="0" xfId="0" applyFont="1" applyFill="1"/>
    <xf numFmtId="0" fontId="7" fillId="2" borderId="1" xfId="0" applyFont="1" applyFill="1" applyBorder="1" applyAlignment="1" applyProtection="1">
      <alignment horizontal="center"/>
    </xf>
    <xf numFmtId="0" fontId="8" fillId="2" borderId="0" xfId="0" applyFont="1" applyFill="1"/>
    <xf numFmtId="0" fontId="7" fillId="2" borderId="0" xfId="0" applyFont="1" applyFill="1" applyBorder="1" applyAlignment="1" applyProtection="1">
      <alignment horizontal="center"/>
    </xf>
    <xf numFmtId="0" fontId="7" fillId="3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</cellXfs>
  <cellStyles count="5">
    <cellStyle name="Blank" xfId="1"/>
    <cellStyle name="Comma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Daily Sales Volume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data'!$E$7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'sales data'!$C$15:$C$29</c:f>
              <c:numCache>
                <c:formatCode>General</c:formatCode>
                <c:ptCount val="1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</c:numCache>
            </c:numRef>
          </c:cat>
          <c:val>
            <c:numRef>
              <c:f>'sales data'!$E$8:$E$29</c:f>
              <c:numCache>
                <c:formatCode>General</c:formatCode>
                <c:ptCount val="22"/>
                <c:pt idx="7" formatCode="0.00">
                  <c:v>0.0120481927710843</c:v>
                </c:pt>
                <c:pt idx="8" formatCode="0.00">
                  <c:v>0.0120481927710843</c:v>
                </c:pt>
                <c:pt idx="9" formatCode="0.00">
                  <c:v>0.0602409638554217</c:v>
                </c:pt>
                <c:pt idx="10" formatCode="0.00">
                  <c:v>0.036144578313253</c:v>
                </c:pt>
                <c:pt idx="11" formatCode="0.00">
                  <c:v>0.0602409638554217</c:v>
                </c:pt>
                <c:pt idx="12" formatCode="0.00">
                  <c:v>0.0240963855421687</c:v>
                </c:pt>
                <c:pt idx="13" formatCode="0.00">
                  <c:v>0.072289156626506</c:v>
                </c:pt>
                <c:pt idx="14" formatCode="0.00">
                  <c:v>0.0602409638554217</c:v>
                </c:pt>
                <c:pt idx="15" formatCode="0.00">
                  <c:v>0.0602409638554217</c:v>
                </c:pt>
                <c:pt idx="16" formatCode="0.00">
                  <c:v>0.132530120481928</c:v>
                </c:pt>
                <c:pt idx="17" formatCode="0.00">
                  <c:v>0.0602409638554217</c:v>
                </c:pt>
                <c:pt idx="18" formatCode="0.00">
                  <c:v>0.0843373493975903</c:v>
                </c:pt>
                <c:pt idx="19" formatCode="0.00">
                  <c:v>0.120481927710843</c:v>
                </c:pt>
                <c:pt idx="20" formatCode="0.00">
                  <c:v>0.120481927710843</c:v>
                </c:pt>
                <c:pt idx="21" formatCode="0.00">
                  <c:v>0.0843373493975903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34680568"/>
        <c:axId val="1832486216"/>
      </c:barChart>
      <c:lineChart>
        <c:grouping val="standard"/>
        <c:varyColors val="0"/>
        <c:ser>
          <c:idx val="3"/>
          <c:order val="2"/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'sales data'!$I$15:$I$29</c:f>
              <c:numCache>
                <c:formatCode>0.00</c:formatCode>
                <c:ptCount val="15"/>
                <c:pt idx="0">
                  <c:v>0.00521059835417586</c:v>
                </c:pt>
                <c:pt idx="1">
                  <c:v>0.00955716767471473</c:v>
                </c:pt>
                <c:pt idx="2">
                  <c:v>0.0163689145112759</c:v>
                </c:pt>
                <c:pt idx="3">
                  <c:v>0.0261794335029666</c:v>
                </c:pt>
                <c:pt idx="4">
                  <c:v>0.0390976669773678</c:v>
                </c:pt>
                <c:pt idx="5">
                  <c:v>0.054524556790652</c:v>
                </c:pt>
                <c:pt idx="6">
                  <c:v>0.0710042815063497</c:v>
                </c:pt>
                <c:pt idx="7">
                  <c:v>0.0863432382992881</c:v>
                </c:pt>
                <c:pt idx="8">
                  <c:v>0.0980446186295133</c:v>
                </c:pt>
                <c:pt idx="9">
                  <c:v>0.10396112569014</c:v>
                </c:pt>
                <c:pt idx="10">
                  <c:v>0.102936651713035</c:v>
                </c:pt>
                <c:pt idx="11">
                  <c:v>0.0951745741714183</c:v>
                </c:pt>
                <c:pt idx="12">
                  <c:v>0.0821719503737901</c:v>
                </c:pt>
                <c:pt idx="13">
                  <c:v>0.0662487704989962</c:v>
                </c:pt>
                <c:pt idx="14">
                  <c:v>0.0498750531101267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680568"/>
        <c:axId val="183248621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data'!$G$15:$G$29</c:f>
              <c:numCache>
                <c:formatCode>0.00</c:formatCode>
                <c:ptCount val="15"/>
                <c:pt idx="0">
                  <c:v>0.0120481927710843</c:v>
                </c:pt>
                <c:pt idx="1">
                  <c:v>0.0240963855421687</c:v>
                </c:pt>
                <c:pt idx="2">
                  <c:v>0.0843373493975903</c:v>
                </c:pt>
                <c:pt idx="3">
                  <c:v>0.120481927710843</c:v>
                </c:pt>
                <c:pt idx="4">
                  <c:v>0.180722891566265</c:v>
                </c:pt>
                <c:pt idx="5">
                  <c:v>0.204819277108434</c:v>
                </c:pt>
                <c:pt idx="6">
                  <c:v>0.27710843373494</c:v>
                </c:pt>
                <c:pt idx="7">
                  <c:v>0.337349397590361</c:v>
                </c:pt>
                <c:pt idx="8">
                  <c:v>0.397590361445783</c:v>
                </c:pt>
                <c:pt idx="9">
                  <c:v>0.530120481927711</c:v>
                </c:pt>
                <c:pt idx="10">
                  <c:v>0.590361445783132</c:v>
                </c:pt>
                <c:pt idx="11">
                  <c:v>0.674698795180723</c:v>
                </c:pt>
                <c:pt idx="12">
                  <c:v>0.795180722891566</c:v>
                </c:pt>
                <c:pt idx="13">
                  <c:v>0.915662650602409</c:v>
                </c:pt>
                <c:pt idx="14">
                  <c:v>1</c:v>
                </c:pt>
              </c:numCache>
            </c:numRef>
          </c:val>
          <c:smooth val="0"/>
        </c:ser>
        <c:ser>
          <c:idx val="4"/>
          <c:order val="3"/>
          <c:spPr>
            <a:ln w="476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'sales data'!$J$15:$J$29</c:f>
              <c:numCache>
                <c:formatCode>0.00</c:formatCode>
                <c:ptCount val="15"/>
                <c:pt idx="0">
                  <c:v>0.0100544025518376</c:v>
                </c:pt>
                <c:pt idx="1">
                  <c:v>0.0196115702265524</c:v>
                </c:pt>
                <c:pt idx="2">
                  <c:v>0.0359804847378283</c:v>
                </c:pt>
                <c:pt idx="3">
                  <c:v>0.0621599182407949</c:v>
                </c:pt>
                <c:pt idx="4">
                  <c:v>0.101257585218163</c:v>
                </c:pt>
                <c:pt idx="5">
                  <c:v>0.155782142008815</c:v>
                </c:pt>
                <c:pt idx="6">
                  <c:v>0.226786423515164</c:v>
                </c:pt>
                <c:pt idx="7">
                  <c:v>0.313129661814452</c:v>
                </c:pt>
                <c:pt idx="8">
                  <c:v>0.411174280443966</c:v>
                </c:pt>
                <c:pt idx="9">
                  <c:v>0.515135406134106</c:v>
                </c:pt>
                <c:pt idx="10">
                  <c:v>0.618072057847141</c:v>
                </c:pt>
                <c:pt idx="11">
                  <c:v>0.713246632018559</c:v>
                </c:pt>
                <c:pt idx="12">
                  <c:v>0.795418582392349</c:v>
                </c:pt>
                <c:pt idx="13">
                  <c:v>0.861667352891345</c:v>
                </c:pt>
                <c:pt idx="14">
                  <c:v>0.911542406001472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6183816"/>
        <c:axId val="1832364728"/>
      </c:lineChart>
      <c:catAx>
        <c:axId val="1834680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486216"/>
        <c:crosses val="autoZero"/>
        <c:auto val="1"/>
        <c:lblAlgn val="ctr"/>
        <c:lblOffset val="100"/>
        <c:noMultiLvlLbl val="0"/>
      </c:catAx>
      <c:valAx>
        <c:axId val="183248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Relative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680568"/>
        <c:crosses val="autoZero"/>
        <c:crossBetween val="between"/>
      </c:valAx>
      <c:valAx>
        <c:axId val="1832364728"/>
        <c:scaling>
          <c:orientation val="minMax"/>
          <c:max val="1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83816"/>
        <c:crosses val="max"/>
        <c:crossBetween val="between"/>
      </c:valAx>
      <c:catAx>
        <c:axId val="1966183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2364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data'!$E$7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'sales data'!$C$15:$C$29</c:f>
              <c:numCache>
                <c:formatCode>General</c:formatCode>
                <c:ptCount val="1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</c:numCache>
            </c:numRef>
          </c:cat>
          <c:val>
            <c:numRef>
              <c:f>'sales data'!$E$8:$E$29</c:f>
              <c:numCache>
                <c:formatCode>General</c:formatCode>
                <c:ptCount val="22"/>
                <c:pt idx="7" formatCode="0.00">
                  <c:v>0.0120481927710843</c:v>
                </c:pt>
                <c:pt idx="8" formatCode="0.00">
                  <c:v>0.0120481927710843</c:v>
                </c:pt>
                <c:pt idx="9" formatCode="0.00">
                  <c:v>0.0602409638554217</c:v>
                </c:pt>
                <c:pt idx="10" formatCode="0.00">
                  <c:v>0.036144578313253</c:v>
                </c:pt>
                <c:pt idx="11" formatCode="0.00">
                  <c:v>0.0602409638554217</c:v>
                </c:pt>
                <c:pt idx="12" formatCode="0.00">
                  <c:v>0.0240963855421687</c:v>
                </c:pt>
                <c:pt idx="13" formatCode="0.00">
                  <c:v>0.072289156626506</c:v>
                </c:pt>
                <c:pt idx="14" formatCode="0.00">
                  <c:v>0.0602409638554217</c:v>
                </c:pt>
                <c:pt idx="15" formatCode="0.00">
                  <c:v>0.0602409638554217</c:v>
                </c:pt>
                <c:pt idx="16" formatCode="0.00">
                  <c:v>0.132530120481928</c:v>
                </c:pt>
                <c:pt idx="17" formatCode="0.00">
                  <c:v>0.0602409638554217</c:v>
                </c:pt>
                <c:pt idx="18" formatCode="0.00">
                  <c:v>0.0843373493975903</c:v>
                </c:pt>
                <c:pt idx="19" formatCode="0.00">
                  <c:v>0.120481927710843</c:v>
                </c:pt>
                <c:pt idx="20" formatCode="0.00">
                  <c:v>0.120481927710843</c:v>
                </c:pt>
                <c:pt idx="21" formatCode="0.00">
                  <c:v>0.0843373493975903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13927000"/>
        <c:axId val="196566711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data'!$G$15:$G$29</c:f>
              <c:numCache>
                <c:formatCode>0.00</c:formatCode>
                <c:ptCount val="15"/>
                <c:pt idx="0">
                  <c:v>0.0120481927710843</c:v>
                </c:pt>
                <c:pt idx="1">
                  <c:v>0.0240963855421687</c:v>
                </c:pt>
                <c:pt idx="2">
                  <c:v>0.0843373493975903</c:v>
                </c:pt>
                <c:pt idx="3">
                  <c:v>0.120481927710843</c:v>
                </c:pt>
                <c:pt idx="4">
                  <c:v>0.180722891566265</c:v>
                </c:pt>
                <c:pt idx="5">
                  <c:v>0.204819277108434</c:v>
                </c:pt>
                <c:pt idx="6">
                  <c:v>0.27710843373494</c:v>
                </c:pt>
                <c:pt idx="7">
                  <c:v>0.337349397590361</c:v>
                </c:pt>
                <c:pt idx="8">
                  <c:v>0.397590361445783</c:v>
                </c:pt>
                <c:pt idx="9">
                  <c:v>0.530120481927711</c:v>
                </c:pt>
                <c:pt idx="10">
                  <c:v>0.590361445783132</c:v>
                </c:pt>
                <c:pt idx="11">
                  <c:v>0.674698795180723</c:v>
                </c:pt>
                <c:pt idx="12">
                  <c:v>0.795180722891566</c:v>
                </c:pt>
                <c:pt idx="13">
                  <c:v>0.915662650602409</c:v>
                </c:pt>
                <c:pt idx="1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209864"/>
        <c:axId val="1916695144"/>
      </c:lineChart>
      <c:catAx>
        <c:axId val="191392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667112"/>
        <c:crosses val="autoZero"/>
        <c:auto val="1"/>
        <c:lblAlgn val="ctr"/>
        <c:lblOffset val="100"/>
        <c:noMultiLvlLbl val="0"/>
      </c:catAx>
      <c:valAx>
        <c:axId val="19656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27000"/>
        <c:crosses val="autoZero"/>
        <c:crossBetween val="between"/>
      </c:valAx>
      <c:valAx>
        <c:axId val="1916695144"/>
        <c:scaling>
          <c:orientation val="minMax"/>
          <c:max val="1.0"/>
        </c:scaling>
        <c:delete val="0"/>
        <c:axPos val="r"/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9864"/>
        <c:crosses val="max"/>
        <c:crossBetween val="between"/>
      </c:valAx>
      <c:catAx>
        <c:axId val="1916209864"/>
        <c:scaling>
          <c:orientation val="minMax"/>
        </c:scaling>
        <c:delete val="1"/>
        <c:axPos val="b"/>
        <c:majorTickMark val="out"/>
        <c:minorTickMark val="none"/>
        <c:tickLblPos val="nextTo"/>
        <c:crossAx val="1916695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31</xdr:row>
      <xdr:rowOff>12700</xdr:rowOff>
    </xdr:from>
    <xdr:to>
      <xdr:col>9</xdr:col>
      <xdr:colOff>177800</xdr:colOff>
      <xdr:row>46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30</xdr:row>
      <xdr:rowOff>152400</xdr:rowOff>
    </xdr:from>
    <xdr:to>
      <xdr:col>16</xdr:col>
      <xdr:colOff>660400</xdr:colOff>
      <xdr:row>44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E18" sqref="E18"/>
    </sheetView>
  </sheetViews>
  <sheetFormatPr baseColWidth="10" defaultColWidth="13.6640625" defaultRowHeight="15" x14ac:dyDescent="0"/>
  <cols>
    <col min="1" max="4" width="13.6640625" style="2"/>
    <col min="5" max="5" width="20.6640625" style="2" customWidth="1"/>
    <col min="6" max="6" width="9.5" style="2" customWidth="1"/>
    <col min="7" max="7" width="13.6640625" style="2"/>
    <col min="8" max="8" width="10.33203125" style="2" customWidth="1"/>
    <col min="9" max="16384" width="13.6640625" style="2"/>
  </cols>
  <sheetData>
    <row r="1" spans="1:12">
      <c r="A1" s="10" t="s">
        <v>0</v>
      </c>
      <c r="B1" s="10" t="s">
        <v>10</v>
      </c>
      <c r="E1" s="1"/>
      <c r="F1" s="1"/>
      <c r="G1" s="1"/>
    </row>
    <row r="2" spans="1:12">
      <c r="A2" s="5">
        <v>1</v>
      </c>
      <c r="B2" s="4">
        <v>15</v>
      </c>
    </row>
    <row r="3" spans="1:12">
      <c r="A3" s="5">
        <v>2</v>
      </c>
      <c r="B3" s="4">
        <v>17</v>
      </c>
    </row>
    <row r="4" spans="1:12">
      <c r="A4" s="5">
        <f>A3+1</f>
        <v>3</v>
      </c>
      <c r="B4" s="4">
        <v>23</v>
      </c>
      <c r="L4" s="10" t="s">
        <v>1</v>
      </c>
    </row>
    <row r="5" spans="1:12">
      <c r="A5" s="5">
        <f t="shared" ref="A5:A68" si="0">A4+1</f>
        <v>4</v>
      </c>
      <c r="B5" s="4">
        <v>21</v>
      </c>
      <c r="K5" s="2" t="s">
        <v>2</v>
      </c>
      <c r="L5" s="3">
        <f>AVERAGE(B2:B84)</f>
        <v>18.85542168674699</v>
      </c>
    </row>
    <row r="6" spans="1:12">
      <c r="A6" s="5">
        <f t="shared" si="0"/>
        <v>5</v>
      </c>
      <c r="B6" s="4">
        <v>15</v>
      </c>
      <c r="K6" s="2" t="s">
        <v>3</v>
      </c>
      <c r="L6" s="3">
        <f>STDEV(B2:B84)</f>
        <v>3.8099117527725213</v>
      </c>
    </row>
    <row r="7" spans="1:12">
      <c r="A7" s="5">
        <f t="shared" si="0"/>
        <v>6</v>
      </c>
      <c r="B7" s="4">
        <v>16</v>
      </c>
      <c r="C7" s="9" t="s">
        <v>11</v>
      </c>
      <c r="D7" s="10" t="s">
        <v>4</v>
      </c>
      <c r="E7" s="10" t="s">
        <v>5</v>
      </c>
      <c r="F7" s="10"/>
      <c r="G7" s="10" t="s">
        <v>6</v>
      </c>
      <c r="H7" s="11"/>
      <c r="I7" s="12" t="s">
        <v>7</v>
      </c>
      <c r="J7" s="12" t="s">
        <v>8</v>
      </c>
    </row>
    <row r="8" spans="1:12">
      <c r="A8" s="5">
        <f t="shared" si="0"/>
        <v>7</v>
      </c>
      <c r="B8" s="4">
        <v>23</v>
      </c>
      <c r="C8" s="6">
        <v>3</v>
      </c>
      <c r="D8" s="7">
        <f t="array" ref="D8:D29">FREQUENCY(B2:B84,$C$8:$C$29)</f>
        <v>0</v>
      </c>
    </row>
    <row r="9" spans="1:12">
      <c r="A9" s="5">
        <f t="shared" si="0"/>
        <v>8</v>
      </c>
      <c r="B9" s="4">
        <v>17</v>
      </c>
      <c r="C9" s="6">
        <v>4</v>
      </c>
      <c r="D9" s="7">
        <v>0</v>
      </c>
    </row>
    <row r="10" spans="1:12">
      <c r="A10" s="5">
        <f t="shared" si="0"/>
        <v>9</v>
      </c>
      <c r="B10" s="4">
        <v>23</v>
      </c>
      <c r="C10" s="6">
        <v>5</v>
      </c>
      <c r="D10" s="7">
        <v>0</v>
      </c>
    </row>
    <row r="11" spans="1:12">
      <c r="A11" s="5">
        <f t="shared" si="0"/>
        <v>10</v>
      </c>
      <c r="B11" s="4">
        <v>16</v>
      </c>
      <c r="C11" s="6">
        <v>6</v>
      </c>
      <c r="D11" s="7">
        <v>0</v>
      </c>
    </row>
    <row r="12" spans="1:12">
      <c r="A12" s="5">
        <f t="shared" si="0"/>
        <v>11</v>
      </c>
      <c r="B12" s="4">
        <v>18</v>
      </c>
      <c r="C12" s="6">
        <v>7</v>
      </c>
      <c r="D12" s="7">
        <v>0</v>
      </c>
    </row>
    <row r="13" spans="1:12">
      <c r="A13" s="5">
        <f t="shared" si="0"/>
        <v>12</v>
      </c>
      <c r="B13" s="4">
        <v>17</v>
      </c>
      <c r="C13" s="6">
        <v>8</v>
      </c>
      <c r="D13" s="7">
        <v>0</v>
      </c>
    </row>
    <row r="14" spans="1:12">
      <c r="A14" s="5">
        <f t="shared" si="0"/>
        <v>13</v>
      </c>
      <c r="B14" s="4">
        <v>18</v>
      </c>
      <c r="C14" s="6">
        <v>9</v>
      </c>
      <c r="D14" s="7">
        <v>0</v>
      </c>
    </row>
    <row r="15" spans="1:12">
      <c r="A15" s="5">
        <f t="shared" si="0"/>
        <v>14</v>
      </c>
      <c r="B15" s="4">
        <v>12</v>
      </c>
      <c r="C15" s="6">
        <v>10</v>
      </c>
      <c r="D15" s="7">
        <v>1</v>
      </c>
      <c r="E15" s="14">
        <f t="shared" ref="E15:E29" si="1">D15/$D$30</f>
        <v>1.2048192771084338E-2</v>
      </c>
      <c r="F15" s="8"/>
      <c r="G15" s="14">
        <f>E15</f>
        <v>1.2048192771084338E-2</v>
      </c>
      <c r="H15" s="8"/>
      <c r="I15" s="14">
        <f t="shared" ref="I15:I29" si="2">NORMDIST(C15,$L$5,$L$6,1)-NORMDIST(C15-1,$L$5,$L$6,1)</f>
        <v>5.2105983541758617E-3</v>
      </c>
      <c r="J15" s="14">
        <f t="shared" ref="J15:J29" si="3">NORMDIST(C15,$L$5,$L$6,1)</f>
        <v>1.0054402551837628E-2</v>
      </c>
    </row>
    <row r="16" spans="1:12">
      <c r="A16" s="5">
        <f t="shared" si="0"/>
        <v>15</v>
      </c>
      <c r="B16" s="4">
        <v>12</v>
      </c>
      <c r="C16" s="6">
        <v>11</v>
      </c>
      <c r="D16" s="7">
        <v>1</v>
      </c>
      <c r="E16" s="14">
        <f t="shared" si="1"/>
        <v>1.2048192771084338E-2</v>
      </c>
      <c r="F16" s="8"/>
      <c r="G16" s="14">
        <f t="shared" ref="G16:G29" si="4">G15+E16</f>
        <v>2.4096385542168676E-2</v>
      </c>
      <c r="H16" s="8"/>
      <c r="I16" s="14">
        <f t="shared" si="2"/>
        <v>9.5571676747147338E-3</v>
      </c>
      <c r="J16" s="14">
        <f t="shared" si="3"/>
        <v>1.9611570226552362E-2</v>
      </c>
    </row>
    <row r="17" spans="1:10">
      <c r="A17" s="5">
        <f t="shared" si="0"/>
        <v>16</v>
      </c>
      <c r="B17" s="4">
        <v>19</v>
      </c>
      <c r="C17" s="6">
        <v>12</v>
      </c>
      <c r="D17" s="7">
        <v>5</v>
      </c>
      <c r="E17" s="14">
        <f t="shared" si="1"/>
        <v>6.0240963855421686E-2</v>
      </c>
      <c r="F17" s="8"/>
      <c r="G17" s="14">
        <f t="shared" si="4"/>
        <v>8.4337349397590355E-2</v>
      </c>
      <c r="H17" s="8"/>
      <c r="I17" s="14">
        <f t="shared" si="2"/>
        <v>1.6368914511275923E-2</v>
      </c>
      <c r="J17" s="14">
        <f t="shared" si="3"/>
        <v>3.5980484737828285E-2</v>
      </c>
    </row>
    <row r="18" spans="1:10">
      <c r="A18" s="5">
        <f t="shared" si="0"/>
        <v>17</v>
      </c>
      <c r="B18" s="4">
        <v>22</v>
      </c>
      <c r="C18" s="6">
        <v>13</v>
      </c>
      <c r="D18" s="7">
        <v>3</v>
      </c>
      <c r="E18" s="14">
        <f t="shared" si="1"/>
        <v>3.614457831325301E-2</v>
      </c>
      <c r="F18" s="8"/>
      <c r="G18" s="14">
        <f t="shared" si="4"/>
        <v>0.12048192771084337</v>
      </c>
      <c r="H18" s="8"/>
      <c r="I18" s="14">
        <f t="shared" si="2"/>
        <v>2.6179433502966636E-2</v>
      </c>
      <c r="J18" s="14">
        <f t="shared" si="3"/>
        <v>6.215991824079492E-2</v>
      </c>
    </row>
    <row r="19" spans="1:10">
      <c r="A19" s="5">
        <f t="shared" si="0"/>
        <v>18</v>
      </c>
      <c r="B19" s="4">
        <v>13</v>
      </c>
      <c r="C19" s="6">
        <v>14</v>
      </c>
      <c r="D19" s="7">
        <v>5</v>
      </c>
      <c r="E19" s="14">
        <f t="shared" si="1"/>
        <v>6.0240963855421686E-2</v>
      </c>
      <c r="F19" s="7"/>
      <c r="G19" s="14">
        <f t="shared" si="4"/>
        <v>0.18072289156626506</v>
      </c>
      <c r="H19" s="7"/>
      <c r="I19" s="14">
        <f t="shared" si="2"/>
        <v>3.9097666977367759E-2</v>
      </c>
      <c r="J19" s="14">
        <f t="shared" si="3"/>
        <v>0.10125758521816268</v>
      </c>
    </row>
    <row r="20" spans="1:10">
      <c r="A20" s="5">
        <f t="shared" si="0"/>
        <v>19</v>
      </c>
      <c r="B20" s="4">
        <v>14</v>
      </c>
      <c r="C20" s="6">
        <v>15</v>
      </c>
      <c r="D20" s="7">
        <v>2</v>
      </c>
      <c r="E20" s="14">
        <f t="shared" si="1"/>
        <v>2.4096385542168676E-2</v>
      </c>
      <c r="F20" s="7"/>
      <c r="G20" s="14">
        <f t="shared" si="4"/>
        <v>0.20481927710843373</v>
      </c>
      <c r="H20" s="7"/>
      <c r="I20" s="14">
        <f t="shared" si="2"/>
        <v>5.4524556790651976E-2</v>
      </c>
      <c r="J20" s="14">
        <f t="shared" si="3"/>
        <v>0.15578214200881466</v>
      </c>
    </row>
    <row r="21" spans="1:10">
      <c r="A21" s="5">
        <f t="shared" si="0"/>
        <v>20</v>
      </c>
      <c r="B21" s="4">
        <v>14</v>
      </c>
      <c r="C21" s="6">
        <v>16</v>
      </c>
      <c r="D21" s="7">
        <v>6</v>
      </c>
      <c r="E21" s="14">
        <f t="shared" si="1"/>
        <v>7.2289156626506021E-2</v>
      </c>
      <c r="F21" s="7"/>
      <c r="G21" s="14">
        <f t="shared" si="4"/>
        <v>0.27710843373493976</v>
      </c>
      <c r="H21" s="7"/>
      <c r="I21" s="14">
        <f t="shared" si="2"/>
        <v>7.1004281506349687E-2</v>
      </c>
      <c r="J21" s="14">
        <f t="shared" si="3"/>
        <v>0.22678642351516434</v>
      </c>
    </row>
    <row r="22" spans="1:10">
      <c r="A22" s="5">
        <f t="shared" si="0"/>
        <v>21</v>
      </c>
      <c r="B22" s="4">
        <v>12</v>
      </c>
      <c r="C22" s="6">
        <v>17</v>
      </c>
      <c r="D22" s="7">
        <v>5</v>
      </c>
      <c r="E22" s="14">
        <f t="shared" si="1"/>
        <v>6.0240963855421686E-2</v>
      </c>
      <c r="F22" s="7"/>
      <c r="G22" s="14">
        <f t="shared" si="4"/>
        <v>0.33734939759036142</v>
      </c>
      <c r="H22" s="7"/>
      <c r="I22" s="14">
        <f t="shared" si="2"/>
        <v>8.6343238299288111E-2</v>
      </c>
      <c r="J22" s="14">
        <f t="shared" si="3"/>
        <v>0.31312966181445245</v>
      </c>
    </row>
    <row r="23" spans="1:10">
      <c r="A23" s="5">
        <f t="shared" si="0"/>
        <v>22</v>
      </c>
      <c r="B23" s="4">
        <v>17</v>
      </c>
      <c r="C23" s="6">
        <v>18</v>
      </c>
      <c r="D23" s="7">
        <v>5</v>
      </c>
      <c r="E23" s="14">
        <f t="shared" si="1"/>
        <v>6.0240963855421686E-2</v>
      </c>
      <c r="F23" s="7"/>
      <c r="G23" s="14">
        <f t="shared" si="4"/>
        <v>0.39759036144578308</v>
      </c>
      <c r="H23" s="7"/>
      <c r="I23" s="14">
        <f t="shared" si="2"/>
        <v>9.8044618629513303E-2</v>
      </c>
      <c r="J23" s="14">
        <f t="shared" si="3"/>
        <v>0.41117428044396576</v>
      </c>
    </row>
    <row r="24" spans="1:10">
      <c r="A24" s="5">
        <f t="shared" si="0"/>
        <v>23</v>
      </c>
      <c r="B24" s="4">
        <v>12</v>
      </c>
      <c r="C24" s="6">
        <v>19</v>
      </c>
      <c r="D24" s="7">
        <v>11</v>
      </c>
      <c r="E24" s="14">
        <f t="shared" si="1"/>
        <v>0.13253012048192772</v>
      </c>
      <c r="F24" s="7"/>
      <c r="G24" s="14">
        <f t="shared" si="4"/>
        <v>0.53012048192771077</v>
      </c>
      <c r="H24" s="7"/>
      <c r="I24" s="14">
        <f t="shared" si="2"/>
        <v>0.10396112569014004</v>
      </c>
      <c r="J24" s="14">
        <f t="shared" si="3"/>
        <v>0.5151354061341058</v>
      </c>
    </row>
    <row r="25" spans="1:10">
      <c r="A25" s="5">
        <f t="shared" si="0"/>
        <v>24</v>
      </c>
      <c r="B25" s="4">
        <v>14</v>
      </c>
      <c r="C25" s="6">
        <v>20</v>
      </c>
      <c r="D25" s="7">
        <v>5</v>
      </c>
      <c r="E25" s="14">
        <f t="shared" si="1"/>
        <v>6.0240963855421686E-2</v>
      </c>
      <c r="F25" s="7"/>
      <c r="G25" s="14">
        <f t="shared" si="4"/>
        <v>0.59036144578313243</v>
      </c>
      <c r="H25" s="7"/>
      <c r="I25" s="14">
        <f t="shared" si="2"/>
        <v>0.10293665171303512</v>
      </c>
      <c r="J25" s="14">
        <f t="shared" si="3"/>
        <v>0.61807205784714092</v>
      </c>
    </row>
    <row r="26" spans="1:10">
      <c r="A26" s="5">
        <f t="shared" si="0"/>
        <v>25</v>
      </c>
      <c r="B26" s="4">
        <v>14</v>
      </c>
      <c r="C26" s="6">
        <v>21</v>
      </c>
      <c r="D26" s="7">
        <v>7</v>
      </c>
      <c r="E26" s="14">
        <f t="shared" si="1"/>
        <v>8.4337349397590355E-2</v>
      </c>
      <c r="F26" s="7"/>
      <c r="G26" s="14">
        <f t="shared" si="4"/>
        <v>0.67469879518072284</v>
      </c>
      <c r="H26" s="7"/>
      <c r="I26" s="14">
        <f t="shared" si="2"/>
        <v>9.517457417141828E-2</v>
      </c>
      <c r="J26" s="14">
        <f t="shared" si="3"/>
        <v>0.7132466320185592</v>
      </c>
    </row>
    <row r="27" spans="1:10">
      <c r="A27" s="5">
        <f t="shared" si="0"/>
        <v>26</v>
      </c>
      <c r="B27" s="4">
        <v>13</v>
      </c>
      <c r="C27" s="6">
        <v>22</v>
      </c>
      <c r="D27" s="7">
        <v>10</v>
      </c>
      <c r="E27" s="14">
        <f t="shared" si="1"/>
        <v>0.12048192771084337</v>
      </c>
      <c r="F27" s="7"/>
      <c r="G27" s="14">
        <f t="shared" si="4"/>
        <v>0.79518072289156616</v>
      </c>
      <c r="H27" s="7"/>
      <c r="I27" s="14">
        <f t="shared" si="2"/>
        <v>8.2171950373790104E-2</v>
      </c>
      <c r="J27" s="14">
        <f t="shared" si="3"/>
        <v>0.7954185823923493</v>
      </c>
    </row>
    <row r="28" spans="1:10">
      <c r="A28" s="5">
        <f t="shared" si="0"/>
        <v>27</v>
      </c>
      <c r="B28" s="4">
        <v>12</v>
      </c>
      <c r="C28" s="6">
        <v>23</v>
      </c>
      <c r="D28" s="7">
        <v>10</v>
      </c>
      <c r="E28" s="14">
        <f t="shared" si="1"/>
        <v>0.12048192771084337</v>
      </c>
      <c r="F28" s="7"/>
      <c r="G28" s="14">
        <f t="shared" si="4"/>
        <v>0.91566265060240948</v>
      </c>
      <c r="H28" s="7"/>
      <c r="I28" s="14">
        <f t="shared" si="2"/>
        <v>6.6248770498996246E-2</v>
      </c>
      <c r="J28" s="14">
        <f t="shared" si="3"/>
        <v>0.86166735289134555</v>
      </c>
    </row>
    <row r="29" spans="1:10">
      <c r="A29" s="5">
        <f t="shared" si="0"/>
        <v>28</v>
      </c>
      <c r="B29" s="4">
        <v>11</v>
      </c>
      <c r="C29" s="6">
        <v>24</v>
      </c>
      <c r="D29" s="7">
        <v>7</v>
      </c>
      <c r="E29" s="14">
        <f t="shared" si="1"/>
        <v>8.4337349397590355E-2</v>
      </c>
      <c r="F29" s="7"/>
      <c r="G29" s="14">
        <f t="shared" si="4"/>
        <v>0.99999999999999978</v>
      </c>
      <c r="H29" s="7"/>
      <c r="I29" s="14">
        <f t="shared" si="2"/>
        <v>4.9875053110126744E-2</v>
      </c>
      <c r="J29" s="14">
        <f t="shared" si="3"/>
        <v>0.91154240600147229</v>
      </c>
    </row>
    <row r="30" spans="1:10">
      <c r="A30" s="5">
        <f t="shared" si="0"/>
        <v>29</v>
      </c>
      <c r="B30" s="4">
        <v>10</v>
      </c>
      <c r="C30" s="13" t="s">
        <v>9</v>
      </c>
      <c r="D30" s="13">
        <f>SUM(D8:D29)</f>
        <v>83</v>
      </c>
    </row>
    <row r="31" spans="1:10">
      <c r="A31" s="5">
        <f t="shared" si="0"/>
        <v>30</v>
      </c>
      <c r="B31" s="4">
        <v>14</v>
      </c>
    </row>
    <row r="32" spans="1:10">
      <c r="A32" s="5">
        <f t="shared" si="0"/>
        <v>31</v>
      </c>
      <c r="B32" s="4">
        <v>16</v>
      </c>
    </row>
    <row r="33" spans="1:2">
      <c r="A33" s="5">
        <f t="shared" si="0"/>
        <v>32</v>
      </c>
      <c r="B33" s="4">
        <v>24</v>
      </c>
    </row>
    <row r="34" spans="1:2">
      <c r="A34" s="5">
        <f t="shared" si="0"/>
        <v>33</v>
      </c>
      <c r="B34" s="4">
        <v>22</v>
      </c>
    </row>
    <row r="35" spans="1:2">
      <c r="A35" s="5">
        <f t="shared" si="0"/>
        <v>34</v>
      </c>
      <c r="B35" s="4">
        <v>21</v>
      </c>
    </row>
    <row r="36" spans="1:2">
      <c r="A36" s="5">
        <f t="shared" si="0"/>
        <v>35</v>
      </c>
      <c r="B36" s="4">
        <v>17</v>
      </c>
    </row>
    <row r="37" spans="1:2">
      <c r="A37" s="5">
        <f t="shared" si="0"/>
        <v>36</v>
      </c>
      <c r="B37" s="4">
        <v>19</v>
      </c>
    </row>
    <row r="38" spans="1:2">
      <c r="A38" s="5">
        <f t="shared" si="0"/>
        <v>37</v>
      </c>
      <c r="B38" s="4">
        <v>19</v>
      </c>
    </row>
    <row r="39" spans="1:2">
      <c r="A39" s="5">
        <f t="shared" si="0"/>
        <v>38</v>
      </c>
      <c r="B39" s="4">
        <v>16</v>
      </c>
    </row>
    <row r="40" spans="1:2">
      <c r="A40" s="5">
        <f t="shared" si="0"/>
        <v>39</v>
      </c>
      <c r="B40" s="4">
        <v>13</v>
      </c>
    </row>
    <row r="41" spans="1:2">
      <c r="A41" s="5">
        <f t="shared" si="0"/>
        <v>40</v>
      </c>
      <c r="B41" s="4">
        <v>16</v>
      </c>
    </row>
    <row r="42" spans="1:2">
      <c r="A42" s="5">
        <f t="shared" si="0"/>
        <v>41</v>
      </c>
      <c r="B42" s="4">
        <v>16</v>
      </c>
    </row>
    <row r="43" spans="1:2">
      <c r="A43" s="5">
        <f t="shared" si="0"/>
        <v>42</v>
      </c>
      <c r="B43" s="4">
        <v>19</v>
      </c>
    </row>
    <row r="44" spans="1:2">
      <c r="A44" s="5">
        <f t="shared" si="0"/>
        <v>43</v>
      </c>
      <c r="B44" s="4">
        <v>19</v>
      </c>
    </row>
    <row r="45" spans="1:2">
      <c r="A45" s="5">
        <f t="shared" si="0"/>
        <v>44</v>
      </c>
      <c r="B45" s="4">
        <v>23</v>
      </c>
    </row>
    <row r="46" spans="1:2">
      <c r="A46" s="5">
        <f t="shared" si="0"/>
        <v>45</v>
      </c>
      <c r="B46" s="4">
        <v>18</v>
      </c>
    </row>
    <row r="47" spans="1:2">
      <c r="A47" s="5">
        <f t="shared" si="0"/>
        <v>46</v>
      </c>
      <c r="B47" s="4">
        <v>23</v>
      </c>
    </row>
    <row r="48" spans="1:2">
      <c r="A48" s="5">
        <f t="shared" si="0"/>
        <v>47</v>
      </c>
      <c r="B48" s="4">
        <v>20</v>
      </c>
    </row>
    <row r="49" spans="1:2">
      <c r="A49" s="5">
        <f t="shared" si="0"/>
        <v>48</v>
      </c>
      <c r="B49" s="4">
        <v>21</v>
      </c>
    </row>
    <row r="50" spans="1:2">
      <c r="A50" s="5">
        <f t="shared" si="0"/>
        <v>49</v>
      </c>
      <c r="B50" s="4">
        <v>24</v>
      </c>
    </row>
    <row r="51" spans="1:2">
      <c r="A51" s="5">
        <f t="shared" si="0"/>
        <v>50</v>
      </c>
      <c r="B51" s="4">
        <v>23</v>
      </c>
    </row>
    <row r="52" spans="1:2">
      <c r="A52" s="5">
        <f t="shared" si="0"/>
        <v>51</v>
      </c>
      <c r="B52" s="4">
        <v>22</v>
      </c>
    </row>
    <row r="53" spans="1:2">
      <c r="A53" s="5">
        <f t="shared" si="0"/>
        <v>52</v>
      </c>
      <c r="B53" s="4">
        <v>19</v>
      </c>
    </row>
    <row r="54" spans="1:2">
      <c r="A54" s="5">
        <f t="shared" si="0"/>
        <v>53</v>
      </c>
      <c r="B54" s="4">
        <v>22</v>
      </c>
    </row>
    <row r="55" spans="1:2">
      <c r="A55" s="5">
        <f t="shared" si="0"/>
        <v>54</v>
      </c>
      <c r="B55" s="4">
        <v>23</v>
      </c>
    </row>
    <row r="56" spans="1:2">
      <c r="A56" s="5">
        <f t="shared" si="0"/>
        <v>55</v>
      </c>
      <c r="B56" s="4">
        <v>18</v>
      </c>
    </row>
    <row r="57" spans="1:2">
      <c r="A57" s="5">
        <f t="shared" si="0"/>
        <v>56</v>
      </c>
      <c r="B57" s="4">
        <v>18</v>
      </c>
    </row>
    <row r="58" spans="1:2">
      <c r="A58" s="5">
        <f t="shared" si="0"/>
        <v>57</v>
      </c>
      <c r="B58" s="4">
        <v>19</v>
      </c>
    </row>
    <row r="59" spans="1:2">
      <c r="A59" s="5">
        <f t="shared" si="0"/>
        <v>58</v>
      </c>
      <c r="B59" s="4">
        <v>20</v>
      </c>
    </row>
    <row r="60" spans="1:2">
      <c r="A60" s="5">
        <f t="shared" si="0"/>
        <v>59</v>
      </c>
      <c r="B60" s="4">
        <v>20</v>
      </c>
    </row>
    <row r="61" spans="1:2">
      <c r="A61" s="5">
        <f t="shared" si="0"/>
        <v>60</v>
      </c>
      <c r="B61" s="4">
        <v>22</v>
      </c>
    </row>
    <row r="62" spans="1:2">
      <c r="A62" s="5">
        <f t="shared" si="0"/>
        <v>61</v>
      </c>
      <c r="B62" s="4">
        <v>22</v>
      </c>
    </row>
    <row r="63" spans="1:2">
      <c r="A63" s="5">
        <f t="shared" si="0"/>
        <v>62</v>
      </c>
      <c r="B63" s="4">
        <v>19</v>
      </c>
    </row>
    <row r="64" spans="1:2">
      <c r="A64" s="5">
        <f t="shared" si="0"/>
        <v>63</v>
      </c>
      <c r="B64" s="4">
        <v>19</v>
      </c>
    </row>
    <row r="65" spans="1:2">
      <c r="A65" s="5">
        <f t="shared" si="0"/>
        <v>64</v>
      </c>
      <c r="B65" s="4">
        <v>22</v>
      </c>
    </row>
    <row r="66" spans="1:2">
      <c r="A66" s="5">
        <f t="shared" si="0"/>
        <v>65</v>
      </c>
      <c r="B66" s="4">
        <v>24</v>
      </c>
    </row>
    <row r="67" spans="1:2">
      <c r="A67" s="5">
        <f t="shared" si="0"/>
        <v>66</v>
      </c>
      <c r="B67" s="4">
        <v>24</v>
      </c>
    </row>
    <row r="68" spans="1:2">
      <c r="A68" s="5">
        <f t="shared" si="0"/>
        <v>67</v>
      </c>
      <c r="B68" s="4">
        <v>24</v>
      </c>
    </row>
    <row r="69" spans="1:2">
      <c r="A69" s="5">
        <f t="shared" ref="A69:A84" si="5">A68+1</f>
        <v>68</v>
      </c>
      <c r="B69" s="4">
        <v>23</v>
      </c>
    </row>
    <row r="70" spans="1:2">
      <c r="A70" s="5">
        <f t="shared" si="5"/>
        <v>69</v>
      </c>
      <c r="B70" s="4">
        <v>21</v>
      </c>
    </row>
    <row r="71" spans="1:2">
      <c r="A71" s="5">
        <f t="shared" si="5"/>
        <v>70</v>
      </c>
      <c r="B71" s="4">
        <v>19</v>
      </c>
    </row>
    <row r="72" spans="1:2">
      <c r="A72" s="5">
        <f t="shared" si="5"/>
        <v>71</v>
      </c>
      <c r="B72" s="4">
        <v>22</v>
      </c>
    </row>
    <row r="73" spans="1:2">
      <c r="A73" s="5">
        <f t="shared" si="5"/>
        <v>72</v>
      </c>
      <c r="B73" s="4">
        <v>24</v>
      </c>
    </row>
    <row r="74" spans="1:2">
      <c r="A74" s="5">
        <f t="shared" si="5"/>
        <v>73</v>
      </c>
      <c r="B74" s="4">
        <v>23</v>
      </c>
    </row>
    <row r="75" spans="1:2">
      <c r="A75" s="5">
        <f t="shared" si="5"/>
        <v>74</v>
      </c>
      <c r="B75" s="4">
        <v>20</v>
      </c>
    </row>
    <row r="76" spans="1:2">
      <c r="A76" s="5">
        <f t="shared" si="5"/>
        <v>75</v>
      </c>
      <c r="B76" s="4">
        <v>21</v>
      </c>
    </row>
    <row r="77" spans="1:2">
      <c r="A77" s="5">
        <f t="shared" si="5"/>
        <v>76</v>
      </c>
      <c r="B77" s="4">
        <v>23</v>
      </c>
    </row>
    <row r="78" spans="1:2">
      <c r="A78" s="5">
        <f t="shared" si="5"/>
        <v>77</v>
      </c>
      <c r="B78" s="4">
        <v>22</v>
      </c>
    </row>
    <row r="79" spans="1:2">
      <c r="A79" s="5">
        <f t="shared" si="5"/>
        <v>78</v>
      </c>
      <c r="B79" s="4">
        <v>21</v>
      </c>
    </row>
    <row r="80" spans="1:2">
      <c r="A80" s="5">
        <f t="shared" si="5"/>
        <v>79</v>
      </c>
      <c r="B80" s="4">
        <v>19</v>
      </c>
    </row>
    <row r="81" spans="1:2">
      <c r="A81" s="5">
        <f t="shared" si="5"/>
        <v>80</v>
      </c>
      <c r="B81" s="4">
        <v>20</v>
      </c>
    </row>
    <row r="82" spans="1:2">
      <c r="A82" s="5">
        <f t="shared" si="5"/>
        <v>81</v>
      </c>
      <c r="B82" s="4">
        <v>21</v>
      </c>
    </row>
    <row r="83" spans="1:2">
      <c r="A83" s="5">
        <f t="shared" si="5"/>
        <v>82</v>
      </c>
      <c r="B83" s="4">
        <v>24</v>
      </c>
    </row>
    <row r="84" spans="1:2">
      <c r="A84" s="5">
        <f t="shared" si="5"/>
        <v>83</v>
      </c>
      <c r="B84" s="4">
        <v>22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Learning Technologies</cp:lastModifiedBy>
  <dcterms:created xsi:type="dcterms:W3CDTF">2017-11-01T16:37:51Z</dcterms:created>
  <dcterms:modified xsi:type="dcterms:W3CDTF">2018-01-29T17:32:44Z</dcterms:modified>
</cp:coreProperties>
</file>