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GoogleDrive/My Drive/SHA570s/SHA575 Optimization and Modeling Simultaneous Decisions/Course Files/excel workbooks for students/"/>
    </mc:Choice>
  </mc:AlternateContent>
  <bookViews>
    <workbookView xWindow="3720" yWindow="460" windowWidth="21420" windowHeight="17540" activeTab="1"/>
  </bookViews>
  <sheets>
    <sheet name="Sensitivity Report 1" sheetId="3" r:id="rId1"/>
    <sheet name="Ontario Air model" sheetId="1" r:id="rId2"/>
  </sheets>
  <definedNames>
    <definedName name="solver_adj" localSheetId="1" hidden="1">'Ontario Air model'!$D$15:$G$18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'Ontario Air model'!$D$15:$G$18</definedName>
    <definedName name="solver_lhs2" localSheetId="1" hidden="1">'Ontario Air model'!$E$19:$G$19</definedName>
    <definedName name="solver_lhs3" localSheetId="1" hidden="1">'Ontario Air model'!$H$16:$H$18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'Ontario Air model'!$I$6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'Ontario Air model'!$D$25:$G$28</definedName>
    <definedName name="solver_rhs2" localSheetId="1" hidden="1">240</definedName>
    <definedName name="solver_rhs3" localSheetId="1" hidden="1">240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6" i="1" l="1"/>
  <c r="G29" i="1"/>
  <c r="F29" i="1"/>
  <c r="E29" i="1"/>
  <c r="H28" i="1"/>
  <c r="H27" i="1"/>
  <c r="H26" i="1"/>
  <c r="G19" i="1"/>
  <c r="F19" i="1"/>
  <c r="E19" i="1"/>
  <c r="H18" i="1"/>
  <c r="H17" i="1"/>
  <c r="H16" i="1"/>
</calcChain>
</file>

<file path=xl/sharedStrings.xml><?xml version="1.0" encoding="utf-8"?>
<sst xmlns="http://schemas.openxmlformats.org/spreadsheetml/2006/main" count="139" uniqueCount="86">
  <si>
    <t>revenue for each city pair</t>
  </si>
  <si>
    <t>Destination</t>
  </si>
  <si>
    <t>Houston</t>
  </si>
  <si>
    <t>Chicago</t>
  </si>
  <si>
    <t>Miami</t>
  </si>
  <si>
    <t>Phoenix</t>
  </si>
  <si>
    <t>Origin</t>
  </si>
  <si>
    <t>-</t>
  </si>
  <si>
    <t>demand for each city pair</t>
  </si>
  <si>
    <t>REVENUE</t>
  </si>
  <si>
    <t>Microsoft Excel 14.3 Sensitivity Report</t>
  </si>
  <si>
    <t>Worksheet: [Airline Network RM Model.xls]NRM</t>
  </si>
  <si>
    <t>Report Created: 12/7/2014 10:32:34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</si>
  <si>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</si>
  <si>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</si>
  <si>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</si>
  <si>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</si>
  <si>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</si>
  <si>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</si>
  <si>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</si>
  <si>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</si>
  <si>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</si>
  <si>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</si>
  <si>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</si>
  <si>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</si>
  <si>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</si>
  <si>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</si>
  <si>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</si>
  <si>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</si>
  <si>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</si>
  <si>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$D$15</t>
  </si>
  <si>
    <t>Houston Houston</t>
  </si>
  <si>
    <t>$E$15</t>
  </si>
  <si>
    <t>Houston Chicago</t>
  </si>
  <si>
    <t>$F$15</t>
  </si>
  <si>
    <t>Houston Miami</t>
  </si>
  <si>
    <t>$G$15</t>
  </si>
  <si>
    <t>Houston Phoenix</t>
  </si>
  <si>
    <t>$D$16</t>
  </si>
  <si>
    <t>Chicago Houston</t>
  </si>
  <si>
    <t>$E$16</t>
  </si>
  <si>
    <t>Chicago Chicago</t>
  </si>
  <si>
    <t>$F$16</t>
  </si>
  <si>
    <t>Chicago Miami</t>
  </si>
  <si>
    <t>$G$16</t>
  </si>
  <si>
    <t>Chicago Phoenix</t>
  </si>
  <si>
    <t>$D$17</t>
  </si>
  <si>
    <t>Miami Houston</t>
  </si>
  <si>
    <t>$E$17</t>
  </si>
  <si>
    <t>Miami Chicago</t>
  </si>
  <si>
    <t>$F$17</t>
  </si>
  <si>
    <t>Miami Miami</t>
  </si>
  <si>
    <t>$G$17</t>
  </si>
  <si>
    <t>Miami Phoenix</t>
  </si>
  <si>
    <t>$D$18</t>
  </si>
  <si>
    <t>Phoenix Houston</t>
  </si>
  <si>
    <t>$E$18</t>
  </si>
  <si>
    <t>Phoenix Chicago</t>
  </si>
  <si>
    <t>$F$18</t>
  </si>
  <si>
    <t>Phoenix Miami</t>
  </si>
  <si>
    <t>$G$18</t>
  </si>
  <si>
    <t>Phoenix Phoenix</t>
  </si>
  <si>
    <t>$E$19</t>
  </si>
  <si>
    <t>- Chicago</t>
  </si>
  <si>
    <t>$F$19</t>
  </si>
  <si>
    <t>- Miami</t>
  </si>
  <si>
    <t>$G$19</t>
  </si>
  <si>
    <t>- Phoenix</t>
  </si>
  <si>
    <t>$H$16</t>
  </si>
  <si>
    <t>Chicago -</t>
  </si>
  <si>
    <t>$H$17</t>
  </si>
  <si>
    <t>Miami -</t>
  </si>
  <si>
    <t>$H$18</t>
  </si>
  <si>
    <t>Phoenix -</t>
  </si>
  <si>
    <t>(C --&gt; H)</t>
  </si>
  <si>
    <t>(M --&gt; H)</t>
  </si>
  <si>
    <t>(P --&gt; H)</t>
  </si>
  <si>
    <t>(H --&gt; C)</t>
  </si>
  <si>
    <t>(H --&gt; M)</t>
  </si>
  <si>
    <t>(H --&gt; P)</t>
  </si>
  <si>
    <t>Seats available</t>
  </si>
  <si>
    <t>FORECAST</t>
  </si>
  <si>
    <t>Forecasted Total Demand: flight to spoke</t>
  </si>
  <si>
    <t>Total demand: flight to spoke</t>
  </si>
  <si>
    <t>Total Demand: flight to hub (Houston)</t>
  </si>
  <si>
    <t>Forecasted Total Demand: flight to hub (Houston)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</si>
</sst>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73" formatCode="_(* #,##0_);_(* \(#,##0\);_(* &quot;-&quot;??_);_(@_)"/>
  </numFmts>
  <fonts count="22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81">
    <xf numFmtId="0" fontId="0" fillId="0" borderId="0" xfId="0"/>
    <xf numFmtId="0" fontId="20" fillId="0" borderId="0" xfId="0" applyFont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6" fontId="0" fillId="0" borderId="10" xfId="0" quotePrefix="1" applyNumberFormat="1" applyBorder="1" applyAlignment="1">
      <alignment horizontal="right"/>
    </xf>
    <xf numFmtId="6" fontId="0" fillId="0" borderId="13" xfId="0" applyNumberFormat="1" applyBorder="1" applyAlignment="1">
      <alignment horizontal="right"/>
    </xf>
    <xf numFmtId="6" fontId="0" fillId="0" borderId="14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6" fontId="0" fillId="0" borderId="11" xfId="0" applyNumberFormat="1" applyBorder="1" applyAlignment="1">
      <alignment horizontal="right"/>
    </xf>
    <xf numFmtId="6" fontId="0" fillId="0" borderId="0" xfId="0" quotePrefix="1" applyNumberFormat="1" applyBorder="1" applyAlignment="1">
      <alignment horizontal="right"/>
    </xf>
    <xf numFmtId="6" fontId="0" fillId="0" borderId="0" xfId="0" applyNumberFormat="1" applyBorder="1" applyAlignment="1">
      <alignment horizontal="right"/>
    </xf>
    <xf numFmtId="6" fontId="0" fillId="0" borderId="12" xfId="0" applyNumberFormat="1" applyBorder="1" applyAlignment="1">
      <alignment horizontal="right"/>
    </xf>
    <xf numFmtId="0" fontId="0" fillId="0" borderId="15" xfId="0" applyBorder="1" applyAlignment="1">
      <alignment horizontal="left"/>
    </xf>
    <xf numFmtId="6" fontId="0" fillId="0" borderId="16" xfId="0" applyNumberFormat="1" applyBorder="1" applyAlignment="1">
      <alignment horizontal="right"/>
    </xf>
    <xf numFmtId="6" fontId="0" fillId="0" borderId="15" xfId="0" applyNumberFormat="1" applyBorder="1" applyAlignment="1">
      <alignment horizontal="right"/>
    </xf>
    <xf numFmtId="6" fontId="0" fillId="0" borderId="17" xfId="0" quotePrefix="1" applyNumberFormat="1" applyBorder="1" applyAlignment="1">
      <alignment horizontal="right"/>
    </xf>
    <xf numFmtId="0" fontId="0" fillId="0" borderId="14" xfId="0" applyBorder="1"/>
    <xf numFmtId="173" fontId="1" fillId="0" borderId="11" xfId="28" applyNumberFormat="1" applyFont="1" applyBorder="1"/>
    <xf numFmtId="0" fontId="0" fillId="0" borderId="12" xfId="0" applyBorder="1"/>
    <xf numFmtId="173" fontId="1" fillId="0" borderId="16" xfId="28" applyNumberFormat="1" applyFont="1" applyBorder="1"/>
    <xf numFmtId="0" fontId="0" fillId="0" borderId="17" xfId="0" applyBorder="1"/>
    <xf numFmtId="38" fontId="0" fillId="0" borderId="10" xfId="0" applyNumberFormat="1" applyBorder="1" applyAlignment="1">
      <alignment horizontal="center"/>
    </xf>
    <xf numFmtId="38" fontId="0" fillId="0" borderId="13" xfId="0" applyNumberFormat="1" applyBorder="1"/>
    <xf numFmtId="38" fontId="0" fillId="0" borderId="14" xfId="0" applyNumberFormat="1" applyBorder="1"/>
    <xf numFmtId="0" fontId="0" fillId="0" borderId="16" xfId="0" applyBorder="1"/>
    <xf numFmtId="0" fontId="0" fillId="0" borderId="15" xfId="0" applyBorder="1" applyAlignment="1">
      <alignment horizontal="right"/>
    </xf>
    <xf numFmtId="0" fontId="0" fillId="0" borderId="17" xfId="0" applyBorder="1" applyAlignment="1">
      <alignment horizontal="right"/>
    </xf>
    <xf numFmtId="38" fontId="0" fillId="24" borderId="10" xfId="0" quotePrefix="1" applyNumberFormat="1" applyFill="1" applyBorder="1" applyAlignment="1">
      <alignment horizontal="right"/>
    </xf>
    <xf numFmtId="38" fontId="0" fillId="24" borderId="13" xfId="0" applyNumberFormat="1" applyFill="1" applyBorder="1" applyAlignment="1">
      <alignment horizontal="right"/>
    </xf>
    <xf numFmtId="38" fontId="0" fillId="24" borderId="14" xfId="0" applyNumberFormat="1" applyFill="1" applyBorder="1" applyAlignment="1">
      <alignment horizontal="right"/>
    </xf>
    <xf numFmtId="38" fontId="0" fillId="24" borderId="11" xfId="0" applyNumberFormat="1" applyFill="1" applyBorder="1" applyAlignment="1">
      <alignment horizontal="right"/>
    </xf>
    <xf numFmtId="38" fontId="0" fillId="24" borderId="0" xfId="0" quotePrefix="1" applyNumberFormat="1" applyFill="1" applyBorder="1" applyAlignment="1">
      <alignment horizontal="right"/>
    </xf>
    <xf numFmtId="38" fontId="0" fillId="24" borderId="0" xfId="0" applyNumberFormat="1" applyFill="1" applyBorder="1" applyAlignment="1">
      <alignment horizontal="right"/>
    </xf>
    <xf numFmtId="38" fontId="0" fillId="24" borderId="12" xfId="0" applyNumberFormat="1" applyFill="1" applyBorder="1" applyAlignment="1">
      <alignment horizontal="right"/>
    </xf>
    <xf numFmtId="38" fontId="0" fillId="24" borderId="16" xfId="0" applyNumberFormat="1" applyFill="1" applyBorder="1" applyAlignment="1">
      <alignment horizontal="right"/>
    </xf>
    <xf numFmtId="38" fontId="0" fillId="24" borderId="15" xfId="0" applyNumberFormat="1" applyFill="1" applyBorder="1" applyAlignment="1">
      <alignment horizontal="right"/>
    </xf>
    <xf numFmtId="38" fontId="0" fillId="24" borderId="17" xfId="0" quotePrefix="1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8" fontId="0" fillId="25" borderId="10" xfId="0" quotePrefix="1" applyNumberFormat="1" applyFill="1" applyBorder="1" applyAlignment="1">
      <alignment horizontal="right"/>
    </xf>
    <xf numFmtId="38" fontId="0" fillId="25" borderId="13" xfId="0" applyNumberFormat="1" applyFill="1" applyBorder="1" applyAlignment="1">
      <alignment horizontal="right"/>
    </xf>
    <xf numFmtId="38" fontId="0" fillId="25" borderId="14" xfId="0" applyNumberFormat="1" applyFill="1" applyBorder="1" applyAlignment="1">
      <alignment horizontal="right"/>
    </xf>
    <xf numFmtId="38" fontId="0" fillId="25" borderId="11" xfId="0" applyNumberFormat="1" applyFill="1" applyBorder="1" applyAlignment="1">
      <alignment horizontal="right"/>
    </xf>
    <xf numFmtId="38" fontId="0" fillId="25" borderId="0" xfId="0" quotePrefix="1" applyNumberFormat="1" applyFill="1" applyBorder="1" applyAlignment="1">
      <alignment horizontal="right"/>
    </xf>
    <xf numFmtId="38" fontId="0" fillId="25" borderId="0" xfId="0" applyNumberFormat="1" applyFill="1" applyBorder="1" applyAlignment="1">
      <alignment horizontal="right"/>
    </xf>
    <xf numFmtId="38" fontId="0" fillId="25" borderId="12" xfId="0" applyNumberFormat="1" applyFill="1" applyBorder="1" applyAlignment="1">
      <alignment horizontal="right"/>
    </xf>
    <xf numFmtId="38" fontId="0" fillId="25" borderId="16" xfId="0" applyNumberFormat="1" applyFill="1" applyBorder="1" applyAlignment="1">
      <alignment horizontal="right"/>
    </xf>
    <xf numFmtId="38" fontId="0" fillId="25" borderId="15" xfId="0" applyNumberFormat="1" applyFill="1" applyBorder="1" applyAlignment="1">
      <alignment horizontal="right"/>
    </xf>
    <xf numFmtId="38" fontId="0" fillId="25" borderId="17" xfId="0" quotePrefix="1" applyNumberFormat="1" applyFill="1" applyBorder="1" applyAlignment="1">
      <alignment horizontal="right"/>
    </xf>
    <xf numFmtId="0" fontId="0" fillId="0" borderId="18" xfId="0" applyFill="1" applyBorder="1" applyAlignment="1"/>
    <xf numFmtId="0" fontId="0" fillId="0" borderId="19" xfId="0" applyFill="1" applyBorder="1" applyAlignment="1"/>
    <xf numFmtId="0" fontId="21" fillId="0" borderId="20" xfId="0" applyFont="1" applyFill="1" applyBorder="1" applyAlignment="1">
      <alignment horizontal="center"/>
    </xf>
    <xf numFmtId="0" fontId="21" fillId="0" borderId="21" xfId="0" applyFont="1" applyFill="1" applyBorder="1" applyAlignment="1">
      <alignment horizontal="center"/>
    </xf>
    <xf numFmtId="38" fontId="0" fillId="24" borderId="13" xfId="0" applyNumberFormat="1" applyFill="1" applyBorder="1"/>
    <xf numFmtId="38" fontId="0" fillId="24" borderId="14" xfId="0" applyNumberForma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26" borderId="0" xfId="0" applyFill="1"/>
    <xf numFmtId="37" fontId="1" fillId="24" borderId="11" xfId="28" applyNumberFormat="1" applyFont="1" applyFill="1" applyBorder="1"/>
    <xf numFmtId="37" fontId="1" fillId="24" borderId="16" xfId="28" applyNumberFormat="1" applyFont="1" applyFill="1" applyBorder="1"/>
    <xf numFmtId="0" fontId="20" fillId="0" borderId="0" xfId="0" applyFont="1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opLeftCell="A4" workbookViewId="0">
      <selection activeCell="L35" sqref="L35"/>
    </sheetView>
  </sheetViews>
  <sheetFormatPr baseColWidth="10" defaultRowHeight="13" x14ac:dyDescent="0.15"/>
  <cols>
    <col min="1" max="1" width="2.33203125" customWidth="1"/>
    <col min="2" max="2" width="6.33203125" bestFit="1" customWidth="1"/>
    <col min="3" max="3" width="14.1640625" bestFit="1" customWidth="1"/>
    <col min="4" max="4" width="5.6640625" customWidth="1"/>
    <col min="5" max="5" width="8.33203125" bestFit="1" customWidth="1"/>
    <col min="6" max="6" width="10" bestFit="1" customWidth="1"/>
    <col min="7" max="8" width="9.1640625" customWidth="1"/>
  </cols>
  <sheetData>
    <row r="1" spans="1:8" x14ac:dyDescent="0.15">
      <c r="A1" s="1" t="s">
        <v>10</v>
      </c>
    </row>
    <row r="2" spans="1:8" x14ac:dyDescent="0.15">
      <c r="A2" s="1" t="s">
        <v>11</v>
      </c>
    </row>
    <row r="3" spans="1:8" x14ac:dyDescent="0.15">
      <c r="A3" s="1" t="s">
        <v>12</v>
      </c>
    </row>
    <row r="6" spans="1:8" ht="14" thickBot="1" x14ac:dyDescent="0.2">
      <c r="A6" t="s">
        <v>13</v>
      </c>
    </row>
    <row r="7" spans="1:8" x14ac:dyDescent="0.15">
      <c r="B7" s="54"/>
      <c r="C7" s="54"/>
      <c r="D7" s="54" t="s">
        <v>16</v>
      </c>
      <c r="E7" s="54" t="s">
        <v>18</v>
      </c>
      <c r="F7" s="54" t="s">
        <v>20</v>
      </c>
      <c r="G7" s="54" t="s">
        <v>22</v>
      </c>
      <c r="H7" s="54" t="s">
        <v>22</v>
      </c>
    </row>
    <row r="8" spans="1:8" ht="14" thickBot="1" x14ac:dyDescent="0.2">
      <c r="B8" s="55" t="s">
        <v>14</v>
      </c>
      <c r="C8" s="55" t="s">
        <v>15</v>
      </c>
      <c r="D8" s="55" t="s">
        <v>17</v>
      </c>
      <c r="E8" s="55" t="s">
        <v>19</v>
      </c>
      <c r="F8" s="55" t="s">
        <v>21</v>
      </c>
      <c r="G8" s="55" t="s">
        <v>23</v>
      </c>
      <c r="H8" s="55" t="s">
        <v>24</v>
      </c>
    </row>
    <row r="9" spans="1:8" x14ac:dyDescent="0.15">
      <c r="B9" s="52" t="s">
        <v>30</v>
      </c>
      <c r="C9" s="52" t="s">
        <v>31</v>
      </c>
      <c r="D9" s="52">
        <v>0</v>
      </c>
      <c r="E9" s="52">
        <v>0</v>
      </c>
      <c r="F9" s="52">
        <v>0</v>
      </c>
      <c r="G9" s="52">
        <v>0</v>
      </c>
      <c r="H9" s="52">
        <v>1E+30</v>
      </c>
    </row>
    <row r="10" spans="1:8" x14ac:dyDescent="0.15">
      <c r="B10" s="52" t="s">
        <v>32</v>
      </c>
      <c r="C10" s="52" t="s">
        <v>33</v>
      </c>
      <c r="D10" s="52">
        <v>123</v>
      </c>
      <c r="E10" s="52">
        <v>5</v>
      </c>
      <c r="F10" s="52">
        <v>197</v>
      </c>
      <c r="G10" s="52">
        <v>1E+30</v>
      </c>
      <c r="H10" s="52">
        <v>5</v>
      </c>
    </row>
    <row r="11" spans="1:8" x14ac:dyDescent="0.15">
      <c r="B11" s="52" t="s">
        <v>34</v>
      </c>
      <c r="C11" s="52" t="s">
        <v>35</v>
      </c>
      <c r="D11" s="52">
        <v>80</v>
      </c>
      <c r="E11" s="52">
        <v>18</v>
      </c>
      <c r="F11" s="52">
        <v>110</v>
      </c>
      <c r="G11" s="52">
        <v>1E+30</v>
      </c>
      <c r="H11" s="52">
        <v>18</v>
      </c>
    </row>
    <row r="12" spans="1:8" x14ac:dyDescent="0.15">
      <c r="B12" s="52" t="s">
        <v>36</v>
      </c>
      <c r="C12" s="52" t="s">
        <v>37</v>
      </c>
      <c r="D12" s="52">
        <v>110</v>
      </c>
      <c r="E12" s="52">
        <v>120</v>
      </c>
      <c r="F12" s="52">
        <v>125</v>
      </c>
      <c r="G12" s="52">
        <v>1E+30</v>
      </c>
      <c r="H12" s="52">
        <v>120</v>
      </c>
    </row>
    <row r="13" spans="1:8" x14ac:dyDescent="0.15">
      <c r="B13" s="52" t="s">
        <v>38</v>
      </c>
      <c r="C13" s="52" t="s">
        <v>39</v>
      </c>
      <c r="D13" s="52">
        <v>84</v>
      </c>
      <c r="E13" s="52">
        <v>0</v>
      </c>
      <c r="F13" s="52">
        <v>190</v>
      </c>
      <c r="G13" s="52">
        <v>5</v>
      </c>
      <c r="H13" s="52">
        <v>18</v>
      </c>
    </row>
    <row r="14" spans="1:8" x14ac:dyDescent="0.15">
      <c r="B14" s="52" t="s">
        <v>40</v>
      </c>
      <c r="C14" s="52" t="s">
        <v>41</v>
      </c>
      <c r="D14" s="52">
        <v>0</v>
      </c>
      <c r="E14" s="52">
        <v>-382</v>
      </c>
      <c r="F14" s="52">
        <v>0</v>
      </c>
      <c r="G14" s="52">
        <v>382</v>
      </c>
      <c r="H14" s="52">
        <v>1E+30</v>
      </c>
    </row>
    <row r="15" spans="1:8" x14ac:dyDescent="0.15">
      <c r="B15" s="52" t="s">
        <v>42</v>
      </c>
      <c r="C15" s="52" t="s">
        <v>43</v>
      </c>
      <c r="D15" s="52">
        <v>94</v>
      </c>
      <c r="E15" s="52">
        <v>0</v>
      </c>
      <c r="F15" s="52">
        <v>282</v>
      </c>
      <c r="G15" s="52">
        <v>18</v>
      </c>
      <c r="H15" s="52">
        <v>92</v>
      </c>
    </row>
    <row r="16" spans="1:8" x14ac:dyDescent="0.15">
      <c r="B16" s="52" t="s">
        <v>44</v>
      </c>
      <c r="C16" s="52" t="s">
        <v>45</v>
      </c>
      <c r="D16" s="52">
        <v>62</v>
      </c>
      <c r="E16" s="52">
        <v>0</v>
      </c>
      <c r="F16" s="52">
        <v>195</v>
      </c>
      <c r="G16" s="52">
        <v>120</v>
      </c>
      <c r="H16" s="52">
        <v>5</v>
      </c>
    </row>
    <row r="17" spans="1:8" x14ac:dyDescent="0.15">
      <c r="B17" s="52" t="s">
        <v>46</v>
      </c>
      <c r="C17" s="52" t="s">
        <v>47</v>
      </c>
      <c r="D17" s="52">
        <v>72</v>
      </c>
      <c r="E17" s="52">
        <v>8</v>
      </c>
      <c r="F17" s="52">
        <v>108</v>
      </c>
      <c r="G17" s="52">
        <v>1E+30</v>
      </c>
      <c r="H17" s="52">
        <v>8</v>
      </c>
    </row>
    <row r="18" spans="1:8" x14ac:dyDescent="0.15">
      <c r="B18" s="52" t="s">
        <v>48</v>
      </c>
      <c r="C18" s="52" t="s">
        <v>49</v>
      </c>
      <c r="D18" s="52">
        <v>100</v>
      </c>
      <c r="E18" s="52">
        <v>0</v>
      </c>
      <c r="F18" s="52">
        <v>292</v>
      </c>
      <c r="G18" s="52">
        <v>8</v>
      </c>
      <c r="H18" s="52">
        <v>100</v>
      </c>
    </row>
    <row r="19" spans="1:8" x14ac:dyDescent="0.15">
      <c r="B19" s="52" t="s">
        <v>50</v>
      </c>
      <c r="C19" s="52" t="s">
        <v>51</v>
      </c>
      <c r="D19" s="52">
        <v>0</v>
      </c>
      <c r="E19" s="52">
        <v>-192</v>
      </c>
      <c r="F19" s="52">
        <v>0</v>
      </c>
      <c r="G19" s="52">
        <v>192</v>
      </c>
      <c r="H19" s="52">
        <v>1E+30</v>
      </c>
    </row>
    <row r="20" spans="1:8" x14ac:dyDescent="0.15">
      <c r="B20" s="52" t="s">
        <v>52</v>
      </c>
      <c r="C20" s="52" t="s">
        <v>53</v>
      </c>
      <c r="D20" s="52">
        <v>68</v>
      </c>
      <c r="E20" s="52">
        <v>133</v>
      </c>
      <c r="F20" s="52">
        <v>238</v>
      </c>
      <c r="G20" s="52">
        <v>1E+30</v>
      </c>
      <c r="H20" s="52">
        <v>133</v>
      </c>
    </row>
    <row r="21" spans="1:8" x14ac:dyDescent="0.15">
      <c r="B21" s="52" t="s">
        <v>54</v>
      </c>
      <c r="C21" s="52" t="s">
        <v>55</v>
      </c>
      <c r="D21" s="52">
        <v>115</v>
      </c>
      <c r="E21" s="52">
        <v>110</v>
      </c>
      <c r="F21" s="52">
        <v>110</v>
      </c>
      <c r="G21" s="52">
        <v>1E+30</v>
      </c>
      <c r="H21" s="52">
        <v>110</v>
      </c>
    </row>
    <row r="22" spans="1:8" x14ac:dyDescent="0.15">
      <c r="B22" s="52" t="s">
        <v>56</v>
      </c>
      <c r="C22" s="52" t="s">
        <v>57</v>
      </c>
      <c r="D22" s="52">
        <v>17</v>
      </c>
      <c r="E22" s="52">
        <v>0</v>
      </c>
      <c r="F22" s="52">
        <v>192</v>
      </c>
      <c r="G22" s="52">
        <v>5</v>
      </c>
      <c r="H22" s="52">
        <v>8</v>
      </c>
    </row>
    <row r="23" spans="1:8" x14ac:dyDescent="0.15">
      <c r="B23" s="52" t="s">
        <v>58</v>
      </c>
      <c r="C23" s="52" t="s">
        <v>59</v>
      </c>
      <c r="D23" s="52">
        <v>66</v>
      </c>
      <c r="E23" s="52">
        <v>138</v>
      </c>
      <c r="F23" s="52">
        <v>230</v>
      </c>
      <c r="G23" s="52">
        <v>1E+30</v>
      </c>
      <c r="H23" s="52">
        <v>138</v>
      </c>
    </row>
    <row r="24" spans="1:8" ht="14" thickBot="1" x14ac:dyDescent="0.2">
      <c r="B24" s="53" t="s">
        <v>60</v>
      </c>
      <c r="C24" s="53" t="s">
        <v>61</v>
      </c>
      <c r="D24" s="53">
        <v>0</v>
      </c>
      <c r="E24" s="53">
        <v>-5</v>
      </c>
      <c r="F24" s="53">
        <v>0</v>
      </c>
      <c r="G24" s="53">
        <v>5</v>
      </c>
      <c r="H24" s="53">
        <v>1E+30</v>
      </c>
    </row>
    <row r="26" spans="1:8" ht="14" thickBot="1" x14ac:dyDescent="0.2">
      <c r="A26" t="s">
        <v>25</v>
      </c>
    </row>
    <row r="27" spans="1:8" x14ac:dyDescent="0.15">
      <c r="B27" s="54"/>
      <c r="C27" s="54"/>
      <c r="D27" s="54" t="s">
        <v>16</v>
      </c>
      <c r="E27" s="54" t="s">
        <v>26</v>
      </c>
      <c r="F27" s="54" t="s">
        <v>28</v>
      </c>
      <c r="G27" s="54" t="s">
        <v>22</v>
      </c>
      <c r="H27" s="54" t="s">
        <v>22</v>
      </c>
    </row>
    <row r="28" spans="1:8" ht="14" thickBot="1" x14ac:dyDescent="0.2">
      <c r="B28" s="55" t="s">
        <v>14</v>
      </c>
      <c r="C28" s="55" t="s">
        <v>15</v>
      </c>
      <c r="D28" s="55" t="s">
        <v>17</v>
      </c>
      <c r="E28" s="55" t="s">
        <v>27</v>
      </c>
      <c r="F28" s="55" t="s">
        <v>29</v>
      </c>
      <c r="G28" s="55" t="s">
        <v>23</v>
      </c>
      <c r="H28" s="55" t="s">
        <v>24</v>
      </c>
    </row>
    <row r="29" spans="1:8" x14ac:dyDescent="0.15">
      <c r="B29" s="52" t="s">
        <v>62</v>
      </c>
      <c r="C29" s="52" t="s">
        <v>63</v>
      </c>
      <c r="D29" s="52">
        <v>240</v>
      </c>
      <c r="E29" s="52">
        <v>192</v>
      </c>
      <c r="F29" s="52">
        <v>240</v>
      </c>
      <c r="G29" s="52">
        <v>42</v>
      </c>
      <c r="H29" s="52">
        <v>17</v>
      </c>
    </row>
    <row r="30" spans="1:8" x14ac:dyDescent="0.15">
      <c r="B30" s="52" t="s">
        <v>64</v>
      </c>
      <c r="C30" s="52" t="s">
        <v>65</v>
      </c>
      <c r="D30" s="52">
        <v>240</v>
      </c>
      <c r="E30" s="52">
        <v>92</v>
      </c>
      <c r="F30" s="52">
        <v>240</v>
      </c>
      <c r="G30" s="52">
        <v>4</v>
      </c>
      <c r="H30" s="52">
        <v>46</v>
      </c>
    </row>
    <row r="31" spans="1:8" x14ac:dyDescent="0.15">
      <c r="B31" s="52" t="s">
        <v>66</v>
      </c>
      <c r="C31" s="52" t="s">
        <v>67</v>
      </c>
      <c r="D31" s="52">
        <v>240</v>
      </c>
      <c r="E31" s="52">
        <v>5</v>
      </c>
      <c r="F31" s="52">
        <v>240</v>
      </c>
      <c r="G31" s="52">
        <v>26</v>
      </c>
      <c r="H31" s="52">
        <v>46</v>
      </c>
    </row>
    <row r="32" spans="1:8" x14ac:dyDescent="0.15">
      <c r="B32" s="52" t="s">
        <v>68</v>
      </c>
      <c r="C32" s="52" t="s">
        <v>69</v>
      </c>
      <c r="D32" s="52">
        <v>240</v>
      </c>
      <c r="E32" s="52">
        <v>190</v>
      </c>
      <c r="F32" s="52">
        <v>240</v>
      </c>
      <c r="G32" s="52">
        <v>46</v>
      </c>
      <c r="H32" s="52">
        <v>84</v>
      </c>
    </row>
    <row r="33" spans="2:8" x14ac:dyDescent="0.15">
      <c r="B33" s="52" t="s">
        <v>70</v>
      </c>
      <c r="C33" s="52" t="s">
        <v>71</v>
      </c>
      <c r="D33" s="52">
        <v>240</v>
      </c>
      <c r="E33" s="52">
        <v>100</v>
      </c>
      <c r="F33" s="52">
        <v>240</v>
      </c>
      <c r="G33" s="52">
        <v>5</v>
      </c>
      <c r="H33" s="52">
        <v>42</v>
      </c>
    </row>
    <row r="34" spans="2:8" ht="14" thickBot="1" x14ac:dyDescent="0.2">
      <c r="B34" s="53" t="s">
        <v>72</v>
      </c>
      <c r="C34" s="53" t="s">
        <v>73</v>
      </c>
      <c r="D34" s="53">
        <v>198</v>
      </c>
      <c r="E34" s="53">
        <v>0</v>
      </c>
      <c r="F34" s="53">
        <v>240</v>
      </c>
      <c r="G34" s="53">
        <v>1E+30</v>
      </c>
      <c r="H34" s="53">
        <v>42</v>
      </c>
    </row>
  </sheetData>
  <pageMargins left="0.7" right="0.7" top="0.75" bottom="0.7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143" zoomScaleNormal="143" zoomScalePageLayoutView="143" workbookViewId="0">
      <selection activeCell="H16" sqref="H16"/>
    </sheetView>
  </sheetViews>
  <sheetFormatPr baseColWidth="10" defaultColWidth="8.83203125" defaultRowHeight="13" x14ac:dyDescent="0.15"/>
  <cols>
    <col min="1" max="1" width="7.83203125" customWidth="1"/>
    <col min="2" max="2" width="9" customWidth="1"/>
    <col min="3" max="3" width="10" customWidth="1"/>
    <col min="8" max="8" width="9.83203125" customWidth="1"/>
    <col min="9" max="9" width="10.33203125" bestFit="1" customWidth="1"/>
    <col min="10" max="10" width="7.5" customWidth="1"/>
  </cols>
  <sheetData>
    <row r="1" spans="1:10" x14ac:dyDescent="0.15">
      <c r="A1" s="1"/>
    </row>
    <row r="3" spans="1:10" x14ac:dyDescent="0.15">
      <c r="B3" s="65" t="s">
        <v>0</v>
      </c>
      <c r="C3" s="66"/>
      <c r="D3" s="66"/>
      <c r="E3" s="66"/>
      <c r="F3" s="66"/>
      <c r="G3" s="66"/>
    </row>
    <row r="4" spans="1:10" x14ac:dyDescent="0.15">
      <c r="D4" s="67" t="s">
        <v>1</v>
      </c>
      <c r="E4" s="68"/>
      <c r="F4" s="68"/>
      <c r="G4" s="69"/>
    </row>
    <row r="5" spans="1:10" x14ac:dyDescent="0.15">
      <c r="B5" s="3"/>
      <c r="C5" s="3"/>
      <c r="D5" s="4" t="s">
        <v>2</v>
      </c>
      <c r="E5" s="5" t="s">
        <v>3</v>
      </c>
      <c r="F5" s="5" t="s">
        <v>4</v>
      </c>
      <c r="G5" s="6" t="s">
        <v>5</v>
      </c>
      <c r="I5" s="41" t="s">
        <v>9</v>
      </c>
    </row>
    <row r="6" spans="1:10" x14ac:dyDescent="0.15">
      <c r="B6" s="70" t="s">
        <v>6</v>
      </c>
      <c r="C6" s="7" t="s">
        <v>2</v>
      </c>
      <c r="D6" s="8" t="s">
        <v>7</v>
      </c>
      <c r="E6" s="9">
        <v>197</v>
      </c>
      <c r="F6" s="9">
        <v>110</v>
      </c>
      <c r="G6" s="10">
        <v>125</v>
      </c>
      <c r="I6" s="62">
        <f>SUMPRODUCT(D6:G9,D15:G18)</f>
        <v>0</v>
      </c>
    </row>
    <row r="7" spans="1:10" x14ac:dyDescent="0.15">
      <c r="B7" s="71"/>
      <c r="C7" s="11" t="s">
        <v>3</v>
      </c>
      <c r="D7" s="12">
        <v>190</v>
      </c>
      <c r="E7" s="13" t="s">
        <v>7</v>
      </c>
      <c r="F7" s="14">
        <v>282</v>
      </c>
      <c r="G7" s="15">
        <v>195</v>
      </c>
    </row>
    <row r="8" spans="1:10" x14ac:dyDescent="0.15">
      <c r="B8" s="71"/>
      <c r="C8" s="11" t="s">
        <v>4</v>
      </c>
      <c r="D8" s="12">
        <v>108</v>
      </c>
      <c r="E8" s="14">
        <v>292</v>
      </c>
      <c r="F8" s="13" t="s">
        <v>7</v>
      </c>
      <c r="G8" s="15">
        <v>238</v>
      </c>
    </row>
    <row r="9" spans="1:10" x14ac:dyDescent="0.15">
      <c r="B9" s="72"/>
      <c r="C9" s="16" t="s">
        <v>5</v>
      </c>
      <c r="D9" s="17">
        <v>110</v>
      </c>
      <c r="E9" s="18">
        <v>192</v>
      </c>
      <c r="F9" s="18">
        <v>230</v>
      </c>
      <c r="G9" s="19" t="s">
        <v>7</v>
      </c>
    </row>
    <row r="10" spans="1:10" x14ac:dyDescent="0.15">
      <c r="H10" s="3"/>
      <c r="I10" s="3"/>
    </row>
    <row r="12" spans="1:10" x14ac:dyDescent="0.15">
      <c r="B12" s="65" t="s">
        <v>8</v>
      </c>
      <c r="C12" s="66"/>
      <c r="D12" s="66"/>
      <c r="E12" s="66"/>
      <c r="F12" s="66"/>
      <c r="G12" s="66"/>
      <c r="H12" s="66"/>
      <c r="I12" s="66"/>
    </row>
    <row r="13" spans="1:10" x14ac:dyDescent="0.15">
      <c r="D13" s="67" t="s">
        <v>1</v>
      </c>
      <c r="E13" s="68" t="s">
        <v>6</v>
      </c>
      <c r="F13" s="68"/>
      <c r="G13" s="69"/>
      <c r="H13" s="73" t="s">
        <v>84</v>
      </c>
      <c r="I13" s="74"/>
      <c r="J13" s="77" t="s">
        <v>80</v>
      </c>
    </row>
    <row r="14" spans="1:10" x14ac:dyDescent="0.15">
      <c r="B14" s="3"/>
      <c r="C14" s="3"/>
      <c r="D14" s="4" t="s">
        <v>2</v>
      </c>
      <c r="E14" s="5" t="s">
        <v>3</v>
      </c>
      <c r="F14" s="5" t="s">
        <v>4</v>
      </c>
      <c r="G14" s="6" t="s">
        <v>5</v>
      </c>
      <c r="H14" s="75"/>
      <c r="I14" s="76"/>
      <c r="J14" s="78"/>
    </row>
    <row r="15" spans="1:10" x14ac:dyDescent="0.15">
      <c r="B15" s="70" t="s">
        <v>6</v>
      </c>
      <c r="C15" s="7" t="s">
        <v>2</v>
      </c>
      <c r="D15" s="42">
        <v>0</v>
      </c>
      <c r="E15" s="43">
        <v>0</v>
      </c>
      <c r="F15" s="43">
        <v>0</v>
      </c>
      <c r="G15" s="44">
        <v>0</v>
      </c>
      <c r="H15" s="2" t="s">
        <v>7</v>
      </c>
      <c r="I15" s="20"/>
      <c r="J15" s="60"/>
    </row>
    <row r="16" spans="1:10" x14ac:dyDescent="0.15">
      <c r="B16" s="71" t="s">
        <v>1</v>
      </c>
      <c r="C16" s="11" t="s">
        <v>3</v>
      </c>
      <c r="D16" s="45">
        <v>0</v>
      </c>
      <c r="E16" s="46">
        <v>0</v>
      </c>
      <c r="F16" s="47">
        <v>0</v>
      </c>
      <c r="G16" s="48">
        <v>0</v>
      </c>
      <c r="H16" s="63">
        <f>SUM(D16:G16)</f>
        <v>0</v>
      </c>
      <c r="I16" s="22" t="s">
        <v>74</v>
      </c>
      <c r="J16" s="60">
        <v>240</v>
      </c>
    </row>
    <row r="17" spans="2:10" x14ac:dyDescent="0.15">
      <c r="B17" s="71"/>
      <c r="C17" s="11" t="s">
        <v>4</v>
      </c>
      <c r="D17" s="45">
        <v>0</v>
      </c>
      <c r="E17" s="47">
        <v>0</v>
      </c>
      <c r="F17" s="46">
        <v>0</v>
      </c>
      <c r="G17" s="48">
        <v>0</v>
      </c>
      <c r="H17" s="63">
        <f>SUM(D17:G17)</f>
        <v>0</v>
      </c>
      <c r="I17" s="22" t="s">
        <v>75</v>
      </c>
      <c r="J17" s="60">
        <v>240</v>
      </c>
    </row>
    <row r="18" spans="2:10" x14ac:dyDescent="0.15">
      <c r="B18" s="72"/>
      <c r="C18" s="16" t="s">
        <v>5</v>
      </c>
      <c r="D18" s="49">
        <v>0</v>
      </c>
      <c r="E18" s="50">
        <v>0</v>
      </c>
      <c r="F18" s="50">
        <v>0</v>
      </c>
      <c r="G18" s="51">
        <v>0</v>
      </c>
      <c r="H18" s="64">
        <f>SUM(D18:G18)</f>
        <v>0</v>
      </c>
      <c r="I18" s="24" t="s">
        <v>76</v>
      </c>
      <c r="J18" s="61">
        <v>240</v>
      </c>
    </row>
    <row r="19" spans="2:10" x14ac:dyDescent="0.15">
      <c r="B19" s="73" t="s">
        <v>83</v>
      </c>
      <c r="C19" s="74"/>
      <c r="D19" s="25" t="s">
        <v>7</v>
      </c>
      <c r="E19" s="56">
        <f>SUM(E15:E18)</f>
        <v>0</v>
      </c>
      <c r="F19" s="56">
        <f>SUM(F15:F18)</f>
        <v>0</v>
      </c>
      <c r="G19" s="57">
        <f>SUM(G15:G18)</f>
        <v>0</v>
      </c>
    </row>
    <row r="20" spans="2:10" x14ac:dyDescent="0.15">
      <c r="B20" s="75"/>
      <c r="C20" s="76"/>
      <c r="D20" s="28"/>
      <c r="E20" s="29" t="s">
        <v>77</v>
      </c>
      <c r="F20" s="29" t="s">
        <v>78</v>
      </c>
      <c r="G20" s="30" t="s">
        <v>79</v>
      </c>
    </row>
    <row r="21" spans="2:10" x14ac:dyDescent="0.15">
      <c r="B21" s="79" t="s">
        <v>80</v>
      </c>
      <c r="C21" s="80"/>
      <c r="D21" s="58"/>
      <c r="E21" s="58">
        <v>240</v>
      </c>
      <c r="F21" s="58">
        <v>240</v>
      </c>
      <c r="G21" s="59">
        <v>240</v>
      </c>
    </row>
    <row r="23" spans="2:10" x14ac:dyDescent="0.15">
      <c r="B23" s="1" t="s">
        <v>81</v>
      </c>
      <c r="D23" s="67" t="s">
        <v>1</v>
      </c>
      <c r="E23" s="68" t="s">
        <v>6</v>
      </c>
      <c r="F23" s="68"/>
      <c r="G23" s="69"/>
      <c r="H23" s="73" t="s">
        <v>85</v>
      </c>
      <c r="I23" s="74"/>
      <c r="J23" s="77" t="s">
        <v>80</v>
      </c>
    </row>
    <row r="24" spans="2:10" x14ac:dyDescent="0.15">
      <c r="B24" s="3"/>
      <c r="C24" s="3"/>
      <c r="D24" s="4" t="s">
        <v>2</v>
      </c>
      <c r="E24" s="5" t="s">
        <v>3</v>
      </c>
      <c r="F24" s="5" t="s">
        <v>4</v>
      </c>
      <c r="G24" s="6" t="s">
        <v>5</v>
      </c>
      <c r="H24" s="75"/>
      <c r="I24" s="76"/>
      <c r="J24" s="78"/>
    </row>
    <row r="25" spans="2:10" x14ac:dyDescent="0.15">
      <c r="B25" s="70" t="s">
        <v>6</v>
      </c>
      <c r="C25" s="7" t="s">
        <v>2</v>
      </c>
      <c r="D25" s="31">
        <v>0</v>
      </c>
      <c r="E25" s="32">
        <v>123</v>
      </c>
      <c r="F25" s="32">
        <v>80</v>
      </c>
      <c r="G25" s="33">
        <v>110</v>
      </c>
      <c r="H25" s="2" t="s">
        <v>7</v>
      </c>
      <c r="I25" s="20"/>
      <c r="J25" s="60"/>
    </row>
    <row r="26" spans="2:10" x14ac:dyDescent="0.15">
      <c r="B26" s="71" t="s">
        <v>1</v>
      </c>
      <c r="C26" s="11" t="s">
        <v>3</v>
      </c>
      <c r="D26" s="34">
        <v>130</v>
      </c>
      <c r="E26" s="35">
        <v>0</v>
      </c>
      <c r="F26" s="36">
        <v>98</v>
      </c>
      <c r="G26" s="37">
        <v>88</v>
      </c>
      <c r="H26" s="21">
        <f>SUM(D26:G26)</f>
        <v>316</v>
      </c>
      <c r="I26" s="22" t="s">
        <v>74</v>
      </c>
      <c r="J26" s="60">
        <v>240</v>
      </c>
    </row>
    <row r="27" spans="2:10" x14ac:dyDescent="0.15">
      <c r="B27" s="71"/>
      <c r="C27" s="11" t="s">
        <v>4</v>
      </c>
      <c r="D27" s="34">
        <v>72</v>
      </c>
      <c r="E27" s="36">
        <v>105</v>
      </c>
      <c r="F27" s="35">
        <v>0</v>
      </c>
      <c r="G27" s="37">
        <v>68</v>
      </c>
      <c r="H27" s="21">
        <f>SUM(D27:G27)</f>
        <v>245</v>
      </c>
      <c r="I27" s="22" t="s">
        <v>75</v>
      </c>
      <c r="J27" s="60">
        <v>240</v>
      </c>
    </row>
    <row r="28" spans="2:10" x14ac:dyDescent="0.15">
      <c r="B28" s="72"/>
      <c r="C28" s="16" t="s">
        <v>5</v>
      </c>
      <c r="D28" s="38">
        <v>115</v>
      </c>
      <c r="E28" s="39">
        <v>90</v>
      </c>
      <c r="F28" s="39">
        <v>66</v>
      </c>
      <c r="G28" s="40">
        <v>0</v>
      </c>
      <c r="H28" s="23">
        <f>SUM(D28:G28)</f>
        <v>271</v>
      </c>
      <c r="I28" s="24" t="s">
        <v>76</v>
      </c>
      <c r="J28" s="61">
        <v>240</v>
      </c>
    </row>
    <row r="29" spans="2:10" x14ac:dyDescent="0.15">
      <c r="B29" s="73" t="s">
        <v>82</v>
      </c>
      <c r="C29" s="74"/>
      <c r="D29" s="25" t="s">
        <v>7</v>
      </c>
      <c r="E29" s="26">
        <f>SUM(E25:E28)</f>
        <v>318</v>
      </c>
      <c r="F29" s="26">
        <f>SUM(F25:F28)</f>
        <v>244</v>
      </c>
      <c r="G29" s="27">
        <f>SUM(G25:G28)</f>
        <v>266</v>
      </c>
    </row>
    <row r="30" spans="2:10" x14ac:dyDescent="0.15">
      <c r="B30" s="75"/>
      <c r="C30" s="76"/>
      <c r="D30" s="28"/>
      <c r="E30" s="29" t="s">
        <v>77</v>
      </c>
      <c r="F30" s="29" t="s">
        <v>78</v>
      </c>
      <c r="G30" s="30" t="s">
        <v>79</v>
      </c>
    </row>
    <row r="31" spans="2:10" x14ac:dyDescent="0.15">
      <c r="B31" s="79" t="s">
        <v>80</v>
      </c>
      <c r="C31" s="80"/>
      <c r="D31" s="58"/>
      <c r="E31" s="58">
        <v>240</v>
      </c>
      <c r="F31" s="58">
        <v>240</v>
      </c>
      <c r="G31" s="59">
        <v>240</v>
      </c>
    </row>
  </sheetData>
  <mergeCells count="16">
    <mergeCell ref="J13:J14"/>
    <mergeCell ref="B21:C21"/>
    <mergeCell ref="J23:J24"/>
    <mergeCell ref="B31:C31"/>
    <mergeCell ref="B29:C30"/>
    <mergeCell ref="B12:I12"/>
    <mergeCell ref="D13:G13"/>
    <mergeCell ref="H13:I14"/>
    <mergeCell ref="B15:B18"/>
    <mergeCell ref="B19:C20"/>
    <mergeCell ref="B3:G3"/>
    <mergeCell ref="D4:G4"/>
    <mergeCell ref="B6:B9"/>
    <mergeCell ref="D23:G23"/>
    <mergeCell ref="H23:I24"/>
    <mergeCell ref="B25:B28"/>
  </mergeCells>
  <phoneticPr fontId="0" type="noConversion"/>
  <pageMargins left="0.7" right="0.7" top="0.75" bottom="0.75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Ontario Air model</vt:lpstr>
    </vt:vector>
  </TitlesOfParts>
  <Company>SHA 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Anderson</dc:creator>
  <cp:lastModifiedBy>Microsoft Office User</cp:lastModifiedBy>
  <dcterms:created xsi:type="dcterms:W3CDTF">2008-12-01T19:40:29Z</dcterms:created>
  <dcterms:modified xsi:type="dcterms:W3CDTF">2018-02-27T16:30:16Z</dcterms:modified>
</cp:coreProperties>
</file>