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2840" yWindow="460" windowWidth="24320" windowHeight="17540" tabRatio="500"/>
  </bookViews>
  <sheets>
    <sheet name="Sensitivity Report 1" sheetId="10" r:id="rId1"/>
    <sheet name="abitibi model" sheetId="1" r:id="rId2"/>
  </sheets>
  <definedNames>
    <definedName name="solver_adj" localSheetId="1" hidden="1">'abitibi model'!$J$6:$L$13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'abitibi model'!$J$14:$L$14</definedName>
    <definedName name="solver_lhs2" localSheetId="1" hidden="1">'abitibi model'!$M$6:$M$13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'abitibi model'!$J$16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'abitibi model'!$C$15:$E$15</definedName>
    <definedName name="solver_rhs2" localSheetId="1" hidden="1">'abitibi model'!$G$6:$G$13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7102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9" i="1" l="1"/>
  <c r="G15" i="1"/>
  <c r="L14" i="1"/>
  <c r="K14" i="1"/>
  <c r="J14" i="1"/>
  <c r="M13" i="1"/>
  <c r="M12" i="1"/>
  <c r="M11" i="1"/>
  <c r="M10" i="1"/>
  <c r="M9" i="1"/>
  <c r="M8" i="1"/>
  <c r="M7" i="1"/>
  <c r="M6" i="1"/>
  <c r="J16" i="1"/>
</calcChain>
</file>

<file path=xl/sharedStrings.xml><?xml version="1.0" encoding="utf-8"?>
<sst xmlns="http://schemas.openxmlformats.org/spreadsheetml/2006/main" count="132" uniqueCount="102">
  <si>
    <t>Buffalo</t>
  </si>
  <si>
    <t>Tampa</t>
  </si>
  <si>
    <t>FortWorth</t>
  </si>
  <si>
    <t>Seattle</t>
  </si>
  <si>
    <t>Atlanta</t>
  </si>
  <si>
    <t>Denver</t>
  </si>
  <si>
    <t>Louisville</t>
  </si>
  <si>
    <t>Madison</t>
  </si>
  <si>
    <t>SaltLake</t>
  </si>
  <si>
    <t>NewOrleans</t>
  </si>
  <si>
    <t>Pittsburgh</t>
  </si>
  <si>
    <t>Demand</t>
  </si>
  <si>
    <t>Cost</t>
  </si>
  <si>
    <t>Microsoft Excel 15.30 Sensitivity Report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</si>
  <si>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</si>
  <si>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</si>
  <si>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</si>
  <si>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</si>
  <si>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</si>
  <si>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</si>
  <si>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</si>
  <si>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</si>
  <si>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</si>
  <si>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</si>
  <si>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</si>
  <si>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</si>
  <si>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</si>
  <si>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</si>
  <si>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</si>
  <si>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</si>
  <si>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$J$6</t>
  </si>
  <si>
    <t>Seattle Buffalo</t>
  </si>
  <si>
    <t>$K$6</t>
  </si>
  <si>
    <t>Seattle Tampa</t>
  </si>
  <si>
    <t>$L$6</t>
  </si>
  <si>
    <t>Seattle FortWorth</t>
  </si>
  <si>
    <t>$J$7</t>
  </si>
  <si>
    <t>Atlanta Buffalo</t>
  </si>
  <si>
    <t>$K$7</t>
  </si>
  <si>
    <t>Atlanta Tampa</t>
  </si>
  <si>
    <t>$L$7</t>
  </si>
  <si>
    <t>Atlanta FortWorth</t>
  </si>
  <si>
    <t>$J$8</t>
  </si>
  <si>
    <t>Denver Buffalo</t>
  </si>
  <si>
    <t>$K$8</t>
  </si>
  <si>
    <t>Denver Tampa</t>
  </si>
  <si>
    <t>$L$8</t>
  </si>
  <si>
    <t>Denver FortWorth</t>
  </si>
  <si>
    <t>$J$9</t>
  </si>
  <si>
    <t>Louisville Buffalo</t>
  </si>
  <si>
    <t>$K$9</t>
  </si>
  <si>
    <t>Louisville Tampa</t>
  </si>
  <si>
    <t>$L$9</t>
  </si>
  <si>
    <t>Louisville FortWorth</t>
  </si>
  <si>
    <t>$J$10</t>
  </si>
  <si>
    <t>Madison Buffalo</t>
  </si>
  <si>
    <t>$K$10</t>
  </si>
  <si>
    <t>Madison Tampa</t>
  </si>
  <si>
    <t>$L$10</t>
  </si>
  <si>
    <t>Madison FortWorth</t>
  </si>
  <si>
    <t>$J$11</t>
  </si>
  <si>
    <t>SaltLake Buffalo</t>
  </si>
  <si>
    <t>$K$11</t>
  </si>
  <si>
    <t>SaltLake Tampa</t>
  </si>
  <si>
    <t>$L$11</t>
  </si>
  <si>
    <t>SaltLake FortWorth</t>
  </si>
  <si>
    <t>$J$12</t>
  </si>
  <si>
    <t>NewOrleans Buffalo</t>
  </si>
  <si>
    <t>$K$12</t>
  </si>
  <si>
    <t>NewOrleans Tampa</t>
  </si>
  <si>
    <t>$L$12</t>
  </si>
  <si>
    <t>NewOrleans FortWorth</t>
  </si>
  <si>
    <t>$J$13</t>
  </si>
  <si>
    <t>Pittsburgh Buffalo</t>
  </si>
  <si>
    <t>$K$13</t>
  </si>
  <si>
    <t>Pittsburgh Tampa</t>
  </si>
  <si>
    <t>$L$13</t>
  </si>
  <si>
    <t>Pittsburgh FortWorth</t>
  </si>
  <si>
    <t>$J$14</t>
  </si>
  <si>
    <t>$K$14</t>
  </si>
  <si>
    <t>$L$14</t>
  </si>
  <si>
    <t>$M$6</t>
  </si>
  <si>
    <t>$M$7</t>
  </si>
  <si>
    <t>$M$8</t>
  </si>
  <si>
    <t>$M$9</t>
  </si>
  <si>
    <t>$M$10</t>
  </si>
  <si>
    <t>$M$11</t>
  </si>
  <si>
    <t>$M$12</t>
  </si>
  <si>
    <t>$M$13</t>
  </si>
  <si>
    <t>Worksheet: [SHA575_shipping_example_for_reduce_costs_variable_cells_m1_06.xlsx]Model</t>
  </si>
  <si>
    <t>Report Created: 10/12/17 2:12:22 PM</t>
  </si>
  <si>
    <t>Production Facilities</t>
  </si>
  <si>
    <t>SHIPPING COSTS</t>
  </si>
  <si>
    <t>Distribution Hubs</t>
  </si>
  <si>
    <t>Production capacity</t>
  </si>
  <si>
    <t>Production cost/unit</t>
  </si>
  <si>
    <t>Totals shipped</t>
  </si>
  <si>
    <t>TOTAL COSTS</t>
  </si>
  <si>
    <t>Totals fulfilled</t>
  </si>
  <si>
    <t>Units shipped from</t>
  </si>
  <si>
    <t>Fort Worth</t>
  </si>
  <si>
    <t>SHIPPING AND FULFILLMENT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</si>
</sst>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4" borderId="3" xfId="0" applyFill="1" applyBorder="1" applyAlignment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6" xfId="0" applyFont="1" applyBorder="1"/>
    <xf numFmtId="0" fontId="1" fillId="0" borderId="15" xfId="0" applyFont="1" applyBorder="1"/>
    <xf numFmtId="0" fontId="0" fillId="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abSelected="1" workbookViewId="0">
      <selection activeCell="I16" sqref="I16"/>
    </sheetView>
  </sheetViews>
  <sheetFormatPr baseColWidth="10" defaultRowHeight="15" x14ac:dyDescent="0"/>
  <cols>
    <col min="1" max="1" width="2.33203125" customWidth="1"/>
    <col min="2" max="2" width="6.83203125" bestFit="1" customWidth="1"/>
    <col min="3" max="3" width="20.1640625" bestFit="1" customWidth="1"/>
    <col min="4" max="4" width="7.1640625" bestFit="1" customWidth="1"/>
    <col min="5" max="5" width="8.33203125" bestFit="1" customWidth="1"/>
    <col min="6" max="6" width="10" bestFit="1" customWidth="1"/>
    <col min="7" max="8" width="9.33203125" customWidth="1"/>
  </cols>
  <sheetData>
    <row r="1" spans="1:8">
      <c r="A1" s="2" t="s">
        <v>13</v>
      </c>
    </row>
    <row r="2" spans="1:8">
      <c r="A2" s="2" t="s">
        <v>89</v>
      </c>
    </row>
    <row r="3" spans="1:8">
      <c r="A3" s="2" t="s">
        <v>90</v>
      </c>
    </row>
    <row r="6" spans="1:8" ht="17" thickBot="1">
      <c r="A6" t="s">
        <v>14</v>
      </c>
    </row>
    <row r="7" spans="1:8">
      <c r="B7" s="5"/>
      <c r="C7" s="5"/>
      <c r="D7" s="5" t="s">
        <v>17</v>
      </c>
      <c r="E7" s="5" t="s">
        <v>19</v>
      </c>
      <c r="F7" s="5" t="s">
        <v>20</v>
      </c>
      <c r="G7" s="5" t="s">
        <v>22</v>
      </c>
      <c r="H7" s="5" t="s">
        <v>22</v>
      </c>
    </row>
    <row r="8" spans="1:8" ht="17" thickBot="1">
      <c r="B8" s="6" t="s">
        <v>15</v>
      </c>
      <c r="C8" s="6" t="s">
        <v>16</v>
      </c>
      <c r="D8" s="6" t="s">
        <v>18</v>
      </c>
      <c r="E8" s="6" t="s">
        <v>12</v>
      </c>
      <c r="F8" s="6" t="s">
        <v>21</v>
      </c>
      <c r="G8" s="6" t="s">
        <v>23</v>
      </c>
      <c r="H8" s="6" t="s">
        <v>24</v>
      </c>
    </row>
    <row r="9" spans="1:8">
      <c r="B9" s="3" t="s">
        <v>30</v>
      </c>
      <c r="C9" s="3" t="s">
        <v>31</v>
      </c>
      <c r="D9" s="3">
        <v>25955</v>
      </c>
      <c r="E9" s="3">
        <v>0</v>
      </c>
      <c r="F9" s="3">
        <v>415.08</v>
      </c>
      <c r="G9" s="3">
        <v>1.7300000000004161</v>
      </c>
      <c r="H9" s="3">
        <v>19.849999999999511</v>
      </c>
    </row>
    <row r="10" spans="1:8">
      <c r="B10" s="3" t="s">
        <v>32</v>
      </c>
      <c r="C10" s="3" t="s">
        <v>33</v>
      </c>
      <c r="D10" s="3">
        <v>0</v>
      </c>
      <c r="E10" s="3">
        <v>13.519999999999925</v>
      </c>
      <c r="F10" s="3">
        <v>461.22999999999996</v>
      </c>
      <c r="G10" s="3">
        <v>1E+30</v>
      </c>
      <c r="H10" s="3">
        <v>13.519999999999925</v>
      </c>
    </row>
    <row r="11" spans="1:8">
      <c r="B11" s="3" t="s">
        <v>34</v>
      </c>
      <c r="C11" s="3" t="s">
        <v>35</v>
      </c>
      <c r="D11" s="3">
        <v>7958</v>
      </c>
      <c r="E11" s="3">
        <v>0</v>
      </c>
      <c r="F11" s="3">
        <v>447.71000000000004</v>
      </c>
      <c r="G11" s="3">
        <v>13.519999999999925</v>
      </c>
      <c r="H11" s="3">
        <v>1.7300000000004161</v>
      </c>
    </row>
    <row r="12" spans="1:8">
      <c r="B12" s="3" t="s">
        <v>36</v>
      </c>
      <c r="C12" s="3" t="s">
        <v>37</v>
      </c>
      <c r="D12" s="3">
        <v>0</v>
      </c>
      <c r="E12" s="3">
        <v>62.590000000000089</v>
      </c>
      <c r="F12" s="3">
        <v>391.75</v>
      </c>
      <c r="G12" s="3">
        <v>1E+30</v>
      </c>
      <c r="H12" s="3">
        <v>62.590000000000089</v>
      </c>
    </row>
    <row r="13" spans="1:8">
      <c r="B13" s="3" t="s">
        <v>38</v>
      </c>
      <c r="C13" s="3" t="s">
        <v>39</v>
      </c>
      <c r="D13" s="3">
        <v>202677</v>
      </c>
      <c r="E13" s="3">
        <v>0</v>
      </c>
      <c r="F13" s="3">
        <v>361.78999999999996</v>
      </c>
      <c r="G13" s="3">
        <v>29.849999999999909</v>
      </c>
      <c r="H13" s="3">
        <v>361.78999999999996</v>
      </c>
    </row>
    <row r="14" spans="1:8">
      <c r="B14" s="3" t="s">
        <v>40</v>
      </c>
      <c r="C14" s="3" t="s">
        <v>41</v>
      </c>
      <c r="D14" s="3">
        <v>0</v>
      </c>
      <c r="E14" s="3">
        <v>29.849999999999909</v>
      </c>
      <c r="F14" s="3">
        <v>391.63999999999987</v>
      </c>
      <c r="G14" s="3">
        <v>1E+30</v>
      </c>
      <c r="H14" s="3">
        <v>29.849999999999909</v>
      </c>
    </row>
    <row r="15" spans="1:8">
      <c r="B15" s="3" t="s">
        <v>42</v>
      </c>
      <c r="C15" s="3" t="s">
        <v>43</v>
      </c>
      <c r="D15" s="3">
        <v>0</v>
      </c>
      <c r="E15" s="3">
        <v>18.040000000000362</v>
      </c>
      <c r="F15" s="3">
        <v>408.94000000000051</v>
      </c>
      <c r="G15" s="3">
        <v>1E+30</v>
      </c>
      <c r="H15" s="3">
        <v>18.040000000000362</v>
      </c>
    </row>
    <row r="16" spans="1:8">
      <c r="B16" s="3" t="s">
        <v>44</v>
      </c>
      <c r="C16" s="3" t="s">
        <v>45</v>
      </c>
      <c r="D16" s="3">
        <v>0</v>
      </c>
      <c r="E16" s="3">
        <v>10.529999999999291</v>
      </c>
      <c r="F16" s="3">
        <v>434.05999999999949</v>
      </c>
      <c r="G16" s="3">
        <v>1E+30</v>
      </c>
      <c r="H16" s="3">
        <v>10.529999999999291</v>
      </c>
    </row>
    <row r="17" spans="2:8">
      <c r="B17" s="3" t="s">
        <v>46</v>
      </c>
      <c r="C17" s="3" t="s">
        <v>47</v>
      </c>
      <c r="D17" s="3">
        <v>74160</v>
      </c>
      <c r="E17" s="3">
        <v>0</v>
      </c>
      <c r="F17" s="3">
        <v>423.5300000000002</v>
      </c>
      <c r="G17" s="3">
        <v>10.529999999999291</v>
      </c>
      <c r="H17" s="3">
        <v>423.5300000000002</v>
      </c>
    </row>
    <row r="18" spans="2:8">
      <c r="B18" s="3" t="s">
        <v>48</v>
      </c>
      <c r="C18" s="3" t="s">
        <v>49</v>
      </c>
      <c r="D18" s="3">
        <v>0</v>
      </c>
      <c r="E18" s="3">
        <v>6.0500000000005798</v>
      </c>
      <c r="F18" s="3">
        <v>366.55999999999995</v>
      </c>
      <c r="G18" s="3">
        <v>1E+30</v>
      </c>
      <c r="H18" s="3">
        <v>6.0500000000005798</v>
      </c>
    </row>
    <row r="19" spans="2:8">
      <c r="B19" s="7" t="s">
        <v>50</v>
      </c>
      <c r="C19" s="7" t="s">
        <v>51</v>
      </c>
      <c r="D19" s="7">
        <v>0</v>
      </c>
      <c r="E19" s="7">
        <v>7.7500000000009095</v>
      </c>
      <c r="F19" s="7">
        <v>400.89000000000033</v>
      </c>
      <c r="G19" s="7">
        <v>1E+30</v>
      </c>
      <c r="H19" s="7">
        <v>7.7500000000009095</v>
      </c>
    </row>
    <row r="20" spans="2:8">
      <c r="B20" s="3" t="s">
        <v>52</v>
      </c>
      <c r="C20" s="3" t="s">
        <v>53</v>
      </c>
      <c r="D20" s="3">
        <v>45108</v>
      </c>
      <c r="E20" s="3">
        <v>0</v>
      </c>
      <c r="F20" s="3">
        <v>393.13999999999942</v>
      </c>
      <c r="G20" s="3">
        <v>6.0500000000005798</v>
      </c>
      <c r="H20" s="3">
        <v>393.13999999999942</v>
      </c>
    </row>
    <row r="21" spans="2:8">
      <c r="B21" s="3" t="s">
        <v>54</v>
      </c>
      <c r="C21" s="3" t="s">
        <v>55</v>
      </c>
      <c r="D21" s="3">
        <v>0</v>
      </c>
      <c r="E21" s="3">
        <v>1.7300000000004161</v>
      </c>
      <c r="F21" s="3">
        <v>370.65999999999985</v>
      </c>
      <c r="G21" s="3">
        <v>1E+30</v>
      </c>
      <c r="H21" s="3">
        <v>1.7300000000004161</v>
      </c>
    </row>
    <row r="22" spans="2:8">
      <c r="B22" s="3" t="s">
        <v>56</v>
      </c>
      <c r="C22" s="3" t="s">
        <v>57</v>
      </c>
      <c r="D22" s="3">
        <v>0</v>
      </c>
      <c r="E22" s="3">
        <v>15.730000000001382</v>
      </c>
      <c r="F22" s="3">
        <v>417.29000000000087</v>
      </c>
      <c r="G22" s="3">
        <v>1E+30</v>
      </c>
      <c r="H22" s="3">
        <v>15.730000000001382</v>
      </c>
    </row>
    <row r="23" spans="2:8">
      <c r="B23" s="3" t="s">
        <v>58</v>
      </c>
      <c r="C23" s="3" t="s">
        <v>59</v>
      </c>
      <c r="D23" s="3">
        <v>99146</v>
      </c>
      <c r="E23" s="3">
        <v>0</v>
      </c>
      <c r="F23" s="3">
        <v>401.55999999999949</v>
      </c>
      <c r="G23" s="3">
        <v>1.7300000000004161</v>
      </c>
      <c r="H23" s="3">
        <v>401.55999999999949</v>
      </c>
    </row>
    <row r="24" spans="2:8">
      <c r="B24" s="3" t="s">
        <v>60</v>
      </c>
      <c r="C24" s="3" t="s">
        <v>61</v>
      </c>
      <c r="D24" s="3">
        <v>123802</v>
      </c>
      <c r="E24" s="3">
        <v>0</v>
      </c>
      <c r="F24" s="3">
        <v>401.28999999999996</v>
      </c>
      <c r="G24" s="3">
        <v>19.849999999999511</v>
      </c>
      <c r="H24" s="3">
        <v>433.92</v>
      </c>
    </row>
    <row r="25" spans="2:8">
      <c r="B25" s="3" t="s">
        <v>62</v>
      </c>
      <c r="C25" s="3" t="s">
        <v>63</v>
      </c>
      <c r="D25" s="3">
        <v>0</v>
      </c>
      <c r="E25" s="3">
        <v>19.849999999999511</v>
      </c>
      <c r="F25" s="3">
        <v>453.76999999999953</v>
      </c>
      <c r="G25" s="3">
        <v>1E+30</v>
      </c>
      <c r="H25" s="3">
        <v>19.849999999999511</v>
      </c>
    </row>
    <row r="26" spans="2:8">
      <c r="B26" s="3" t="s">
        <v>64</v>
      </c>
      <c r="C26" s="3" t="s">
        <v>65</v>
      </c>
      <c r="D26" s="3">
        <v>0</v>
      </c>
      <c r="E26" s="3">
        <v>25.800000000000239</v>
      </c>
      <c r="F26" s="3">
        <v>459.72000000000025</v>
      </c>
      <c r="G26" s="3">
        <v>1E+30</v>
      </c>
      <c r="H26" s="3">
        <v>25.800000000000239</v>
      </c>
    </row>
    <row r="27" spans="2:8">
      <c r="B27" s="3" t="s">
        <v>66</v>
      </c>
      <c r="C27" s="3" t="s">
        <v>67</v>
      </c>
      <c r="D27" s="3">
        <v>0</v>
      </c>
      <c r="E27" s="3">
        <v>53.82999999999987</v>
      </c>
      <c r="F27" s="3">
        <v>398.64000000000033</v>
      </c>
      <c r="G27" s="3">
        <v>1E+30</v>
      </c>
      <c r="H27" s="3">
        <v>53.82999999999987</v>
      </c>
    </row>
    <row r="28" spans="2:8">
      <c r="B28" s="3" t="s">
        <v>68</v>
      </c>
      <c r="C28" s="3" t="s">
        <v>69</v>
      </c>
      <c r="D28" s="3">
        <v>0</v>
      </c>
      <c r="E28" s="3">
        <v>9.6399999999994179</v>
      </c>
      <c r="F28" s="3">
        <v>387.07999999999993</v>
      </c>
      <c r="G28" s="3">
        <v>1E+30</v>
      </c>
      <c r="H28" s="3">
        <v>9.6399999999994179</v>
      </c>
    </row>
    <row r="29" spans="2:8">
      <c r="B29" s="3" t="s">
        <v>70</v>
      </c>
      <c r="C29" s="3" t="s">
        <v>71</v>
      </c>
      <c r="D29" s="3">
        <v>74497</v>
      </c>
      <c r="E29" s="3">
        <v>0</v>
      </c>
      <c r="F29" s="3">
        <v>377.44000000000051</v>
      </c>
      <c r="G29" s="3">
        <v>9.6399999999994179</v>
      </c>
      <c r="H29" s="3">
        <v>377.44000000000051</v>
      </c>
    </row>
    <row r="30" spans="2:8">
      <c r="B30" s="3" t="s">
        <v>72</v>
      </c>
      <c r="C30" s="3" t="s">
        <v>73</v>
      </c>
      <c r="D30" s="3">
        <v>56947</v>
      </c>
      <c r="E30" s="3">
        <v>0</v>
      </c>
      <c r="F30" s="3">
        <v>331.78999999999905</v>
      </c>
      <c r="G30" s="3">
        <v>43.370000000001767</v>
      </c>
      <c r="H30" s="3">
        <v>364.41999999999911</v>
      </c>
    </row>
    <row r="31" spans="2:8">
      <c r="B31" s="3" t="s">
        <v>74</v>
      </c>
      <c r="C31" s="3" t="s">
        <v>75</v>
      </c>
      <c r="D31" s="3">
        <v>0</v>
      </c>
      <c r="E31" s="3">
        <v>49.23000000000053</v>
      </c>
      <c r="F31" s="3">
        <v>413.64999999999964</v>
      </c>
      <c r="G31" s="3">
        <v>1E+30</v>
      </c>
      <c r="H31" s="3">
        <v>49.23000000000053</v>
      </c>
    </row>
    <row r="32" spans="2:8" ht="17" thickBot="1">
      <c r="B32" s="4" t="s">
        <v>76</v>
      </c>
      <c r="C32" s="4" t="s">
        <v>77</v>
      </c>
      <c r="D32" s="4">
        <v>0</v>
      </c>
      <c r="E32" s="4">
        <v>43.370000000001767</v>
      </c>
      <c r="F32" s="4">
        <v>407.79000000000087</v>
      </c>
      <c r="G32" s="4">
        <v>1E+30</v>
      </c>
      <c r="H32" s="4">
        <v>43.370000000001767</v>
      </c>
    </row>
    <row r="34" spans="1:8" ht="17" thickBot="1">
      <c r="A34" t="s">
        <v>25</v>
      </c>
    </row>
    <row r="35" spans="1:8">
      <c r="B35" s="5"/>
      <c r="C35" s="5"/>
      <c r="D35" s="5" t="s">
        <v>17</v>
      </c>
      <c r="E35" s="5" t="s">
        <v>26</v>
      </c>
      <c r="F35" s="5" t="s">
        <v>28</v>
      </c>
      <c r="G35" s="5" t="s">
        <v>22</v>
      </c>
      <c r="H35" s="5" t="s">
        <v>22</v>
      </c>
    </row>
    <row r="36" spans="1:8" ht="17" thickBot="1">
      <c r="B36" s="6" t="s">
        <v>15</v>
      </c>
      <c r="C36" s="6" t="s">
        <v>16</v>
      </c>
      <c r="D36" s="6" t="s">
        <v>18</v>
      </c>
      <c r="E36" s="6" t="s">
        <v>27</v>
      </c>
      <c r="F36" s="6" t="s">
        <v>29</v>
      </c>
      <c r="G36" s="6" t="s">
        <v>23</v>
      </c>
      <c r="H36" s="6" t="s">
        <v>24</v>
      </c>
    </row>
    <row r="37" spans="1:8">
      <c r="B37" s="3" t="s">
        <v>78</v>
      </c>
      <c r="C37" s="3" t="s">
        <v>0</v>
      </c>
      <c r="D37" s="3">
        <v>206704</v>
      </c>
      <c r="E37" s="3">
        <v>-32.630000000000052</v>
      </c>
      <c r="F37" s="3">
        <v>206704</v>
      </c>
      <c r="G37" s="3">
        <v>7958</v>
      </c>
      <c r="H37" s="3">
        <v>24655</v>
      </c>
    </row>
    <row r="38" spans="1:8">
      <c r="B38" s="3" t="s">
        <v>79</v>
      </c>
      <c r="C38" s="3" t="s">
        <v>1</v>
      </c>
      <c r="D38" s="3">
        <v>202677</v>
      </c>
      <c r="E38" s="3">
        <v>0</v>
      </c>
      <c r="F38" s="3">
        <v>255446</v>
      </c>
      <c r="G38" s="3">
        <v>1E+30</v>
      </c>
      <c r="H38" s="3">
        <v>52769</v>
      </c>
    </row>
    <row r="39" spans="1:8">
      <c r="B39" s="3" t="s">
        <v>80</v>
      </c>
      <c r="C39" s="3" t="s">
        <v>2</v>
      </c>
      <c r="D39" s="3">
        <v>300869</v>
      </c>
      <c r="E39" s="3">
        <v>0</v>
      </c>
      <c r="F39" s="3">
        <v>325524</v>
      </c>
      <c r="G39" s="3">
        <v>1E+30</v>
      </c>
      <c r="H39" s="3">
        <v>24655</v>
      </c>
    </row>
    <row r="40" spans="1:8">
      <c r="B40" s="3" t="s">
        <v>81</v>
      </c>
      <c r="C40" s="3" t="s">
        <v>3</v>
      </c>
      <c r="D40" s="3">
        <v>33913</v>
      </c>
      <c r="E40" s="3">
        <v>447.71000000000004</v>
      </c>
      <c r="F40" s="3">
        <v>33913</v>
      </c>
      <c r="G40" s="3">
        <v>24655</v>
      </c>
      <c r="H40" s="3">
        <v>7958</v>
      </c>
    </row>
    <row r="41" spans="1:8">
      <c r="B41" s="3" t="s">
        <v>82</v>
      </c>
      <c r="C41" s="3" t="s">
        <v>4</v>
      </c>
      <c r="D41" s="3">
        <v>202677</v>
      </c>
      <c r="E41" s="3">
        <v>361.78999999999996</v>
      </c>
      <c r="F41" s="3">
        <v>202677</v>
      </c>
      <c r="G41" s="3">
        <v>52769</v>
      </c>
      <c r="H41" s="3">
        <v>202677</v>
      </c>
    </row>
    <row r="42" spans="1:8">
      <c r="B42" s="3" t="s">
        <v>83</v>
      </c>
      <c r="C42" s="3" t="s">
        <v>5</v>
      </c>
      <c r="D42" s="3">
        <v>74160</v>
      </c>
      <c r="E42" s="3">
        <v>423.5300000000002</v>
      </c>
      <c r="F42" s="3">
        <v>74160</v>
      </c>
      <c r="G42" s="3">
        <v>24655</v>
      </c>
      <c r="H42" s="3">
        <v>74160</v>
      </c>
    </row>
    <row r="43" spans="1:8">
      <c r="B43" s="3" t="s">
        <v>84</v>
      </c>
      <c r="C43" s="3" t="s">
        <v>6</v>
      </c>
      <c r="D43" s="3">
        <v>45108</v>
      </c>
      <c r="E43" s="3">
        <v>393.13999999999942</v>
      </c>
      <c r="F43" s="3">
        <v>45108</v>
      </c>
      <c r="G43" s="3">
        <v>24655</v>
      </c>
      <c r="H43" s="3">
        <v>45108</v>
      </c>
    </row>
    <row r="44" spans="1:8">
      <c r="B44" s="3" t="s">
        <v>85</v>
      </c>
      <c r="C44" s="3" t="s">
        <v>7</v>
      </c>
      <c r="D44" s="3">
        <v>99146</v>
      </c>
      <c r="E44" s="3">
        <v>401.55999999999949</v>
      </c>
      <c r="F44" s="3">
        <v>99146</v>
      </c>
      <c r="G44" s="3">
        <v>24655</v>
      </c>
      <c r="H44" s="3">
        <v>99146</v>
      </c>
    </row>
    <row r="45" spans="1:8">
      <c r="B45" s="3" t="s">
        <v>86</v>
      </c>
      <c r="C45" s="3" t="s">
        <v>8</v>
      </c>
      <c r="D45" s="3">
        <v>123802</v>
      </c>
      <c r="E45" s="3">
        <v>433.92</v>
      </c>
      <c r="F45" s="3">
        <v>123802</v>
      </c>
      <c r="G45" s="3">
        <v>24655</v>
      </c>
      <c r="H45" s="3">
        <v>7958</v>
      </c>
    </row>
    <row r="46" spans="1:8">
      <c r="B46" s="3" t="s">
        <v>87</v>
      </c>
      <c r="C46" s="3" t="s">
        <v>9</v>
      </c>
      <c r="D46" s="3">
        <v>74497</v>
      </c>
      <c r="E46" s="3">
        <v>377.44000000000051</v>
      </c>
      <c r="F46" s="3">
        <v>74497</v>
      </c>
      <c r="G46" s="3">
        <v>24655</v>
      </c>
      <c r="H46" s="3">
        <v>74497</v>
      </c>
    </row>
    <row r="47" spans="1:8" ht="17" thickBot="1">
      <c r="B47" s="4" t="s">
        <v>88</v>
      </c>
      <c r="C47" s="4" t="s">
        <v>10</v>
      </c>
      <c r="D47" s="4">
        <v>56947</v>
      </c>
      <c r="E47" s="4">
        <v>364.41999999999911</v>
      </c>
      <c r="F47" s="4">
        <v>56947</v>
      </c>
      <c r="G47" s="4">
        <v>24655</v>
      </c>
      <c r="H47" s="4">
        <v>7958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L19" sqref="L19"/>
    </sheetView>
  </sheetViews>
  <sheetFormatPr baseColWidth="10" defaultRowHeight="15" x14ac:dyDescent="0"/>
  <cols>
    <col min="1" max="1" width="18" customWidth="1"/>
    <col min="2" max="2" width="18.5" customWidth="1"/>
    <col min="6" max="6" width="4.83203125" customWidth="1"/>
    <col min="7" max="7" width="9.83203125" customWidth="1"/>
    <col min="9" max="9" width="13.5" customWidth="1"/>
    <col min="13" max="13" width="13" customWidth="1"/>
  </cols>
  <sheetData>
    <row r="2" spans="1:13" ht="17" thickBot="1"/>
    <row r="3" spans="1:13" ht="17" thickBot="1">
      <c r="B3" s="2" t="s">
        <v>92</v>
      </c>
      <c r="C3" s="32" t="s">
        <v>91</v>
      </c>
      <c r="D3" s="33"/>
      <c r="E3" s="34"/>
      <c r="I3" s="2" t="s">
        <v>101</v>
      </c>
    </row>
    <row r="4" spans="1:13">
      <c r="C4" s="35"/>
      <c r="D4" s="36"/>
      <c r="E4" s="37"/>
      <c r="J4" s="32" t="s">
        <v>99</v>
      </c>
      <c r="K4" s="33"/>
      <c r="L4" s="34"/>
    </row>
    <row r="5" spans="1:13" ht="17" thickBot="1">
      <c r="C5" s="11" t="s">
        <v>0</v>
      </c>
      <c r="D5" s="12" t="s">
        <v>1</v>
      </c>
      <c r="E5" s="10" t="s">
        <v>100</v>
      </c>
      <c r="G5" s="17" t="s">
        <v>11</v>
      </c>
      <c r="J5" s="11" t="s">
        <v>0</v>
      </c>
      <c r="K5" s="12" t="s">
        <v>1</v>
      </c>
      <c r="L5" s="10" t="s">
        <v>100</v>
      </c>
      <c r="M5" s="30" t="s">
        <v>98</v>
      </c>
    </row>
    <row r="6" spans="1:13">
      <c r="A6" s="38" t="s">
        <v>93</v>
      </c>
      <c r="B6" s="8" t="s">
        <v>3</v>
      </c>
      <c r="C6" s="13">
        <v>115.08</v>
      </c>
      <c r="D6" s="14">
        <v>127.23</v>
      </c>
      <c r="E6" s="8">
        <v>118.71</v>
      </c>
      <c r="F6" s="13"/>
      <c r="G6" s="14">
        <v>33913</v>
      </c>
      <c r="I6" s="14" t="s">
        <v>3</v>
      </c>
      <c r="J6" s="18">
        <v>0</v>
      </c>
      <c r="K6" s="19">
        <v>0</v>
      </c>
      <c r="L6" s="20">
        <v>0</v>
      </c>
      <c r="M6" s="27">
        <f>SUM(J6:L6)</f>
        <v>0</v>
      </c>
    </row>
    <row r="7" spans="1:13">
      <c r="A7" s="39"/>
      <c r="B7" s="9" t="s">
        <v>4</v>
      </c>
      <c r="C7" s="15">
        <v>91.75</v>
      </c>
      <c r="D7" s="16">
        <v>27.79</v>
      </c>
      <c r="E7" s="9">
        <v>62.64</v>
      </c>
      <c r="G7">
        <v>202677</v>
      </c>
      <c r="I7" t="s">
        <v>4</v>
      </c>
      <c r="J7" s="21">
        <v>0</v>
      </c>
      <c r="K7" s="22">
        <v>0</v>
      </c>
      <c r="L7" s="23">
        <v>0</v>
      </c>
      <c r="M7" s="1">
        <f t="shared" ref="M7:M13" si="0">SUM(J7:L7)</f>
        <v>0</v>
      </c>
    </row>
    <row r="8" spans="1:13">
      <c r="A8" s="39"/>
      <c r="B8" s="9" t="s">
        <v>5</v>
      </c>
      <c r="C8" s="15">
        <v>108.94</v>
      </c>
      <c r="D8" s="16">
        <v>100.06</v>
      </c>
      <c r="E8" s="9">
        <v>94.53</v>
      </c>
      <c r="G8">
        <v>74160</v>
      </c>
      <c r="I8" t="s">
        <v>5</v>
      </c>
      <c r="J8" s="21">
        <v>0</v>
      </c>
      <c r="K8" s="22">
        <v>0</v>
      </c>
      <c r="L8" s="23">
        <v>0</v>
      </c>
      <c r="M8" s="1">
        <f t="shared" si="0"/>
        <v>0</v>
      </c>
    </row>
    <row r="9" spans="1:13">
      <c r="A9" s="39"/>
      <c r="B9" s="9" t="s">
        <v>6</v>
      </c>
      <c r="C9" s="15">
        <v>66.56</v>
      </c>
      <c r="D9" s="16">
        <f>66.89</f>
        <v>66.89</v>
      </c>
      <c r="E9" s="9">
        <v>64.14</v>
      </c>
      <c r="G9">
        <v>45108</v>
      </c>
      <c r="I9" t="s">
        <v>6</v>
      </c>
      <c r="J9" s="21">
        <v>0</v>
      </c>
      <c r="K9" s="22">
        <v>0</v>
      </c>
      <c r="L9" s="23">
        <v>0</v>
      </c>
      <c r="M9" s="1">
        <f t="shared" si="0"/>
        <v>0</v>
      </c>
    </row>
    <row r="10" spans="1:13">
      <c r="A10" s="39"/>
      <c r="B10" s="9" t="s">
        <v>7</v>
      </c>
      <c r="C10" s="15">
        <v>70.66</v>
      </c>
      <c r="D10" s="16">
        <v>83.29</v>
      </c>
      <c r="E10" s="9">
        <v>72.56</v>
      </c>
      <c r="G10">
        <v>99146</v>
      </c>
      <c r="I10" t="s">
        <v>7</v>
      </c>
      <c r="J10" s="21">
        <v>0</v>
      </c>
      <c r="K10" s="22">
        <v>0</v>
      </c>
      <c r="L10" s="23">
        <v>0</v>
      </c>
      <c r="M10" s="1">
        <f t="shared" si="0"/>
        <v>0</v>
      </c>
    </row>
    <row r="11" spans="1:13">
      <c r="A11" s="39"/>
      <c r="B11" s="9" t="s">
        <v>8</v>
      </c>
      <c r="C11" s="15">
        <v>101.29</v>
      </c>
      <c r="D11" s="16">
        <v>119.77</v>
      </c>
      <c r="E11" s="9">
        <v>130.72</v>
      </c>
      <c r="G11">
        <v>123802</v>
      </c>
      <c r="I11" t="s">
        <v>8</v>
      </c>
      <c r="J11" s="21">
        <v>0</v>
      </c>
      <c r="K11" s="22">
        <v>0</v>
      </c>
      <c r="L11" s="23">
        <v>0</v>
      </c>
      <c r="M11" s="1">
        <f t="shared" si="0"/>
        <v>0</v>
      </c>
    </row>
    <row r="12" spans="1:13">
      <c r="A12" s="39"/>
      <c r="B12" s="9" t="s">
        <v>9</v>
      </c>
      <c r="C12" s="15">
        <v>98.64</v>
      </c>
      <c r="D12" s="16">
        <v>53.08</v>
      </c>
      <c r="E12" s="9">
        <v>48.44</v>
      </c>
      <c r="G12">
        <v>74497</v>
      </c>
      <c r="I12" t="s">
        <v>9</v>
      </c>
      <c r="J12" s="21">
        <v>0</v>
      </c>
      <c r="K12" s="22">
        <v>0</v>
      </c>
      <c r="L12" s="23">
        <v>0</v>
      </c>
      <c r="M12" s="1">
        <f t="shared" si="0"/>
        <v>0</v>
      </c>
    </row>
    <row r="13" spans="1:13" ht="17" thickBot="1">
      <c r="A13" s="40"/>
      <c r="B13" s="10" t="s">
        <v>10</v>
      </c>
      <c r="C13" s="11">
        <v>31.79</v>
      </c>
      <c r="D13" s="12">
        <v>79.650000000000006</v>
      </c>
      <c r="E13" s="10">
        <v>78.790000000000006</v>
      </c>
      <c r="F13" s="11"/>
      <c r="G13" s="12">
        <v>56947</v>
      </c>
      <c r="I13" t="s">
        <v>10</v>
      </c>
      <c r="J13" s="24">
        <v>1</v>
      </c>
      <c r="K13" s="25">
        <v>0</v>
      </c>
      <c r="L13" s="26">
        <v>0</v>
      </c>
      <c r="M13" s="1">
        <f t="shared" si="0"/>
        <v>1</v>
      </c>
    </row>
    <row r="14" spans="1:13">
      <c r="C14" s="13"/>
      <c r="E14" s="8"/>
      <c r="I14" s="29" t="s">
        <v>96</v>
      </c>
      <c r="J14" s="28">
        <f>SUM(J6:J13)</f>
        <v>1</v>
      </c>
      <c r="K14" s="1">
        <f t="shared" ref="K14:L14" si="1">SUM(K6:K13)</f>
        <v>0</v>
      </c>
      <c r="L14" s="1">
        <f t="shared" si="1"/>
        <v>0</v>
      </c>
    </row>
    <row r="15" spans="1:13">
      <c r="B15" t="s">
        <v>94</v>
      </c>
      <c r="C15" s="15">
        <v>206704</v>
      </c>
      <c r="D15">
        <v>255446</v>
      </c>
      <c r="E15" s="9">
        <v>325524</v>
      </c>
      <c r="G15">
        <f>SUM(G6:G13)</f>
        <v>710250</v>
      </c>
    </row>
    <row r="16" spans="1:13">
      <c r="B16" t="s">
        <v>95</v>
      </c>
      <c r="C16" s="15">
        <v>300</v>
      </c>
      <c r="D16">
        <v>334</v>
      </c>
      <c r="E16" s="9">
        <v>329</v>
      </c>
      <c r="I16" s="2" t="s">
        <v>97</v>
      </c>
      <c r="J16" s="31">
        <f>SUMPRODUCT(J14:L14,C16:E16)+SUMPRODUCT(J6:L13,C6:E13)</f>
        <v>331.79</v>
      </c>
    </row>
  </sheetData>
  <mergeCells count="3">
    <mergeCell ref="C3:E4"/>
    <mergeCell ref="A6:A13"/>
    <mergeCell ref="J4:L4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abitibi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2017-10-12T14:14:15Z</dcterms:created>
  <dcterms:modified xsi:type="dcterms:W3CDTF">2018-03-19T19:59:11Z</dcterms:modified>
</cp:coreProperties>
</file>