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 NURUL HUDA\Downloads\"/>
    </mc:Choice>
  </mc:AlternateContent>
  <xr:revisionPtr revIDLastSave="0" documentId="13_ncr:1_{297C03C2-A768-4693-9265-3D2F30FEEEB3}" xr6:coauthVersionLast="47" xr6:coauthVersionMax="47" xr10:uidLastSave="{00000000-0000-0000-0000-000000000000}"/>
  <bookViews>
    <workbookView xWindow="-108" yWindow="-108" windowWidth="23256" windowHeight="12576" xr2:uid="{68E6060E-666C-4768-A0FD-7F510B0E59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5" i="1" l="1"/>
  <c r="C49" i="1" s="1"/>
  <c r="C48" i="1"/>
  <c r="C47" i="1"/>
  <c r="C46" i="1"/>
  <c r="D22" i="1"/>
  <c r="C25" i="1" l="1"/>
  <c r="C35" i="1" s="1"/>
  <c r="D25" i="1"/>
  <c r="D35" i="1" s="1"/>
  <c r="E25" i="1"/>
  <c r="E35" i="1" s="1"/>
  <c r="F25" i="1"/>
  <c r="F35" i="1" s="1"/>
  <c r="G25" i="1"/>
  <c r="G35" i="1" s="1"/>
  <c r="H25" i="1"/>
  <c r="H35" i="1" s="1"/>
  <c r="C38" i="1" l="1"/>
  <c r="C40" i="1"/>
  <c r="C39" i="1"/>
  <c r="C37" i="1"/>
  <c r="I24" i="1"/>
  <c r="C41" i="1" l="1"/>
</calcChain>
</file>

<file path=xl/sharedStrings.xml><?xml version="1.0" encoding="utf-8"?>
<sst xmlns="http://schemas.openxmlformats.org/spreadsheetml/2006/main" count="153" uniqueCount="74">
  <si>
    <t>Total Bobot</t>
  </si>
  <si>
    <t>Nama:</t>
  </si>
  <si>
    <t>Kelas:</t>
  </si>
  <si>
    <t>07TPLP016</t>
  </si>
  <si>
    <t>UTS:</t>
  </si>
  <si>
    <t>SPK</t>
  </si>
  <si>
    <t>Muhammad Nur Ikmalul Ilmi</t>
  </si>
  <si>
    <t>SPK Penerimaan Karyawan</t>
  </si>
  <si>
    <t>John Doe</t>
  </si>
  <si>
    <t>Jane Smith</t>
  </si>
  <si>
    <t>Michael Johnson</t>
  </si>
  <si>
    <t>Sarah Lee</t>
  </si>
  <si>
    <t>David Wang</t>
  </si>
  <si>
    <t>Emily Chen</t>
  </si>
  <si>
    <t>Brian Tan</t>
  </si>
  <si>
    <t>Lisa Kim</t>
  </si>
  <si>
    <t>Matthew Wong</t>
  </si>
  <si>
    <t>Olivia Ng</t>
  </si>
  <si>
    <t>UMUR</t>
  </si>
  <si>
    <t>Laki-laki</t>
  </si>
  <si>
    <t>Perempuan</t>
  </si>
  <si>
    <t>CK 1</t>
  </si>
  <si>
    <t>CK 2</t>
  </si>
  <si>
    <t>CK 3</t>
  </si>
  <si>
    <t>CK 4</t>
  </si>
  <si>
    <t>CK 5</t>
  </si>
  <si>
    <t>CK 6</t>
  </si>
  <si>
    <t>CK 7</t>
  </si>
  <si>
    <t>CK 8</t>
  </si>
  <si>
    <t>CK 9</t>
  </si>
  <si>
    <t>CK 10</t>
  </si>
  <si>
    <t>Menikah</t>
  </si>
  <si>
    <t>Lajang</t>
  </si>
  <si>
    <t>YA</t>
  </si>
  <si>
    <t>TIDAK</t>
  </si>
  <si>
    <t>PENGALAMAN</t>
  </si>
  <si>
    <t>STATUS PERNIKAHAN</t>
  </si>
  <si>
    <t>JENIS KELAMIN</t>
  </si>
  <si>
    <t>NAMA CALON KARYAWAN</t>
  </si>
  <si>
    <t>TABEL ALTERNATIF</t>
  </si>
  <si>
    <t>ALTERNATIF</t>
  </si>
  <si>
    <t>KODE</t>
  </si>
  <si>
    <t>DITERIMA</t>
  </si>
  <si>
    <t>DITOLAK</t>
  </si>
  <si>
    <t>DIPERTIMBANGKAN</t>
  </si>
  <si>
    <t>RAGU - RAGU</t>
  </si>
  <si>
    <t>A1</t>
  </si>
  <si>
    <t>A2</t>
  </si>
  <si>
    <t>A3</t>
  </si>
  <si>
    <t>A4</t>
  </si>
  <si>
    <t xml:space="preserve"> </t>
  </si>
  <si>
    <t>C1</t>
  </si>
  <si>
    <t>C2</t>
  </si>
  <si>
    <t>C3</t>
  </si>
  <si>
    <t>C4</t>
  </si>
  <si>
    <t>C5</t>
  </si>
  <si>
    <t>KRETERIA</t>
  </si>
  <si>
    <t xml:space="preserve">BOBOT </t>
  </si>
  <si>
    <t>BOBOT/KRETERIA</t>
  </si>
  <si>
    <t>BOBOT KEPENTINGAN</t>
  </si>
  <si>
    <t>PENGETAHUAN</t>
  </si>
  <si>
    <t>ID CALON KARYAWAN</t>
  </si>
  <si>
    <t>C6</t>
  </si>
  <si>
    <t>ALTERNATIF/KRETERIA</t>
  </si>
  <si>
    <t>10-100</t>
  </si>
  <si>
    <t>COST/BENEFIT</t>
  </si>
  <si>
    <t>COST</t>
  </si>
  <si>
    <t>BENEFIT</t>
  </si>
  <si>
    <t>PANGKAT</t>
  </si>
  <si>
    <t xml:space="preserve"> ALTERNATIF</t>
  </si>
  <si>
    <t>S</t>
  </si>
  <si>
    <t>JUMLAH</t>
  </si>
  <si>
    <t>V</t>
  </si>
  <si>
    <t>RANGKING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</si>
</sst>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-* #,##0_-;\-* #,##0_-;_-* &quot;-&quot;??_-;_-@_-"/>
    <numFmt numFmtId="165" formatCode="_-&quot;Rp&quot;* #,##0_-;\-&quot;Rp&quot;* #,##0_-;_-&quot;Rp&quot;* &quot;-&quot;??_-;_-@_-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5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0" xfId="2" applyNumberFormat="1" applyFont="1" applyBorder="1"/>
    <xf numFmtId="164" fontId="0" fillId="0" borderId="0" xfId="1" applyNumberFormat="1" applyFont="1" applyBorder="1"/>
    <xf numFmtId="2" fontId="0" fillId="0" borderId="0" xfId="0" applyNumberFormat="1"/>
    <xf numFmtId="0" fontId="2" fillId="0" borderId="1" xfId="0" applyFont="1" applyBorder="1"/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2" borderId="4" xfId="0" applyFont="1" applyFill="1" applyBorder="1"/>
    <xf numFmtId="0" fontId="5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5" fillId="0" borderId="1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Border="1" applyAlignment="1"/>
    <xf numFmtId="0" fontId="1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1" fillId="0" borderId="1" xfId="0" applyFont="1" applyFill="1" applyBorder="1"/>
    <xf numFmtId="0" fontId="0" fillId="0" borderId="0" xfId="0" applyAlignment="1"/>
    <xf numFmtId="0" fontId="5" fillId="0" borderId="0" xfId="0" applyFont="1" applyAlignment="1">
      <alignment horizontal="center"/>
    </xf>
    <xf numFmtId="165" fontId="0" fillId="0" borderId="0" xfId="2" applyNumberFormat="1" applyFont="1" applyFill="1" applyBorder="1"/>
    <xf numFmtId="164" fontId="0" fillId="0" borderId="0" xfId="1" applyNumberFormat="1" applyFont="1" applyFill="1" applyBorder="1"/>
    <xf numFmtId="2" fontId="0" fillId="0" borderId="0" xfId="0" applyNumberFormat="1" applyFill="1" applyBorder="1"/>
    <xf numFmtId="0" fontId="5" fillId="0" borderId="0" xfId="0" applyFont="1" applyFill="1" applyBorder="1"/>
    <xf numFmtId="0" fontId="2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217714</xdr:colOff>
      <xdr:row>22</xdr:row>
      <xdr:rowOff>174172</xdr:rowOff>
    </xdr:from>
    <xdr:to>
      <xdr:col>9</xdr:col>
      <xdr:colOff>1032264</xdr:colOff>
      <xdr:row>24</xdr:row>
      <xdr:rowOff>161463</xdr:rowOff>
    </xdr:to>
    <xdr:pic>
      <xdr:nvPicPr>
        <xdr:cNvPr id="8" name="Picture 7" descr="weighted-product-4">
          <a:extLst>
            <a:ext uri="{FF2B5EF4-FFF2-40B4-BE49-F238E27FC236}">
              <a16:creationId xmlns:a16="http://schemas.microsoft.com/office/drawing/2014/main" id="{EA4FE21F-5A6C-4ECE-9E4B-E30E46FDF14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07" t="20063" r="53876" b="10972"/>
        <a:stretch/>
      </xdr:blipFill>
      <xdr:spPr bwMode="auto">
        <a:xfrm>
          <a:off x="13182600" y="4245429"/>
          <a:ext cx="814550" cy="357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707572</xdr:colOff>
      <xdr:row>37</xdr:row>
      <xdr:rowOff>54429</xdr:rowOff>
    </xdr:from>
    <xdr:to>
      <xdr:col>5</xdr:col>
      <xdr:colOff>791023</xdr:colOff>
      <xdr:row>39</xdr:row>
      <xdr:rowOff>133738</xdr:rowOff>
    </xdr:to>
    <xdr:pic>
      <xdr:nvPicPr>
        <xdr:cNvPr id="9" name="Picture 8" descr="weighted-product-5">
          <a:extLst>
            <a:ext uri="{FF2B5EF4-FFF2-40B4-BE49-F238E27FC236}">
              <a16:creationId xmlns:a16="http://schemas.microsoft.com/office/drawing/2014/main" id="{2F543D7F-EF98-4496-A2B8-41085333B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9543" y="6901543"/>
          <a:ext cx="1487709" cy="449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392334</xdr:colOff>
      <xdr:row>44</xdr:row>
      <xdr:rowOff>1</xdr:rowOff>
    </xdr:from>
    <xdr:to>
      <xdr:col>5</xdr:col>
      <xdr:colOff>976128</xdr:colOff>
      <xdr:row>47</xdr:row>
      <xdr:rowOff>162313</xdr:rowOff>
    </xdr:to>
    <xdr:pic>
      <xdr:nvPicPr>
        <xdr:cNvPr id="10" name="Picture 9" descr="contoh perhitungan weighted product 8">
          <a:extLst>
            <a:ext uri="{FF2B5EF4-FFF2-40B4-BE49-F238E27FC236}">
              <a16:creationId xmlns:a16="http://schemas.microsoft.com/office/drawing/2014/main" id="{DB822216-91D2-4EF3-ADC8-7A1F13982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24305" y="8142515"/>
          <a:ext cx="1988052" cy="7174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B244D-911D-45BE-82A7-5139286C9D27}">
  <dimension ref="B1:M94"/>
  <sheetViews>
    <sheetView tabSelected="1" zoomScale="70" zoomScaleNormal="70" workbookViewId="0">
      <selection activeCell="H16" sqref="H16:J16"/>
    </sheetView>
  </sheetViews>
  <sheetFormatPr defaultRowHeight="14.4" x14ac:dyDescent="0.3"/>
  <cols>
    <col min="2" max="2" width="21.88671875" customWidth="1"/>
    <col min="3" max="3" width="28.88671875" customWidth="1"/>
    <col min="4" max="4" width="19.5546875" bestFit="1" customWidth="1"/>
    <col min="5" max="5" width="20.44140625" bestFit="1" customWidth="1"/>
    <col min="6" max="6" width="19.6640625" customWidth="1"/>
    <col min="7" max="7" width="21" customWidth="1"/>
    <col min="8" max="8" width="20" customWidth="1"/>
    <col min="9" max="9" width="28.77734375" customWidth="1"/>
    <col min="10" max="10" width="29.5546875" customWidth="1"/>
    <col min="11" max="11" width="31.5546875" customWidth="1"/>
  </cols>
  <sheetData>
    <row r="1" spans="2:11" x14ac:dyDescent="0.3">
      <c r="B1" s="23" t="s">
        <v>7</v>
      </c>
      <c r="C1" s="23"/>
      <c r="D1" s="23"/>
      <c r="E1" s="23"/>
      <c r="F1" s="23"/>
      <c r="G1" s="23"/>
    </row>
    <row r="2" spans="2:11" x14ac:dyDescent="0.3">
      <c r="B2" s="9" t="s">
        <v>61</v>
      </c>
      <c r="C2" s="9" t="s">
        <v>38</v>
      </c>
      <c r="D2" s="9" t="s">
        <v>18</v>
      </c>
      <c r="E2" s="9" t="s">
        <v>37</v>
      </c>
      <c r="F2" s="13" t="s">
        <v>36</v>
      </c>
      <c r="G2" s="15" t="s">
        <v>35</v>
      </c>
      <c r="H2" s="15" t="s">
        <v>60</v>
      </c>
      <c r="I2" s="16"/>
      <c r="J2" s="14" t="s">
        <v>1</v>
      </c>
      <c r="K2" s="8" t="s">
        <v>6</v>
      </c>
    </row>
    <row r="3" spans="2:11" x14ac:dyDescent="0.3">
      <c r="B3" s="10" t="s">
        <v>21</v>
      </c>
      <c r="C3" s="11" t="s">
        <v>8</v>
      </c>
      <c r="D3" s="10">
        <v>35</v>
      </c>
      <c r="E3" s="12" t="s">
        <v>19</v>
      </c>
      <c r="F3" s="10" t="s">
        <v>31</v>
      </c>
      <c r="G3" s="1" t="s">
        <v>33</v>
      </c>
      <c r="H3" s="1" t="s">
        <v>33</v>
      </c>
      <c r="J3" s="14" t="s">
        <v>2</v>
      </c>
      <c r="K3" s="1" t="s">
        <v>3</v>
      </c>
    </row>
    <row r="4" spans="2:11" x14ac:dyDescent="0.3">
      <c r="B4" s="10" t="s">
        <v>22</v>
      </c>
      <c r="C4" s="11" t="s">
        <v>9</v>
      </c>
      <c r="D4" s="10">
        <v>28</v>
      </c>
      <c r="E4" s="12" t="s">
        <v>20</v>
      </c>
      <c r="F4" s="10" t="s">
        <v>32</v>
      </c>
      <c r="G4" s="1" t="s">
        <v>34</v>
      </c>
      <c r="H4" s="1" t="s">
        <v>33</v>
      </c>
      <c r="J4" s="14" t="s">
        <v>4</v>
      </c>
      <c r="K4" s="1" t="s">
        <v>5</v>
      </c>
    </row>
    <row r="5" spans="2:11" x14ac:dyDescent="0.3">
      <c r="B5" s="10" t="s">
        <v>23</v>
      </c>
      <c r="C5" s="11" t="s">
        <v>10</v>
      </c>
      <c r="D5" s="10">
        <v>42</v>
      </c>
      <c r="E5" s="12" t="s">
        <v>19</v>
      </c>
      <c r="F5" s="10" t="s">
        <v>31</v>
      </c>
      <c r="G5" s="1" t="s">
        <v>34</v>
      </c>
      <c r="H5" s="30" t="s">
        <v>33</v>
      </c>
    </row>
    <row r="6" spans="2:11" x14ac:dyDescent="0.3">
      <c r="B6" s="10" t="s">
        <v>24</v>
      </c>
      <c r="C6" s="11" t="s">
        <v>11</v>
      </c>
      <c r="D6" s="10">
        <v>30</v>
      </c>
      <c r="E6" s="12" t="s">
        <v>20</v>
      </c>
      <c r="F6" s="10" t="s">
        <v>32</v>
      </c>
      <c r="G6" s="1" t="s">
        <v>33</v>
      </c>
      <c r="H6" s="30" t="s">
        <v>34</v>
      </c>
    </row>
    <row r="7" spans="2:11" x14ac:dyDescent="0.3">
      <c r="B7" s="10" t="s">
        <v>25</v>
      </c>
      <c r="C7" s="11" t="s">
        <v>12</v>
      </c>
      <c r="D7" s="10">
        <v>38</v>
      </c>
      <c r="E7" s="12" t="s">
        <v>19</v>
      </c>
      <c r="F7" s="10" t="s">
        <v>31</v>
      </c>
      <c r="G7" s="1" t="s">
        <v>33</v>
      </c>
      <c r="H7" s="30" t="s">
        <v>34</v>
      </c>
    </row>
    <row r="8" spans="2:11" x14ac:dyDescent="0.3">
      <c r="B8" s="10" t="s">
        <v>26</v>
      </c>
      <c r="C8" s="11" t="s">
        <v>13</v>
      </c>
      <c r="D8" s="10">
        <v>25</v>
      </c>
      <c r="E8" s="12" t="s">
        <v>20</v>
      </c>
      <c r="F8" s="10" t="s">
        <v>32</v>
      </c>
      <c r="G8" s="1" t="s">
        <v>33</v>
      </c>
      <c r="H8" s="30" t="s">
        <v>33</v>
      </c>
    </row>
    <row r="9" spans="2:11" x14ac:dyDescent="0.3">
      <c r="B9" s="10" t="s">
        <v>27</v>
      </c>
      <c r="C9" s="11" t="s">
        <v>14</v>
      </c>
      <c r="D9" s="10">
        <v>45</v>
      </c>
      <c r="E9" s="12" t="s">
        <v>19</v>
      </c>
      <c r="F9" s="10" t="s">
        <v>31</v>
      </c>
      <c r="G9" s="1" t="s">
        <v>34</v>
      </c>
      <c r="H9" s="30" t="s">
        <v>33</v>
      </c>
    </row>
    <row r="10" spans="2:11" x14ac:dyDescent="0.3">
      <c r="B10" s="10" t="s">
        <v>28</v>
      </c>
      <c r="C10" s="11" t="s">
        <v>15</v>
      </c>
      <c r="D10" s="10">
        <v>32</v>
      </c>
      <c r="E10" s="12" t="s">
        <v>20</v>
      </c>
      <c r="F10" s="10" t="s">
        <v>32</v>
      </c>
      <c r="G10" s="1" t="s">
        <v>34</v>
      </c>
      <c r="H10" s="30" t="s">
        <v>33</v>
      </c>
    </row>
    <row r="11" spans="2:11" x14ac:dyDescent="0.3">
      <c r="B11" s="10" t="s">
        <v>29</v>
      </c>
      <c r="C11" s="11" t="s">
        <v>16</v>
      </c>
      <c r="D11" s="10">
        <v>40</v>
      </c>
      <c r="E11" s="12" t="s">
        <v>19</v>
      </c>
      <c r="F11" s="10" t="s">
        <v>31</v>
      </c>
      <c r="G11" s="1" t="s">
        <v>34</v>
      </c>
      <c r="H11" s="30" t="s">
        <v>34</v>
      </c>
    </row>
    <row r="12" spans="2:11" x14ac:dyDescent="0.3">
      <c r="B12" s="10" t="s">
        <v>30</v>
      </c>
      <c r="C12" s="11" t="s">
        <v>17</v>
      </c>
      <c r="D12" s="10">
        <v>27</v>
      </c>
      <c r="E12" s="12" t="s">
        <v>20</v>
      </c>
      <c r="F12" s="10" t="s">
        <v>32</v>
      </c>
      <c r="G12" s="1" t="s">
        <v>33</v>
      </c>
      <c r="H12" s="30" t="s">
        <v>33</v>
      </c>
    </row>
    <row r="15" spans="2:11" x14ac:dyDescent="0.3">
      <c r="B15" s="19" t="s">
        <v>56</v>
      </c>
      <c r="C15" s="20"/>
      <c r="D15" s="2" t="s">
        <v>57</v>
      </c>
      <c r="E15" s="2" t="s">
        <v>41</v>
      </c>
      <c r="F15" s="2" t="s">
        <v>65</v>
      </c>
      <c r="H15" s="23" t="s">
        <v>39</v>
      </c>
      <c r="I15" s="23"/>
      <c r="J15" s="23"/>
    </row>
    <row r="16" spans="2:11" x14ac:dyDescent="0.3">
      <c r="B16" s="33" t="s">
        <v>60</v>
      </c>
      <c r="C16" s="32"/>
      <c r="D16" s="31">
        <v>5</v>
      </c>
      <c r="E16" s="35" t="s">
        <v>51</v>
      </c>
      <c r="F16" s="35" t="s">
        <v>66</v>
      </c>
      <c r="H16" s="50" t="s">
        <v>40</v>
      </c>
      <c r="I16" s="51"/>
      <c r="J16" s="52" t="s">
        <v>41</v>
      </c>
    </row>
    <row r="17" spans="2:13" x14ac:dyDescent="0.3">
      <c r="B17" s="27" t="s">
        <v>35</v>
      </c>
      <c r="C17" s="27"/>
      <c r="D17" s="4">
        <v>4</v>
      </c>
      <c r="E17" s="4" t="s">
        <v>52</v>
      </c>
      <c r="F17" s="4" t="s">
        <v>66</v>
      </c>
      <c r="H17" s="21" t="s">
        <v>42</v>
      </c>
      <c r="I17" s="22"/>
      <c r="J17" s="4" t="s">
        <v>46</v>
      </c>
    </row>
    <row r="18" spans="2:13" x14ac:dyDescent="0.3">
      <c r="B18" s="27" t="s">
        <v>18</v>
      </c>
      <c r="C18" s="27"/>
      <c r="D18" s="4">
        <v>4</v>
      </c>
      <c r="E18" s="4" t="s">
        <v>53</v>
      </c>
      <c r="F18" s="4" t="s">
        <v>67</v>
      </c>
      <c r="H18" s="21" t="s">
        <v>43</v>
      </c>
      <c r="I18" s="22"/>
      <c r="J18" s="4" t="s">
        <v>47</v>
      </c>
    </row>
    <row r="19" spans="2:13" x14ac:dyDescent="0.3">
      <c r="B19" s="27" t="s">
        <v>36</v>
      </c>
      <c r="C19" s="27"/>
      <c r="D19" s="4">
        <v>3</v>
      </c>
      <c r="E19" s="4" t="s">
        <v>54</v>
      </c>
      <c r="F19" s="4" t="s">
        <v>67</v>
      </c>
      <c r="H19" s="21" t="s">
        <v>44</v>
      </c>
      <c r="I19" s="22"/>
      <c r="J19" s="4" t="s">
        <v>48</v>
      </c>
    </row>
    <row r="20" spans="2:13" x14ac:dyDescent="0.3">
      <c r="B20" s="27" t="s">
        <v>37</v>
      </c>
      <c r="C20" s="27"/>
      <c r="D20" s="4">
        <v>2</v>
      </c>
      <c r="E20" s="4" t="s">
        <v>55</v>
      </c>
      <c r="F20" s="4" t="s">
        <v>67</v>
      </c>
      <c r="H20" s="21" t="s">
        <v>45</v>
      </c>
      <c r="I20" s="22"/>
      <c r="J20" s="4" t="s">
        <v>49</v>
      </c>
    </row>
    <row r="21" spans="2:13" x14ac:dyDescent="0.3">
      <c r="B21" s="27" t="s">
        <v>38</v>
      </c>
      <c r="C21" s="27"/>
      <c r="D21" s="4">
        <v>2</v>
      </c>
      <c r="E21" s="4" t="s">
        <v>62</v>
      </c>
      <c r="F21" s="4" t="s">
        <v>67</v>
      </c>
    </row>
    <row r="22" spans="2:13" x14ac:dyDescent="0.3">
      <c r="B22" s="26" t="s">
        <v>0</v>
      </c>
      <c r="C22" s="26"/>
      <c r="D22" s="18">
        <f>SUM(D16:D21)</f>
        <v>20</v>
      </c>
      <c r="E22" s="3"/>
      <c r="F22" s="3"/>
    </row>
    <row r="23" spans="2:13" x14ac:dyDescent="0.3">
      <c r="B23" s="17"/>
      <c r="C23" s="17"/>
      <c r="D23" s="16"/>
      <c r="E23" s="16"/>
      <c r="H23" s="34"/>
    </row>
    <row r="24" spans="2:13" x14ac:dyDescent="0.3">
      <c r="B24" s="15" t="s">
        <v>58</v>
      </c>
      <c r="C24" s="15" t="s">
        <v>51</v>
      </c>
      <c r="D24" s="15" t="s">
        <v>52</v>
      </c>
      <c r="E24" s="15" t="s">
        <v>53</v>
      </c>
      <c r="F24" s="15" t="s">
        <v>54</v>
      </c>
      <c r="G24" s="41" t="s">
        <v>55</v>
      </c>
      <c r="H24" s="15" t="s">
        <v>62</v>
      </c>
      <c r="I24" s="42">
        <f>SUM(C25:H25)</f>
        <v>1</v>
      </c>
      <c r="J24" s="24"/>
      <c r="K24" s="24"/>
      <c r="L24" s="24"/>
      <c r="M24" s="24"/>
    </row>
    <row r="25" spans="2:13" x14ac:dyDescent="0.3">
      <c r="B25" s="3" t="s">
        <v>59</v>
      </c>
      <c r="C25" s="37">
        <f>(D16/D22)</f>
        <v>0.25</v>
      </c>
      <c r="D25" s="37">
        <f>(D17/D22)</f>
        <v>0.2</v>
      </c>
      <c r="E25" s="37">
        <f>(D18/D22)</f>
        <v>0.2</v>
      </c>
      <c r="F25" s="4">
        <f>(D19/D22)</f>
        <v>0.15</v>
      </c>
      <c r="G25" s="36">
        <f>(D20/D22)</f>
        <v>0.1</v>
      </c>
      <c r="H25" s="4">
        <f>(D21/D22)</f>
        <v>0.1</v>
      </c>
      <c r="I25" s="42"/>
      <c r="J25" s="24"/>
      <c r="K25" s="24"/>
      <c r="L25" s="24"/>
      <c r="M25" s="24"/>
    </row>
    <row r="26" spans="2:13" x14ac:dyDescent="0.3">
      <c r="B26" s="17"/>
      <c r="C26" s="17"/>
      <c r="D26" s="16"/>
      <c r="E26" s="16"/>
    </row>
    <row r="27" spans="2:13" x14ac:dyDescent="0.3">
      <c r="B27" s="17"/>
      <c r="C27" s="17"/>
      <c r="D27" s="16"/>
      <c r="E27" s="16"/>
    </row>
    <row r="28" spans="2:13" x14ac:dyDescent="0.3">
      <c r="B28" s="38" t="s">
        <v>63</v>
      </c>
      <c r="C28" s="15" t="s">
        <v>51</v>
      </c>
      <c r="D28" s="15" t="s">
        <v>52</v>
      </c>
      <c r="E28" s="15" t="s">
        <v>53</v>
      </c>
      <c r="F28" s="15" t="s">
        <v>54</v>
      </c>
      <c r="G28" s="15" t="s">
        <v>55</v>
      </c>
      <c r="H28" s="15" t="s">
        <v>62</v>
      </c>
      <c r="J28" s="39"/>
      <c r="K28" s="39"/>
    </row>
    <row r="29" spans="2:13" x14ac:dyDescent="0.3">
      <c r="B29" s="3" t="s">
        <v>46</v>
      </c>
      <c r="C29" s="37">
        <v>90</v>
      </c>
      <c r="D29" s="37">
        <v>90</v>
      </c>
      <c r="E29" s="37">
        <v>35</v>
      </c>
      <c r="F29" s="37">
        <v>2</v>
      </c>
      <c r="G29" s="37">
        <v>1</v>
      </c>
      <c r="H29" s="37">
        <v>1</v>
      </c>
    </row>
    <row r="30" spans="2:13" x14ac:dyDescent="0.3">
      <c r="B30" s="3" t="s">
        <v>47</v>
      </c>
      <c r="C30" s="37">
        <v>30</v>
      </c>
      <c r="D30" s="37">
        <v>30</v>
      </c>
      <c r="E30" s="37">
        <v>28</v>
      </c>
      <c r="F30" s="37">
        <v>1</v>
      </c>
      <c r="G30" s="37">
        <v>2</v>
      </c>
      <c r="H30" s="37">
        <v>1</v>
      </c>
    </row>
    <row r="31" spans="2:13" x14ac:dyDescent="0.3">
      <c r="B31" s="3" t="s">
        <v>48</v>
      </c>
      <c r="C31" s="37">
        <v>70</v>
      </c>
      <c r="D31" s="37">
        <v>70</v>
      </c>
      <c r="E31" s="37">
        <v>42</v>
      </c>
      <c r="F31" s="37">
        <v>1</v>
      </c>
      <c r="G31" s="37">
        <v>2</v>
      </c>
      <c r="H31" s="37">
        <v>1</v>
      </c>
    </row>
    <row r="32" spans="2:13" x14ac:dyDescent="0.3">
      <c r="B32" s="3" t="s">
        <v>49</v>
      </c>
      <c r="C32" s="37">
        <v>50</v>
      </c>
      <c r="D32" s="37">
        <v>50</v>
      </c>
      <c r="E32" s="37">
        <v>30</v>
      </c>
      <c r="F32" s="37">
        <v>2</v>
      </c>
      <c r="G32" s="37">
        <v>1</v>
      </c>
      <c r="H32" s="37">
        <v>1</v>
      </c>
    </row>
    <row r="33" spans="2:12" x14ac:dyDescent="0.3">
      <c r="B33" s="17"/>
      <c r="C33" s="16" t="s">
        <v>64</v>
      </c>
      <c r="D33" s="16" t="s">
        <v>64</v>
      </c>
      <c r="E33" s="16"/>
    </row>
    <row r="34" spans="2:12" x14ac:dyDescent="0.3">
      <c r="B34" s="17"/>
      <c r="C34" s="16"/>
      <c r="D34" s="16"/>
      <c r="E34" s="16"/>
    </row>
    <row r="35" spans="2:12" x14ac:dyDescent="0.3">
      <c r="B35" s="31" t="s">
        <v>68</v>
      </c>
      <c r="C35" s="35">
        <f>(C25*-1)</f>
        <v>-0.25</v>
      </c>
      <c r="D35" s="35">
        <f>(D25*-1)</f>
        <v>-0.2</v>
      </c>
      <c r="E35" s="35">
        <f>E25*1</f>
        <v>0.2</v>
      </c>
      <c r="F35" s="43">
        <f>(F25*1)</f>
        <v>0.15</v>
      </c>
      <c r="G35" s="43">
        <f>(G25*1)</f>
        <v>0.1</v>
      </c>
      <c r="H35" s="43">
        <f>(H25*1)</f>
        <v>0.1</v>
      </c>
    </row>
    <row r="36" spans="2:12" x14ac:dyDescent="0.3">
      <c r="B36" s="15" t="s">
        <v>69</v>
      </c>
      <c r="C36" s="15" t="s">
        <v>70</v>
      </c>
      <c r="D36" s="16"/>
      <c r="E36" s="16"/>
    </row>
    <row r="37" spans="2:12" x14ac:dyDescent="0.3">
      <c r="B37" s="3" t="s">
        <v>46</v>
      </c>
      <c r="C37" s="37">
        <f>(C29^C35)*(D29^D35)*(E29^E35)*(F29^F35)*(G29^G35)*(H29^H35)</f>
        <v>0.29823525361323477</v>
      </c>
      <c r="D37" s="16"/>
      <c r="E37" s="45"/>
      <c r="F37" s="45"/>
    </row>
    <row r="38" spans="2:12" x14ac:dyDescent="0.3">
      <c r="B38" s="3" t="s">
        <v>47</v>
      </c>
      <c r="C38" s="37">
        <f>(C30^C35)*(D30^D35)*(E30^E35)*(F30^F35)*(G30^G35)*(H30^H35)</f>
        <v>0.4516791475993524</v>
      </c>
      <c r="D38" s="16"/>
      <c r="E38" s="45"/>
      <c r="F38" s="45"/>
    </row>
    <row r="39" spans="2:12" x14ac:dyDescent="0.3">
      <c r="B39" s="3" t="s">
        <v>48</v>
      </c>
      <c r="C39" s="37">
        <f>(C31^C35)*(D31^D35)*(E31^E35)*(F31^F35)*(G31^G35)*(H31^H35)</f>
        <v>0.33454823242438692</v>
      </c>
      <c r="D39" s="16"/>
      <c r="E39" s="45"/>
      <c r="F39" s="45"/>
    </row>
    <row r="40" spans="2:12" x14ac:dyDescent="0.3">
      <c r="B40" s="3" t="s">
        <v>49</v>
      </c>
      <c r="C40" s="37">
        <f>(C32^C35)*(D32^D35)*(E32^E35)*(F32^F35)*(G32^G35)*(H32^H35)</f>
        <v>0.37674044666389495</v>
      </c>
      <c r="D40" s="16"/>
      <c r="E40" s="45"/>
      <c r="F40" s="45"/>
    </row>
    <row r="41" spans="2:12" x14ac:dyDescent="0.3">
      <c r="B41" s="3" t="s">
        <v>71</v>
      </c>
      <c r="C41" s="3">
        <f>SUM(C37:C40)</f>
        <v>1.4612030803008689</v>
      </c>
      <c r="D41" s="16"/>
      <c r="E41" s="45"/>
      <c r="F41" s="45"/>
    </row>
    <row r="42" spans="2:12" x14ac:dyDescent="0.3">
      <c r="B42" s="17"/>
      <c r="C42" s="16"/>
      <c r="D42" s="16"/>
      <c r="E42" s="16"/>
    </row>
    <row r="43" spans="2:12" x14ac:dyDescent="0.3">
      <c r="B43" s="17"/>
      <c r="C43" s="16"/>
      <c r="D43" s="16"/>
      <c r="E43" s="16"/>
    </row>
    <row r="44" spans="2:12" x14ac:dyDescent="0.3">
      <c r="B44" s="15" t="s">
        <v>40</v>
      </c>
      <c r="C44" s="15" t="s">
        <v>72</v>
      </c>
      <c r="D44" s="16"/>
      <c r="E44" s="45"/>
      <c r="F44" s="45"/>
    </row>
    <row r="45" spans="2:12" x14ac:dyDescent="0.3">
      <c r="B45" s="3" t="s">
        <v>46</v>
      </c>
      <c r="C45" s="37">
        <f>(C37/C41)</f>
        <v>0.20410253552971341</v>
      </c>
      <c r="D45" s="16"/>
      <c r="E45" s="45"/>
      <c r="F45" s="45"/>
    </row>
    <row r="46" spans="2:12" x14ac:dyDescent="0.3">
      <c r="B46" s="3" t="s">
        <v>47</v>
      </c>
      <c r="C46" s="37">
        <f>(C38/C41)</f>
        <v>0.30911456024740208</v>
      </c>
      <c r="D46" s="16"/>
      <c r="E46" s="45"/>
      <c r="F46" s="45"/>
    </row>
    <row r="47" spans="2:12" x14ac:dyDescent="0.3">
      <c r="B47" s="3" t="s">
        <v>48</v>
      </c>
      <c r="C47" s="37">
        <f>(C39/C41)</f>
        <v>0.22895396056481199</v>
      </c>
      <c r="E47" s="45"/>
      <c r="F47" s="45"/>
      <c r="I47" s="17"/>
      <c r="J47" s="16"/>
      <c r="K47" s="16"/>
      <c r="L47" s="16"/>
    </row>
    <row r="48" spans="2:12" x14ac:dyDescent="0.3">
      <c r="B48" s="3" t="s">
        <v>49</v>
      </c>
      <c r="C48" s="37">
        <f>(C40/C41)</f>
        <v>0.25782894365807268</v>
      </c>
      <c r="E48" s="45"/>
      <c r="F48" s="45"/>
      <c r="I48" s="17"/>
      <c r="J48" s="16"/>
      <c r="K48" s="16"/>
      <c r="L48" s="16"/>
    </row>
    <row r="49" spans="2:12" x14ac:dyDescent="0.3">
      <c r="B49" s="3" t="s">
        <v>71</v>
      </c>
      <c r="C49" s="3">
        <f>SUM(C45:C48)</f>
        <v>1.0000000000000002</v>
      </c>
      <c r="E49" s="45"/>
      <c r="F49" s="45"/>
      <c r="I49" s="17"/>
      <c r="J49" s="16"/>
      <c r="K49" s="16"/>
      <c r="L49" s="16"/>
    </row>
    <row r="50" spans="2:12" x14ac:dyDescent="0.3">
      <c r="I50" s="17"/>
      <c r="J50" s="16"/>
      <c r="K50" s="16"/>
      <c r="L50" s="16"/>
    </row>
    <row r="52" spans="2:12" x14ac:dyDescent="0.3">
      <c r="B52" s="44" t="s">
        <v>50</v>
      </c>
      <c r="C52" s="44"/>
    </row>
    <row r="53" spans="2:12" x14ac:dyDescent="0.3">
      <c r="B53" s="34"/>
      <c r="C53" s="34"/>
      <c r="D53" t="s">
        <v>50</v>
      </c>
    </row>
    <row r="54" spans="2:12" x14ac:dyDescent="0.3">
      <c r="B54" s="15" t="s">
        <v>40</v>
      </c>
      <c r="C54" s="15" t="s">
        <v>72</v>
      </c>
      <c r="D54" s="15" t="s">
        <v>73</v>
      </c>
    </row>
    <row r="55" spans="2:12" x14ac:dyDescent="0.3">
      <c r="B55" s="4" t="s">
        <v>46</v>
      </c>
      <c r="C55" s="4">
        <v>0.204102536</v>
      </c>
      <c r="D55" s="4">
        <v>3</v>
      </c>
    </row>
    <row r="56" spans="2:12" x14ac:dyDescent="0.3">
      <c r="B56" s="4" t="s">
        <v>47</v>
      </c>
      <c r="C56" s="4">
        <v>0.30911455999999998</v>
      </c>
      <c r="D56" s="4">
        <v>4</v>
      </c>
    </row>
    <row r="57" spans="2:12" x14ac:dyDescent="0.3">
      <c r="B57" s="4" t="s">
        <v>48</v>
      </c>
      <c r="C57" s="4">
        <v>0.22895396100000001</v>
      </c>
      <c r="D57" s="4">
        <v>2</v>
      </c>
    </row>
    <row r="58" spans="2:12" x14ac:dyDescent="0.3">
      <c r="B58" s="4" t="s">
        <v>49</v>
      </c>
      <c r="C58" s="4">
        <v>0.257828944</v>
      </c>
      <c r="D58" s="4">
        <v>1</v>
      </c>
    </row>
    <row r="59" spans="2:12" x14ac:dyDescent="0.3">
      <c r="B59" s="28"/>
      <c r="C59" s="40"/>
      <c r="D59" s="28"/>
    </row>
    <row r="60" spans="2:12" x14ac:dyDescent="0.3">
      <c r="B60" s="28"/>
      <c r="C60" s="40"/>
      <c r="D60" s="28"/>
    </row>
    <row r="63" spans="2:12" x14ac:dyDescent="0.3">
      <c r="B63" s="44"/>
      <c r="C63" s="44"/>
      <c r="D63" s="44"/>
    </row>
    <row r="64" spans="2:12" x14ac:dyDescent="0.3">
      <c r="B64" s="44"/>
      <c r="C64" s="44"/>
      <c r="D64" s="44"/>
    </row>
    <row r="65" spans="2:8" x14ac:dyDescent="0.3">
      <c r="B65" s="44"/>
      <c r="C65" s="44"/>
      <c r="D65" s="44"/>
    </row>
    <row r="66" spans="2:8" x14ac:dyDescent="0.3">
      <c r="B66" s="39"/>
      <c r="C66" s="39"/>
      <c r="D66" s="39"/>
      <c r="E66" s="39"/>
      <c r="F66" s="39"/>
      <c r="G66" s="39"/>
      <c r="H66" s="39"/>
    </row>
    <row r="67" spans="2:8" x14ac:dyDescent="0.3">
      <c r="B67" s="29"/>
      <c r="C67" s="46"/>
      <c r="D67" s="29"/>
      <c r="E67" s="47"/>
      <c r="F67" s="29"/>
      <c r="G67" s="48"/>
      <c r="H67" s="48"/>
    </row>
    <row r="68" spans="2:8" x14ac:dyDescent="0.3">
      <c r="B68" s="29"/>
      <c r="C68" s="46"/>
      <c r="D68" s="29"/>
      <c r="E68" s="47"/>
      <c r="F68" s="29"/>
      <c r="G68" s="48"/>
      <c r="H68" s="48"/>
    </row>
    <row r="69" spans="2:8" x14ac:dyDescent="0.3">
      <c r="B69" s="29"/>
      <c r="C69" s="46"/>
      <c r="D69" s="29"/>
      <c r="E69" s="47"/>
      <c r="F69" s="29"/>
      <c r="G69" s="48"/>
      <c r="H69" s="48"/>
    </row>
    <row r="70" spans="2:8" x14ac:dyDescent="0.3">
      <c r="B70" s="29"/>
      <c r="C70" s="46"/>
      <c r="D70" s="29"/>
      <c r="E70" s="47"/>
      <c r="F70" s="29"/>
      <c r="G70" s="48"/>
      <c r="H70" s="48"/>
    </row>
    <row r="71" spans="2:8" x14ac:dyDescent="0.3">
      <c r="B71" s="29"/>
      <c r="C71" s="46"/>
      <c r="D71" s="29"/>
      <c r="E71" s="47"/>
      <c r="F71" s="29"/>
      <c r="G71" s="48"/>
      <c r="H71" s="48"/>
    </row>
    <row r="72" spans="2:8" x14ac:dyDescent="0.3">
      <c r="B72" s="29"/>
      <c r="C72" s="46"/>
      <c r="D72" s="29"/>
      <c r="E72" s="47"/>
      <c r="F72" s="29"/>
      <c r="G72" s="48"/>
      <c r="H72" s="48"/>
    </row>
    <row r="73" spans="2:8" x14ac:dyDescent="0.3">
      <c r="B73" s="29"/>
      <c r="C73" s="46"/>
      <c r="D73" s="29"/>
      <c r="E73" s="47"/>
      <c r="F73" s="29"/>
      <c r="G73" s="48"/>
      <c r="H73" s="48"/>
    </row>
    <row r="74" spans="2:8" x14ac:dyDescent="0.3">
      <c r="B74" s="29"/>
      <c r="C74" s="46"/>
      <c r="D74" s="29"/>
      <c r="E74" s="47"/>
      <c r="F74" s="29"/>
      <c r="G74" s="48"/>
      <c r="H74" s="48"/>
    </row>
    <row r="75" spans="2:8" x14ac:dyDescent="0.3">
      <c r="B75" s="29"/>
      <c r="C75" s="46"/>
      <c r="D75" s="29"/>
      <c r="E75" s="47"/>
      <c r="F75" s="29"/>
      <c r="G75" s="48"/>
      <c r="H75" s="48"/>
    </row>
    <row r="76" spans="2:8" x14ac:dyDescent="0.3">
      <c r="B76" s="29"/>
      <c r="C76" s="46"/>
      <c r="D76" s="29"/>
      <c r="E76" s="47"/>
      <c r="F76" s="29"/>
      <c r="G76" s="48"/>
      <c r="H76" s="48"/>
    </row>
    <row r="77" spans="2:8" x14ac:dyDescent="0.3">
      <c r="C77" s="5"/>
      <c r="E77" s="6"/>
      <c r="G77" s="7"/>
    </row>
    <row r="78" spans="2:8" x14ac:dyDescent="0.3">
      <c r="B78" s="44"/>
      <c r="C78" s="44"/>
    </row>
    <row r="79" spans="2:8" x14ac:dyDescent="0.3">
      <c r="B79" s="44"/>
      <c r="C79" s="44"/>
    </row>
    <row r="80" spans="2:8" x14ac:dyDescent="0.3">
      <c r="B80" s="44"/>
      <c r="C80" s="44"/>
    </row>
    <row r="81" spans="2:5" x14ac:dyDescent="0.3">
      <c r="B81" s="39"/>
      <c r="C81" s="39"/>
    </row>
    <row r="82" spans="2:5" x14ac:dyDescent="0.3">
      <c r="B82" s="29"/>
      <c r="C82" s="29"/>
    </row>
    <row r="83" spans="2:5" x14ac:dyDescent="0.3">
      <c r="B83" s="29"/>
      <c r="C83" s="29"/>
    </row>
    <row r="84" spans="2:5" x14ac:dyDescent="0.3">
      <c r="B84" s="29"/>
      <c r="C84" s="29"/>
    </row>
    <row r="85" spans="2:5" x14ac:dyDescent="0.3">
      <c r="B85" s="29"/>
      <c r="C85" s="29"/>
    </row>
    <row r="86" spans="2:5" x14ac:dyDescent="0.3">
      <c r="B86" s="29"/>
      <c r="C86" s="29"/>
    </row>
    <row r="87" spans="2:5" x14ac:dyDescent="0.3">
      <c r="B87" s="29"/>
      <c r="C87" s="29"/>
    </row>
    <row r="88" spans="2:5" x14ac:dyDescent="0.3">
      <c r="B88" s="29"/>
      <c r="C88" s="29"/>
    </row>
    <row r="89" spans="2:5" x14ac:dyDescent="0.3">
      <c r="B89" s="29"/>
      <c r="C89" s="29"/>
    </row>
    <row r="90" spans="2:5" x14ac:dyDescent="0.3">
      <c r="B90" s="29"/>
      <c r="C90" s="29"/>
    </row>
    <row r="91" spans="2:5" x14ac:dyDescent="0.3">
      <c r="B91" s="29"/>
      <c r="C91" s="29"/>
    </row>
    <row r="92" spans="2:5" x14ac:dyDescent="0.3">
      <c r="B92" s="49"/>
      <c r="C92" s="49"/>
    </row>
    <row r="94" spans="2:5" x14ac:dyDescent="0.3">
      <c r="B94" s="25"/>
      <c r="C94" s="25"/>
      <c r="D94" s="25"/>
      <c r="E94" s="25"/>
    </row>
  </sheetData>
  <mergeCells count="20">
    <mergeCell ref="E37:F41"/>
    <mergeCell ref="E44:F49"/>
    <mergeCell ref="B1:G1"/>
    <mergeCell ref="B94:E94"/>
    <mergeCell ref="B22:C22"/>
    <mergeCell ref="B17:C17"/>
    <mergeCell ref="B18:C18"/>
    <mergeCell ref="B19:C19"/>
    <mergeCell ref="B20:C20"/>
    <mergeCell ref="B21:C21"/>
    <mergeCell ref="H17:I17"/>
    <mergeCell ref="H18:I18"/>
    <mergeCell ref="H19:I19"/>
    <mergeCell ref="B16:C16"/>
    <mergeCell ref="B15:C15"/>
    <mergeCell ref="H20:I20"/>
    <mergeCell ref="H15:J15"/>
    <mergeCell ref="H16:I16"/>
    <mergeCell ref="I24:I25"/>
    <mergeCell ref="J24:M25"/>
  </mergeCells>
  <phoneticPr fontId="4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 Firman Saputra</dc:creator>
  <cp:lastModifiedBy>MI NURUL HUDA</cp:lastModifiedBy>
  <dcterms:created xsi:type="dcterms:W3CDTF">2023-10-24T09:41:55Z</dcterms:created>
  <dcterms:modified xsi:type="dcterms:W3CDTF">2023-10-26T18:09:50Z</dcterms:modified>
</cp:coreProperties>
</file>