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51" documentId="114_{B49989D9-13EE-4EB4-8B18-ED25DB6F8102}" xr6:coauthVersionLast="45" xr6:coauthVersionMax="45" xr10:uidLastSave="{B1D9D889-0126-4FA2-853C-1E9176F9562E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R17" i="1"/>
  <c r="P16" i="1" l="1"/>
  <c r="P17" i="1" l="1"/>
  <c r="R16" i="1" l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8" i="1" l="1"/>
</calcChain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<sst xmlns="http://schemas.openxmlformats.org/spreadsheetml/2006/main" count="32" uniqueCount="32">
  <si>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</si>
  <si>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</si>
  <si>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</si>
  <si>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</si>
  <si>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</si>
  <si>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</si>
  <si>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</si>
  <si>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</si>
  <si>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</si>
  <si>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</si>
  <si>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</si>
  <si>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</si>
  <si>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</si>
  <si>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</si>
  <si>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</si>
  <si>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</si>
  <si>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</si>
  <si>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</si>
  <si>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</si>
  <si>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</si>
  <si>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</si>
  <si>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</si>
  <si>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</si>
  <si>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</si>
  <si>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</si>
  <si>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</si>
  <si>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</si>
  <si>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</si>
  <si>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</si>
  <si>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</si>
  <si>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</si>
  <si>
    <t>Last updated: 1st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</si>
</sst>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3" fontId="8" fillId="7" borderId="5" xfId="0" applyNumberFormat="1" applyFont="1" applyFill="1" applyBorder="1"/>
    <xf numFmtId="3" fontId="8" fillId="0" borderId="0" xfId="0" applyNumberFormat="1" applyFont="1" applyBorder="1"/>
    <xf numFmtId="3" fontId="3" fillId="0" borderId="0" xfId="0" applyNumberFormat="1" applyFont="1" applyBorder="1"/>
    <xf numFmtId="3" fontId="3" fillId="0" borderId="4" xfId="0" applyNumberFormat="1" applyFont="1" applyBorder="1"/>
    <xf numFmtId="3" fontId="8" fillId="0" borderId="0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66FF33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8112219012053507"/>
                  <c:y val="-6.3484433087969888E-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Sheet1!$P$5:$P$17</c:f>
              <c:numCache>
                <c:formatCode>#,##0</c:formatCode>
                <c:ptCount val="13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15665564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21</xdr:row>
      <xdr:rowOff>23811</xdr:rowOff>
    </xdr:from>
    <xdr:to>
      <xdr:col>12</xdr:col>
      <xdr:colOff>88107</xdr:colOff>
      <xdr:row>46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7" totalsRowShown="0" dataDxfId="17">
  <autoFilter ref="B3:R17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17" zoomScale="80" zoomScaleNormal="80" workbookViewId="0">
      <selection activeCell="S39" sqref="S39"/>
    </sheetView>
  </sheetViews>
  <sheetFormatPr defaultColWidth="9" defaultRowHeight="14.4" x14ac:dyDescent="0.3"/>
  <cols>
    <col min="1" max="1" width="5" style="2" customWidth="1"/>
    <col min="2" max="2" width="9.44140625" style="2" customWidth="1"/>
    <col min="3" max="4" width="14.33203125" style="2" bestFit="1" customWidth="1"/>
    <col min="5" max="5" width="13.77734375" style="2" bestFit="1" customWidth="1"/>
    <col min="6" max="14" width="14.33203125" style="2" bestFit="1" customWidth="1"/>
    <col min="15" max="15" width="4" style="2" customWidth="1"/>
    <col min="16" max="16" width="18.44140625" style="2" customWidth="1"/>
    <col min="17" max="17" width="5.44140625" style="2" customWidth="1"/>
    <col min="18" max="18" width="25.44140625" style="2" customWidth="1"/>
    <col min="19" max="16384" width="9" style="2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3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3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4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4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4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4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4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4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4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4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4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3">
        <v>363723</v>
      </c>
      <c r="J13" s="23">
        <v>702130</v>
      </c>
      <c r="K13" s="23">
        <v>608805</v>
      </c>
      <c r="L13" s="23">
        <v>635500</v>
      </c>
      <c r="M13" s="23">
        <v>713080</v>
      </c>
      <c r="N13" s="23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4">
      <c r="A14" s="1"/>
      <c r="B14" s="8">
        <v>2017</v>
      </c>
      <c r="C14" s="23">
        <v>662423</v>
      </c>
      <c r="D14" s="23">
        <v>554842</v>
      </c>
      <c r="E14" s="23">
        <v>657797</v>
      </c>
      <c r="F14" s="23">
        <v>673209</v>
      </c>
      <c r="G14" s="23">
        <v>745540</v>
      </c>
      <c r="H14" s="23">
        <v>660058</v>
      </c>
      <c r="I14" s="23">
        <v>690513</v>
      </c>
      <c r="J14" s="23">
        <v>670496</v>
      </c>
      <c r="K14" s="23">
        <v>577595</v>
      </c>
      <c r="L14" s="23">
        <v>665972</v>
      </c>
      <c r="M14" s="23">
        <v>569447</v>
      </c>
      <c r="N14" s="23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4">
      <c r="A15" s="1"/>
      <c r="B15" s="8">
        <v>2018</v>
      </c>
      <c r="C15" s="23">
        <v>628028</v>
      </c>
      <c r="D15" s="23">
        <v>728208</v>
      </c>
      <c r="E15" s="23">
        <v>697376</v>
      </c>
      <c r="F15" s="23">
        <v>707376</v>
      </c>
      <c r="G15" s="23">
        <v>759564</v>
      </c>
      <c r="H15" s="23">
        <v>592381</v>
      </c>
      <c r="I15" s="23">
        <v>545423</v>
      </c>
      <c r="J15" s="23">
        <v>694837</v>
      </c>
      <c r="K15" s="23">
        <v>739656</v>
      </c>
      <c r="L15" s="23">
        <v>763733</v>
      </c>
      <c r="M15" s="23">
        <v>698962</v>
      </c>
      <c r="N15" s="23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4">
      <c r="A16" s="1"/>
      <c r="B16" s="8">
        <v>2019</v>
      </c>
      <c r="C16" s="23">
        <v>816792</v>
      </c>
      <c r="D16" s="23">
        <v>811807</v>
      </c>
      <c r="E16" s="24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6">
        <v>1506868</v>
      </c>
      <c r="L16" s="26">
        <v>1761891</v>
      </c>
      <c r="M16" s="25">
        <v>2059856</v>
      </c>
      <c r="N16" s="25">
        <v>2325909</v>
      </c>
      <c r="O16" s="22"/>
      <c r="P16" s="22">
        <f>SUM(C16:N16)</f>
        <v>16768940</v>
      </c>
      <c r="Q16" s="13"/>
      <c r="R16" s="3">
        <f>SUM((Table1[[#This Row],[Column15]]*12)/COUNT(Table1[[#This Row],[Column2]:[Column13]]))</f>
        <v>16768940</v>
      </c>
      <c r="S16" s="1"/>
      <c r="T16" s="1"/>
    </row>
    <row r="17" spans="1:20" ht="21" x14ac:dyDescent="0.4">
      <c r="A17" s="1"/>
      <c r="B17" s="8">
        <v>2020</v>
      </c>
      <c r="C17" s="26">
        <v>1694534</v>
      </c>
      <c r="D17" s="25">
        <v>3203938</v>
      </c>
      <c r="E17" s="25">
        <v>3296329</v>
      </c>
      <c r="F17" s="25">
        <v>2694570</v>
      </c>
      <c r="G17" s="25">
        <v>2511957</v>
      </c>
      <c r="H17" s="25">
        <v>2264236</v>
      </c>
      <c r="I17" s="30"/>
      <c r="J17" s="30"/>
      <c r="K17" s="30"/>
      <c r="L17" s="30"/>
      <c r="M17" s="30"/>
      <c r="N17" s="27"/>
      <c r="O17" s="28"/>
      <c r="P17" s="29">
        <f>SUM(C17:N17)</f>
        <v>15665564</v>
      </c>
      <c r="Q17" s="13"/>
      <c r="R17" s="3">
        <f>SUM((Table1[[#This Row],[Column15]]*12)/COUNT(Table1[[#This Row],[Column2]:[Column13]]))</f>
        <v>31331128</v>
      </c>
      <c r="S17" s="1"/>
      <c r="T17" s="1"/>
    </row>
    <row r="18" spans="1:20" s="20" customFormat="1" ht="24.75" customHeight="1" x14ac:dyDescent="0.3">
      <c r="A18" s="14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1">
        <f>SUBTOTAL(109,Table1[Column15])</f>
        <v>58273665</v>
      </c>
      <c r="Q18" s="18"/>
      <c r="R18" s="14"/>
      <c r="S18" s="14"/>
      <c r="T18" s="14"/>
    </row>
    <row r="19" spans="1:20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1"/>
      <c r="S19" s="1"/>
      <c r="T19" s="1"/>
    </row>
    <row r="20" spans="1:20" ht="23.4" x14ac:dyDescent="0.45">
      <c r="A20" s="1"/>
      <c r="B20" s="34" t="s">
        <v>30</v>
      </c>
      <c r="C20" s="34"/>
      <c r="D20" s="34"/>
      <c r="E20" s="34"/>
      <c r="F20" s="33">
        <f>SUM(I16:N16,C17:H17)</f>
        <v>26149060</v>
      </c>
      <c r="G20" s="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35" t="s">
        <v>31</v>
      </c>
      <c r="K48" s="35"/>
      <c r="L48" s="35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B18:O18"/>
    <mergeCell ref="F20:G20"/>
    <mergeCell ref="B20:E20"/>
    <mergeCell ref="J48:L48"/>
  </mergeCells>
  <pageMargins left="0.7" right="0.7" top="0.75" bottom="0.75" header="0.3" footer="0.3"/>
  <pageSetup orientation="portrait" horizontalDpi="200" verticalDpi="200" r:id="rId1"/>
  <ignoredErrors>
    <ignoredError sqref="P5:P14 F20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2020-07-02T10:11:54Z</dcterms:modified>
</cp:coreProperties>
</file>