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91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loud Storage\OneDrive\GIT Hub\kunal-chowdhury.com\blog-stats\"/>
    </mc:Choice>
  </mc:AlternateContent>
  <xr:revisionPtr revIDLastSave="33" documentId="40FDE6E5555299D8B362937CCDD5C9106F5153E0" xr6:coauthVersionLast="26" xr6:coauthVersionMax="26" xr10:uidLastSave="{F5C7720E-3861-4995-8067-56BFF11CA95B}"/>
  <bookViews>
    <workbookView xWindow="0" yWindow="0" windowWidth="20490" windowHeight="8940" xr2:uid="{00000000-000D-0000-FFFF-FFFF00000000}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R15" i="1" l="1"/>
  <c r="P15" i="1"/>
  <c r="F18" i="1"/>
  <c r="P14" i="1"/>
  <c r="R7" i="1" l="1"/>
  <c r="R8" i="1"/>
  <c r="R9" i="1"/>
  <c r="R10" i="1"/>
  <c r="R11" i="1"/>
  <c r="R12" i="1"/>
  <c r="R13" i="1"/>
  <c r="R6" i="1"/>
  <c r="R5" i="1"/>
  <c r="R4" i="1"/>
  <c r="R14" i="1" l="1"/>
  <c r="P13" i="1" l="1"/>
  <c r="P16" i="1" l="1"/>
  <c r="P6" i="1"/>
  <c r="P7" i="1"/>
  <c r="P8" i="1"/>
  <c r="P9" i="1"/>
  <c r="P10" i="1"/>
  <c r="P11" i="1"/>
  <c r="P12" i="1"/>
  <c r="P5" i="1"/>
</calcChain>
</file>

<file path=xl/sharedStrings.xml><?xml version="1.0" encoding="utf-8"?>
<sst xmlns="http://schemas.openxmlformats.org/spreadsheetml/2006/main" count="31" uniqueCount="31">
  <si>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</si>
  <si>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</si>
  <si>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</si>
  <si>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</si>
  <si>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</si>
  <si>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</si>
  <si>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</si>
  <si>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</si>
  <si>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</si>
  <si>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</si>
  <si>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</si>
  <si>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</si>
  <si>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</si>
  <si>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</si>
  <si>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</si>
  <si>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</si>
  <si>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</si>
  <si>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</si>
  <si>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</si>
  <si>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</si>
  <si>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</si>
  <si>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</si>
  <si>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</si>
  <si>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</si>
  <si>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</si>
  <si>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</si>
  <si>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</si>
  <si>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</si>
  <si>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</si>
  <si>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Column152</t>
  </si>
  <si>
    <t>Last 12 months 'Hit Count':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</si>
</sst>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b/>
      <sz val="16"/>
      <color theme="0"/>
      <name val="Calibri"/>
      <family val="2"/>
    </font>
    <font>
      <sz val="16"/>
      <color theme="1"/>
      <name val="Calibri"/>
    </font>
    <font>
      <sz val="16"/>
      <color theme="1"/>
      <name val="Calibri"/>
      <family val="2"/>
    </font>
    <font>
      <b/>
      <sz val="16"/>
      <color rgb="FF002060"/>
      <name val="Calibri"/>
      <family val="2"/>
    </font>
    <font>
      <b/>
      <sz val="16"/>
      <color theme="0"/>
      <name val="Calibri"/>
    </font>
    <font>
      <b/>
      <sz val="18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5" borderId="0" xfId="0" applyFont="1" applyFill="1"/>
    <xf numFmtId="0" fontId="1" fillId="0" borderId="0" xfId="0" applyFont="1"/>
    <xf numFmtId="0" fontId="1" fillId="5" borderId="0" xfId="0" applyFont="1" applyFill="1" applyBorder="1"/>
    <xf numFmtId="0" fontId="2" fillId="2" borderId="1" xfId="0" applyFont="1" applyFill="1" applyBorder="1"/>
    <xf numFmtId="0" fontId="2" fillId="2" borderId="2" xfId="0" applyFont="1" applyFill="1" applyBorder="1" applyAlignment="1">
      <alignment horizontal="right" vertical="top"/>
    </xf>
    <xf numFmtId="0" fontId="2" fillId="2" borderId="2" xfId="0" applyFont="1" applyFill="1" applyBorder="1"/>
    <xf numFmtId="2" fontId="3" fillId="0" borderId="0" xfId="0" applyNumberFormat="1" applyFont="1"/>
    <xf numFmtId="0" fontId="2" fillId="2" borderId="3" xfId="0" applyFont="1" applyFill="1" applyBorder="1"/>
    <xf numFmtId="3" fontId="4" fillId="0" borderId="0" xfId="0" applyNumberFormat="1" applyFont="1" applyBorder="1" applyAlignment="1">
      <alignment horizontal="center"/>
    </xf>
    <xf numFmtId="3" fontId="4" fillId="0" borderId="0" xfId="0" applyNumberFormat="1" applyFont="1" applyBorder="1"/>
    <xf numFmtId="3" fontId="5" fillId="3" borderId="0" xfId="0" applyNumberFormat="1" applyFont="1" applyFill="1" applyBorder="1"/>
    <xf numFmtId="3" fontId="5" fillId="4" borderId="0" xfId="0" applyNumberFormat="1" applyFont="1" applyFill="1" applyBorder="1"/>
    <xf numFmtId="0" fontId="6" fillId="2" borderId="3" xfId="0" applyFont="1" applyFill="1" applyBorder="1"/>
    <xf numFmtId="3" fontId="3" fillId="0" borderId="0" xfId="0" applyNumberFormat="1" applyFont="1" applyBorder="1"/>
    <xf numFmtId="3" fontId="2" fillId="2" borderId="4" xfId="0" applyNumberFormat="1" applyFont="1" applyFill="1" applyBorder="1"/>
    <xf numFmtId="0" fontId="1" fillId="5" borderId="2" xfId="0" applyFont="1" applyFill="1" applyBorder="1"/>
    <xf numFmtId="14" fontId="1" fillId="5" borderId="0" xfId="0" applyNumberFormat="1" applyFont="1" applyFill="1"/>
    <xf numFmtId="0" fontId="4" fillId="0" borderId="3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3" fontId="7" fillId="5" borderId="0" xfId="0" applyNumberFormat="1" applyFont="1" applyFill="1" applyBorder="1" applyAlignment="1">
      <alignment horizontal="left"/>
    </xf>
    <xf numFmtId="0" fontId="7" fillId="5" borderId="0" xfId="0" applyFont="1" applyFill="1" applyBorder="1" applyAlignment="1">
      <alignment horizontal="left"/>
    </xf>
    <xf numFmtId="0" fontId="0" fillId="0" borderId="0" xfId="0" applyFill="1"/>
  </cellXfs>
  <cellStyles count="1">
    <cellStyle name="Normal" xfId="0" builtinId="0"/>
  </cellStyles>
  <dxfs count="18">
    <dxf>
      <font>
        <strike val="0"/>
        <outline val="0"/>
        <shadow val="0"/>
        <u val="none"/>
        <vertAlign val="baseline"/>
        <sz val="16"/>
        <name val="Calibri"/>
        <scheme val="none"/>
      </font>
      <numFmt numFmtId="2" formatCode="0.00"/>
    </dxf>
    <dxf>
      <fill>
        <patternFill patternType="none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  <dxf>
      <font>
        <strike val="0"/>
        <outline val="0"/>
        <shadow val="0"/>
        <u val="none"/>
        <vertAlign val="baseline"/>
        <sz val="16"/>
        <name val="Calibri"/>
        <scheme val="none"/>
      </font>
      <border diagonalUp="0" diagonalDown="0" outline="0">
        <left style="thin">
          <color indexed="64"/>
        </left>
        <right/>
        <top/>
        <bottom/>
      </border>
    </dxf>
    <dxf>
      <font>
        <strike val="0"/>
        <outline val="0"/>
        <shadow val="0"/>
        <u val="none"/>
        <vertAlign val="baseline"/>
        <sz val="16"/>
        <name val="Calibri"/>
        <scheme val="none"/>
      </font>
    </dxf>
  </dxfs>
  <tableStyles count="0" defaultTableStyle="TableStyleMedium2" defaultPivotStyle="PivotStyleLight16"/>
  <colors>
    <mruColors>
      <color rgb="FF99FF66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sz="2000"/>
              <a:t>Blog Hit / Pageviews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4">
                  <a:shade val="65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l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D6-4E14-869C-870F1EA86C0B}"/>
            </c:ext>
          </c:extLst>
        </c:ser>
        <c:ser>
          <c:idx val="2"/>
          <c:order val="1"/>
          <c:tx>
            <c:v>Series2</c:v>
          </c:tx>
          <c:spPr>
            <a:ln w="31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tint val="65000"/>
                      <a:shade val="51000"/>
                      <a:satMod val="130000"/>
                    </a:schemeClr>
                  </a:gs>
                  <a:gs pos="80000">
                    <a:schemeClr val="accent4">
                      <a:tint val="65000"/>
                      <a:shade val="93000"/>
                      <a:satMod val="130000"/>
                    </a:schemeClr>
                  </a:gs>
                  <a:gs pos="100000">
                    <a:schemeClr val="accent4">
                      <a:tint val="65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3175">
                <a:solidFill>
                  <a:schemeClr val="bg1">
                    <a:lumMod val="75000"/>
                  </a:schemeClr>
                </a:solidFill>
                <a:round/>
              </a:ln>
              <a:effectLst/>
            </c:spPr>
          </c:marker>
          <c:dPt>
            <c:idx val="9"/>
            <c:marker>
              <c:symbol val="circle"/>
              <c:size val="6"/>
              <c:spPr>
                <a:gradFill rotWithShape="1">
                  <a:gsLst>
                    <a:gs pos="0">
                      <a:schemeClr val="accent4">
                        <a:tint val="65000"/>
                        <a:shade val="51000"/>
                        <a:satMod val="130000"/>
                      </a:schemeClr>
                    </a:gs>
                    <a:gs pos="80000">
                      <a:schemeClr val="accent4">
                        <a:tint val="65000"/>
                        <a:shade val="93000"/>
                        <a:satMod val="130000"/>
                      </a:schemeClr>
                    </a:gs>
                    <a:gs pos="100000">
                      <a:schemeClr val="accent4">
                        <a:tint val="65000"/>
                        <a:shade val="94000"/>
                        <a:satMod val="135000"/>
                      </a:schemeClr>
                    </a:gs>
                  </a:gsLst>
                  <a:lin ang="16200000" scaled="0"/>
                </a:gradFill>
                <a:ln w="12700">
                  <a:solidFill>
                    <a:schemeClr val="bg1">
                      <a:lumMod val="75000"/>
                    </a:schemeClr>
                  </a:solidFill>
                  <a:prstDash val="lgDash"/>
                  <a:round/>
                </a:ln>
                <a:effectLst/>
              </c:spPr>
            </c:marker>
            <c:bubble3D val="0"/>
            <c:spPr>
              <a:ln w="12700" cap="rnd">
                <a:solidFill>
                  <a:schemeClr val="bg1">
                    <a:lumMod val="75000"/>
                  </a:schemeClr>
                </a:solidFill>
                <a:prstDash val="lg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C-F234-47AE-98F4-23124B27C96C}"/>
              </c:ext>
            </c:extLst>
          </c:dPt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Sheet1!$R$5:$R$15</c:f>
              <c:numCache>
                <c:formatCode>0.00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34-47AE-98F4-23124B27C96C}"/>
            </c:ext>
          </c:extLst>
        </c:ser>
        <c:ser>
          <c:idx val="1"/>
          <c:order val="2"/>
          <c:tx>
            <c:v>Series3</c:v>
          </c:tx>
          <c:spPr>
            <a:ln w="31750" cap="rnd">
              <a:solidFill>
                <a:schemeClr val="tx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12700">
                <a:solidFill>
                  <a:schemeClr val="tx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-4.4444439259908068E-3"/>
                  <c:y val="-0.1009218363128505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234-47AE-98F4-23124B27C96C}"/>
                </c:ext>
              </c:extLst>
            </c:dLbl>
            <c:dLbl>
              <c:idx val="1"/>
              <c:layout>
                <c:manualLayout>
                  <c:x val="-1.333333177797238E-2"/>
                  <c:y val="-9.704022722389457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234-47AE-98F4-23124B27C96C}"/>
                </c:ext>
              </c:extLst>
            </c:dLbl>
            <c:dLbl>
              <c:idx val="2"/>
              <c:layout>
                <c:manualLayout>
                  <c:x val="-2.4335605818272096E-2"/>
                  <c:y val="-0.1460623093045726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234-47AE-98F4-23124B27C96C}"/>
                </c:ext>
              </c:extLst>
            </c:dLbl>
            <c:dLbl>
              <c:idx val="3"/>
              <c:layout>
                <c:manualLayout>
                  <c:x val="0"/>
                  <c:y val="-7.763218177911565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234-47AE-98F4-23124B27C96C}"/>
                </c:ext>
              </c:extLst>
            </c:dLbl>
            <c:dLbl>
              <c:idx val="4"/>
              <c:layout>
                <c:manualLayout>
                  <c:x val="-1.4042473063053691E-3"/>
                  <c:y val="-0.1307081576038542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234-47AE-98F4-23124B27C96C}"/>
                </c:ext>
              </c:extLst>
            </c:dLbl>
            <c:dLbl>
              <c:idx val="5"/>
              <c:layout>
                <c:manualLayout>
                  <c:x val="5.6942781123952907E-3"/>
                  <c:y val="-0.1111277505495007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234-47AE-98F4-23124B27C96C}"/>
                </c:ext>
              </c:extLst>
            </c:dLbl>
            <c:dLbl>
              <c:idx val="6"/>
              <c:layout>
                <c:manualLayout>
                  <c:x val="-4.4444439259907929E-3"/>
                  <c:y val="-8.151379086807143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234-47AE-98F4-23124B27C96C}"/>
                </c:ext>
              </c:extLst>
            </c:dLbl>
            <c:dLbl>
              <c:idx val="7"/>
              <c:layout>
                <c:manualLayout>
                  <c:x val="1.7777775703963172E-2"/>
                  <c:y val="-1.55264363558231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F234-47AE-98F4-23124B27C96C}"/>
                </c:ext>
              </c:extLst>
            </c:dLbl>
            <c:dLbl>
              <c:idx val="8"/>
              <c:layout>
                <c:manualLayout>
                  <c:x val="-0.15384933487881633"/>
                  <c:y val="4.8494492840790837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234-47AE-98F4-23124B27C96C}"/>
                </c:ext>
              </c:extLst>
            </c:dLbl>
            <c:dLbl>
              <c:idx val="9"/>
              <c:layout>
                <c:manualLayout>
                  <c:x val="-0.16794352222587833"/>
                  <c:y val="-1.94019091568588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800" b="1" i="0" u="none" strike="noStrike" kern="1200" baseline="0">
                        <a:solidFill>
                          <a:schemeClr val="tx2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800" b="1" i="0" u="none" strike="noStrike" kern="1200" baseline="0">
                        <a:solidFill>
                          <a:srgbClr val="00B050"/>
                        </a:solidFill>
                      </a:rPr>
                      <a:t> </a:t>
                    </a:r>
                    <a:fld id="{528CCE5D-54F9-45A3-8AB0-78CA94A9AC10}" type="VALUE">
                      <a:rPr lang="en-US" sz="1800" b="1"/>
                      <a:pPr>
                        <a:defRPr sz="1800" b="1"/>
                      </a:pPr>
                      <a:t>[VALUE]</a:t>
                    </a:fld>
                    <a:r>
                      <a:rPr lang="en-US" sz="1800" b="1"/>
                      <a:t>  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800" b="1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F234-47AE-98F4-23124B27C96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Sheet1!$B$5:$B$15</c:f>
              <c:numCache>
                <c:formatCode>General</c:formatCode>
                <c:ptCount val="11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</c:numCache>
            </c:numRef>
          </c:cat>
          <c:val>
            <c:numRef>
              <c:f>Sheet1!$P$5:$P$15</c:f>
              <c:numCache>
                <c:formatCode>#,##0</c:formatCode>
                <c:ptCount val="11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34-47AE-98F4-23124B27C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979784"/>
        <c:axId val="84978216"/>
      </c:lineChart>
      <c:catAx>
        <c:axId val="84979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8216"/>
        <c:crosses val="autoZero"/>
        <c:auto val="1"/>
        <c:lblAlgn val="ctr"/>
        <c:lblOffset val="100"/>
        <c:noMultiLvlLbl val="0"/>
      </c:catAx>
      <c:valAx>
        <c:axId val="8497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979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21429</xdr:colOff>
      <xdr:row>19</xdr:row>
      <xdr:rowOff>23811</xdr:rowOff>
    </xdr:from>
    <xdr:to>
      <xdr:col>12</xdr:col>
      <xdr:colOff>88107</xdr:colOff>
      <xdr:row>44</xdr:row>
      <xdr:rowOff>62488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3:R15" totalsRowShown="0" dataDxfId="17">
  <autoFilter ref="B3:R15" xr:uid="{00000000-0009-0000-0100-000001000000}"/>
  <tableColumns count="17">
    <tableColumn id="1" xr3:uid="{00000000-0010-0000-0000-000001000000}" name="Column1" dataDxfId="16"/>
    <tableColumn id="2" xr3:uid="{00000000-0010-0000-0000-000002000000}" name="Column2" dataDxfId="15"/>
    <tableColumn id="3" xr3:uid="{00000000-0010-0000-0000-000003000000}" name="Column3" dataDxfId="14"/>
    <tableColumn id="4" xr3:uid="{00000000-0010-0000-0000-000004000000}" name="Column4" dataDxfId="13"/>
    <tableColumn id="5" xr3:uid="{00000000-0010-0000-0000-000005000000}" name="Column5" dataDxfId="12"/>
    <tableColumn id="6" xr3:uid="{00000000-0010-0000-0000-000006000000}" name="Column6" dataDxfId="11"/>
    <tableColumn id="7" xr3:uid="{00000000-0010-0000-0000-000007000000}" name="Column7" dataDxfId="10"/>
    <tableColumn id="8" xr3:uid="{00000000-0010-0000-0000-000008000000}" name="Column8" dataDxfId="9"/>
    <tableColumn id="9" xr3:uid="{00000000-0010-0000-0000-000009000000}" name="Column9" dataDxfId="8"/>
    <tableColumn id="10" xr3:uid="{00000000-0010-0000-0000-00000A000000}" name="Column10" dataDxfId="7"/>
    <tableColumn id="11" xr3:uid="{00000000-0010-0000-0000-00000B000000}" name="Column11" dataDxfId="6"/>
    <tableColumn id="12" xr3:uid="{00000000-0010-0000-0000-00000C000000}" name="Column12" dataDxfId="5"/>
    <tableColumn id="13" xr3:uid="{00000000-0010-0000-0000-00000D000000}" name="Column13" dataDxfId="4"/>
    <tableColumn id="14" xr3:uid="{00000000-0010-0000-0000-00000E000000}" name="Column14" dataDxfId="3"/>
    <tableColumn id="15" xr3:uid="{00000000-0010-0000-0000-00000F000000}" name="Column15" dataDxfId="2">
      <calculatedColumnFormula>SUM(C4:N4)</calculatedColumnFormula>
    </tableColumn>
    <tableColumn id="17" xr3:uid="{00000000-0010-0000-0000-000011000000}" name="Column152" dataDxfId="1" dataCellStyle="Normal"/>
    <tableColumn id="16" xr3:uid="{00000000-0010-0000-0000-000010000000}" name="Column16" dataDxfId="0">
      <calculatedColumnFormula>SUM((Table1[[#This Row],[Column15]]*3)/COUNT(Table1[[#This Row],[Column2]:[Column13]]))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tabSelected="1" zoomScale="80" zoomScaleNormal="80" workbookViewId="0">
      <selection activeCell="W4" sqref="W4"/>
    </sheetView>
  </sheetViews>
  <sheetFormatPr defaultColWidth="9" defaultRowHeight="15" x14ac:dyDescent="0.25"/>
  <cols>
    <col min="1" max="1" width="5" style="2" customWidth="1"/>
    <col min="2" max="2" width="9.42578125" style="2" customWidth="1"/>
    <col min="3" max="14" width="12.42578125" style="2" bestFit="1" customWidth="1"/>
    <col min="15" max="15" width="4" style="2" customWidth="1"/>
    <col min="16" max="16" width="18.42578125" style="2" customWidth="1"/>
    <col min="17" max="17" width="5.42578125" style="2" customWidth="1"/>
    <col min="18" max="18" width="25.42578125" style="2" customWidth="1"/>
    <col min="19" max="16384" width="9" style="2"/>
  </cols>
  <sheetData>
    <row r="1" spans="1:20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3"/>
      <c r="R2" s="1"/>
      <c r="S2" s="1"/>
      <c r="T2" s="1"/>
    </row>
    <row r="3" spans="1:20" hidden="1" x14ac:dyDescent="0.25">
      <c r="A3" s="1"/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2" t="s">
        <v>22</v>
      </c>
      <c r="L3" s="2" t="s">
        <v>23</v>
      </c>
      <c r="M3" s="2" t="s">
        <v>24</v>
      </c>
      <c r="N3" s="2" t="s">
        <v>25</v>
      </c>
      <c r="O3" s="2" t="s">
        <v>26</v>
      </c>
      <c r="P3" s="2" t="s">
        <v>27</v>
      </c>
      <c r="Q3" s="3" t="s">
        <v>29</v>
      </c>
      <c r="R3" s="2" t="s">
        <v>28</v>
      </c>
    </row>
    <row r="4" spans="1:20" ht="21" x14ac:dyDescent="0.35">
      <c r="A4" s="1"/>
      <c r="B4" s="4"/>
      <c r="C4" s="5" t="s">
        <v>0</v>
      </c>
      <c r="D4" s="5" t="s">
        <v>1</v>
      </c>
      <c r="E4" s="5" t="s">
        <v>2</v>
      </c>
      <c r="F4" s="5" t="s">
        <v>3</v>
      </c>
      <c r="G4" s="5" t="s">
        <v>4</v>
      </c>
      <c r="H4" s="5" t="s">
        <v>5</v>
      </c>
      <c r="I4" s="5" t="s">
        <v>6</v>
      </c>
      <c r="J4" s="5" t="s">
        <v>7</v>
      </c>
      <c r="K4" s="5" t="s">
        <v>8</v>
      </c>
      <c r="L4" s="5" t="s">
        <v>9</v>
      </c>
      <c r="M4" s="5" t="s">
        <v>10</v>
      </c>
      <c r="N4" s="5" t="s">
        <v>11</v>
      </c>
      <c r="O4" s="6"/>
      <c r="P4" s="6" t="s">
        <v>12</v>
      </c>
      <c r="Q4" s="3"/>
      <c r="R4" s="7" t="e">
        <f>SUM((Table1[[#This Row],[Column15]]*3)/COUNT(Table1[[#This Row],[Column2]:[Column13]]))</f>
        <v>#VALUE!</v>
      </c>
      <c r="S4" s="1"/>
      <c r="T4" s="1"/>
    </row>
    <row r="5" spans="1:20" ht="21" x14ac:dyDescent="0.35">
      <c r="A5" s="1"/>
      <c r="B5" s="8">
        <v>2008</v>
      </c>
      <c r="C5" s="9"/>
      <c r="D5" s="9"/>
      <c r="E5" s="9"/>
      <c r="F5" s="9"/>
      <c r="G5" s="9"/>
      <c r="H5" s="9"/>
      <c r="I5" s="9"/>
      <c r="J5" s="9"/>
      <c r="K5" s="9"/>
      <c r="L5" s="10">
        <v>105</v>
      </c>
      <c r="M5" s="10">
        <v>112</v>
      </c>
      <c r="N5" s="10">
        <v>109</v>
      </c>
      <c r="O5" s="10"/>
      <c r="P5" s="10">
        <f>SUM(C5:N5)</f>
        <v>326</v>
      </c>
      <c r="Q5" s="3"/>
      <c r="R5" s="7">
        <f>SUM((Table1[[#This Row],[Column15]]*3)/COUNT(Table1[[#This Row],[Column2]:[Column13]]))</f>
        <v>326</v>
      </c>
      <c r="S5" s="1"/>
      <c r="T5" s="1"/>
    </row>
    <row r="6" spans="1:20" ht="21" x14ac:dyDescent="0.35">
      <c r="A6" s="1"/>
      <c r="B6" s="8">
        <v>2009</v>
      </c>
      <c r="C6" s="10">
        <v>210</v>
      </c>
      <c r="D6" s="10">
        <v>265</v>
      </c>
      <c r="E6" s="10">
        <v>330</v>
      </c>
      <c r="F6" s="10">
        <v>459</v>
      </c>
      <c r="G6" s="10">
        <v>2711</v>
      </c>
      <c r="H6" s="10">
        <v>4347</v>
      </c>
      <c r="I6" s="10">
        <v>7134</v>
      </c>
      <c r="J6" s="10">
        <v>7452</v>
      </c>
      <c r="K6" s="10">
        <v>10193</v>
      </c>
      <c r="L6" s="10">
        <v>11773</v>
      </c>
      <c r="M6" s="10">
        <v>16989</v>
      </c>
      <c r="N6" s="10">
        <v>18516</v>
      </c>
      <c r="O6" s="10"/>
      <c r="P6" s="10">
        <f t="shared" ref="P6:P12" si="0">SUM(C6:N6)</f>
        <v>80379</v>
      </c>
      <c r="Q6" s="3"/>
      <c r="R6" s="7">
        <f>SUM((Table1[[#This Row],[Column15]]*12)/COUNT(Table1[[#This Row],[Column2]:[Column13]]))</f>
        <v>80379</v>
      </c>
      <c r="S6" s="1"/>
      <c r="T6" s="1"/>
    </row>
    <row r="7" spans="1:20" ht="21" x14ac:dyDescent="0.35">
      <c r="A7" s="1"/>
      <c r="B7" s="8">
        <v>2010</v>
      </c>
      <c r="C7" s="10">
        <v>16660</v>
      </c>
      <c r="D7" s="10">
        <v>23673</v>
      </c>
      <c r="E7" s="10">
        <v>32985</v>
      </c>
      <c r="F7" s="10">
        <v>35222</v>
      </c>
      <c r="G7" s="10">
        <v>39909</v>
      </c>
      <c r="H7" s="10">
        <v>42087</v>
      </c>
      <c r="I7" s="10">
        <v>54395</v>
      </c>
      <c r="J7" s="10">
        <v>49067</v>
      </c>
      <c r="K7" s="10">
        <v>47658</v>
      </c>
      <c r="L7" s="10">
        <v>38853</v>
      </c>
      <c r="M7" s="10">
        <v>39946</v>
      </c>
      <c r="N7" s="10">
        <v>42658</v>
      </c>
      <c r="O7" s="10"/>
      <c r="P7" s="10">
        <f t="shared" si="0"/>
        <v>463113</v>
      </c>
      <c r="Q7" s="3"/>
      <c r="R7" s="7">
        <f>SUM((Table1[[#This Row],[Column15]]*12)/COUNT(Table1[[#This Row],[Column2]:[Column13]]))</f>
        <v>463113</v>
      </c>
      <c r="S7" s="1"/>
      <c r="T7" s="1"/>
    </row>
    <row r="8" spans="1:20" ht="21" x14ac:dyDescent="0.35">
      <c r="A8" s="1"/>
      <c r="B8" s="8">
        <v>2011</v>
      </c>
      <c r="C8" s="10">
        <v>45551</v>
      </c>
      <c r="D8" s="10">
        <v>69346</v>
      </c>
      <c r="E8" s="10">
        <v>47856</v>
      </c>
      <c r="F8" s="10">
        <v>64728</v>
      </c>
      <c r="G8" s="10">
        <v>73308</v>
      </c>
      <c r="H8" s="10">
        <v>82846</v>
      </c>
      <c r="I8" s="10">
        <v>72286</v>
      </c>
      <c r="J8" s="10">
        <v>75867</v>
      </c>
      <c r="K8" s="10">
        <v>80961</v>
      </c>
      <c r="L8" s="10">
        <v>62233</v>
      </c>
      <c r="M8" s="10">
        <v>63447</v>
      </c>
      <c r="N8" s="10">
        <v>64581</v>
      </c>
      <c r="O8" s="10"/>
      <c r="P8" s="10">
        <f t="shared" si="0"/>
        <v>803010</v>
      </c>
      <c r="Q8" s="3"/>
      <c r="R8" s="7">
        <f>SUM((Table1[[#This Row],[Column15]]*12)/COUNT(Table1[[#This Row],[Column2]:[Column13]]))</f>
        <v>803010</v>
      </c>
      <c r="S8" s="1"/>
      <c r="T8" s="1"/>
    </row>
    <row r="9" spans="1:20" ht="21" x14ac:dyDescent="0.35">
      <c r="A9" s="1"/>
      <c r="B9" s="8">
        <v>2012</v>
      </c>
      <c r="C9" s="10">
        <v>76072</v>
      </c>
      <c r="D9" s="10">
        <v>77385</v>
      </c>
      <c r="E9" s="10">
        <v>70852</v>
      </c>
      <c r="F9" s="10">
        <v>72356</v>
      </c>
      <c r="G9" s="10">
        <v>78593</v>
      </c>
      <c r="H9" s="10">
        <v>70155</v>
      </c>
      <c r="I9" s="10">
        <v>72470</v>
      </c>
      <c r="J9" s="10">
        <v>70252</v>
      </c>
      <c r="K9" s="10">
        <v>79738</v>
      </c>
      <c r="L9" s="10">
        <v>71284</v>
      </c>
      <c r="M9" s="10">
        <v>76524</v>
      </c>
      <c r="N9" s="10">
        <v>73172</v>
      </c>
      <c r="O9" s="10"/>
      <c r="P9" s="10">
        <f t="shared" si="0"/>
        <v>888853</v>
      </c>
      <c r="Q9" s="3"/>
      <c r="R9" s="7">
        <f>SUM((Table1[[#This Row],[Column15]]*12)/COUNT(Table1[[#This Row],[Column2]:[Column13]]))</f>
        <v>888853</v>
      </c>
      <c r="S9" s="1"/>
      <c r="T9" s="1"/>
    </row>
    <row r="10" spans="1:20" ht="21" x14ac:dyDescent="0.35">
      <c r="A10" s="1"/>
      <c r="B10" s="8">
        <v>2013</v>
      </c>
      <c r="C10" s="10">
        <v>78648</v>
      </c>
      <c r="D10" s="10">
        <v>74894</v>
      </c>
      <c r="E10" s="10">
        <v>86029</v>
      </c>
      <c r="F10" s="10">
        <v>82489</v>
      </c>
      <c r="G10" s="10">
        <v>80316</v>
      </c>
      <c r="H10" s="10">
        <v>78764</v>
      </c>
      <c r="I10" s="10">
        <v>70746</v>
      </c>
      <c r="J10" s="10">
        <v>79324</v>
      </c>
      <c r="K10" s="10">
        <v>79148</v>
      </c>
      <c r="L10" s="10">
        <v>76345</v>
      </c>
      <c r="M10" s="10">
        <v>75329</v>
      </c>
      <c r="N10" s="10">
        <v>73625</v>
      </c>
      <c r="O10" s="10"/>
      <c r="P10" s="10">
        <f t="shared" si="0"/>
        <v>935657</v>
      </c>
      <c r="Q10" s="3"/>
      <c r="R10" s="7">
        <f>SUM((Table1[[#This Row],[Column15]]*12)/COUNT(Table1[[#This Row],[Column2]:[Column13]]))</f>
        <v>935657</v>
      </c>
      <c r="S10" s="1"/>
      <c r="T10" s="1"/>
    </row>
    <row r="11" spans="1:20" ht="21" x14ac:dyDescent="0.35">
      <c r="A11" s="1"/>
      <c r="B11" s="8">
        <v>2014</v>
      </c>
      <c r="C11" s="10">
        <v>67510</v>
      </c>
      <c r="D11" s="10">
        <v>67706</v>
      </c>
      <c r="E11" s="10">
        <v>73924</v>
      </c>
      <c r="F11" s="10">
        <v>71449</v>
      </c>
      <c r="G11" s="10">
        <v>79877</v>
      </c>
      <c r="H11" s="10">
        <v>74705</v>
      </c>
      <c r="I11" s="10">
        <v>79936</v>
      </c>
      <c r="J11" s="10">
        <v>78746</v>
      </c>
      <c r="K11" s="10">
        <v>77891</v>
      </c>
      <c r="L11" s="10">
        <v>77040</v>
      </c>
      <c r="M11" s="10">
        <v>87951</v>
      </c>
      <c r="N11" s="11">
        <v>101904</v>
      </c>
      <c r="O11" s="10"/>
      <c r="P11" s="10">
        <f t="shared" si="0"/>
        <v>938639</v>
      </c>
      <c r="Q11" s="3"/>
      <c r="R11" s="7">
        <f>SUM((Table1[[#This Row],[Column15]]*12)/COUNT(Table1[[#This Row],[Column2]:[Column13]]))</f>
        <v>938639</v>
      </c>
      <c r="S11" s="1"/>
      <c r="T11" s="1"/>
    </row>
    <row r="12" spans="1:20" ht="21" x14ac:dyDescent="0.35">
      <c r="A12" s="1"/>
      <c r="B12" s="8">
        <v>2015</v>
      </c>
      <c r="C12" s="10">
        <v>90536</v>
      </c>
      <c r="D12" s="10">
        <v>80976</v>
      </c>
      <c r="E12" s="10">
        <v>95444</v>
      </c>
      <c r="F12" s="10">
        <v>71951</v>
      </c>
      <c r="G12" s="10">
        <v>67019</v>
      </c>
      <c r="H12" s="10">
        <v>66244</v>
      </c>
      <c r="I12" s="10">
        <v>86294</v>
      </c>
      <c r="J12" s="11">
        <v>128005</v>
      </c>
      <c r="K12" s="11">
        <v>137300</v>
      </c>
      <c r="L12" s="11">
        <v>138705</v>
      </c>
      <c r="M12" s="11">
        <v>125538</v>
      </c>
      <c r="N12" s="11">
        <v>129945</v>
      </c>
      <c r="O12" s="10"/>
      <c r="P12" s="10">
        <f t="shared" si="0"/>
        <v>1217957</v>
      </c>
      <c r="Q12" s="3"/>
      <c r="R12" s="7">
        <f>SUM((Table1[[#This Row],[Column15]]*12)/COUNT(Table1[[#This Row],[Column2]:[Column13]]))</f>
        <v>1217957</v>
      </c>
      <c r="S12" s="1"/>
      <c r="T12" s="1"/>
    </row>
    <row r="13" spans="1:20" ht="21" x14ac:dyDescent="0.35">
      <c r="A13" s="1"/>
      <c r="B13" s="8">
        <v>2016</v>
      </c>
      <c r="C13" s="11">
        <v>142274</v>
      </c>
      <c r="D13" s="11">
        <v>123093</v>
      </c>
      <c r="E13" s="11">
        <v>147266</v>
      </c>
      <c r="F13" s="11">
        <v>152612</v>
      </c>
      <c r="G13" s="11">
        <v>134497</v>
      </c>
      <c r="H13" s="11">
        <v>132768</v>
      </c>
      <c r="I13" s="12">
        <v>363723</v>
      </c>
      <c r="J13" s="12">
        <v>702130</v>
      </c>
      <c r="K13" s="12">
        <v>608805</v>
      </c>
      <c r="L13" s="12">
        <v>635500</v>
      </c>
      <c r="M13" s="12">
        <v>713080</v>
      </c>
      <c r="N13" s="12">
        <v>674509</v>
      </c>
      <c r="O13" s="10"/>
      <c r="P13" s="10">
        <f>SUM(C13:N13)</f>
        <v>4530257</v>
      </c>
      <c r="Q13" s="3"/>
      <c r="R13" s="7">
        <f>SUM((Table1[[#This Row],[Column15]]*12)/COUNT(Table1[[#This Row],[Column2]:[Column13]]))</f>
        <v>4530257</v>
      </c>
      <c r="S13" s="1"/>
      <c r="T13" s="1"/>
    </row>
    <row r="14" spans="1:20" ht="21" x14ac:dyDescent="0.35">
      <c r="A14" s="1"/>
      <c r="B14" s="13">
        <v>2017</v>
      </c>
      <c r="C14" s="12">
        <v>662423</v>
      </c>
      <c r="D14" s="12">
        <v>554842</v>
      </c>
      <c r="E14" s="12">
        <v>657797</v>
      </c>
      <c r="F14" s="12">
        <v>673209</v>
      </c>
      <c r="G14" s="12">
        <v>745540</v>
      </c>
      <c r="H14" s="12">
        <v>660058</v>
      </c>
      <c r="I14" s="12">
        <v>690513</v>
      </c>
      <c r="J14" s="12">
        <v>670496</v>
      </c>
      <c r="K14" s="12">
        <v>577595</v>
      </c>
      <c r="L14" s="12">
        <v>665972</v>
      </c>
      <c r="M14" s="12">
        <v>569447</v>
      </c>
      <c r="N14" s="12">
        <v>565361</v>
      </c>
      <c r="O14" s="14"/>
      <c r="P14" s="14">
        <f>SUM(C14:N14)</f>
        <v>7693253</v>
      </c>
      <c r="Q14" s="3"/>
      <c r="R14" s="7">
        <f>SUM((Table1[[#This Row],[Column15]]*12)/COUNT(Table1[[#This Row],[Column2]:[Column13]]))</f>
        <v>7693253</v>
      </c>
      <c r="S14" s="1"/>
      <c r="T14" s="1"/>
    </row>
    <row r="15" spans="1:20" ht="21" x14ac:dyDescent="0.35">
      <c r="A15" s="1"/>
      <c r="B15" s="13">
        <v>2018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4"/>
      <c r="P15" s="14">
        <f>SUM(C15:N15)</f>
        <v>0</v>
      </c>
      <c r="Q15" s="22"/>
      <c r="R15" s="7" t="e">
        <f>SUM((Table1[[#This Row],[Column15]]*12)/COUNT(Table1[[#This Row],[Column2]:[Column13]]))</f>
        <v>#DIV/0!</v>
      </c>
      <c r="S15" s="1"/>
      <c r="T15" s="1"/>
    </row>
    <row r="16" spans="1:20" ht="21" x14ac:dyDescent="0.35">
      <c r="A16" s="1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5">
        <f>SUBTOTAL(109,Table1[Column15])</f>
        <v>17551444</v>
      </c>
      <c r="Q16" s="3"/>
      <c r="R16" s="1"/>
      <c r="S16" s="1"/>
      <c r="T16" s="1"/>
    </row>
    <row r="17" spans="1:20" x14ac:dyDescent="0.25"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"/>
      <c r="R17" s="1"/>
      <c r="S17" s="1"/>
      <c r="T17" s="1"/>
    </row>
    <row r="18" spans="1:20" ht="23.25" x14ac:dyDescent="0.35">
      <c r="A18" s="1"/>
      <c r="B18" s="21" t="s">
        <v>30</v>
      </c>
      <c r="C18" s="21"/>
      <c r="D18" s="21"/>
      <c r="E18" s="21"/>
      <c r="F18" s="20">
        <f>SUM(P14)</f>
        <v>7693253</v>
      </c>
      <c r="G18" s="20"/>
      <c r="H18" s="3"/>
      <c r="I18" s="3"/>
      <c r="J18" s="3"/>
      <c r="K18" s="3"/>
      <c r="L18" s="3"/>
      <c r="M18" s="3"/>
      <c r="N18" s="3"/>
      <c r="O18" s="3"/>
      <c r="P18" s="3"/>
      <c r="Q18" s="1"/>
      <c r="R18" s="1"/>
      <c r="S18" s="1"/>
      <c r="T18" s="1"/>
    </row>
    <row r="19" spans="1:20" x14ac:dyDescent="0.25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1"/>
      <c r="R19" s="1"/>
      <c r="S19" s="1"/>
      <c r="T19" s="1"/>
    </row>
    <row r="20" spans="1:20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7"/>
      <c r="M47" s="1"/>
      <c r="N47" s="1"/>
      <c r="O47" s="1"/>
      <c r="P47" s="1"/>
      <c r="Q47" s="1"/>
      <c r="R47" s="1"/>
      <c r="S47" s="1"/>
      <c r="T47" s="1"/>
    </row>
    <row r="48" spans="1:20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</sheetData>
  <mergeCells count="3">
    <mergeCell ref="B16:O16"/>
    <mergeCell ref="F18:G18"/>
    <mergeCell ref="B18:E18"/>
  </mergeCells>
  <pageMargins left="0.7" right="0.7" top="0.75" bottom="0.75" header="0.3" footer="0.3"/>
  <pageSetup orientation="portrait" horizontalDpi="200" verticalDpi="200" r:id="rId1"/>
  <ignoredErrors>
    <ignoredError sqref="P5:P14" formulaRange="1"/>
    <ignoredError sqref="P4" calculatedColumn="1"/>
  </ignoredErrors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Cognizant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Chowdhury</dc:creator>
  <cp:lastModifiedBy>Kunal Chowdhury</cp:lastModifiedBy>
  <dcterms:created xsi:type="dcterms:W3CDTF">2015-08-14T07:10:02Z</dcterms:created>
  <dcterms:modified xsi:type="dcterms:W3CDTF">2017-12-31T19:25:31Z</dcterms:modified>
</cp:coreProperties>
</file>