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ITVEDANT20\Documents\kunal zarande\excel\"/>
    </mc:Choice>
  </mc:AlternateContent>
  <xr:revisionPtr revIDLastSave="0" documentId="13_ncr:1_{85D8BE52-65BC-4198-A4DE-6FD1684CF514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policy_details" sheetId="1" r:id="rId1"/>
    <sheet name="joined_table" sheetId="2" r:id="rId2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H21" i="1"/>
  <c r="F4" i="1"/>
  <c r="F5" i="1"/>
  <c r="F6" i="1"/>
  <c r="F7" i="1"/>
  <c r="F8" i="1"/>
  <c r="F9" i="1"/>
  <c r="F10" i="1"/>
  <c r="F11" i="1"/>
  <c r="F12" i="1"/>
  <c r="F13" i="1"/>
  <c r="F14" i="1"/>
  <c r="F3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</calcChain>
</file>

<file path=xl/sharedStrings.xml><?xml version="1.0" encoding="utf-8"?>
<sst xmlns="http://schemas.openxmlformats.org/spreadsheetml/2006/main" count="114" uniqueCount="40">
  <si>
    <t>Policy details</t>
  </si>
  <si>
    <t>Customer details</t>
  </si>
  <si>
    <t>Customer id</t>
  </si>
  <si>
    <t>Polic_id</t>
  </si>
  <si>
    <t>Product id</t>
  </si>
  <si>
    <t>Premium ($)</t>
  </si>
  <si>
    <t>Customer ID</t>
  </si>
  <si>
    <t>Name</t>
  </si>
  <si>
    <t>Gender</t>
  </si>
  <si>
    <t>Age</t>
  </si>
  <si>
    <t>City</t>
  </si>
  <si>
    <t>Vintage (In months)</t>
  </si>
  <si>
    <t>Joe</t>
  </si>
  <si>
    <t>M</t>
  </si>
  <si>
    <t>London</t>
  </si>
  <si>
    <t>Jon</t>
  </si>
  <si>
    <t>Nottingham</t>
  </si>
  <si>
    <t>Catherine</t>
  </si>
  <si>
    <t>F</t>
  </si>
  <si>
    <t>Birmingham</t>
  </si>
  <si>
    <t>Lucy</t>
  </si>
  <si>
    <t>Manchester</t>
  </si>
  <si>
    <t>Alex</t>
  </si>
  <si>
    <t>Andy</t>
  </si>
  <si>
    <t>Natasha</t>
  </si>
  <si>
    <t>Prasad</t>
  </si>
  <si>
    <t>Edinburgh</t>
  </si>
  <si>
    <t>Rita</t>
  </si>
  <si>
    <t>Nottinghiam</t>
  </si>
  <si>
    <t>Chris</t>
  </si>
  <si>
    <t>Oxford</t>
  </si>
  <si>
    <t>Anthony</t>
  </si>
  <si>
    <t>Bradford</t>
  </si>
  <si>
    <t>Mark</t>
  </si>
  <si>
    <t>Product details</t>
  </si>
  <si>
    <t>Product type</t>
  </si>
  <si>
    <t>Child Plan</t>
  </si>
  <si>
    <t>Pension</t>
  </si>
  <si>
    <t>Investment</t>
  </si>
  <si>
    <t>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</si>
</sst>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I8" sqref="I8"/>
    </sheetView>
  </sheetViews>
  <sheetFormatPr defaultColWidth="9" defaultRowHeight="14.4"/>
  <cols>
    <col min="1" max="1" width="14.44140625" customWidth="1"/>
    <col min="2" max="2" width="9.88671875" customWidth="1"/>
    <col min="3" max="3" width="10" customWidth="1"/>
    <col min="4" max="4" width="12" customWidth="1"/>
    <col min="5" max="5" width="10.33203125" customWidth="1"/>
    <col min="6" max="10" width="11.5546875" customWidth="1"/>
    <col min="11" max="11" width="16.33203125" customWidth="1"/>
    <col min="12" max="12" width="9.6640625" customWidth="1"/>
    <col min="13" max="13" width="7.5546875" customWidth="1"/>
    <col min="14" max="14" width="4.44140625" customWidth="1"/>
    <col min="15" max="15" width="12.109375" customWidth="1"/>
    <col min="16" max="16" width="18.88671875" customWidth="1"/>
  </cols>
  <sheetData>
    <row r="1" spans="1:16" s="1" customFormat="1">
      <c r="A1" s="1" t="s">
        <v>0</v>
      </c>
      <c r="K1" s="1" t="s">
        <v>1</v>
      </c>
    </row>
    <row r="2" spans="1:16">
      <c r="A2" s="4" t="s">
        <v>2</v>
      </c>
      <c r="B2" s="4" t="s">
        <v>3</v>
      </c>
      <c r="C2" s="4" t="s">
        <v>4</v>
      </c>
      <c r="D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spans="1:16">
      <c r="A3" s="5">
        <v>1</v>
      </c>
      <c r="B3" s="5">
        <v>4010</v>
      </c>
      <c r="C3" s="5">
        <v>4</v>
      </c>
      <c r="D3" s="5">
        <v>2300</v>
      </c>
      <c r="E3" t="str">
        <f>VLOOKUP(A3,$K$2:$P$14,2,)</f>
        <v>Joe</v>
      </c>
      <c r="F3" t="str">
        <f>VLOOKUP(A3,$K$3:$P$14,5,FALSE)</f>
        <v>London</v>
      </c>
      <c r="G3">
        <f>VLOOKUP(A3,$K$2:$P$14,4,)</f>
        <v>33</v>
      </c>
      <c r="H3" t="str">
        <f>HLOOKUP(C3,B17:$E$18,2,FALSE)</f>
        <v>Protection</v>
      </c>
      <c r="K3" s="5">
        <v>1</v>
      </c>
      <c r="L3" s="5" t="s">
        <v>12</v>
      </c>
      <c r="M3" s="5" t="s">
        <v>13</v>
      </c>
      <c r="N3" s="5">
        <v>33</v>
      </c>
      <c r="O3" s="5" t="s">
        <v>14</v>
      </c>
      <c r="P3" s="5">
        <v>21</v>
      </c>
    </row>
    <row r="4" spans="1:16">
      <c r="A4" s="5">
        <v>2</v>
      </c>
      <c r="B4" s="5">
        <v>1001</v>
      </c>
      <c r="C4" s="5">
        <v>1</v>
      </c>
      <c r="D4" s="5">
        <v>1500</v>
      </c>
      <c r="E4" t="str">
        <f t="shared" ref="E4:E14" si="0">VLOOKUP(A4,$K$2:$P$14,2,)</f>
        <v>Jon</v>
      </c>
      <c r="F4" t="str">
        <f t="shared" ref="F4:F14" si="1">VLOOKUP(A4,$K$3:$P$14,5,FALSE)</f>
        <v>Nottingham</v>
      </c>
      <c r="G4">
        <f t="shared" ref="G4:G14" si="2">VLOOKUP(A4,$K$2:$P$14,4,)</f>
        <v>30</v>
      </c>
      <c r="H4" t="e">
        <f>HLOOKUP(C4,B18:$E$18,2,FALSE)</f>
        <v>#N/A</v>
      </c>
      <c r="K4" s="5">
        <v>2</v>
      </c>
      <c r="L4" s="5" t="s">
        <v>15</v>
      </c>
      <c r="M4" s="5" t="s">
        <v>13</v>
      </c>
      <c r="N4" s="5">
        <v>30</v>
      </c>
      <c r="O4" s="5" t="s">
        <v>16</v>
      </c>
      <c r="P4" s="5">
        <v>10</v>
      </c>
    </row>
    <row r="5" spans="1:16">
      <c r="A5" s="5">
        <v>3</v>
      </c>
      <c r="B5" s="5">
        <v>2030</v>
      </c>
      <c r="C5" s="5">
        <v>2</v>
      </c>
      <c r="D5" s="5">
        <v>5200</v>
      </c>
      <c r="E5" t="str">
        <f t="shared" si="0"/>
        <v>Catherine</v>
      </c>
      <c r="F5" t="str">
        <f t="shared" si="1"/>
        <v>Birmingham</v>
      </c>
      <c r="G5">
        <f t="shared" si="2"/>
        <v>28</v>
      </c>
      <c r="H5" t="e">
        <f>HLOOKUP(C5,B$18:$E19,2,FALSE)</f>
        <v>#N/A</v>
      </c>
      <c r="K5" s="5">
        <v>3</v>
      </c>
      <c r="L5" s="5" t="s">
        <v>17</v>
      </c>
      <c r="M5" s="5" t="s">
        <v>18</v>
      </c>
      <c r="N5" s="5">
        <v>28</v>
      </c>
      <c r="O5" s="5" t="s">
        <v>19</v>
      </c>
      <c r="P5" s="5">
        <v>3</v>
      </c>
    </row>
    <row r="6" spans="1:16">
      <c r="A6" s="5">
        <v>4</v>
      </c>
      <c r="B6" s="5">
        <v>1020</v>
      </c>
      <c r="C6" s="5">
        <v>1</v>
      </c>
      <c r="D6" s="5">
        <v>5600</v>
      </c>
      <c r="E6" t="str">
        <f t="shared" si="0"/>
        <v>Lucy</v>
      </c>
      <c r="F6" t="str">
        <f t="shared" si="1"/>
        <v>Manchester</v>
      </c>
      <c r="G6">
        <f t="shared" si="2"/>
        <v>36</v>
      </c>
      <c r="H6" t="e">
        <f>HLOOKUP(C6,B$18:$E20,2,FALSE)</f>
        <v>#N/A</v>
      </c>
      <c r="K6" s="5">
        <v>4</v>
      </c>
      <c r="L6" s="5" t="s">
        <v>20</v>
      </c>
      <c r="M6" s="5" t="s">
        <v>18</v>
      </c>
      <c r="N6" s="5">
        <v>36</v>
      </c>
      <c r="O6" s="5" t="s">
        <v>21</v>
      </c>
      <c r="P6" s="5">
        <v>5</v>
      </c>
    </row>
    <row r="7" spans="1:16">
      <c r="A7" s="5">
        <v>5</v>
      </c>
      <c r="B7" s="5">
        <v>1025</v>
      </c>
      <c r="C7" s="5">
        <v>1</v>
      </c>
      <c r="D7" s="5">
        <v>18400</v>
      </c>
      <c r="E7" t="str">
        <f t="shared" si="0"/>
        <v>Alex</v>
      </c>
      <c r="F7" t="str">
        <f t="shared" si="1"/>
        <v>London</v>
      </c>
      <c r="G7">
        <f t="shared" si="2"/>
        <v>30</v>
      </c>
      <c r="H7" t="e">
        <f>HLOOKUP(C7,B$18:$E21,2,FALSE)</f>
        <v>#N/A</v>
      </c>
      <c r="K7" s="5">
        <v>5</v>
      </c>
      <c r="L7" s="5" t="s">
        <v>22</v>
      </c>
      <c r="M7" s="5" t="s">
        <v>13</v>
      </c>
      <c r="N7" s="5">
        <v>30</v>
      </c>
      <c r="O7" s="5" t="s">
        <v>14</v>
      </c>
      <c r="P7" s="5">
        <v>3</v>
      </c>
    </row>
    <row r="8" spans="1:16">
      <c r="A8" s="5">
        <v>6</v>
      </c>
      <c r="B8" s="5">
        <v>4003</v>
      </c>
      <c r="C8" s="5">
        <v>4</v>
      </c>
      <c r="D8" s="5">
        <v>1500</v>
      </c>
      <c r="E8" t="str">
        <f t="shared" si="0"/>
        <v>Andy</v>
      </c>
      <c r="F8" t="str">
        <f t="shared" si="1"/>
        <v>London</v>
      </c>
      <c r="G8">
        <f t="shared" si="2"/>
        <v>35</v>
      </c>
      <c r="H8" t="e">
        <f>HLOOKUP(C8,B$18:$E22,2,FALSE)</f>
        <v>#N/A</v>
      </c>
      <c r="K8" s="5">
        <v>6</v>
      </c>
      <c r="L8" s="5" t="s">
        <v>23</v>
      </c>
      <c r="M8" s="5" t="s">
        <v>13</v>
      </c>
      <c r="N8" s="5">
        <v>35</v>
      </c>
      <c r="O8" s="5" t="s">
        <v>14</v>
      </c>
      <c r="P8" s="5">
        <v>21</v>
      </c>
    </row>
    <row r="9" spans="1:16">
      <c r="A9" s="5">
        <v>7</v>
      </c>
      <c r="B9" s="5">
        <v>1090</v>
      </c>
      <c r="C9" s="5">
        <v>1</v>
      </c>
      <c r="D9" s="5">
        <v>17600</v>
      </c>
      <c r="E9" t="str">
        <f t="shared" si="0"/>
        <v>Natasha</v>
      </c>
      <c r="F9" t="str">
        <f t="shared" si="1"/>
        <v>London</v>
      </c>
      <c r="G9">
        <f t="shared" si="2"/>
        <v>32</v>
      </c>
      <c r="H9" t="e">
        <f>HLOOKUP(C9,B$18:$E23,2,FALSE)</f>
        <v>#N/A</v>
      </c>
      <c r="K9" s="5">
        <v>7</v>
      </c>
      <c r="L9" s="5" t="s">
        <v>24</v>
      </c>
      <c r="M9" s="5" t="s">
        <v>18</v>
      </c>
      <c r="N9" s="5">
        <v>32</v>
      </c>
      <c r="O9" s="5" t="s">
        <v>14</v>
      </c>
      <c r="P9" s="5">
        <v>11</v>
      </c>
    </row>
    <row r="10" spans="1:16">
      <c r="A10" s="5">
        <v>8</v>
      </c>
      <c r="B10" s="5">
        <v>4123</v>
      </c>
      <c r="C10" s="5">
        <v>4</v>
      </c>
      <c r="D10" s="5">
        <v>3000</v>
      </c>
      <c r="E10" t="str">
        <f t="shared" si="0"/>
        <v>Prasad</v>
      </c>
      <c r="F10" t="str">
        <f t="shared" si="1"/>
        <v>Edinburgh</v>
      </c>
      <c r="G10">
        <f t="shared" si="2"/>
        <v>47</v>
      </c>
      <c r="H10" t="e">
        <f>HLOOKUP(C10,B$18:$E24,2,FALSE)</f>
        <v>#N/A</v>
      </c>
      <c r="K10" s="5">
        <v>8</v>
      </c>
      <c r="L10" s="5" t="s">
        <v>25</v>
      </c>
      <c r="M10" s="5" t="s">
        <v>13</v>
      </c>
      <c r="N10" s="5">
        <v>47</v>
      </c>
      <c r="O10" s="5" t="s">
        <v>26</v>
      </c>
      <c r="P10" s="5">
        <v>20</v>
      </c>
    </row>
    <row r="11" spans="1:16">
      <c r="A11" s="5">
        <v>9</v>
      </c>
      <c r="B11" s="5">
        <v>1111</v>
      </c>
      <c r="C11" s="5">
        <v>1</v>
      </c>
      <c r="D11" s="5">
        <v>9600</v>
      </c>
      <c r="E11" t="str">
        <f t="shared" si="0"/>
        <v>Rita</v>
      </c>
      <c r="F11" t="str">
        <f t="shared" si="1"/>
        <v>Nottinghiam</v>
      </c>
      <c r="G11">
        <f t="shared" si="2"/>
        <v>29</v>
      </c>
      <c r="H11" t="e">
        <f>HLOOKUP(C11,B$18:$E25,2,FALSE)</f>
        <v>#N/A</v>
      </c>
      <c r="K11" s="5">
        <v>9</v>
      </c>
      <c r="L11" s="5" t="s">
        <v>27</v>
      </c>
      <c r="M11" s="5" t="s">
        <v>18</v>
      </c>
      <c r="N11" s="5">
        <v>29</v>
      </c>
      <c r="O11" s="5" t="s">
        <v>28</v>
      </c>
      <c r="P11" s="5">
        <v>15</v>
      </c>
    </row>
    <row r="12" spans="1:16">
      <c r="A12" s="5">
        <v>10</v>
      </c>
      <c r="B12" s="5">
        <v>1123</v>
      </c>
      <c r="C12" s="5">
        <v>1</v>
      </c>
      <c r="D12" s="5">
        <v>15800</v>
      </c>
      <c r="E12" t="str">
        <f t="shared" si="0"/>
        <v>Chris</v>
      </c>
      <c r="F12" t="str">
        <f t="shared" si="1"/>
        <v>Oxford</v>
      </c>
      <c r="G12">
        <f t="shared" si="2"/>
        <v>28</v>
      </c>
      <c r="H12" t="e">
        <f>HLOOKUP(C12,B$18:$E26,2,FALSE)</f>
        <v>#N/A</v>
      </c>
      <c r="K12" s="5">
        <v>10</v>
      </c>
      <c r="L12" s="5" t="s">
        <v>29</v>
      </c>
      <c r="M12" s="5" t="s">
        <v>13</v>
      </c>
      <c r="N12" s="5">
        <v>28</v>
      </c>
      <c r="O12" s="5" t="s">
        <v>30</v>
      </c>
      <c r="P12" s="5">
        <v>0</v>
      </c>
    </row>
    <row r="13" spans="1:16">
      <c r="A13" s="5">
        <v>11</v>
      </c>
      <c r="B13" s="5">
        <v>1233</v>
      </c>
      <c r="C13" s="5">
        <v>1</v>
      </c>
      <c r="D13" s="5">
        <v>6300</v>
      </c>
      <c r="E13" t="str">
        <f t="shared" si="0"/>
        <v>Anthony</v>
      </c>
      <c r="F13" t="str">
        <f t="shared" si="1"/>
        <v>Bradford</v>
      </c>
      <c r="G13">
        <f t="shared" si="2"/>
        <v>38</v>
      </c>
      <c r="H13" t="e">
        <f>HLOOKUP(C13,B$18:$E27,2,FALSE)</f>
        <v>#N/A</v>
      </c>
      <c r="K13" s="5">
        <v>11</v>
      </c>
      <c r="L13" s="5" t="s">
        <v>31</v>
      </c>
      <c r="M13" s="5" t="s">
        <v>13</v>
      </c>
      <c r="N13" s="5">
        <v>38</v>
      </c>
      <c r="O13" s="5" t="s">
        <v>32</v>
      </c>
      <c r="P13" s="5">
        <v>21</v>
      </c>
    </row>
    <row r="14" spans="1:16">
      <c r="A14" s="5">
        <v>12</v>
      </c>
      <c r="B14" s="5">
        <v>3456</v>
      </c>
      <c r="C14" s="5">
        <v>3</v>
      </c>
      <c r="D14" s="5">
        <v>18400</v>
      </c>
      <c r="E14" t="str">
        <f t="shared" si="0"/>
        <v>Mark</v>
      </c>
      <c r="F14" t="str">
        <f t="shared" si="1"/>
        <v>Manchester</v>
      </c>
      <c r="G14">
        <f t="shared" si="2"/>
        <v>36</v>
      </c>
      <c r="H14" t="e">
        <f>HLOOKUP(C14,B$18:$E28,2,FALSE)</f>
        <v>#N/A</v>
      </c>
      <c r="K14" s="5">
        <v>12</v>
      </c>
      <c r="L14" s="5" t="s">
        <v>33</v>
      </c>
      <c r="M14" s="5" t="s">
        <v>13</v>
      </c>
      <c r="N14" s="5">
        <v>36</v>
      </c>
      <c r="O14" s="5" t="s">
        <v>21</v>
      </c>
      <c r="P14" s="5">
        <v>20</v>
      </c>
    </row>
    <row r="16" spans="1:16">
      <c r="A16" s="1" t="s">
        <v>34</v>
      </c>
    </row>
    <row r="17" spans="1:10">
      <c r="A17" s="6" t="s">
        <v>4</v>
      </c>
      <c r="B17" s="5">
        <v>1</v>
      </c>
      <c r="C17" s="5">
        <v>2</v>
      </c>
      <c r="D17" s="5">
        <v>3</v>
      </c>
      <c r="E17" s="5">
        <v>4</v>
      </c>
      <c r="F17" s="2"/>
      <c r="G17" s="2"/>
      <c r="H17" s="2"/>
      <c r="I17" s="2"/>
      <c r="J17" s="2"/>
    </row>
    <row r="18" spans="1:10">
      <c r="A18" s="6" t="s">
        <v>35</v>
      </c>
      <c r="B18" s="5" t="s">
        <v>36</v>
      </c>
      <c r="C18" s="5" t="s">
        <v>37</v>
      </c>
      <c r="D18" s="5" t="s">
        <v>38</v>
      </c>
      <c r="E18" s="5" t="s">
        <v>39</v>
      </c>
      <c r="F18" s="2"/>
      <c r="G18" s="2"/>
      <c r="H18" s="2"/>
      <c r="I18" s="2"/>
      <c r="J18" s="2"/>
    </row>
    <row r="21" spans="1:10">
      <c r="H21" t="str">
        <f>VLOOKUP(A3,$K$3:$P$14,2,FALSE)</f>
        <v>Joe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E20" sqref="E20"/>
    </sheetView>
  </sheetViews>
  <sheetFormatPr defaultColWidth="9" defaultRowHeight="14.4"/>
  <cols>
    <col min="1" max="1" width="14.44140625" customWidth="1"/>
    <col min="2" max="2" width="9.88671875" customWidth="1"/>
    <col min="3" max="3" width="10" customWidth="1"/>
    <col min="4" max="4" width="12" customWidth="1"/>
    <col min="5" max="5" width="10.33203125" style="2" customWidth="1"/>
    <col min="6" max="6" width="7.5546875" style="2" customWidth="1"/>
    <col min="7" max="7" width="4.44140625" style="2" customWidth="1"/>
    <col min="8" max="8" width="12.109375" style="2" customWidth="1"/>
    <col min="9" max="9" width="18.88671875" style="2" customWidth="1"/>
    <col min="10" max="10" width="12.33203125" style="2" customWidth="1"/>
  </cols>
  <sheetData>
    <row r="1" spans="1:10" s="1" customFormat="1">
      <c r="A1" s="1" t="s">
        <v>0</v>
      </c>
      <c r="E1" s="3"/>
      <c r="F1" s="3"/>
      <c r="G1" s="3"/>
      <c r="H1" s="3"/>
      <c r="I1" s="3"/>
      <c r="J1" s="3"/>
    </row>
    <row r="2" spans="1:10">
      <c r="A2" s="4" t="s">
        <v>2</v>
      </c>
      <c r="B2" s="4" t="s">
        <v>3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35</v>
      </c>
    </row>
    <row r="3" spans="1:10">
      <c r="A3" s="5">
        <v>1</v>
      </c>
      <c r="B3" s="5">
        <v>4010</v>
      </c>
      <c r="C3" s="5">
        <v>4</v>
      </c>
      <c r="D3" s="5">
        <v>2300</v>
      </c>
      <c r="E3" s="5" t="s">
        <v>12</v>
      </c>
      <c r="F3" s="5" t="s">
        <v>13</v>
      </c>
      <c r="G3" s="5">
        <v>33</v>
      </c>
      <c r="H3" s="5" t="s">
        <v>14</v>
      </c>
      <c r="I3" s="5">
        <v>21</v>
      </c>
      <c r="J3" s="5" t="s">
        <v>39</v>
      </c>
    </row>
    <row r="4" spans="1:10">
      <c r="A4" s="5">
        <v>2</v>
      </c>
      <c r="B4" s="5">
        <v>1001</v>
      </c>
      <c r="C4" s="5">
        <v>1</v>
      </c>
      <c r="D4" s="5">
        <v>1500</v>
      </c>
      <c r="E4" s="5" t="s">
        <v>15</v>
      </c>
      <c r="F4" s="5" t="s">
        <v>13</v>
      </c>
      <c r="G4" s="5">
        <v>30</v>
      </c>
      <c r="H4" s="5" t="s">
        <v>16</v>
      </c>
      <c r="I4" s="5">
        <v>10</v>
      </c>
      <c r="J4" s="5" t="s">
        <v>36</v>
      </c>
    </row>
    <row r="5" spans="1:10">
      <c r="A5" s="5">
        <v>3</v>
      </c>
      <c r="B5" s="5">
        <v>2030</v>
      </c>
      <c r="C5" s="5">
        <v>2</v>
      </c>
      <c r="D5" s="5">
        <v>5200</v>
      </c>
      <c r="E5" s="5" t="s">
        <v>17</v>
      </c>
      <c r="F5" s="5" t="s">
        <v>18</v>
      </c>
      <c r="G5" s="5">
        <v>28</v>
      </c>
      <c r="H5" s="5" t="s">
        <v>19</v>
      </c>
      <c r="I5" s="5">
        <v>3</v>
      </c>
      <c r="J5" s="5" t="s">
        <v>37</v>
      </c>
    </row>
    <row r="6" spans="1:10">
      <c r="A6" s="5">
        <v>4</v>
      </c>
      <c r="B6" s="5">
        <v>1020</v>
      </c>
      <c r="C6" s="5">
        <v>1</v>
      </c>
      <c r="D6" s="5">
        <v>5600</v>
      </c>
      <c r="E6" s="5" t="s">
        <v>20</v>
      </c>
      <c r="F6" s="5" t="s">
        <v>18</v>
      </c>
      <c r="G6" s="5">
        <v>36</v>
      </c>
      <c r="H6" s="5" t="s">
        <v>21</v>
      </c>
      <c r="I6" s="5">
        <v>5</v>
      </c>
      <c r="J6" s="5" t="s">
        <v>36</v>
      </c>
    </row>
    <row r="7" spans="1:10">
      <c r="A7" s="5">
        <v>5</v>
      </c>
      <c r="B7" s="5">
        <v>1025</v>
      </c>
      <c r="C7" s="5">
        <v>1</v>
      </c>
      <c r="D7" s="5">
        <v>18400</v>
      </c>
      <c r="E7" s="5" t="s">
        <v>22</v>
      </c>
      <c r="F7" s="5" t="s">
        <v>13</v>
      </c>
      <c r="G7" s="5">
        <v>30</v>
      </c>
      <c r="H7" s="5" t="s">
        <v>14</v>
      </c>
      <c r="I7" s="5">
        <v>3</v>
      </c>
      <c r="J7" s="5" t="s">
        <v>36</v>
      </c>
    </row>
    <row r="8" spans="1:10">
      <c r="A8" s="5">
        <v>6</v>
      </c>
      <c r="B8" s="5">
        <v>4003</v>
      </c>
      <c r="C8" s="5">
        <v>4</v>
      </c>
      <c r="D8" s="5">
        <v>1500</v>
      </c>
      <c r="E8" s="5" t="s">
        <v>23</v>
      </c>
      <c r="F8" s="5" t="s">
        <v>13</v>
      </c>
      <c r="G8" s="5">
        <v>35</v>
      </c>
      <c r="H8" s="5" t="s">
        <v>14</v>
      </c>
      <c r="I8" s="5">
        <v>21</v>
      </c>
      <c r="J8" s="5" t="s">
        <v>39</v>
      </c>
    </row>
    <row r="9" spans="1:10">
      <c r="A9" s="5">
        <v>7</v>
      </c>
      <c r="B9" s="5">
        <v>1090</v>
      </c>
      <c r="C9" s="5">
        <v>1</v>
      </c>
      <c r="D9" s="5">
        <v>17600</v>
      </c>
      <c r="E9" s="5" t="s">
        <v>24</v>
      </c>
      <c r="F9" s="5" t="s">
        <v>18</v>
      </c>
      <c r="G9" s="5">
        <v>32</v>
      </c>
      <c r="H9" s="5" t="s">
        <v>14</v>
      </c>
      <c r="I9" s="5">
        <v>11</v>
      </c>
      <c r="J9" s="5" t="s">
        <v>36</v>
      </c>
    </row>
    <row r="10" spans="1:10">
      <c r="A10" s="5">
        <v>8</v>
      </c>
      <c r="B10" s="5">
        <v>4123</v>
      </c>
      <c r="C10" s="5">
        <v>4</v>
      </c>
      <c r="D10" s="5">
        <v>3000</v>
      </c>
      <c r="E10" s="5" t="s">
        <v>25</v>
      </c>
      <c r="F10" s="5" t="s">
        <v>13</v>
      </c>
      <c r="G10" s="5">
        <v>47</v>
      </c>
      <c r="H10" s="5" t="s">
        <v>26</v>
      </c>
      <c r="I10" s="5">
        <v>20</v>
      </c>
      <c r="J10" s="5" t="s">
        <v>39</v>
      </c>
    </row>
    <row r="11" spans="1:10">
      <c r="A11" s="5">
        <v>9</v>
      </c>
      <c r="B11" s="5">
        <v>1111</v>
      </c>
      <c r="C11" s="5">
        <v>1</v>
      </c>
      <c r="D11" s="5">
        <v>9600</v>
      </c>
      <c r="E11" s="5" t="s">
        <v>27</v>
      </c>
      <c r="F11" s="5" t="s">
        <v>18</v>
      </c>
      <c r="G11" s="5">
        <v>29</v>
      </c>
      <c r="H11" s="5" t="s">
        <v>28</v>
      </c>
      <c r="I11" s="5">
        <v>15</v>
      </c>
      <c r="J11" s="5" t="s">
        <v>36</v>
      </c>
    </row>
    <row r="12" spans="1:10">
      <c r="A12" s="5">
        <v>10</v>
      </c>
      <c r="B12" s="5">
        <v>1123</v>
      </c>
      <c r="C12" s="5">
        <v>1</v>
      </c>
      <c r="D12" s="5">
        <v>15800</v>
      </c>
      <c r="E12" s="5" t="s">
        <v>29</v>
      </c>
      <c r="F12" s="5" t="s">
        <v>13</v>
      </c>
      <c r="G12" s="5">
        <v>28</v>
      </c>
      <c r="H12" s="5" t="s">
        <v>30</v>
      </c>
      <c r="I12" s="5">
        <v>0</v>
      </c>
      <c r="J12" s="5" t="s">
        <v>36</v>
      </c>
    </row>
    <row r="13" spans="1:10">
      <c r="A13" s="5">
        <v>11</v>
      </c>
      <c r="B13" s="5">
        <v>1233</v>
      </c>
      <c r="C13" s="5">
        <v>1</v>
      </c>
      <c r="D13" s="5">
        <v>6300</v>
      </c>
      <c r="E13" s="5" t="s">
        <v>31</v>
      </c>
      <c r="F13" s="5" t="s">
        <v>13</v>
      </c>
      <c r="G13" s="5">
        <v>38</v>
      </c>
      <c r="H13" s="5" t="s">
        <v>32</v>
      </c>
      <c r="I13" s="5">
        <v>21</v>
      </c>
      <c r="J13" s="5" t="s">
        <v>36</v>
      </c>
    </row>
    <row r="14" spans="1:10">
      <c r="A14" s="5">
        <v>12</v>
      </c>
      <c r="B14" s="5">
        <v>3456</v>
      </c>
      <c r="C14" s="5">
        <v>3</v>
      </c>
      <c r="D14" s="5">
        <v>18400</v>
      </c>
      <c r="E14" s="5" t="s">
        <v>33</v>
      </c>
      <c r="F14" s="5" t="s">
        <v>13</v>
      </c>
      <c r="G14" s="5">
        <v>36</v>
      </c>
      <c r="H14" s="5" t="s">
        <v>21</v>
      </c>
      <c r="I14" s="5">
        <v>20</v>
      </c>
      <c r="J14" s="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policy_details</vt:lpstr>
      <vt:lpstr>joined_table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Rathi</dc:creator>
  <cp:lastModifiedBy>AJAY KADAM</cp:lastModifiedBy>
  <dcterms:created xsi:type="dcterms:W3CDTF">2020-05-20T13:46:00Z</dcterms:created>
  <dcterms:modified xsi:type="dcterms:W3CDTF">2025-04-07T04:41:49Z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B966CC28F7944E458A849703B97D9B19_12</vt:lpwstr>
  </property>
  <property fmtid="{D5CDD505-2E9C-101B-9397-08002B2CF9AE}" pid="3" name="KSOProductBuildVer">
    <vt:lpwstr>2057-12.2.0.17119</vt:lpwstr>
  </property>
</Properties>
</file>