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E:\Excel labs\"/>
    </mc:Choice>
  </mc:AlternateContent>
  <xr:revisionPtr revIDLastSave="0" documentId="13_ncr:1_{1216C71A-28B6-4D71-853C-A0269BB0416C}" xr6:coauthVersionLast="47" xr6:coauthVersionMax="47" xr10:uidLastSave="{00000000-0000-0000-0000-000000000000}"/>
  <bookViews>
    <workbookView xWindow="-108" yWindow="-108" windowWidth="23256" windowHeight="13176" xr2:uid="{00000000-000D-0000-FFFF-FFFF00000000}"/>
  </bookViews>
  <sheets>
    <sheet name="Expense" sheetId="1" r:id="rId1"/>
    <sheet name="Tasks" sheetId="2" r:id="rId2"/>
    <sheet name="Task1" sheetId="3" r:id="rId3"/>
    <sheet name="Task2" sheetId="4" r:id="rId4"/>
    <sheet name="Task3" sheetId="5" r:id="rId5"/>
    <sheet name="Task4" sheetId="8" r:id="rId6"/>
    <sheet name="Task5" sheetId="10" r:id="rId7"/>
    <sheet name="Task6" sheetId="9" r:id="rId8"/>
    <sheet name="Task7" sheetId="6" r:id="rId9"/>
    <sheet name="Task8" sheetId="11" r:id="rId10"/>
  </sheets>
  <definedNames>
    <definedName name="_xlnm._FilterDatabase" localSheetId="0" hidden="1">Expense!$A$1:$C$51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0" l="1"/>
  <c r="B5" i="10"/>
  <c r="B4" i="10"/>
  <c r="B15" i="8"/>
  <c r="B14" i="8"/>
  <c r="B13" i="8"/>
  <c r="B12" i="8"/>
  <c r="B11" i="8"/>
  <c r="B10" i="8"/>
  <c r="B9" i="8"/>
  <c r="B8" i="8"/>
  <c r="B7" i="8"/>
  <c r="B6" i="8"/>
  <c r="B5" i="8"/>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 i="6"/>
  <c r="B5" i="5"/>
  <c r="B14" i="5"/>
  <c r="B15" i="5"/>
  <c r="B12" i="5"/>
  <c r="B13" i="5"/>
  <c r="B9" i="5"/>
  <c r="B10" i="5"/>
  <c r="B11" i="5"/>
  <c r="B6" i="5"/>
  <c r="B8" i="5"/>
  <c r="B7" i="5"/>
  <c r="B15" i="4"/>
  <c r="B14" i="4"/>
  <c r="B13" i="4"/>
  <c r="B12" i="4"/>
  <c r="B11" i="4"/>
  <c r="B10" i="4"/>
  <c r="B9" i="4"/>
  <c r="B8" i="4"/>
  <c r="B7" i="4"/>
  <c r="B6" i="4"/>
  <c r="B5" i="4"/>
  <c r="D5" i="3"/>
  <c r="D4" i="3"/>
  <c r="D3" i="3"/>
  <c r="C52" i="1"/>
</calcChain>
</file>

<file path=xl/sharedStrings.xml><?xml version="1.0" encoding="utf-8"?>
<sst xmlns="http://schemas.openxmlformats.org/spreadsheetml/2006/main" count="288" uniqueCount="48">
  <si>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</si>
  <si>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</si>
  <si>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</si>
  <si>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</si>
  <si>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</si>
  <si>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</si>
  <si>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</si>
  <si>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</si>
  <si>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</si>
  <si>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</si>
  <si>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</si>
  <si>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</si>
  <si>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</si>
  <si>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</si>
  <si>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</si>
  <si>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</si>
  <si>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</si>
  <si>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</si>
  <si>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</si>
  <si>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</si>
  <si>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</si>
  <si>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</si>
  <si>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</si>
  <si>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</si>
  <si>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Ordering Food</t>
  </si>
  <si>
    <t>COUNT</t>
  </si>
  <si>
    <t>Amount</t>
  </si>
  <si>
    <t xml:space="preserve">Online shopping
</t>
  </si>
  <si>
    <t>COST TYPE</t>
  </si>
  <si>
    <t>Category</t>
  </si>
  <si>
    <t>Essential</t>
  </si>
  <si>
    <t>Non Essential</t>
  </si>
  <si>
    <t>Months</t>
  </si>
  <si>
    <t>October</t>
  </si>
  <si>
    <t>November</t>
  </si>
  <si>
    <t>December</t>
  </si>
  <si>
    <t>Cut Down on Non-Essentials:</t>
  </si>
  <si>
    <t>Items like gifts, online shopping, and dining out contribute significantly to expenses. Reducing these can have a noticeable impact on overall spending.</t>
  </si>
  <si>
    <t>Set a Budget for Essentials:</t>
  </si>
  <si>
    <t>Even essential items like medicine and groceries can be managed better by setting limits and finding cost-effective options.</t>
  </si>
  <si>
    <t>Look for Discounts and Alternatives:</t>
  </si>
  <si>
    <t>Utilizing discounts, coupons, and cheaper alternatives for items like medicine and groceries can reduce costs without sacrificing quality.</t>
  </si>
  <si>
    <t>Track Spending Regularly:</t>
  </si>
  <si>
    <t>Keeping track of expenses helps identify areas where overspending occurs and makes it easier to adjust habits.</t>
  </si>
  <si>
    <t>Plan and Prepare Meals:</t>
  </si>
  <si>
    <t>Reducing the frequency of ordering food and preparing meals at home can lead to significant savings.</t>
  </si>
  <si>
    <r>
      <t>Evaluate and Reduce Recurring Costs</t>
    </r>
    <r>
      <rPr>
        <sz val="11"/>
        <color theme="1"/>
        <rFont val="Calibri"/>
        <family val="2"/>
        <scheme val="minor"/>
      </rPr>
      <t>:</t>
    </r>
  </si>
  <si>
    <t>Reviewing and reducing recurring expenses like mobile bills can contribute to overall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</si>
</sst>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4" tint="-0.499984740745262"/>
      <name val="Calibri"/>
      <family val="2"/>
      <scheme val="minor"/>
    </font>
    <font>
      <b/>
      <sz val="12"/>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wrapText="1"/>
    </xf>
    <xf numFmtId="0" fontId="0" fillId="0" borderId="0" xfId="0" applyAlignment="1">
      <alignment horizontal="left" vertical="center" wrapText="1"/>
    </xf>
    <xf numFmtId="4" fontId="0" fillId="0" borderId="0" xfId="0" applyNumberFormat="1"/>
    <xf numFmtId="0" fontId="6" fillId="0" borderId="0" xfId="0" applyFont="1"/>
    <xf numFmtId="0" fontId="5"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763-4F5D-AB5B-3DB92B781B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63-4F5D-AB5B-3DB92B781B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763-4F5D-AB5B-3DB92B781B8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763-4F5D-AB5B-3DB92B781B8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763-4F5D-AB5B-3DB92B781B8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763-4F5D-AB5B-3DB92B781B8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763-4F5D-AB5B-3DB92B781B8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763-4F5D-AB5B-3DB92B781B8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763-4F5D-AB5B-3DB92B781B8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763-4F5D-AB5B-3DB92B781B8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763-4F5D-AB5B-3DB92B781B8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Task4!$A$5:$A$15</c:f>
              <c:strCache>
                <c:ptCount val="11"/>
                <c:pt idx="0">
                  <c:v>Medicine</c:v>
                </c:pt>
                <c:pt idx="1">
                  <c:v>Online shopping
</c:v>
                </c:pt>
                <c:pt idx="2">
                  <c:v>Other essential items</c:v>
                </c:pt>
                <c:pt idx="3">
                  <c:v>Vegetables &amp; Fruit</c:v>
                </c:pt>
                <c:pt idx="4">
                  <c:v>Fish &amp; Chicken</c:v>
                </c:pt>
                <c:pt idx="5">
                  <c:v>Gifts</c:v>
                </c:pt>
                <c:pt idx="6">
                  <c:v>Ordering food</c:v>
                </c:pt>
                <c:pt idx="7">
                  <c:v>Movie with friends</c:v>
                </c:pt>
                <c:pt idx="8">
                  <c:v>Mobile Bill Payment</c:v>
                </c:pt>
                <c:pt idx="9">
                  <c:v>Cab to office</c:v>
                </c:pt>
                <c:pt idx="10">
                  <c:v>Trip</c:v>
                </c:pt>
              </c:strCache>
            </c:strRef>
          </c:cat>
          <c:val>
            <c:numRef>
              <c:f>Task4!$B$5:$B$15</c:f>
              <c:numCache>
                <c:formatCode>General</c:formatCode>
                <c:ptCount val="11"/>
                <c:pt idx="0">
                  <c:v>7775</c:v>
                </c:pt>
                <c:pt idx="1">
                  <c:v>7464</c:v>
                </c:pt>
                <c:pt idx="2">
                  <c:v>10194.1</c:v>
                </c:pt>
                <c:pt idx="3">
                  <c:v>3217</c:v>
                </c:pt>
                <c:pt idx="4">
                  <c:v>3342</c:v>
                </c:pt>
                <c:pt idx="5">
                  <c:v>5688</c:v>
                </c:pt>
                <c:pt idx="6">
                  <c:v>1857</c:v>
                </c:pt>
                <c:pt idx="7">
                  <c:v>2586</c:v>
                </c:pt>
                <c:pt idx="8">
                  <c:v>1411.26</c:v>
                </c:pt>
                <c:pt idx="9">
                  <c:v>1510.9099999999999</c:v>
                </c:pt>
                <c:pt idx="10">
                  <c:v>12000</c:v>
                </c:pt>
              </c:numCache>
            </c:numRef>
          </c:val>
          <c:extLst>
            <c:ext xmlns:c16="http://schemas.microsoft.com/office/drawing/2014/chart" uri="{C3380CC4-5D6E-409C-BE32-E72D297353CC}">
              <c16:uniqueId val="{00000000-5C81-4412-AD72-5B8D1BAB5F7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Task5!$B$3</c:f>
              <c:strCache>
                <c:ptCount val="1"/>
                <c:pt idx="0">
                  <c:v>Expense</c:v>
                </c:pt>
              </c:strCache>
            </c:strRef>
          </c:tx>
          <c:spPr>
            <a:ln w="28575" cap="rnd">
              <a:solidFill>
                <a:schemeClr val="accent1"/>
              </a:solidFill>
              <a:round/>
            </a:ln>
            <a:effectLst/>
          </c:spPr>
          <c:marker>
            <c:symbol val="none"/>
          </c:marker>
          <c:cat>
            <c:strRef>
              <c:f>Task5!$A$4:$A$6</c:f>
              <c:strCache>
                <c:ptCount val="3"/>
                <c:pt idx="0">
                  <c:v>October</c:v>
                </c:pt>
                <c:pt idx="1">
                  <c:v>November</c:v>
                </c:pt>
                <c:pt idx="2">
                  <c:v>December</c:v>
                </c:pt>
              </c:strCache>
            </c:strRef>
          </c:cat>
          <c:val>
            <c:numRef>
              <c:f>Task5!$B$4:$B$6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2994-422D-8D96-3E25AAAC9DFA}"/>
            </c:ext>
          </c:extLst>
        </c:ser>
        <c:dLbls>
          <c:showLegendKey val="0"/>
          <c:showVal val="0"/>
          <c:showCatName val="0"/>
          <c:showSerName val="0"/>
          <c:showPercent val="0"/>
          <c:showBubbleSize val="0"/>
        </c:dLbls>
        <c:smooth val="0"/>
        <c:axId val="1713261311"/>
        <c:axId val="1713270431"/>
      </c:lineChart>
      <c:catAx>
        <c:axId val="171326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70431"/>
        <c:crosses val="autoZero"/>
        <c:auto val="1"/>
        <c:lblAlgn val="ctr"/>
        <c:lblOffset val="100"/>
        <c:noMultiLvlLbl val="0"/>
      </c:catAx>
      <c:valAx>
        <c:axId val="171327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6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304800</xdr:colOff>
      <xdr:row>5</xdr:row>
      <xdr:rowOff>60960</xdr:rowOff>
    </xdr:from>
    <xdr:to>
      <xdr:col>15</xdr:col>
      <xdr:colOff>182880</xdr:colOff>
      <xdr:row>22</xdr:row>
      <xdr:rowOff>57150</xdr:rowOff>
    </xdr:to>
    <xdr:graphicFrame macro="">
      <xdr:nvGraphicFramePr>
        <xdr:cNvPr id="2" name="Chart 1">
          <a:extLst>
            <a:ext uri="{FF2B5EF4-FFF2-40B4-BE49-F238E27FC236}">
              <a16:creationId xmlns:a16="http://schemas.microsoft.com/office/drawing/2014/main" id="{D6048146-B286-C91E-860C-586BB65FE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4</xdr:row>
      <xdr:rowOff>175260</xdr:rowOff>
    </xdr:from>
    <xdr:to>
      <xdr:col>15</xdr:col>
      <xdr:colOff>228600</xdr:colOff>
      <xdr:row>23</xdr:row>
      <xdr:rowOff>19050</xdr:rowOff>
    </xdr:to>
    <xdr:graphicFrame macro="">
      <xdr:nvGraphicFramePr>
        <xdr:cNvPr id="5" name="Chart 4">
          <a:extLst>
            <a:ext uri="{FF2B5EF4-FFF2-40B4-BE49-F238E27FC236}">
              <a16:creationId xmlns:a16="http://schemas.microsoft.com/office/drawing/2014/main" id="{225CCBA9-B93E-D6DE-FFD1-2409AB3BA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zoomScaleNormal="100" workbookViewId="0">
      <selection activeCell="G11" sqref="G1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28532-53C6-4A76-A016-4910C6AD2EF6}">
  <dimension ref="A1:B19"/>
  <sheetViews>
    <sheetView workbookViewId="0">
      <selection activeCell="L23" sqref="L23"/>
    </sheetView>
  </sheetViews>
  <sheetFormatPr defaultRowHeight="14.4" x14ac:dyDescent="0.3"/>
  <cols>
    <col min="1" max="1" width="3.5546875" customWidth="1"/>
  </cols>
  <sheetData>
    <row r="1" spans="1:2" ht="15.6" x14ac:dyDescent="0.3">
      <c r="A1" s="19" t="s">
        <v>22</v>
      </c>
    </row>
    <row r="3" spans="1:2" x14ac:dyDescent="0.3">
      <c r="A3" s="18">
        <v>1</v>
      </c>
      <c r="B3" s="18" t="s">
        <v>36</v>
      </c>
    </row>
    <row r="4" spans="1:2" x14ac:dyDescent="0.3">
      <c r="B4" t="s">
        <v>37</v>
      </c>
    </row>
    <row r="6" spans="1:2" x14ac:dyDescent="0.3">
      <c r="A6" s="18">
        <v>2</v>
      </c>
      <c r="B6" s="18" t="s">
        <v>38</v>
      </c>
    </row>
    <row r="7" spans="1:2" x14ac:dyDescent="0.3">
      <c r="B7" t="s">
        <v>39</v>
      </c>
    </row>
    <row r="9" spans="1:2" x14ac:dyDescent="0.3">
      <c r="A9" s="18">
        <v>3</v>
      </c>
      <c r="B9" s="18" t="s">
        <v>40</v>
      </c>
    </row>
    <row r="10" spans="1:2" x14ac:dyDescent="0.3">
      <c r="B10" t="s">
        <v>41</v>
      </c>
    </row>
    <row r="12" spans="1:2" x14ac:dyDescent="0.3">
      <c r="A12" s="18">
        <v>4</v>
      </c>
      <c r="B12" s="18" t="s">
        <v>42</v>
      </c>
    </row>
    <row r="13" spans="1:2" x14ac:dyDescent="0.3">
      <c r="B13" t="s">
        <v>43</v>
      </c>
    </row>
    <row r="15" spans="1:2" x14ac:dyDescent="0.3">
      <c r="A15" s="18">
        <v>5</v>
      </c>
      <c r="B15" s="18" t="s">
        <v>44</v>
      </c>
    </row>
    <row r="16" spans="1:2" x14ac:dyDescent="0.3">
      <c r="B16" t="s">
        <v>45</v>
      </c>
    </row>
    <row r="18" spans="1:2" x14ac:dyDescent="0.3">
      <c r="A18" s="18">
        <v>6</v>
      </c>
      <c r="B18" s="18" t="s">
        <v>46</v>
      </c>
    </row>
    <row r="19" spans="1:2" x14ac:dyDescent="0.3">
      <c r="B19"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4"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D93C-8A4B-40EF-B3B8-019A366F3E6F}">
  <dimension ref="A1:D5"/>
  <sheetViews>
    <sheetView workbookViewId="0"/>
  </sheetViews>
  <sheetFormatPr defaultRowHeight="14.4" x14ac:dyDescent="0.3"/>
  <sheetData>
    <row r="1" spans="1:4" x14ac:dyDescent="0.3">
      <c r="A1" s="18" t="s">
        <v>15</v>
      </c>
    </row>
    <row r="2" spans="1:4" x14ac:dyDescent="0.3">
      <c r="D2" t="s">
        <v>25</v>
      </c>
    </row>
    <row r="3" spans="1:4" x14ac:dyDescent="0.3">
      <c r="A3" t="s">
        <v>3</v>
      </c>
      <c r="D3">
        <f>COUNTIF(Expense!B2:B51,Expense!B3)</f>
        <v>6</v>
      </c>
    </row>
    <row r="4" spans="1:4" x14ac:dyDescent="0.3">
      <c r="A4" t="s">
        <v>24</v>
      </c>
      <c r="D4">
        <f>COUNTIF(Expense!B2:B51,Expense!B8)</f>
        <v>5</v>
      </c>
    </row>
    <row r="5" spans="1:4" x14ac:dyDescent="0.3">
      <c r="A5" t="s">
        <v>10</v>
      </c>
      <c r="D5">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4DDA2-A13C-4758-A059-7A0F135A1C07}">
  <dimension ref="A1:D15"/>
  <sheetViews>
    <sheetView workbookViewId="0"/>
  </sheetViews>
  <sheetFormatPr defaultRowHeight="14.4" x14ac:dyDescent="0.3"/>
  <cols>
    <col min="1" max="1" width="19" customWidth="1"/>
  </cols>
  <sheetData>
    <row r="1" spans="1:4" x14ac:dyDescent="0.3">
      <c r="A1" s="18" t="s">
        <v>16</v>
      </c>
    </row>
    <row r="4" spans="1:4" x14ac:dyDescent="0.3">
      <c r="A4" t="s">
        <v>14</v>
      </c>
      <c r="B4" t="s">
        <v>26</v>
      </c>
    </row>
    <row r="5" spans="1:4" x14ac:dyDescent="0.3">
      <c r="A5" t="s">
        <v>2</v>
      </c>
      <c r="B5">
        <f>SUMIF(Expense!B2:B51,Expense!B2,Expense!C2:C51)</f>
        <v>7775</v>
      </c>
    </row>
    <row r="6" spans="1:4" ht="34.200000000000003" customHeight="1" x14ac:dyDescent="0.3">
      <c r="A6" s="14" t="s">
        <v>27</v>
      </c>
      <c r="B6">
        <f>SUMIF(Expense!B2:B51,Expense!B3,Expense!C2:C51)</f>
        <v>7464</v>
      </c>
    </row>
    <row r="7" spans="1:4" x14ac:dyDescent="0.3">
      <c r="A7" t="s">
        <v>4</v>
      </c>
      <c r="B7">
        <f>SUMIF(Expense!B2:B51,Expense!B4,Expense!C2:C51)</f>
        <v>10194.1</v>
      </c>
    </row>
    <row r="8" spans="1:4" x14ac:dyDescent="0.3">
      <c r="A8" t="s">
        <v>5</v>
      </c>
      <c r="B8">
        <f>SUMIF(Expense!B2:B51,Expense!B5,Expense!C2:C51)</f>
        <v>3217</v>
      </c>
    </row>
    <row r="9" spans="1:4" x14ac:dyDescent="0.3">
      <c r="A9" t="s">
        <v>6</v>
      </c>
      <c r="B9">
        <f>SUMIF(Expense!B2:B51,Expense!B6,Expense!C2:C51)</f>
        <v>3342</v>
      </c>
    </row>
    <row r="10" spans="1:4" x14ac:dyDescent="0.3">
      <c r="A10" t="s">
        <v>10</v>
      </c>
      <c r="B10">
        <f>SUMIF(Expense!B2:B51,Expense!B7,Expense!C2:C51)</f>
        <v>5688</v>
      </c>
      <c r="D10" s="18"/>
    </row>
    <row r="11" spans="1:4" x14ac:dyDescent="0.3">
      <c r="A11" t="s">
        <v>7</v>
      </c>
      <c r="B11">
        <f>SUMIF(Expense!B2:B51,Expense!B8,Expense!C2:C51)</f>
        <v>1857</v>
      </c>
    </row>
    <row r="12" spans="1:4" x14ac:dyDescent="0.3">
      <c r="A12" t="s">
        <v>8</v>
      </c>
      <c r="B12">
        <f>SUMIF(Expense!B2:B51,Expense!B9,Expense!C2:C51)</f>
        <v>2586</v>
      </c>
    </row>
    <row r="13" spans="1:4" x14ac:dyDescent="0.3">
      <c r="A13" t="s">
        <v>11</v>
      </c>
      <c r="B13">
        <f>SUMIF(Expense!B2:B51,Expense!B10,Expense!C2:C51)</f>
        <v>1411.26</v>
      </c>
    </row>
    <row r="14" spans="1:4" x14ac:dyDescent="0.3">
      <c r="A14" t="s">
        <v>9</v>
      </c>
      <c r="B14">
        <f>SUMIF(Expense!B2:B51,Expense!B16,Expense!C2:C51)</f>
        <v>1510.9099999999999</v>
      </c>
    </row>
    <row r="15" spans="1:4" x14ac:dyDescent="0.3">
      <c r="A15" s="15" t="s">
        <v>12</v>
      </c>
      <c r="B15">
        <f>SUMIF(Expense!B2:B51,Expense!B46,Expense!C2:C51)</f>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7B00-DD6B-4143-BF48-A6941D9A512B}">
  <dimension ref="A1:B15"/>
  <sheetViews>
    <sheetView workbookViewId="0"/>
  </sheetViews>
  <sheetFormatPr defaultRowHeight="14.4" x14ac:dyDescent="0.3"/>
  <cols>
    <col min="1" max="1" width="14.21875" customWidth="1"/>
  </cols>
  <sheetData>
    <row r="1" spans="1:2" x14ac:dyDescent="0.3">
      <c r="A1" s="18" t="s">
        <v>17</v>
      </c>
    </row>
    <row r="4" spans="1:2" x14ac:dyDescent="0.3">
      <c r="A4" t="s">
        <v>14</v>
      </c>
      <c r="B4" t="s">
        <v>26</v>
      </c>
    </row>
    <row r="5" spans="1:2" x14ac:dyDescent="0.3">
      <c r="A5" s="15" t="s">
        <v>12</v>
      </c>
      <c r="B5">
        <f>SUMIF(Expense!B2:B51,Expense!B46,Expense!C2:C51)</f>
        <v>12000</v>
      </c>
    </row>
    <row r="6" spans="1:2" x14ac:dyDescent="0.3">
      <c r="A6" t="s">
        <v>4</v>
      </c>
      <c r="B6">
        <f>SUMIF(Expense!B2:B51,Expense!B4,Expense!C2:C51)</f>
        <v>10194.1</v>
      </c>
    </row>
    <row r="7" spans="1:2" ht="18" customHeight="1" x14ac:dyDescent="0.3">
      <c r="A7" t="s">
        <v>2</v>
      </c>
      <c r="B7">
        <f>SUMIF(Expense!B2:B51,Expense!B2,Expense!C2:C51)</f>
        <v>7775</v>
      </c>
    </row>
    <row r="8" spans="1:2" ht="31.8" customHeight="1" x14ac:dyDescent="0.3">
      <c r="A8" s="14" t="s">
        <v>27</v>
      </c>
      <c r="B8">
        <f>SUMIF(Expense!B2:B51,Expense!B3,Expense!C2:C51)</f>
        <v>7464</v>
      </c>
    </row>
    <row r="9" spans="1:2" x14ac:dyDescent="0.3">
      <c r="A9" t="s">
        <v>10</v>
      </c>
      <c r="B9">
        <f>SUMIF(Expense!B2:B51,Expense!B7,Expense!C2:C51)</f>
        <v>5688</v>
      </c>
    </row>
    <row r="10" spans="1:2" x14ac:dyDescent="0.3">
      <c r="A10" t="s">
        <v>6</v>
      </c>
      <c r="B10">
        <f>SUMIF(Expense!B2:B51,Expense!B6,Expense!C2:C51)</f>
        <v>3342</v>
      </c>
    </row>
    <row r="11" spans="1:2" x14ac:dyDescent="0.3">
      <c r="A11" t="s">
        <v>5</v>
      </c>
      <c r="B11">
        <f>SUMIF(Expense!B2:B51,Expense!B5,Expense!C2:C51)</f>
        <v>3217</v>
      </c>
    </row>
    <row r="12" spans="1:2" x14ac:dyDescent="0.3">
      <c r="A12" t="s">
        <v>8</v>
      </c>
      <c r="B12">
        <f>SUMIF(Expense!B2:B51,Expense!B9,Expense!C2:C51)</f>
        <v>2586</v>
      </c>
    </row>
    <row r="13" spans="1:2" x14ac:dyDescent="0.3">
      <c r="A13" t="s">
        <v>7</v>
      </c>
      <c r="B13">
        <f>SUMIF(Expense!B2:B51,Expense!B8,Expense!C2:C51)</f>
        <v>1857</v>
      </c>
    </row>
    <row r="14" spans="1:2" x14ac:dyDescent="0.3">
      <c r="A14" t="s">
        <v>9</v>
      </c>
      <c r="B14">
        <f>SUMIF(Expense!B2:B51,Expense!B16,Expense!C2:C51)</f>
        <v>1510.9099999999999</v>
      </c>
    </row>
    <row r="15" spans="1:2" x14ac:dyDescent="0.3">
      <c r="A15" t="s">
        <v>11</v>
      </c>
      <c r="B15">
        <f>SUMIF(Expense!B2:B51,Expense!B10,Expense!C2:C51)</f>
        <v>1411.26</v>
      </c>
    </row>
  </sheetData>
  <sortState xmlns:xlrd2="http://schemas.microsoft.com/office/spreadsheetml/2017/richdata2" ref="A5:B15">
    <sortCondition descending="1" ref="B5:B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DA088-F1CA-41C2-928F-95FD3FB6EC88}">
  <dimension ref="A1:B15"/>
  <sheetViews>
    <sheetView workbookViewId="0">
      <selection activeCell="F28" sqref="F28"/>
    </sheetView>
  </sheetViews>
  <sheetFormatPr defaultRowHeight="14.4" x14ac:dyDescent="0.3"/>
  <sheetData>
    <row r="1" spans="1:2" x14ac:dyDescent="0.3">
      <c r="A1" s="18" t="s">
        <v>18</v>
      </c>
    </row>
    <row r="4" spans="1:2" x14ac:dyDescent="0.3">
      <c r="A4" t="s">
        <v>14</v>
      </c>
      <c r="B4" t="s">
        <v>26</v>
      </c>
    </row>
    <row r="5" spans="1:2" x14ac:dyDescent="0.3">
      <c r="A5" t="s">
        <v>2</v>
      </c>
      <c r="B5">
        <f>SUMIF(Expense!B2:B51,Expense!B2,Expense!C2:C51)</f>
        <v>7775</v>
      </c>
    </row>
    <row r="6" spans="1:2" ht="43.2" x14ac:dyDescent="0.3">
      <c r="A6" s="14" t="s">
        <v>27</v>
      </c>
      <c r="B6">
        <f>SUMIF(Expense!B2:B51,Expense!B3,Expense!C2:C51)</f>
        <v>7464</v>
      </c>
    </row>
    <row r="7" spans="1:2" x14ac:dyDescent="0.3">
      <c r="A7" t="s">
        <v>4</v>
      </c>
      <c r="B7">
        <f>SUMIF(Expense!B2:B51,Expense!B4,Expense!C2:C51)</f>
        <v>10194.1</v>
      </c>
    </row>
    <row r="8" spans="1:2" x14ac:dyDescent="0.3">
      <c r="A8" t="s">
        <v>5</v>
      </c>
      <c r="B8">
        <f>SUMIF(Expense!B2:B51,Expense!B5,Expense!C2:C51)</f>
        <v>3217</v>
      </c>
    </row>
    <row r="9" spans="1:2" x14ac:dyDescent="0.3">
      <c r="A9" t="s">
        <v>6</v>
      </c>
      <c r="B9">
        <f>SUMIF(Expense!B2:B51,Expense!B6,Expense!C2:C51)</f>
        <v>3342</v>
      </c>
    </row>
    <row r="10" spans="1:2" x14ac:dyDescent="0.3">
      <c r="A10" t="s">
        <v>10</v>
      </c>
      <c r="B10">
        <f>SUMIF(Expense!B2:B51,Expense!B7,Expense!C2:C51)</f>
        <v>5688</v>
      </c>
    </row>
    <row r="11" spans="1:2" x14ac:dyDescent="0.3">
      <c r="A11" t="s">
        <v>7</v>
      </c>
      <c r="B11">
        <f>SUMIF(Expense!B2:B51,Expense!B8,Expense!C2:C51)</f>
        <v>1857</v>
      </c>
    </row>
    <row r="12" spans="1:2" x14ac:dyDescent="0.3">
      <c r="A12" t="s">
        <v>8</v>
      </c>
      <c r="B12">
        <f>SUMIF(Expense!B2:B51,Expense!B9,Expense!C2:C51)</f>
        <v>2586</v>
      </c>
    </row>
    <row r="13" spans="1:2" x14ac:dyDescent="0.3">
      <c r="A13" t="s">
        <v>11</v>
      </c>
      <c r="B13">
        <f>SUMIF(Expense!B2:B51,Expense!B10,Expense!C2:C51)</f>
        <v>1411.26</v>
      </c>
    </row>
    <row r="14" spans="1:2" x14ac:dyDescent="0.3">
      <c r="A14" t="s">
        <v>9</v>
      </c>
      <c r="B14">
        <f>SUMIF(Expense!B2:B51,Expense!B16,Expense!C2:C51)</f>
        <v>1510.9099999999999</v>
      </c>
    </row>
    <row r="15" spans="1:2" x14ac:dyDescent="0.3">
      <c r="A15" s="15" t="s">
        <v>12</v>
      </c>
      <c r="B15">
        <f>SUMIF(Expense!B2:B51,Expense!B46,Expense!C2:C51)</f>
        <v>12000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58DA-B9F1-434D-A625-A64E1D3F1330}">
  <dimension ref="A1:B6"/>
  <sheetViews>
    <sheetView workbookViewId="0">
      <selection activeCell="I27" sqref="I27"/>
    </sheetView>
  </sheetViews>
  <sheetFormatPr defaultRowHeight="14.4" x14ac:dyDescent="0.3"/>
  <sheetData>
    <row r="1" spans="1:2" x14ac:dyDescent="0.3">
      <c r="A1" s="18" t="s">
        <v>19</v>
      </c>
    </row>
    <row r="3" spans="1:2" x14ac:dyDescent="0.3">
      <c r="A3" t="s">
        <v>32</v>
      </c>
      <c r="B3" t="s">
        <v>1</v>
      </c>
    </row>
    <row r="4" spans="1:2" x14ac:dyDescent="0.3">
      <c r="A4" t="s">
        <v>33</v>
      </c>
      <c r="B4">
        <f>SUM(Expense!C2:C21)</f>
        <v>17443.37</v>
      </c>
    </row>
    <row r="5" spans="1:2" x14ac:dyDescent="0.3">
      <c r="A5" t="s">
        <v>34</v>
      </c>
      <c r="B5" s="16">
        <f>SUM(Expense!C22:C42)</f>
        <v>18764.269999999997</v>
      </c>
    </row>
    <row r="6" spans="1:2" x14ac:dyDescent="0.3">
      <c r="A6" t="s">
        <v>35</v>
      </c>
      <c r="B6" s="16">
        <f>SUM(Expense!C43:C51)</f>
        <v>20837.63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CB4E-DDAB-476A-A2ED-F94EEF55AB4C}">
  <dimension ref="A1:D54"/>
  <sheetViews>
    <sheetView workbookViewId="0"/>
  </sheetViews>
  <sheetFormatPr defaultRowHeight="14.4" x14ac:dyDescent="0.3"/>
  <cols>
    <col min="1" max="1" width="12.5546875" bestFit="1" customWidth="1"/>
    <col min="3" max="3" width="9.88671875" bestFit="1" customWidth="1"/>
  </cols>
  <sheetData>
    <row r="1" spans="1:4" x14ac:dyDescent="0.3">
      <c r="A1" s="18" t="s">
        <v>20</v>
      </c>
    </row>
    <row r="4" spans="1:4" ht="27.6" x14ac:dyDescent="0.3">
      <c r="A4" s="3" t="s">
        <v>0</v>
      </c>
      <c r="B4" s="3" t="s">
        <v>14</v>
      </c>
      <c r="C4" s="8" t="s">
        <v>1</v>
      </c>
      <c r="D4" t="s">
        <v>29</v>
      </c>
    </row>
    <row r="5" spans="1:4" ht="27.6" x14ac:dyDescent="0.3">
      <c r="A5" s="4">
        <v>44470</v>
      </c>
      <c r="B5" s="5" t="s">
        <v>2</v>
      </c>
      <c r="C5" s="9">
        <v>2300</v>
      </c>
      <c r="D5" t="s">
        <v>30</v>
      </c>
    </row>
    <row r="6" spans="1:4" ht="41.4" x14ac:dyDescent="0.3">
      <c r="A6" s="6">
        <v>44470</v>
      </c>
      <c r="B6" s="7" t="s">
        <v>3</v>
      </c>
      <c r="C6" s="9">
        <v>767</v>
      </c>
      <c r="D6" t="s">
        <v>31</v>
      </c>
    </row>
    <row r="7" spans="1:4" ht="55.2" x14ac:dyDescent="0.3">
      <c r="A7" s="6">
        <v>44470</v>
      </c>
      <c r="B7" s="7" t="s">
        <v>4</v>
      </c>
      <c r="C7" s="10">
        <v>2500</v>
      </c>
      <c r="D7" t="s">
        <v>30</v>
      </c>
    </row>
    <row r="8" spans="1:4" ht="41.4" x14ac:dyDescent="0.3">
      <c r="A8" s="6">
        <v>44473</v>
      </c>
      <c r="B8" s="7" t="s">
        <v>5</v>
      </c>
      <c r="C8" s="9">
        <v>710</v>
      </c>
      <c r="D8" t="s">
        <v>30</v>
      </c>
    </row>
    <row r="9" spans="1:4" ht="27.6" x14ac:dyDescent="0.3">
      <c r="A9" s="4">
        <v>44473</v>
      </c>
      <c r="B9" s="5" t="s">
        <v>6</v>
      </c>
      <c r="C9" s="9">
        <v>760</v>
      </c>
      <c r="D9" t="s">
        <v>30</v>
      </c>
    </row>
    <row r="10" spans="1:4" x14ac:dyDescent="0.3">
      <c r="A10" s="6">
        <v>44476</v>
      </c>
      <c r="B10" s="7" t="s">
        <v>10</v>
      </c>
      <c r="C10" s="10">
        <v>1900</v>
      </c>
      <c r="D10" t="s">
        <v>30</v>
      </c>
    </row>
    <row r="11" spans="1:4" ht="27.6" x14ac:dyDescent="0.3">
      <c r="A11" s="4">
        <v>44477</v>
      </c>
      <c r="B11" s="5" t="s">
        <v>7</v>
      </c>
      <c r="C11" s="9">
        <v>450</v>
      </c>
      <c r="D11" t="s">
        <v>30</v>
      </c>
    </row>
    <row r="12" spans="1:4" ht="41.4" x14ac:dyDescent="0.3">
      <c r="A12" s="6">
        <v>44484</v>
      </c>
      <c r="B12" s="7" t="s">
        <v>8</v>
      </c>
      <c r="C12" s="9">
        <v>620</v>
      </c>
      <c r="D12" t="s">
        <v>30</v>
      </c>
    </row>
    <row r="13" spans="1:4" ht="55.2" x14ac:dyDescent="0.3">
      <c r="A13" s="6">
        <v>44485</v>
      </c>
      <c r="B13" s="7" t="s">
        <v>11</v>
      </c>
      <c r="C13" s="9">
        <v>470</v>
      </c>
      <c r="D13" t="s">
        <v>30</v>
      </c>
    </row>
    <row r="14" spans="1:4" ht="41.4" x14ac:dyDescent="0.3">
      <c r="A14" s="6">
        <v>44487</v>
      </c>
      <c r="B14" s="7" t="s">
        <v>3</v>
      </c>
      <c r="C14" s="9">
        <v>970</v>
      </c>
      <c r="D14" t="s">
        <v>30</v>
      </c>
    </row>
    <row r="15" spans="1:4" ht="27.6" x14ac:dyDescent="0.3">
      <c r="A15" s="6">
        <v>44487</v>
      </c>
      <c r="B15" s="5" t="s">
        <v>2</v>
      </c>
      <c r="C15" s="10">
        <v>1075</v>
      </c>
      <c r="D15" t="s">
        <v>30</v>
      </c>
    </row>
    <row r="16" spans="1:4" ht="27.6" x14ac:dyDescent="0.3">
      <c r="A16" s="6">
        <v>44488</v>
      </c>
      <c r="B16" s="7" t="s">
        <v>7</v>
      </c>
      <c r="C16" s="9">
        <v>489</v>
      </c>
      <c r="D16" t="s">
        <v>30</v>
      </c>
    </row>
    <row r="17" spans="1:4" ht="55.2" x14ac:dyDescent="0.3">
      <c r="A17" s="6">
        <v>44491</v>
      </c>
      <c r="B17" s="7" t="s">
        <v>4</v>
      </c>
      <c r="C17" s="10">
        <v>1574.1</v>
      </c>
      <c r="D17" t="s">
        <v>30</v>
      </c>
    </row>
    <row r="18" spans="1:4" ht="27.6" x14ac:dyDescent="0.3">
      <c r="A18" s="6">
        <v>44491</v>
      </c>
      <c r="B18" s="7" t="s">
        <v>6</v>
      </c>
      <c r="C18" s="9">
        <v>550</v>
      </c>
      <c r="D18" t="s">
        <v>30</v>
      </c>
    </row>
    <row r="19" spans="1:4" ht="27.6" x14ac:dyDescent="0.3">
      <c r="A19" s="6">
        <v>44494</v>
      </c>
      <c r="B19" s="7" t="s">
        <v>9</v>
      </c>
      <c r="C19" s="9">
        <v>423</v>
      </c>
      <c r="D19" t="s">
        <v>30</v>
      </c>
    </row>
    <row r="20" spans="1:4" ht="27.6" x14ac:dyDescent="0.3">
      <c r="A20" s="6">
        <v>44496</v>
      </c>
      <c r="B20" s="7" t="s">
        <v>9</v>
      </c>
      <c r="C20" s="9">
        <v>358.22</v>
      </c>
      <c r="D20" t="s">
        <v>30</v>
      </c>
    </row>
    <row r="21" spans="1:4" ht="41.4" x14ac:dyDescent="0.3">
      <c r="A21" s="6">
        <v>44496</v>
      </c>
      <c r="B21" s="7" t="s">
        <v>8</v>
      </c>
      <c r="C21" s="9">
        <v>520</v>
      </c>
      <c r="D21" t="s">
        <v>30</v>
      </c>
    </row>
    <row r="22" spans="1:4" ht="41.4" x14ac:dyDescent="0.3">
      <c r="A22" s="4">
        <v>44497</v>
      </c>
      <c r="B22" s="5" t="s">
        <v>5</v>
      </c>
      <c r="C22" s="9">
        <v>300</v>
      </c>
      <c r="D22" t="s">
        <v>30</v>
      </c>
    </row>
    <row r="23" spans="1:4" ht="27.6" x14ac:dyDescent="0.3">
      <c r="A23" s="4">
        <v>44498</v>
      </c>
      <c r="B23" s="5" t="s">
        <v>9</v>
      </c>
      <c r="C23" s="9">
        <v>407.05</v>
      </c>
      <c r="D23" t="s">
        <v>30</v>
      </c>
    </row>
    <row r="24" spans="1:4" ht="55.2" x14ac:dyDescent="0.3">
      <c r="A24" s="4">
        <v>44499</v>
      </c>
      <c r="B24" s="5" t="s">
        <v>4</v>
      </c>
      <c r="C24" s="9">
        <v>300</v>
      </c>
      <c r="D24" t="s">
        <v>30</v>
      </c>
    </row>
    <row r="25" spans="1:4" ht="41.4" x14ac:dyDescent="0.3">
      <c r="A25" s="6">
        <v>44501</v>
      </c>
      <c r="B25" s="7" t="s">
        <v>3</v>
      </c>
      <c r="C25" s="10">
        <v>2327</v>
      </c>
      <c r="D25" t="s">
        <v>30</v>
      </c>
    </row>
    <row r="26" spans="1:4" x14ac:dyDescent="0.3">
      <c r="A26" s="6">
        <v>44502</v>
      </c>
      <c r="B26" s="7" t="s">
        <v>10</v>
      </c>
      <c r="C26" s="9">
        <v>1150</v>
      </c>
      <c r="D26" t="s">
        <v>30</v>
      </c>
    </row>
    <row r="27" spans="1:4" x14ac:dyDescent="0.3">
      <c r="A27" s="6">
        <v>44504</v>
      </c>
      <c r="B27" s="7" t="s">
        <v>10</v>
      </c>
      <c r="C27" s="10">
        <v>1138</v>
      </c>
      <c r="D27" t="s">
        <v>30</v>
      </c>
    </row>
    <row r="28" spans="1:4" ht="41.4" x14ac:dyDescent="0.3">
      <c r="A28" s="4">
        <v>44505</v>
      </c>
      <c r="B28" s="5" t="s">
        <v>13</v>
      </c>
      <c r="C28" s="9">
        <v>500</v>
      </c>
      <c r="D28" t="s">
        <v>30</v>
      </c>
    </row>
    <row r="29" spans="1:4" ht="27.6" x14ac:dyDescent="0.3">
      <c r="A29" s="4">
        <v>44508</v>
      </c>
      <c r="B29" s="5" t="s">
        <v>6</v>
      </c>
      <c r="C29" s="9">
        <v>702</v>
      </c>
      <c r="D29" t="s">
        <v>30</v>
      </c>
    </row>
    <row r="30" spans="1:4" ht="55.2" x14ac:dyDescent="0.3">
      <c r="A30" s="6">
        <v>44509</v>
      </c>
      <c r="B30" s="7" t="s">
        <v>4</v>
      </c>
      <c r="C30" s="10">
        <v>1600</v>
      </c>
      <c r="D30" t="s">
        <v>30</v>
      </c>
    </row>
    <row r="31" spans="1:4" ht="41.4" x14ac:dyDescent="0.3">
      <c r="A31" s="6">
        <v>44512</v>
      </c>
      <c r="B31" s="7" t="s">
        <v>5</v>
      </c>
      <c r="C31" s="9">
        <v>600</v>
      </c>
      <c r="D31" t="s">
        <v>30</v>
      </c>
    </row>
    <row r="32" spans="1:4" ht="41.4" x14ac:dyDescent="0.3">
      <c r="A32" s="4">
        <v>44515</v>
      </c>
      <c r="B32" s="5" t="s">
        <v>13</v>
      </c>
      <c r="C32" s="9">
        <v>900</v>
      </c>
      <c r="D32" t="s">
        <v>30</v>
      </c>
    </row>
    <row r="33" spans="1:4" ht="27.6" x14ac:dyDescent="0.3">
      <c r="A33" s="6">
        <v>44515</v>
      </c>
      <c r="B33" s="5" t="s">
        <v>6</v>
      </c>
      <c r="C33" s="9">
        <v>150</v>
      </c>
      <c r="D33" t="s">
        <v>30</v>
      </c>
    </row>
    <row r="34" spans="1:4" ht="27.6" x14ac:dyDescent="0.3">
      <c r="A34" s="4">
        <v>44515</v>
      </c>
      <c r="B34" s="5" t="s">
        <v>2</v>
      </c>
      <c r="C34" s="9">
        <v>2100</v>
      </c>
      <c r="D34" t="s">
        <v>30</v>
      </c>
    </row>
    <row r="35" spans="1:4" ht="55.2" x14ac:dyDescent="0.3">
      <c r="A35" s="4">
        <v>44517</v>
      </c>
      <c r="B35" s="5" t="s">
        <v>11</v>
      </c>
      <c r="C35" s="9">
        <v>470.63</v>
      </c>
      <c r="D35" t="s">
        <v>30</v>
      </c>
    </row>
    <row r="36" spans="1:4" ht="27.6" x14ac:dyDescent="0.3">
      <c r="A36" s="4">
        <v>44517</v>
      </c>
      <c r="B36" s="5" t="s">
        <v>9</v>
      </c>
      <c r="C36" s="9">
        <v>322.64</v>
      </c>
      <c r="D36" t="s">
        <v>30</v>
      </c>
    </row>
    <row r="37" spans="1:4" ht="41.4" x14ac:dyDescent="0.3">
      <c r="A37" s="4">
        <v>44518</v>
      </c>
      <c r="B37" s="7" t="s">
        <v>8</v>
      </c>
      <c r="C37" s="9">
        <v>428</v>
      </c>
      <c r="D37" t="s">
        <v>30</v>
      </c>
    </row>
    <row r="38" spans="1:4" ht="41.4" x14ac:dyDescent="0.3">
      <c r="A38" s="4">
        <v>44519</v>
      </c>
      <c r="B38" s="5" t="s">
        <v>5</v>
      </c>
      <c r="C38" s="9">
        <v>447</v>
      </c>
      <c r="D38" t="s">
        <v>30</v>
      </c>
    </row>
    <row r="39" spans="1:4" ht="55.2" x14ac:dyDescent="0.3">
      <c r="A39" s="4">
        <v>44522</v>
      </c>
      <c r="B39" s="5" t="s">
        <v>4</v>
      </c>
      <c r="C39" s="10">
        <v>1720</v>
      </c>
      <c r="D39" t="s">
        <v>30</v>
      </c>
    </row>
    <row r="40" spans="1:4" ht="27.6" x14ac:dyDescent="0.3">
      <c r="A40" s="6">
        <v>44524</v>
      </c>
      <c r="B40" s="7" t="s">
        <v>6</v>
      </c>
      <c r="C40" s="9">
        <v>540</v>
      </c>
      <c r="D40" t="s">
        <v>30</v>
      </c>
    </row>
    <row r="41" spans="1:4" ht="27.6" x14ac:dyDescent="0.3">
      <c r="A41" s="4">
        <v>44525</v>
      </c>
      <c r="B41" s="5" t="s">
        <v>7</v>
      </c>
      <c r="C41" s="9">
        <v>314</v>
      </c>
      <c r="D41" t="s">
        <v>30</v>
      </c>
    </row>
    <row r="42" spans="1:4" ht="41.4" x14ac:dyDescent="0.3">
      <c r="A42" s="4">
        <v>44526</v>
      </c>
      <c r="B42" s="5" t="s">
        <v>8</v>
      </c>
      <c r="C42" s="9">
        <v>518</v>
      </c>
      <c r="D42" t="s">
        <v>30</v>
      </c>
    </row>
    <row r="43" spans="1:4" ht="41.4" x14ac:dyDescent="0.3">
      <c r="A43" s="4">
        <v>44526</v>
      </c>
      <c r="B43" s="7" t="s">
        <v>3</v>
      </c>
      <c r="C43" s="10">
        <v>2000</v>
      </c>
      <c r="D43" t="s">
        <v>30</v>
      </c>
    </row>
    <row r="44" spans="1:4" ht="27.6" x14ac:dyDescent="0.3">
      <c r="A44" s="6">
        <v>44529</v>
      </c>
      <c r="B44" s="7" t="s">
        <v>7</v>
      </c>
      <c r="C44" s="9">
        <v>337</v>
      </c>
      <c r="D44" t="s">
        <v>30</v>
      </c>
    </row>
    <row r="45" spans="1:4" ht="41.4" x14ac:dyDescent="0.3">
      <c r="A45" s="4">
        <v>44530</v>
      </c>
      <c r="B45" s="5" t="s">
        <v>8</v>
      </c>
      <c r="C45" s="9">
        <v>500</v>
      </c>
      <c r="D45" t="s">
        <v>30</v>
      </c>
    </row>
    <row r="46" spans="1:4" ht="55.2" x14ac:dyDescent="0.3">
      <c r="A46" s="4">
        <v>44531</v>
      </c>
      <c r="B46" s="5" t="s">
        <v>4</v>
      </c>
      <c r="C46" s="10">
        <v>2500</v>
      </c>
      <c r="D46" t="s">
        <v>30</v>
      </c>
    </row>
    <row r="47" spans="1:4" ht="41.4" x14ac:dyDescent="0.3">
      <c r="A47" s="6">
        <v>44534</v>
      </c>
      <c r="B47" s="7" t="s">
        <v>5</v>
      </c>
      <c r="C47" s="9">
        <v>710</v>
      </c>
      <c r="D47" t="s">
        <v>30</v>
      </c>
    </row>
    <row r="48" spans="1:4" ht="27.6" x14ac:dyDescent="0.3">
      <c r="A48" s="4">
        <v>44537</v>
      </c>
      <c r="B48" s="5" t="s">
        <v>2</v>
      </c>
      <c r="C48" s="9">
        <v>2300</v>
      </c>
      <c r="D48" t="s">
        <v>30</v>
      </c>
    </row>
    <row r="49" spans="1:4" x14ac:dyDescent="0.3">
      <c r="A49" s="4">
        <v>44539</v>
      </c>
      <c r="B49" s="5" t="s">
        <v>12</v>
      </c>
      <c r="C49" s="9">
        <v>12000</v>
      </c>
      <c r="D49" t="s">
        <v>30</v>
      </c>
    </row>
    <row r="50" spans="1:4" x14ac:dyDescent="0.3">
      <c r="A50" s="4">
        <v>44545</v>
      </c>
      <c r="B50" s="7" t="s">
        <v>10</v>
      </c>
      <c r="C50" s="9">
        <v>1500</v>
      </c>
      <c r="D50" t="s">
        <v>30</v>
      </c>
    </row>
    <row r="51" spans="1:4" ht="55.2" x14ac:dyDescent="0.3">
      <c r="A51" s="4">
        <v>44547</v>
      </c>
      <c r="B51" s="5" t="s">
        <v>11</v>
      </c>
      <c r="C51" s="9">
        <v>470.63</v>
      </c>
      <c r="D51" t="s">
        <v>30</v>
      </c>
    </row>
    <row r="52" spans="1:4" ht="27.6" x14ac:dyDescent="0.3">
      <c r="A52" s="4">
        <v>44550</v>
      </c>
      <c r="B52" s="5" t="s">
        <v>7</v>
      </c>
      <c r="C52" s="9">
        <v>267</v>
      </c>
      <c r="D52" t="s">
        <v>30</v>
      </c>
    </row>
    <row r="53" spans="1:4" ht="27.6" x14ac:dyDescent="0.3">
      <c r="A53" s="4">
        <v>44553</v>
      </c>
      <c r="B53" s="5" t="s">
        <v>6</v>
      </c>
      <c r="C53" s="9">
        <v>640</v>
      </c>
      <c r="D53" t="s">
        <v>30</v>
      </c>
    </row>
    <row r="54" spans="1:4" ht="41.4" x14ac:dyDescent="0.3">
      <c r="A54" s="4">
        <v>44553</v>
      </c>
      <c r="B54" s="5" t="s">
        <v>5</v>
      </c>
      <c r="C54" s="9">
        <v>450</v>
      </c>
      <c r="D54" t="s">
        <v>30</v>
      </c>
    </row>
  </sheetData>
  <dataValidations count="1">
    <dataValidation type="list" allowBlank="1" showInputMessage="1" showErrorMessage="1" sqref="D5:D54" xr:uid="{3DA4919E-F629-454A-9B15-95A7F0F8813C}">
      <formula1>"Essential,Non 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B8725-A7C6-475E-B09C-8BE5CBF9B900}">
  <dimension ref="A1:D54"/>
  <sheetViews>
    <sheetView workbookViewId="0"/>
  </sheetViews>
  <sheetFormatPr defaultRowHeight="14.4" x14ac:dyDescent="0.3"/>
  <cols>
    <col min="1" max="1" width="12.5546875" bestFit="1" customWidth="1"/>
    <col min="3" max="3" width="9.88671875" bestFit="1" customWidth="1"/>
  </cols>
  <sheetData>
    <row r="1" spans="1:4" x14ac:dyDescent="0.3">
      <c r="A1" s="18" t="s">
        <v>21</v>
      </c>
    </row>
    <row r="4" spans="1:4" ht="27.6" x14ac:dyDescent="0.3">
      <c r="A4" s="3" t="s">
        <v>0</v>
      </c>
      <c r="B4" s="3" t="s">
        <v>14</v>
      </c>
      <c r="C4" s="8" t="s">
        <v>1</v>
      </c>
      <c r="D4" s="17" t="s">
        <v>28</v>
      </c>
    </row>
    <row r="5" spans="1:4" ht="27.6" x14ac:dyDescent="0.3">
      <c r="A5" s="4">
        <v>44470</v>
      </c>
      <c r="B5" s="5" t="s">
        <v>2</v>
      </c>
      <c r="C5" s="9">
        <v>2300</v>
      </c>
      <c r="D5" t="str">
        <f>IF(C5:C54&gt;2000,"Over budget","Within Budget")</f>
        <v>Over budget</v>
      </c>
    </row>
    <row r="6" spans="1:4" ht="41.4" x14ac:dyDescent="0.3">
      <c r="A6" s="6">
        <v>44470</v>
      </c>
      <c r="B6" s="7" t="s">
        <v>3</v>
      </c>
      <c r="C6" s="9">
        <v>767</v>
      </c>
      <c r="D6" t="str">
        <f t="shared" ref="D6:D54" si="0">IF(C6:C55&gt;2000,"Over budget","Within Budget")</f>
        <v>Within Budget</v>
      </c>
    </row>
    <row r="7" spans="1:4" ht="55.2" x14ac:dyDescent="0.3">
      <c r="A7" s="6">
        <v>44470</v>
      </c>
      <c r="B7" s="7" t="s">
        <v>4</v>
      </c>
      <c r="C7" s="10">
        <v>2500</v>
      </c>
      <c r="D7" t="str">
        <f t="shared" si="0"/>
        <v>Over budget</v>
      </c>
    </row>
    <row r="8" spans="1:4" ht="41.4" x14ac:dyDescent="0.3">
      <c r="A8" s="6">
        <v>44473</v>
      </c>
      <c r="B8" s="7" t="s">
        <v>5</v>
      </c>
      <c r="C8" s="9">
        <v>710</v>
      </c>
      <c r="D8" t="str">
        <f t="shared" si="0"/>
        <v>Within Budget</v>
      </c>
    </row>
    <row r="9" spans="1:4" ht="27.6" x14ac:dyDescent="0.3">
      <c r="A9" s="4">
        <v>44473</v>
      </c>
      <c r="B9" s="5" t="s">
        <v>6</v>
      </c>
      <c r="C9" s="9">
        <v>760</v>
      </c>
      <c r="D9" t="str">
        <f t="shared" si="0"/>
        <v>Within Budget</v>
      </c>
    </row>
    <row r="10" spans="1:4" x14ac:dyDescent="0.3">
      <c r="A10" s="6">
        <v>44476</v>
      </c>
      <c r="B10" s="7" t="s">
        <v>10</v>
      </c>
      <c r="C10" s="10">
        <v>1900</v>
      </c>
      <c r="D10" t="str">
        <f t="shared" si="0"/>
        <v>Within Budget</v>
      </c>
    </row>
    <row r="11" spans="1:4" ht="27.6" x14ac:dyDescent="0.3">
      <c r="A11" s="4">
        <v>44477</v>
      </c>
      <c r="B11" s="5" t="s">
        <v>7</v>
      </c>
      <c r="C11" s="9">
        <v>450</v>
      </c>
      <c r="D11" t="str">
        <f t="shared" si="0"/>
        <v>Within Budget</v>
      </c>
    </row>
    <row r="12" spans="1:4" ht="41.4" x14ac:dyDescent="0.3">
      <c r="A12" s="6">
        <v>44484</v>
      </c>
      <c r="B12" s="7" t="s">
        <v>8</v>
      </c>
      <c r="C12" s="9">
        <v>620</v>
      </c>
      <c r="D12" t="str">
        <f t="shared" si="0"/>
        <v>Within Budget</v>
      </c>
    </row>
    <row r="13" spans="1:4" ht="55.2" x14ac:dyDescent="0.3">
      <c r="A13" s="6">
        <v>44485</v>
      </c>
      <c r="B13" s="7" t="s">
        <v>11</v>
      </c>
      <c r="C13" s="9">
        <v>470</v>
      </c>
      <c r="D13" t="str">
        <f t="shared" si="0"/>
        <v>Within Budget</v>
      </c>
    </row>
    <row r="14" spans="1:4" ht="41.4" x14ac:dyDescent="0.3">
      <c r="A14" s="6">
        <v>44487</v>
      </c>
      <c r="B14" s="7" t="s">
        <v>3</v>
      </c>
      <c r="C14" s="9">
        <v>970</v>
      </c>
      <c r="D14" t="str">
        <f t="shared" si="0"/>
        <v>Within Budget</v>
      </c>
    </row>
    <row r="15" spans="1:4" ht="27.6" x14ac:dyDescent="0.3">
      <c r="A15" s="6">
        <v>44487</v>
      </c>
      <c r="B15" s="5" t="s">
        <v>2</v>
      </c>
      <c r="C15" s="10">
        <v>1075</v>
      </c>
      <c r="D15" t="str">
        <f t="shared" si="0"/>
        <v>Within Budget</v>
      </c>
    </row>
    <row r="16" spans="1:4" ht="27.6" x14ac:dyDescent="0.3">
      <c r="A16" s="6">
        <v>44488</v>
      </c>
      <c r="B16" s="7" t="s">
        <v>7</v>
      </c>
      <c r="C16" s="9">
        <v>489</v>
      </c>
      <c r="D16" t="str">
        <f t="shared" si="0"/>
        <v>Within Budget</v>
      </c>
    </row>
    <row r="17" spans="1:4" ht="55.2" x14ac:dyDescent="0.3">
      <c r="A17" s="6">
        <v>44491</v>
      </c>
      <c r="B17" s="7" t="s">
        <v>4</v>
      </c>
      <c r="C17" s="10">
        <v>1574.1</v>
      </c>
      <c r="D17" t="str">
        <f t="shared" si="0"/>
        <v>Within Budget</v>
      </c>
    </row>
    <row r="18" spans="1:4" ht="27.6" x14ac:dyDescent="0.3">
      <c r="A18" s="6">
        <v>44491</v>
      </c>
      <c r="B18" s="7" t="s">
        <v>6</v>
      </c>
      <c r="C18" s="9">
        <v>550</v>
      </c>
      <c r="D18" t="str">
        <f t="shared" si="0"/>
        <v>Within Budget</v>
      </c>
    </row>
    <row r="19" spans="1:4" ht="27.6" x14ac:dyDescent="0.3">
      <c r="A19" s="6">
        <v>44494</v>
      </c>
      <c r="B19" s="7" t="s">
        <v>9</v>
      </c>
      <c r="C19" s="9">
        <v>423</v>
      </c>
      <c r="D19" t="str">
        <f t="shared" si="0"/>
        <v>Within Budget</v>
      </c>
    </row>
    <row r="20" spans="1:4" ht="27.6" x14ac:dyDescent="0.3">
      <c r="A20" s="6">
        <v>44496</v>
      </c>
      <c r="B20" s="7" t="s">
        <v>9</v>
      </c>
      <c r="C20" s="9">
        <v>358.22</v>
      </c>
      <c r="D20" t="str">
        <f t="shared" si="0"/>
        <v>Within Budget</v>
      </c>
    </row>
    <row r="21" spans="1:4" ht="41.4" x14ac:dyDescent="0.3">
      <c r="A21" s="6">
        <v>44496</v>
      </c>
      <c r="B21" s="7" t="s">
        <v>8</v>
      </c>
      <c r="C21" s="9">
        <v>520</v>
      </c>
      <c r="D21" t="str">
        <f t="shared" si="0"/>
        <v>Within Budget</v>
      </c>
    </row>
    <row r="22" spans="1:4" ht="41.4" x14ac:dyDescent="0.3">
      <c r="A22" s="4">
        <v>44497</v>
      </c>
      <c r="B22" s="5" t="s">
        <v>5</v>
      </c>
      <c r="C22" s="9">
        <v>300</v>
      </c>
      <c r="D22" t="str">
        <f t="shared" si="0"/>
        <v>Within Budget</v>
      </c>
    </row>
    <row r="23" spans="1:4" ht="27.6" x14ac:dyDescent="0.3">
      <c r="A23" s="4">
        <v>44498</v>
      </c>
      <c r="B23" s="5" t="s">
        <v>9</v>
      </c>
      <c r="C23" s="9">
        <v>407.05</v>
      </c>
      <c r="D23" t="str">
        <f t="shared" si="0"/>
        <v>Within Budget</v>
      </c>
    </row>
    <row r="24" spans="1:4" ht="55.2" x14ac:dyDescent="0.3">
      <c r="A24" s="4">
        <v>44499</v>
      </c>
      <c r="B24" s="5" t="s">
        <v>4</v>
      </c>
      <c r="C24" s="9">
        <v>300</v>
      </c>
      <c r="D24" t="str">
        <f t="shared" si="0"/>
        <v>Within Budget</v>
      </c>
    </row>
    <row r="25" spans="1:4" ht="41.4" x14ac:dyDescent="0.3">
      <c r="A25" s="6">
        <v>44501</v>
      </c>
      <c r="B25" s="7" t="s">
        <v>3</v>
      </c>
      <c r="C25" s="10">
        <v>2327</v>
      </c>
      <c r="D25" t="str">
        <f t="shared" si="0"/>
        <v>Over budget</v>
      </c>
    </row>
    <row r="26" spans="1:4" x14ac:dyDescent="0.3">
      <c r="A26" s="6">
        <v>44502</v>
      </c>
      <c r="B26" s="7" t="s">
        <v>10</v>
      </c>
      <c r="C26" s="9">
        <v>1150</v>
      </c>
      <c r="D26" t="str">
        <f t="shared" si="0"/>
        <v>Within Budget</v>
      </c>
    </row>
    <row r="27" spans="1:4" x14ac:dyDescent="0.3">
      <c r="A27" s="6">
        <v>44504</v>
      </c>
      <c r="B27" s="7" t="s">
        <v>10</v>
      </c>
      <c r="C27" s="10">
        <v>1138</v>
      </c>
      <c r="D27" t="str">
        <f t="shared" si="0"/>
        <v>Within Budget</v>
      </c>
    </row>
    <row r="28" spans="1:4" ht="41.4" x14ac:dyDescent="0.3">
      <c r="A28" s="4">
        <v>44505</v>
      </c>
      <c r="B28" s="5" t="s">
        <v>13</v>
      </c>
      <c r="C28" s="9">
        <v>500</v>
      </c>
      <c r="D28" t="str">
        <f t="shared" si="0"/>
        <v>Within Budget</v>
      </c>
    </row>
    <row r="29" spans="1:4" ht="27.6" x14ac:dyDescent="0.3">
      <c r="A29" s="4">
        <v>44508</v>
      </c>
      <c r="B29" s="5" t="s">
        <v>6</v>
      </c>
      <c r="C29" s="9">
        <v>702</v>
      </c>
      <c r="D29" t="str">
        <f t="shared" si="0"/>
        <v>Within Budget</v>
      </c>
    </row>
    <row r="30" spans="1:4" ht="55.2" x14ac:dyDescent="0.3">
      <c r="A30" s="6">
        <v>44509</v>
      </c>
      <c r="B30" s="7" t="s">
        <v>4</v>
      </c>
      <c r="C30" s="10">
        <v>1600</v>
      </c>
      <c r="D30" t="str">
        <f t="shared" si="0"/>
        <v>Within Budget</v>
      </c>
    </row>
    <row r="31" spans="1:4" ht="41.4" x14ac:dyDescent="0.3">
      <c r="A31" s="6">
        <v>44512</v>
      </c>
      <c r="B31" s="7" t="s">
        <v>5</v>
      </c>
      <c r="C31" s="9">
        <v>600</v>
      </c>
      <c r="D31" t="str">
        <f t="shared" si="0"/>
        <v>Within Budget</v>
      </c>
    </row>
    <row r="32" spans="1:4" ht="41.4" x14ac:dyDescent="0.3">
      <c r="A32" s="4">
        <v>44515</v>
      </c>
      <c r="B32" s="5" t="s">
        <v>13</v>
      </c>
      <c r="C32" s="9">
        <v>900</v>
      </c>
      <c r="D32" t="str">
        <f t="shared" si="0"/>
        <v>Within Budget</v>
      </c>
    </row>
    <row r="33" spans="1:4" ht="27.6" x14ac:dyDescent="0.3">
      <c r="A33" s="6">
        <v>44515</v>
      </c>
      <c r="B33" s="5" t="s">
        <v>6</v>
      </c>
      <c r="C33" s="9">
        <v>150</v>
      </c>
      <c r="D33" t="str">
        <f t="shared" si="0"/>
        <v>Within Budget</v>
      </c>
    </row>
    <row r="34" spans="1:4" ht="27.6" x14ac:dyDescent="0.3">
      <c r="A34" s="4">
        <v>44515</v>
      </c>
      <c r="B34" s="5" t="s">
        <v>2</v>
      </c>
      <c r="C34" s="9">
        <v>2100</v>
      </c>
      <c r="D34" t="str">
        <f t="shared" si="0"/>
        <v>Over budget</v>
      </c>
    </row>
    <row r="35" spans="1:4" ht="55.2" x14ac:dyDescent="0.3">
      <c r="A35" s="4">
        <v>44517</v>
      </c>
      <c r="B35" s="5" t="s">
        <v>11</v>
      </c>
      <c r="C35" s="9">
        <v>470.63</v>
      </c>
      <c r="D35" t="str">
        <f t="shared" si="0"/>
        <v>Within Budget</v>
      </c>
    </row>
    <row r="36" spans="1:4" ht="27.6" x14ac:dyDescent="0.3">
      <c r="A36" s="4">
        <v>44517</v>
      </c>
      <c r="B36" s="5" t="s">
        <v>9</v>
      </c>
      <c r="C36" s="9">
        <v>322.64</v>
      </c>
      <c r="D36" t="str">
        <f t="shared" si="0"/>
        <v>Within Budget</v>
      </c>
    </row>
    <row r="37" spans="1:4" ht="41.4" x14ac:dyDescent="0.3">
      <c r="A37" s="4">
        <v>44518</v>
      </c>
      <c r="B37" s="7" t="s">
        <v>8</v>
      </c>
      <c r="C37" s="9">
        <v>428</v>
      </c>
      <c r="D37" t="str">
        <f t="shared" si="0"/>
        <v>Within Budget</v>
      </c>
    </row>
    <row r="38" spans="1:4" ht="41.4" x14ac:dyDescent="0.3">
      <c r="A38" s="4">
        <v>44519</v>
      </c>
      <c r="B38" s="5" t="s">
        <v>5</v>
      </c>
      <c r="C38" s="9">
        <v>447</v>
      </c>
      <c r="D38" t="str">
        <f t="shared" si="0"/>
        <v>Within Budget</v>
      </c>
    </row>
    <row r="39" spans="1:4" ht="55.2" x14ac:dyDescent="0.3">
      <c r="A39" s="4">
        <v>44522</v>
      </c>
      <c r="B39" s="5" t="s">
        <v>4</v>
      </c>
      <c r="C39" s="10">
        <v>1720</v>
      </c>
      <c r="D39" t="str">
        <f t="shared" si="0"/>
        <v>Within Budget</v>
      </c>
    </row>
    <row r="40" spans="1:4" ht="27.6" x14ac:dyDescent="0.3">
      <c r="A40" s="6">
        <v>44524</v>
      </c>
      <c r="B40" s="7" t="s">
        <v>6</v>
      </c>
      <c r="C40" s="9">
        <v>540</v>
      </c>
      <c r="D40" t="str">
        <f t="shared" si="0"/>
        <v>Within Budget</v>
      </c>
    </row>
    <row r="41" spans="1:4" ht="27.6" x14ac:dyDescent="0.3">
      <c r="A41" s="4">
        <v>44525</v>
      </c>
      <c r="B41" s="5" t="s">
        <v>7</v>
      </c>
      <c r="C41" s="9">
        <v>314</v>
      </c>
      <c r="D41" t="str">
        <f t="shared" si="0"/>
        <v>Within Budget</v>
      </c>
    </row>
    <row r="42" spans="1:4" ht="41.4" x14ac:dyDescent="0.3">
      <c r="A42" s="4">
        <v>44526</v>
      </c>
      <c r="B42" s="5" t="s">
        <v>8</v>
      </c>
      <c r="C42" s="9">
        <v>518</v>
      </c>
      <c r="D42" t="str">
        <f t="shared" si="0"/>
        <v>Within Budget</v>
      </c>
    </row>
    <row r="43" spans="1:4" ht="41.4" x14ac:dyDescent="0.3">
      <c r="A43" s="4">
        <v>44526</v>
      </c>
      <c r="B43" s="7" t="s">
        <v>3</v>
      </c>
      <c r="C43" s="10">
        <v>2000</v>
      </c>
      <c r="D43" t="str">
        <f t="shared" si="0"/>
        <v>Within Budget</v>
      </c>
    </row>
    <row r="44" spans="1:4" ht="27.6" x14ac:dyDescent="0.3">
      <c r="A44" s="6">
        <v>44529</v>
      </c>
      <c r="B44" s="7" t="s">
        <v>7</v>
      </c>
      <c r="C44" s="9">
        <v>337</v>
      </c>
      <c r="D44" t="str">
        <f t="shared" si="0"/>
        <v>Within Budget</v>
      </c>
    </row>
    <row r="45" spans="1:4" ht="41.4" x14ac:dyDescent="0.3">
      <c r="A45" s="4">
        <v>44530</v>
      </c>
      <c r="B45" s="5" t="s">
        <v>8</v>
      </c>
      <c r="C45" s="9">
        <v>500</v>
      </c>
      <c r="D45" t="str">
        <f t="shared" si="0"/>
        <v>Within Budget</v>
      </c>
    </row>
    <row r="46" spans="1:4" ht="55.2" x14ac:dyDescent="0.3">
      <c r="A46" s="4">
        <v>44531</v>
      </c>
      <c r="B46" s="5" t="s">
        <v>4</v>
      </c>
      <c r="C46" s="10">
        <v>2500</v>
      </c>
      <c r="D46" t="str">
        <f t="shared" si="0"/>
        <v>Over budget</v>
      </c>
    </row>
    <row r="47" spans="1:4" ht="41.4" x14ac:dyDescent="0.3">
      <c r="A47" s="6">
        <v>44534</v>
      </c>
      <c r="B47" s="7" t="s">
        <v>5</v>
      </c>
      <c r="C47" s="9">
        <v>710</v>
      </c>
      <c r="D47" t="str">
        <f t="shared" si="0"/>
        <v>Within Budget</v>
      </c>
    </row>
    <row r="48" spans="1:4" ht="27.6" x14ac:dyDescent="0.3">
      <c r="A48" s="4">
        <v>44537</v>
      </c>
      <c r="B48" s="5" t="s">
        <v>2</v>
      </c>
      <c r="C48" s="9">
        <v>2300</v>
      </c>
      <c r="D48" t="str">
        <f t="shared" si="0"/>
        <v>Over budget</v>
      </c>
    </row>
    <row r="49" spans="1:4" x14ac:dyDescent="0.3">
      <c r="A49" s="4">
        <v>44539</v>
      </c>
      <c r="B49" s="5" t="s">
        <v>12</v>
      </c>
      <c r="C49" s="9">
        <v>12000</v>
      </c>
      <c r="D49" t="str">
        <f t="shared" si="0"/>
        <v>Over budget</v>
      </c>
    </row>
    <row r="50" spans="1:4" x14ac:dyDescent="0.3">
      <c r="A50" s="4">
        <v>44545</v>
      </c>
      <c r="B50" s="7" t="s">
        <v>10</v>
      </c>
      <c r="C50" s="9">
        <v>1500</v>
      </c>
      <c r="D50" t="str">
        <f t="shared" si="0"/>
        <v>Within Budget</v>
      </c>
    </row>
    <row r="51" spans="1:4" ht="55.2" x14ac:dyDescent="0.3">
      <c r="A51" s="4">
        <v>44547</v>
      </c>
      <c r="B51" s="5" t="s">
        <v>11</v>
      </c>
      <c r="C51" s="9">
        <v>470.63</v>
      </c>
      <c r="D51" t="str">
        <f t="shared" si="0"/>
        <v>Within Budget</v>
      </c>
    </row>
    <row r="52" spans="1:4" ht="27.6" x14ac:dyDescent="0.3">
      <c r="A52" s="4">
        <v>44550</v>
      </c>
      <c r="B52" s="5" t="s">
        <v>7</v>
      </c>
      <c r="C52" s="9">
        <v>267</v>
      </c>
      <c r="D52" t="str">
        <f t="shared" si="0"/>
        <v>Within Budget</v>
      </c>
    </row>
    <row r="53" spans="1:4" ht="27.6" x14ac:dyDescent="0.3">
      <c r="A53" s="4">
        <v>44553</v>
      </c>
      <c r="B53" s="5" t="s">
        <v>6</v>
      </c>
      <c r="C53" s="9">
        <v>640</v>
      </c>
      <c r="D53" t="str">
        <f t="shared" si="0"/>
        <v>Within Budget</v>
      </c>
    </row>
    <row r="54" spans="1:4" ht="41.4" x14ac:dyDescent="0.3">
      <c r="A54" s="4">
        <v>44553</v>
      </c>
      <c r="B54" s="5" t="s">
        <v>5</v>
      </c>
      <c r="C54" s="9">
        <v>450</v>
      </c>
      <c r="D54"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kunal dhamal</cp:lastModifiedBy>
  <dcterms:created xsi:type="dcterms:W3CDTF">2015-06-05T18:17:20Z</dcterms:created>
  <dcterms:modified xsi:type="dcterms:W3CDTF">2024-08-07T08:33:59Z</dcterms:modified>
</cp:coreProperties>
</file>