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A012018" sheetId="1" r:id="rId4"/>
    <sheet state="visible" name="04A022018" sheetId="2" r:id="rId5"/>
    <sheet state="visible" name="04A032018" sheetId="3" r:id="rId6"/>
    <sheet state="visible" name="04A042018" sheetId="4" r:id="rId7"/>
    <sheet state="visible" name="04A052018" sheetId="5" r:id="rId8"/>
    <sheet state="visible" name="04A062018" sheetId="6" r:id="rId9"/>
    <sheet state="visible" name="04A072018" sheetId="7" r:id="rId10"/>
    <sheet state="visible" name="04A082018" sheetId="8" r:id="rId11"/>
    <sheet state="visible" name="04B012018" sheetId="9" r:id="rId12"/>
    <sheet state="visible" name="04B022018" sheetId="10" r:id="rId13"/>
    <sheet state="visible" name="04B022019" sheetId="11" r:id="rId14"/>
    <sheet state="visible" name="04B032018" sheetId="12" r:id="rId15"/>
    <sheet state="visible" name="04B042018" sheetId="13" r:id="rId16"/>
    <sheet state="visible" name="04B052018" sheetId="14" r:id="rId17"/>
    <sheet state="visible" name="04B062018" sheetId="15" r:id="rId18"/>
    <sheet state="visible" name="04B072018" sheetId="16" r:id="rId19"/>
    <sheet state="visible" name="04B082018" sheetId="17" r:id="rId20"/>
    <sheet state="visible" name="04B092018" sheetId="18" r:id="rId21"/>
    <sheet state="visible" name="04B102018" sheetId="19" r:id="rId22"/>
    <sheet state="visible" name="04B112018" sheetId="20" r:id="rId23"/>
    <sheet state="visible" name="04B112019" sheetId="21" r:id="rId24"/>
    <sheet state="visible" name="04C012018" sheetId="22" r:id="rId25"/>
    <sheet state="visible" name="04C022018" sheetId="23" r:id="rId26"/>
    <sheet state="visible" name="04C022019" sheetId="24" r:id="rId27"/>
    <sheet state="visible" name="04C032018" sheetId="25" r:id="rId28"/>
    <sheet state="visible" name="04C042018" sheetId="26" r:id="rId29"/>
    <sheet state="visible" name="04C052018" sheetId="27" r:id="rId30"/>
    <sheet state="visible" name="04C062018" sheetId="28" r:id="rId31"/>
    <sheet state="visible" name="04D012018" sheetId="29" r:id="rId32"/>
    <sheet state="visible" name="04D032018" sheetId="30" r:id="rId33"/>
    <sheet state="visible" name="04D022018" sheetId="31" r:id="rId34"/>
    <sheet state="visible" name="04D042018" sheetId="32" r:id="rId35"/>
    <sheet state="visible" name="04D052018" sheetId="33" r:id="rId36"/>
    <sheet state="visible" name="04D062018" sheetId="34" r:id="rId37"/>
    <sheet state="visible" name="04D072018" sheetId="35" r:id="rId38"/>
    <sheet state="visible" name="04D082018" sheetId="36" r:id="rId39"/>
    <sheet state="visible" name="04D092018" sheetId="37" r:id="rId40"/>
    <sheet state="visible" name="04A012013" sheetId="38" r:id="rId41"/>
    <sheet state="visible" name="04A022013" sheetId="39" r:id="rId42"/>
    <sheet state="visible" name="04A032013" sheetId="40" r:id="rId43"/>
    <sheet state="visible" name="04A042013" sheetId="41" r:id="rId44"/>
    <sheet state="visible" name="04A052013" sheetId="42" r:id="rId45"/>
    <sheet state="visible" name="04A062013" sheetId="43" r:id="rId46"/>
    <sheet state="visible" name="04A072013" sheetId="44" r:id="rId47"/>
    <sheet state="visible" name="04A082013" sheetId="45" r:id="rId48"/>
    <sheet state="visible" name="04B012013" sheetId="46" r:id="rId49"/>
    <sheet state="visible" name="04B022013" sheetId="47" r:id="rId50"/>
    <sheet state="visible" name="04B032013" sheetId="48" r:id="rId51"/>
    <sheet state="visible" name="04B042013" sheetId="49" r:id="rId52"/>
    <sheet state="visible" name="04B052013" sheetId="50" r:id="rId53"/>
    <sheet state="visible" name="04B062013" sheetId="51" r:id="rId54"/>
    <sheet state="visible" name="04B072013" sheetId="52" r:id="rId55"/>
    <sheet state="visible" name="04B092013" sheetId="53" r:id="rId56"/>
    <sheet state="visible" name="04B102013" sheetId="54" r:id="rId57"/>
    <sheet state="visible" name="04B112013" sheetId="55" r:id="rId58"/>
    <sheet state="visible" name="04C012013" sheetId="56" r:id="rId59"/>
    <sheet state="visible" name="04C022013" sheetId="57" r:id="rId60"/>
    <sheet state="visible" name="04C032013" sheetId="58" r:id="rId61"/>
    <sheet state="visible" name="04D012013" sheetId="59" r:id="rId62"/>
    <sheet state="visible" name="04D022013" sheetId="60" r:id="rId63"/>
    <sheet state="visible" name="04D042013" sheetId="61" r:id="rId64"/>
    <sheet state="visible" name="04D052013" sheetId="62" r:id="rId65"/>
    <sheet state="visible" name="04D062013" sheetId="63" r:id="rId66"/>
    <sheet state="visible" name="04D072013" sheetId="64" r:id="rId67"/>
    <sheet state="visible" name="04D092013" sheetId="65" r:id="rId6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+paavani.mangla@inverv.com units do not match
_Assigned to Paavani Mangla_
	-Shagun Agarwal</t>
      </text>
    </comment>
  </commentList>
</comments>
</file>

<file path=xl/sharedStrings.xml><?xml version="1.0" encoding="utf-8"?>
<sst xmlns="http://schemas.openxmlformats.org/spreadsheetml/2006/main" count="6436" uniqueCount="171">
  <si>
    <t>Indicator Code</t>
  </si>
  <si>
    <t>States</t>
  </si>
  <si>
    <t>Raw Data</t>
  </si>
  <si>
    <t>Population/Normalising Factor</t>
  </si>
  <si>
    <t>Normalising Value</t>
  </si>
  <si>
    <t>Index Value</t>
  </si>
  <si>
    <t>04A012018</t>
  </si>
  <si>
    <r>
      <rPr/>
      <t>A</t>
    </r>
    <r>
      <rPr/>
      <t>ndhra Pradesh</t>
    </r>
  </si>
  <si>
    <t>Population</t>
  </si>
  <si>
    <t>Assam</t>
  </si>
  <si>
    <t>Bihar</t>
  </si>
  <si>
    <t>Chhattisgarh</t>
  </si>
  <si>
    <t>Delhi</t>
  </si>
  <si>
    <t>Gujarat</t>
  </si>
  <si>
    <t>Haryana</t>
  </si>
  <si>
    <t>Himachal Pradesh</t>
  </si>
  <si>
    <t>Jharkhand</t>
  </si>
  <si>
    <t>Jammu and Kashmir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</si>
  <si>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</si>
  <si>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</si>
  <si>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</si>
  <si>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</si>
  <si>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</si>
  <si>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</si>
  <si>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</si>
  <si>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</si>
  <si>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</si>
  <si>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</si>
  <si>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</si>
  <si>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</si>
  <si>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Arunachal Pradesh</t>
  </si>
  <si>
    <t>Goa</t>
  </si>
  <si>
    <t>Manipur</t>
  </si>
  <si>
    <t>Meghalaya</t>
  </si>
  <si>
    <t>Mizoram</t>
  </si>
  <si>
    <t>Nagaland</t>
  </si>
  <si>
    <t>Puducherry</t>
  </si>
  <si>
    <t>Sikkim</t>
  </si>
  <si>
    <t>Tripura</t>
  </si>
  <si>
    <t>04A022018</t>
  </si>
  <si>
    <r>
      <rPr/>
      <t>A</t>
    </r>
    <r>
      <rPr/>
      <t>ndhra Pradesh</t>
    </r>
  </si>
  <si>
    <t>None</t>
  </si>
  <si>
    <t>04A032018</t>
  </si>
  <si>
    <r>
      <rPr/>
      <t>A</t>
    </r>
    <r>
      <rPr/>
      <t>ndhra Pradesh</t>
    </r>
  </si>
  <si>
    <t>Percentage</t>
  </si>
  <si>
    <t>04A042018</t>
  </si>
  <si>
    <r>
      <rPr/>
      <t>A</t>
    </r>
    <r>
      <rPr/>
      <t>ndhra Pradesh</t>
    </r>
  </si>
  <si>
    <t>04A052018</t>
  </si>
  <si>
    <r>
      <rPr/>
      <t>A</t>
    </r>
    <r>
      <rPr/>
      <t>ndhra Pradesh</t>
    </r>
  </si>
  <si>
    <t>-</t>
  </si>
  <si>
    <t>04A062018</t>
  </si>
  <si>
    <r>
      <rPr/>
      <t>A</t>
    </r>
    <r>
      <rPr/>
      <t>ndhra Pradesh</t>
    </r>
  </si>
  <si>
    <t>04A072018</t>
  </si>
  <si>
    <r>
      <rPr/>
      <t>A</t>
    </r>
    <r>
      <rPr/>
      <t>ndhra Pradesh</t>
    </r>
  </si>
  <si>
    <t>04A092018</t>
  </si>
  <si>
    <r>
      <rPr/>
      <t>A</t>
    </r>
    <r>
      <rPr/>
      <t>ndhra Pradesh</t>
    </r>
  </si>
  <si>
    <t>04A082018</t>
  </si>
  <si>
    <t>04B012018</t>
  </si>
  <si>
    <r>
      <rPr/>
      <t>A</t>
    </r>
    <r>
      <rPr/>
      <t>ndhra Pradesh</t>
    </r>
  </si>
  <si>
    <t>04B022018</t>
  </si>
  <si>
    <r>
      <rPr/>
      <t>A</t>
    </r>
    <r>
      <rPr/>
      <t>ndhra Pradesh</t>
    </r>
  </si>
  <si>
    <t>04B022019</t>
  </si>
  <si>
    <t>Andhra Pradesh</t>
  </si>
  <si>
    <t>04B032018</t>
  </si>
  <si>
    <r>
      <rPr/>
      <t>A</t>
    </r>
    <r>
      <rPr/>
      <t>ndhra Pradesh</t>
    </r>
  </si>
  <si>
    <t>04B042018</t>
  </si>
  <si>
    <r>
      <rPr/>
      <t>A</t>
    </r>
    <r>
      <rPr/>
      <t>ndhra Pradesh</t>
    </r>
  </si>
  <si>
    <t>04B052018</t>
  </si>
  <si>
    <r>
      <rPr/>
      <t>A</t>
    </r>
    <r>
      <rPr/>
      <t>ndhra Pradesh</t>
    </r>
  </si>
  <si>
    <t>04B062018</t>
  </si>
  <si>
    <r>
      <rPr/>
      <t>A</t>
    </r>
    <r>
      <rPr/>
      <t>ndhra Pradesh</t>
    </r>
  </si>
  <si>
    <t>Hours</t>
  </si>
  <si>
    <t>04B072018</t>
  </si>
  <si>
    <r>
      <rPr/>
      <t>A</t>
    </r>
    <r>
      <rPr/>
      <t>ndhra Pradesh</t>
    </r>
  </si>
  <si>
    <t>04B082018</t>
  </si>
  <si>
    <r>
      <rPr/>
      <t>A</t>
    </r>
    <r>
      <rPr/>
      <t>ndhra Pradesh</t>
    </r>
  </si>
  <si>
    <t>04B092018</t>
  </si>
  <si>
    <r>
      <rPr/>
      <t>A</t>
    </r>
    <r>
      <rPr/>
      <t>ndhra Pradesh</t>
    </r>
  </si>
  <si>
    <t>04B102018</t>
  </si>
  <si>
    <r>
      <rPr/>
      <t>A</t>
    </r>
    <r>
      <rPr/>
      <t>ndhra Pradesh</t>
    </r>
  </si>
  <si>
    <t>04B112018</t>
  </si>
  <si>
    <r>
      <rPr/>
      <t>A</t>
    </r>
    <r>
      <rPr/>
      <t>ndhra Pradesh</t>
    </r>
  </si>
  <si>
    <t>04B112019</t>
  </si>
  <si>
    <t>04C012018</t>
  </si>
  <si>
    <r>
      <rPr/>
      <t>A</t>
    </r>
    <r>
      <rPr/>
      <t>ndhra Pradesh</t>
    </r>
  </si>
  <si>
    <t>04C022018</t>
  </si>
  <si>
    <r>
      <rPr/>
      <t>A</t>
    </r>
    <r>
      <rPr/>
      <t>ndhra Pradesh</t>
    </r>
  </si>
  <si>
    <t>04C022019</t>
  </si>
  <si>
    <t>04C032018</t>
  </si>
  <si>
    <r>
      <rPr/>
      <t>A</t>
    </r>
    <r>
      <rPr/>
      <t>ndhra Pradesh</t>
    </r>
  </si>
  <si>
    <t>04C042018</t>
  </si>
  <si>
    <r>
      <rPr/>
      <t>A</t>
    </r>
    <r>
      <rPr/>
      <t>ndhra Pradesh</t>
    </r>
  </si>
  <si>
    <t>04C052018</t>
  </si>
  <si>
    <r>
      <rPr/>
      <t>A</t>
    </r>
    <r>
      <rPr/>
      <t>ndhra Pradesh</t>
    </r>
  </si>
  <si>
    <t>04C062018</t>
  </si>
  <si>
    <r>
      <rPr/>
      <t>A</t>
    </r>
    <r>
      <rPr/>
      <t>ndhra Pradesh</t>
    </r>
  </si>
  <si>
    <t>04D012018</t>
  </si>
  <si>
    <r>
      <rPr/>
      <t>A</t>
    </r>
    <r>
      <rPr/>
      <t>ndhra Pradesh</t>
    </r>
  </si>
  <si>
    <t>04D032018</t>
  </si>
  <si>
    <r>
      <rPr/>
      <t>A</t>
    </r>
    <r>
      <rPr/>
      <t>ndhra Pradesh</t>
    </r>
  </si>
  <si>
    <t>04D022018</t>
  </si>
  <si>
    <r>
      <rPr/>
      <t>A</t>
    </r>
    <r>
      <rPr/>
      <t>ndhra Pradesh</t>
    </r>
  </si>
  <si>
    <t>04D042018</t>
  </si>
  <si>
    <r>
      <rPr/>
      <t>A</t>
    </r>
    <r>
      <rPr/>
      <t>ndhra Pradesh</t>
    </r>
  </si>
  <si>
    <t>04D052018</t>
  </si>
  <si>
    <r>
      <rPr/>
      <t>A</t>
    </r>
    <r>
      <rPr/>
      <t>ndhra Pradesh</t>
    </r>
  </si>
  <si>
    <t>04D062018</t>
  </si>
  <si>
    <r>
      <rPr/>
      <t>A</t>
    </r>
    <r>
      <rPr/>
      <t>ndhra Pradesh</t>
    </r>
  </si>
  <si>
    <t>04D072018</t>
  </si>
  <si>
    <r>
      <rPr/>
      <t>A</t>
    </r>
    <r>
      <rPr/>
      <t>ndhra Pradesh</t>
    </r>
  </si>
  <si>
    <t>04D082018</t>
  </si>
  <si>
    <r>
      <rPr/>
      <t>A</t>
    </r>
    <r>
      <rPr/>
      <t>ndhra Pradesh</t>
    </r>
  </si>
  <si>
    <t>04D092018</t>
  </si>
  <si>
    <r>
      <rPr/>
      <t>A</t>
    </r>
    <r>
      <rPr/>
      <t>ndhra Pradesh</t>
    </r>
  </si>
  <si>
    <t>04A012013</t>
  </si>
  <si>
    <r>
      <rPr/>
      <t>A</t>
    </r>
    <r>
      <rPr/>
      <t>ndhra Pradesh</t>
    </r>
  </si>
  <si>
    <t>04A022013</t>
  </si>
  <si>
    <r>
      <rPr/>
      <t>A</t>
    </r>
    <r>
      <rPr/>
      <t>ndhra Pradesh</t>
    </r>
  </si>
  <si>
    <t>04A032013</t>
  </si>
  <si>
    <r>
      <rPr/>
      <t>A</t>
    </r>
    <r>
      <rPr/>
      <t>ndhra Pradesh</t>
    </r>
  </si>
  <si>
    <t>04A042013</t>
  </si>
  <si>
    <r>
      <rPr/>
      <t>A</t>
    </r>
    <r>
      <rPr/>
      <t>ndhra Pradesh</t>
    </r>
  </si>
  <si>
    <t xml:space="preserve">Population </t>
  </si>
  <si>
    <t>04A052013</t>
  </si>
  <si>
    <r>
      <rPr/>
      <t>A</t>
    </r>
    <r>
      <rPr/>
      <t>ndhra Pradesh</t>
    </r>
  </si>
  <si>
    <t>04A062013</t>
  </si>
  <si>
    <r>
      <rPr/>
      <t>A</t>
    </r>
    <r>
      <rPr/>
      <t>ndhra Pradesh</t>
    </r>
  </si>
  <si>
    <t>04A072013</t>
  </si>
  <si>
    <r>
      <rPr/>
      <t>A</t>
    </r>
    <r>
      <rPr/>
      <t>ndhra Pradesh</t>
    </r>
  </si>
  <si>
    <t>04A082013</t>
  </si>
  <si>
    <r>
      <rPr/>
      <t>A</t>
    </r>
    <r>
      <rPr/>
      <t>ndhra Pradesh</t>
    </r>
  </si>
  <si>
    <t>04B012013</t>
  </si>
  <si>
    <r>
      <rPr/>
      <t>A</t>
    </r>
    <r>
      <rPr/>
      <t>ndhra Pradesh</t>
    </r>
  </si>
  <si>
    <t>04B022013</t>
  </si>
  <si>
    <r>
      <rPr/>
      <t>A</t>
    </r>
    <r>
      <rPr/>
      <t>ndhra Pradesh</t>
    </r>
  </si>
  <si>
    <t>04B032013</t>
  </si>
  <si>
    <r>
      <rPr/>
      <t>A</t>
    </r>
    <r>
      <rPr/>
      <t>ndhra Pradesh</t>
    </r>
  </si>
  <si>
    <t>04B042013</t>
  </si>
  <si>
    <r>
      <rPr/>
      <t>A</t>
    </r>
    <r>
      <rPr/>
      <t>ndhra Pradesh</t>
    </r>
  </si>
  <si>
    <t>04B052013</t>
  </si>
  <si>
    <r>
      <rPr/>
      <t>A</t>
    </r>
    <r>
      <rPr/>
      <t>ndhra Pradesh</t>
    </r>
  </si>
  <si>
    <t>04B062013</t>
  </si>
  <si>
    <r>
      <rPr/>
      <t>A</t>
    </r>
    <r>
      <rPr/>
      <t>ndhra Pradesh</t>
    </r>
  </si>
  <si>
    <t>04B072013</t>
  </si>
  <si>
    <r>
      <rPr/>
      <t>A</t>
    </r>
    <r>
      <rPr/>
      <t>ndhra Pradesh</t>
    </r>
  </si>
  <si>
    <t>04B092013</t>
  </si>
  <si>
    <r>
      <rPr/>
      <t>A</t>
    </r>
    <r>
      <rPr/>
      <t>ndhra Pradesh</t>
    </r>
  </si>
  <si>
    <t>04B102013</t>
  </si>
  <si>
    <r>
      <rPr/>
      <t>A</t>
    </r>
    <r>
      <rPr/>
      <t>ndhra Pradesh</t>
    </r>
  </si>
  <si>
    <t>04B112013</t>
  </si>
  <si>
    <r>
      <rPr/>
      <t>A</t>
    </r>
    <r>
      <rPr/>
      <t>ndhra Pradesh</t>
    </r>
  </si>
  <si>
    <t>04C012013</t>
  </si>
  <si>
    <r>
      <rPr/>
      <t>A</t>
    </r>
    <r>
      <rPr/>
      <t>ndhra Pradesh</t>
    </r>
  </si>
  <si>
    <t>04C022013</t>
  </si>
  <si>
    <r>
      <rPr/>
      <t>A</t>
    </r>
    <r>
      <rPr/>
      <t>ndhra Pradesh</t>
    </r>
  </si>
  <si>
    <t>04C032013</t>
  </si>
  <si>
    <r>
      <rPr/>
      <t>A</t>
    </r>
    <r>
      <rPr/>
      <t>ndhra Pradesh</t>
    </r>
  </si>
  <si>
    <t>04D012013</t>
  </si>
  <si>
    <r>
      <rPr/>
      <t>A</t>
    </r>
    <r>
      <rPr/>
      <t>ndhra Pradesh</t>
    </r>
  </si>
  <si>
    <t>04D022013</t>
  </si>
  <si>
    <r>
      <rPr/>
      <t>A</t>
    </r>
    <r>
      <rPr/>
      <t>ndhra Pradesh</t>
    </r>
  </si>
  <si>
    <t>04D042013</t>
  </si>
  <si>
    <r>
      <rPr/>
      <t>A</t>
    </r>
    <r>
      <rPr/>
      <t>ndhra Pradesh</t>
    </r>
  </si>
  <si>
    <t>04D052013</t>
  </si>
  <si>
    <r>
      <rPr/>
      <t>A</t>
    </r>
    <r>
      <rPr/>
      <t>ndhra Pradesh</t>
    </r>
  </si>
  <si>
    <t>04D062013</t>
  </si>
  <si>
    <r>
      <rPr/>
      <t>A</t>
    </r>
    <r>
      <rPr/>
      <t>ndhra Pradesh</t>
    </r>
  </si>
  <si>
    <t>04D072013</t>
  </si>
  <si>
    <r>
      <rPr/>
      <t>A</t>
    </r>
    <r>
      <rPr/>
      <t>ndhra Pradesh</t>
    </r>
  </si>
  <si>
    <t>04D092013</t>
  </si>
  <si>
    <r>
      <rPr/>
      <t>A</t>
    </r>
    <r>
      <rPr/>
      <t>ndhra Pradesh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</si>
</sst>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0.0"/>
    <numFmt numFmtId="166" formatCode="0.00000"/>
    <numFmt numFmtId="167" formatCode="0.0000"/>
    <numFmt numFmtId="168" formatCode="0.000000"/>
    <numFmt numFmtId="169" formatCode="0.0000000"/>
  </numFmts>
  <fonts count="12">
    <font>
      <sz val="10.0"/>
      <color rgb="FF000000"/>
      <name val="Arial"/>
    </font>
    <font>
      <b/>
      <color theme="1"/>
      <name val="Arial"/>
    </font>
    <font>
      <sz val="11.0"/>
      <color rgb="FF222222"/>
      <name val="Arial"/>
    </font>
    <font>
      <color theme="1"/>
      <name val="Calibri"/>
    </font>
    <font>
      <color theme="1"/>
      <name val="Arial"/>
    </font>
    <font>
      <color rgb="FF000000"/>
      <name val="Arial"/>
    </font>
    <font>
      <color rgb="FF000000"/>
      <name val="Calibri"/>
    </font>
    <font>
      <sz val="11.0"/>
      <color rgb="FF000000"/>
      <name val="Arial"/>
    </font>
    <font>
      <sz val="8.0"/>
      <color rgb="FF000000"/>
      <name val="Verdana"/>
    </font>
    <font>
      <name val="Calibri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DFF0FF"/>
        <bgColor rgb="FFDFF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0" fillId="2" fontId="2" numFmtId="0" xfId="0" applyAlignment="1" applyFill="1" applyFont="1">
      <alignment readingOrder="0" vertical="bottom"/>
    </xf>
    <xf borderId="1" fillId="0" fontId="3" numFmtId="0" xfId="0" applyAlignment="1" applyBorder="1" applyFont="1">
      <alignment horizontal="center" shrinkToFit="0" vertical="bottom" wrapText="1"/>
    </xf>
    <xf borderId="0" fillId="0" fontId="4" numFmtId="2" xfId="0" applyAlignment="1" applyFont="1" applyNumberFormat="1">
      <alignment horizontal="right" vertical="bottom"/>
    </xf>
    <xf borderId="1" fillId="0" fontId="4" numFmtId="0" xfId="0" applyAlignment="1" applyBorder="1" applyFont="1">
      <alignment vertical="bottom"/>
    </xf>
    <xf borderId="1" fillId="2" fontId="5" numFmtId="164" xfId="0" applyAlignment="1" applyBorder="1" applyFont="1" applyNumberFormat="1">
      <alignment horizontal="right" vertical="bottom"/>
    </xf>
    <xf borderId="1" fillId="2" fontId="5" numFmtId="165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horizontal="center" shrinkToFit="0" vertical="bottom" wrapText="1"/>
    </xf>
    <xf borderId="1" fillId="0" fontId="4" numFmtId="2" xfId="0" applyAlignment="1" applyBorder="1" applyFont="1" applyNumberFormat="1">
      <alignment horizontal="right" vertical="bottom"/>
    </xf>
    <xf borderId="1" fillId="0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readingOrder="0"/>
    </xf>
    <xf borderId="1" fillId="0" fontId="4" numFmtId="0" xfId="0" applyAlignment="1" applyBorder="1" applyFont="1">
      <alignment readingOrder="0" vertical="bottom"/>
    </xf>
    <xf borderId="0" fillId="0" fontId="4" numFmtId="2" xfId="0" applyAlignment="1" applyFont="1" applyNumberFormat="1">
      <alignment horizontal="right" readingOrder="0" vertical="bottom"/>
    </xf>
    <xf borderId="1" fillId="0" fontId="3" numFmtId="2" xfId="0" applyAlignment="1" applyBorder="1" applyFont="1" applyNumberFormat="1">
      <alignment horizontal="center" readingOrder="0"/>
    </xf>
    <xf borderId="0" fillId="0" fontId="4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/>
    </xf>
    <xf borderId="0" fillId="0" fontId="3" numFmtId="2" xfId="0" applyAlignment="1" applyFont="1" applyNumberFormat="1">
      <alignment horizontal="center"/>
    </xf>
    <xf borderId="0" fillId="0" fontId="4" numFmtId="2" xfId="0" applyFont="1" applyNumberFormat="1"/>
    <xf borderId="0" fillId="0" fontId="4" numFmtId="0" xfId="0" applyFont="1"/>
    <xf borderId="1" fillId="0" fontId="6" numFmtId="2" xfId="0" applyAlignment="1" applyBorder="1" applyFont="1" applyNumberFormat="1">
      <alignment horizontal="center" vertical="bottom"/>
    </xf>
    <xf borderId="0" fillId="2" fontId="2" numFmtId="0" xfId="0" applyAlignment="1" applyFont="1">
      <alignment horizontal="left" readingOrder="0"/>
    </xf>
    <xf borderId="1" fillId="0" fontId="4" numFmtId="2" xfId="0" applyAlignment="1" applyBorder="1" applyFont="1" applyNumberFormat="1">
      <alignment vertical="bottom"/>
    </xf>
    <xf borderId="0" fillId="0" fontId="7" numFmtId="0" xfId="0" applyAlignment="1" applyFont="1">
      <alignment horizontal="left" readingOrder="0"/>
    </xf>
    <xf borderId="0" fillId="0" fontId="3" numFmtId="0" xfId="0" applyAlignment="1" applyFont="1">
      <alignment horizontal="center" shrinkToFit="0" vertical="bottom" wrapText="1"/>
    </xf>
    <xf borderId="1" fillId="0" fontId="4" numFmtId="2" xfId="0" applyBorder="1" applyFont="1" applyNumberFormat="1"/>
    <xf borderId="0" fillId="0" fontId="7" numFmtId="0" xfId="0" applyAlignment="1" applyFont="1">
      <alignment horizontal="left" readingOrder="0"/>
    </xf>
    <xf borderId="0" fillId="3" fontId="3" numFmtId="2" xfId="0" applyAlignment="1" applyFill="1" applyFont="1" applyNumberFormat="1">
      <alignment horizontal="center" vertical="bottom"/>
    </xf>
    <xf borderId="1" fillId="3" fontId="3" numFmtId="2" xfId="0" applyAlignment="1" applyBorder="1" applyFont="1" applyNumberFormat="1">
      <alignment horizontal="center" vertical="bottom"/>
    </xf>
    <xf borderId="0" fillId="0" fontId="4" numFmtId="0" xfId="0" applyAlignment="1" applyFont="1">
      <alignment horizontal="center"/>
    </xf>
    <xf borderId="0" fillId="0" fontId="1" numFmtId="2" xfId="0" applyAlignment="1" applyFont="1" applyNumberFormat="1">
      <alignment horizontal="center" shrinkToFit="0" vertical="bottom" wrapText="1"/>
    </xf>
    <xf borderId="0" fillId="0" fontId="3" numFmtId="2" xfId="0" applyAlignment="1" applyFont="1" applyNumberFormat="1">
      <alignment horizontal="center" readingOrder="0" vertical="bottom"/>
    </xf>
    <xf borderId="1" fillId="0" fontId="3" numFmtId="2" xfId="0" applyAlignment="1" applyBorder="1" applyFont="1" applyNumberFormat="1">
      <alignment horizontal="center" readingOrder="0" vertical="bottom"/>
    </xf>
    <xf borderId="0" fillId="0" fontId="4" numFmtId="2" xfId="0" applyAlignment="1" applyFont="1" applyNumberFormat="1">
      <alignment readingOrder="0"/>
    </xf>
    <xf borderId="1" fillId="0" fontId="4" numFmtId="0" xfId="0" applyAlignment="1" applyBorder="1" applyFont="1">
      <alignment vertical="bottom"/>
    </xf>
    <xf borderId="1" fillId="2" fontId="4" numFmtId="4" xfId="0" applyAlignment="1" applyBorder="1" applyFont="1" applyNumberFormat="1">
      <alignment horizontal="right" vertical="bottom"/>
    </xf>
    <xf borderId="0" fillId="0" fontId="4" numFmtId="1" xfId="0" applyAlignment="1" applyFont="1" applyNumberFormat="1">
      <alignment horizontal="right" vertical="bottom"/>
    </xf>
    <xf borderId="1" fillId="2" fontId="5" numFmtId="4" xfId="0" applyAlignment="1" applyBorder="1" applyFont="1" applyNumberFormat="1">
      <alignment horizontal="right" vertical="bottom"/>
    </xf>
    <xf borderId="1" fillId="0" fontId="4" numFmtId="1" xfId="0" applyAlignment="1" applyBorder="1" applyFont="1" applyNumberFormat="1">
      <alignment horizontal="right" vertical="bottom"/>
    </xf>
    <xf borderId="1" fillId="0" fontId="4" numFmtId="165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horizontal="center" readingOrder="0" shrinkToFit="0" vertical="bottom" wrapText="1"/>
    </xf>
    <xf borderId="1" fillId="0" fontId="3" numFmtId="0" xfId="0" applyAlignment="1" applyBorder="1" applyFont="1">
      <alignment horizontal="center" readingOrder="0" shrinkToFit="0" vertical="bottom" wrapText="1"/>
    </xf>
    <xf borderId="0" fillId="0" fontId="3" numFmtId="1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shrinkToFit="0" wrapText="1"/>
    </xf>
    <xf borderId="1" fillId="0" fontId="3" numFmtId="1" xfId="0" applyAlignment="1" applyBorder="1" applyFont="1" applyNumberFormat="1">
      <alignment horizontal="center" vertical="bottom"/>
    </xf>
    <xf borderId="1" fillId="0" fontId="3" numFmtId="2" xfId="0" applyAlignment="1" applyBorder="1" applyFont="1" applyNumberFormat="1">
      <alignment horizontal="center" shrinkToFit="0" wrapText="1"/>
    </xf>
    <xf borderId="1" fillId="0" fontId="3" numFmtId="1" xfId="0" applyAlignment="1" applyBorder="1" applyFont="1" applyNumberFormat="1">
      <alignment horizontal="center" readingOrder="0" vertical="bottom"/>
    </xf>
    <xf borderId="1" fillId="4" fontId="8" numFmtId="1" xfId="0" applyAlignment="1" applyBorder="1" applyFill="1" applyFont="1" applyNumberFormat="1">
      <alignment horizontal="right" vertical="bottom"/>
    </xf>
    <xf borderId="1" fillId="0" fontId="4" numFmtId="1" xfId="0" applyAlignment="1" applyBorder="1" applyFont="1" applyNumberFormat="1">
      <alignment vertical="bottom"/>
    </xf>
    <xf borderId="0" fillId="0" fontId="6" numFmtId="2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/>
    </xf>
    <xf borderId="1" fillId="0" fontId="3" numFmtId="2" xfId="0" applyAlignment="1" applyBorder="1" applyFont="1" applyNumberFormat="1">
      <alignment horizontal="center" readingOrder="0" shrinkToFit="0" wrapText="1"/>
    </xf>
    <xf borderId="1" fillId="0" fontId="3" numFmtId="164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 vertical="bottom"/>
    </xf>
    <xf borderId="0" fillId="0" fontId="1" numFmtId="165" xfId="0" applyAlignment="1" applyFont="1" applyNumberFormat="1">
      <alignment horizontal="center" shrinkToFit="0" vertical="bottom" wrapText="1"/>
    </xf>
    <xf borderId="0" fillId="0" fontId="3" numFmtId="165" xfId="0" applyAlignment="1" applyFont="1" applyNumberFormat="1">
      <alignment horizontal="center" shrinkToFit="0" wrapText="1"/>
    </xf>
    <xf borderId="1" fillId="0" fontId="3" numFmtId="165" xfId="0" applyAlignment="1" applyBorder="1" applyFont="1" applyNumberFormat="1">
      <alignment horizontal="center" shrinkToFit="0" wrapText="1"/>
    </xf>
    <xf borderId="1" fillId="0" fontId="3" numFmtId="165" xfId="0" applyAlignment="1" applyBorder="1" applyFont="1" applyNumberFormat="1">
      <alignment horizontal="center" readingOrder="0" shrinkToFit="0" wrapText="1"/>
    </xf>
    <xf borderId="0" fillId="0" fontId="4" numFmtId="165" xfId="0" applyFont="1" applyNumberFormat="1"/>
    <xf borderId="0" fillId="0" fontId="3" numFmtId="165" xfId="0" applyAlignment="1" applyFont="1" applyNumberFormat="1">
      <alignment horizontal="center" readingOrder="0" shrinkToFit="0" wrapText="1"/>
    </xf>
    <xf borderId="0" fillId="0" fontId="4" numFmtId="165" xfId="0" applyAlignment="1" applyFont="1" applyNumberFormat="1">
      <alignment readingOrder="0"/>
    </xf>
    <xf borderId="0" fillId="0" fontId="6" numFmtId="3" xfId="0" applyAlignment="1" applyFont="1" applyNumberFormat="1">
      <alignment horizontal="center" readingOrder="0" vertical="bottom"/>
    </xf>
    <xf borderId="1" fillId="0" fontId="6" numFmtId="3" xfId="0" applyAlignment="1" applyBorder="1" applyFont="1" applyNumberFormat="1">
      <alignment horizontal="center" readingOrder="0" vertical="bottom"/>
    </xf>
    <xf borderId="1" fillId="0" fontId="4" numFmtId="2" xfId="0" applyAlignment="1" applyBorder="1" applyFont="1" applyNumberFormat="1">
      <alignment readingOrder="0" vertical="bottom"/>
    </xf>
    <xf borderId="1" fillId="0" fontId="9" numFmtId="0" xfId="0" applyAlignment="1" applyBorder="1" applyFont="1">
      <alignment horizontal="center" readingOrder="0" shrinkToFit="0" vertical="bottom" wrapText="1"/>
    </xf>
    <xf borderId="1" fillId="0" fontId="10" numFmtId="0" xfId="0" applyAlignment="1" applyBorder="1" applyFont="1">
      <alignment readingOrder="0" vertical="bottom"/>
    </xf>
    <xf borderId="0" fillId="0" fontId="9" numFmtId="2" xfId="0" applyAlignment="1" applyFont="1" applyNumberFormat="1">
      <alignment horizontal="center" readingOrder="0"/>
    </xf>
    <xf borderId="1" fillId="0" fontId="9" numFmtId="165" xfId="0" applyAlignment="1" applyBorder="1" applyFont="1" applyNumberFormat="1">
      <alignment horizontal="center" readingOrder="0" shrinkToFit="0" wrapText="1"/>
    </xf>
    <xf borderId="1" fillId="0" fontId="9" numFmtId="0" xfId="0" applyAlignment="1" applyBorder="1" applyFont="1">
      <alignment horizontal="center" readingOrder="0" shrinkToFit="0" vertical="bottom" wrapText="1"/>
    </xf>
    <xf borderId="1" fillId="0" fontId="9" numFmtId="2" xfId="0" applyAlignment="1" applyBorder="1" applyFont="1" applyNumberFormat="1">
      <alignment horizontal="center" readingOrder="0"/>
    </xf>
    <xf borderId="1" fillId="0" fontId="9" numFmtId="2" xfId="0" applyAlignment="1" applyBorder="1" applyFont="1" applyNumberFormat="1">
      <alignment horizontal="center" readingOrder="0" vertical="bottom"/>
    </xf>
    <xf borderId="1" fillId="0" fontId="10" numFmtId="2" xfId="0" applyAlignment="1" applyBorder="1" applyFont="1" applyNumberFormat="1">
      <alignment readingOrder="0" vertical="bottom"/>
    </xf>
    <xf borderId="0" fillId="0" fontId="11" numFmtId="165" xfId="0" applyAlignment="1" applyFont="1" applyNumberFormat="1">
      <alignment readingOrder="0"/>
    </xf>
    <xf borderId="0" fillId="0" fontId="3" numFmtId="2" xfId="0" applyAlignment="1" applyFont="1" applyNumberFormat="1">
      <alignment horizontal="center" vertical="bottom"/>
    </xf>
    <xf borderId="1" fillId="0" fontId="3" numFmtId="2" xfId="0" applyAlignment="1" applyBorder="1" applyFont="1" applyNumberFormat="1">
      <alignment horizontal="center" vertical="bottom"/>
    </xf>
    <xf borderId="0" fillId="0" fontId="3" numFmtId="1" xfId="0" applyAlignment="1" applyFont="1" applyNumberFormat="1">
      <alignment horizontal="center" readingOrder="0" vertical="bottom"/>
    </xf>
    <xf borderId="0" fillId="0" fontId="3" numFmtId="166" xfId="0" applyAlignment="1" applyFont="1" applyNumberFormat="1">
      <alignment horizontal="center" readingOrder="0"/>
    </xf>
    <xf borderId="1" fillId="0" fontId="3" numFmtId="166" xfId="0" applyAlignment="1" applyBorder="1" applyFont="1" applyNumberFormat="1">
      <alignment horizontal="center" readingOrder="0"/>
    </xf>
    <xf borderId="0" fillId="0" fontId="3" numFmtId="166" xfId="0" applyAlignment="1" applyFont="1" applyNumberFormat="1">
      <alignment horizontal="center"/>
    </xf>
    <xf borderId="1" fillId="0" fontId="3" numFmtId="166" xfId="0" applyAlignment="1" applyBorder="1" applyFont="1" applyNumberFormat="1">
      <alignment horizontal="center"/>
    </xf>
    <xf borderId="1" fillId="0" fontId="3" numFmtId="167" xfId="0" applyAlignment="1" applyBorder="1" applyFont="1" applyNumberFormat="1">
      <alignment horizontal="center" shrinkToFit="0" wrapText="1"/>
    </xf>
    <xf borderId="0" fillId="0" fontId="3" numFmtId="2" xfId="0" applyAlignment="1" applyFont="1" applyNumberFormat="1">
      <alignment horizontal="center" shrinkToFit="0" vertical="bottom" wrapText="1"/>
    </xf>
    <xf borderId="0" fillId="0" fontId="4" numFmtId="0" xfId="0" applyAlignment="1" applyFont="1">
      <alignment vertical="bottom"/>
    </xf>
    <xf borderId="0" fillId="2" fontId="2" numFmtId="0" xfId="0" applyAlignment="1" applyFont="1">
      <alignment readingOrder="0"/>
    </xf>
    <xf borderId="0" fillId="0" fontId="3" numFmtId="2" xfId="0" applyAlignment="1" applyFont="1" applyNumberFormat="1">
      <alignment horizontal="center" readingOrder="0" shrinkToFit="0" wrapText="1"/>
    </xf>
    <xf borderId="0" fillId="2" fontId="2" numFmtId="0" xfId="0" applyAlignment="1" applyFont="1">
      <alignment readingOrder="0"/>
    </xf>
    <xf borderId="1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0" fillId="0" fontId="3" numFmtId="1" xfId="0" applyAlignment="1" applyFont="1" applyNumberFormat="1">
      <alignment horizontal="center"/>
    </xf>
    <xf borderId="1" fillId="0" fontId="3" numFmtId="1" xfId="0" applyAlignment="1" applyBorder="1" applyFont="1" applyNumberFormat="1">
      <alignment horizontal="center"/>
    </xf>
    <xf borderId="1" fillId="0" fontId="3" numFmtId="165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0" fontId="4" numFmtId="168" xfId="0" applyFont="1" applyNumberFormat="1"/>
    <xf borderId="0" fillId="0" fontId="3" numFmtId="1" xfId="0" applyAlignment="1" applyFont="1" applyNumberFormat="1">
      <alignment horizontal="center" shrinkToFit="0" wrapText="1"/>
    </xf>
    <xf borderId="0" fillId="0" fontId="4" numFmtId="167" xfId="0" applyFont="1" applyNumberFormat="1"/>
    <xf borderId="0" fillId="0" fontId="4" numFmtId="169" xfId="0" applyFont="1" applyNumberFormat="1"/>
    <xf borderId="1" fillId="0" fontId="3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readingOrder="0"/>
    </xf>
    <xf borderId="1" fillId="0" fontId="1" numFmtId="2" xfId="0" applyAlignment="1" applyBorder="1" applyFont="1" applyNumberFormat="1">
      <alignment horizontal="center" shrinkToFit="0" vertical="bottom" wrapText="1"/>
    </xf>
    <xf borderId="1" fillId="0" fontId="3" numFmtId="2" xfId="0" applyAlignment="1" applyBorder="1" applyFont="1" applyNumberFormat="1">
      <alignment horizontal="center" shrinkToFit="0" vertical="bottom" wrapText="1"/>
    </xf>
    <xf borderId="0" fillId="0" fontId="3" numFmtId="165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</row>
    <row r="2">
      <c r="A2" s="3" t="s">
        <v>6</v>
      </c>
      <c r="B2" s="4" t="s">
        <v>7</v>
      </c>
      <c r="C2" s="5">
        <v>16438.0</v>
      </c>
      <c r="D2" s="6" t="s">
        <v>8</v>
      </c>
      <c r="E2" s="7">
        <v>33.20352019</v>
      </c>
      <c r="F2" s="8">
        <v>68.88842119</v>
      </c>
    </row>
    <row r="3">
      <c r="A3" s="3" t="s">
        <v>6</v>
      </c>
      <c r="B3" s="9" t="s">
        <v>9</v>
      </c>
      <c r="C3" s="10">
        <v>27728.0</v>
      </c>
      <c r="D3" s="6" t="s">
        <v>8</v>
      </c>
      <c r="E3" s="7">
        <v>88.85591472</v>
      </c>
      <c r="F3" s="8">
        <v>0.0</v>
      </c>
    </row>
    <row r="4">
      <c r="A4" s="3" t="s">
        <v>6</v>
      </c>
      <c r="B4" s="9" t="s">
        <v>10</v>
      </c>
      <c r="C4" s="10">
        <v>16920.0</v>
      </c>
      <c r="D4" s="6" t="s">
        <v>8</v>
      </c>
      <c r="E4" s="7">
        <v>16.25368787</v>
      </c>
      <c r="F4" s="8">
        <v>89.86949843</v>
      </c>
    </row>
    <row r="5">
      <c r="A5" s="3" t="s">
        <v>6</v>
      </c>
      <c r="B5" s="9" t="s">
        <v>11</v>
      </c>
      <c r="C5" s="10">
        <v>8587.0</v>
      </c>
      <c r="D5" s="6" t="s">
        <v>8</v>
      </c>
      <c r="E5" s="7">
        <v>33.61492833</v>
      </c>
      <c r="F5" s="8">
        <v>68.37916624</v>
      </c>
    </row>
    <row r="6">
      <c r="A6" s="3" t="s">
        <v>6</v>
      </c>
      <c r="B6" s="9" t="s">
        <v>12</v>
      </c>
      <c r="C6" s="10">
        <v>13640.0</v>
      </c>
      <c r="D6" s="6" t="s">
        <v>8</v>
      </c>
      <c r="E6" s="7">
        <v>81.24879638</v>
      </c>
      <c r="F6" s="8">
        <v>9.416349049</v>
      </c>
    </row>
    <row r="7">
      <c r="A7" s="3" t="s">
        <v>6</v>
      </c>
      <c r="B7" s="9" t="s">
        <v>13</v>
      </c>
      <c r="C7" s="10">
        <v>8329.0</v>
      </c>
      <c r="D7" s="6" t="s">
        <v>8</v>
      </c>
      <c r="E7" s="7">
        <v>13.78067909</v>
      </c>
      <c r="F7" s="8">
        <v>92.93067255</v>
      </c>
    </row>
    <row r="8">
      <c r="A8" s="3" t="s">
        <v>6</v>
      </c>
      <c r="B8" s="9" t="s">
        <v>14</v>
      </c>
      <c r="C8" s="10">
        <v>14326.0</v>
      </c>
      <c r="D8" s="6" t="s">
        <v>8</v>
      </c>
      <c r="E8" s="7">
        <v>56.50956146</v>
      </c>
      <c r="F8" s="8">
        <v>40.03941297</v>
      </c>
    </row>
    <row r="9">
      <c r="A9" s="3" t="s">
        <v>6</v>
      </c>
      <c r="B9" s="9" t="s">
        <v>15</v>
      </c>
      <c r="C9" s="10">
        <v>1633.0</v>
      </c>
      <c r="D9" s="6" t="s">
        <v>8</v>
      </c>
      <c r="E9" s="7">
        <v>23.78870618</v>
      </c>
      <c r="F9" s="8">
        <v>80.54239724</v>
      </c>
    </row>
    <row r="10">
      <c r="A10" s="3" t="s">
        <v>6</v>
      </c>
      <c r="B10" s="9" t="s">
        <v>16</v>
      </c>
      <c r="C10" s="10">
        <v>7083.0</v>
      </c>
      <c r="D10" s="6" t="s">
        <v>8</v>
      </c>
      <c r="E10" s="7">
        <v>21.47135694</v>
      </c>
      <c r="F10" s="8">
        <v>83.41089071</v>
      </c>
    </row>
    <row r="11">
      <c r="A11" s="3" t="s">
        <v>6</v>
      </c>
      <c r="B11" s="9" t="s">
        <v>17</v>
      </c>
      <c r="C11" s="10">
        <v>3437.0</v>
      </c>
      <c r="D11" s="6" t="s">
        <v>8</v>
      </c>
      <c r="E11" s="7">
        <v>27.40544801</v>
      </c>
      <c r="F11" s="8">
        <v>76.06547155</v>
      </c>
    </row>
    <row r="12">
      <c r="A12" s="3" t="s">
        <v>6</v>
      </c>
      <c r="B12" s="9" t="s">
        <v>18</v>
      </c>
      <c r="C12" s="10">
        <v>13514.0</v>
      </c>
      <c r="D12" s="6" t="s">
        <v>8</v>
      </c>
      <c r="E12" s="7">
        <v>22.1195422</v>
      </c>
      <c r="F12" s="8">
        <v>82.60854502</v>
      </c>
    </row>
    <row r="13">
      <c r="A13" s="3" t="s">
        <v>6</v>
      </c>
      <c r="B13" s="9" t="s">
        <v>19</v>
      </c>
      <c r="C13" s="10">
        <v>10461.0</v>
      </c>
      <c r="D13" s="6" t="s">
        <v>8</v>
      </c>
      <c r="E13" s="7">
        <v>31.3146767</v>
      </c>
      <c r="F13" s="8">
        <v>71.22649572</v>
      </c>
    </row>
    <row r="14">
      <c r="A14" s="3" t="s">
        <v>6</v>
      </c>
      <c r="B14" s="9" t="s">
        <v>20</v>
      </c>
      <c r="C14" s="10">
        <v>28942.0</v>
      </c>
      <c r="D14" s="6" t="s">
        <v>8</v>
      </c>
      <c r="E14" s="7">
        <v>39.85029826</v>
      </c>
      <c r="F14" s="8">
        <v>60.6608139</v>
      </c>
    </row>
    <row r="15">
      <c r="A15" s="3" t="s">
        <v>6</v>
      </c>
      <c r="B15" s="9" t="s">
        <v>21</v>
      </c>
      <c r="C15" s="10">
        <v>35497.0</v>
      </c>
      <c r="D15" s="6" t="s">
        <v>8</v>
      </c>
      <c r="E15" s="7">
        <v>31.58817414</v>
      </c>
      <c r="F15" s="8">
        <v>70.8879513</v>
      </c>
    </row>
    <row r="16">
      <c r="A16" s="3" t="s">
        <v>6</v>
      </c>
      <c r="B16" s="9" t="s">
        <v>22</v>
      </c>
      <c r="C16" s="10">
        <v>20274.0</v>
      </c>
      <c r="D16" s="6" t="s">
        <v>8</v>
      </c>
      <c r="E16" s="7">
        <v>48.30107853</v>
      </c>
      <c r="F16" s="8">
        <v>50.2001515</v>
      </c>
    </row>
    <row r="17">
      <c r="A17" s="3" t="s">
        <v>6</v>
      </c>
      <c r="B17" s="9" t="s">
        <v>23</v>
      </c>
      <c r="C17" s="10">
        <v>5302.0</v>
      </c>
      <c r="D17" s="6" t="s">
        <v>8</v>
      </c>
      <c r="E17" s="7">
        <v>19.1108943</v>
      </c>
      <c r="F17" s="8">
        <v>86.33275141</v>
      </c>
    </row>
    <row r="18">
      <c r="A18" s="3" t="s">
        <v>6</v>
      </c>
      <c r="B18" s="9" t="s">
        <v>24</v>
      </c>
      <c r="C18" s="10">
        <v>27866.0</v>
      </c>
      <c r="D18" s="6" t="s">
        <v>8</v>
      </c>
      <c r="E18" s="7">
        <v>40.65154688</v>
      </c>
      <c r="F18" s="8">
        <v>59.66900119</v>
      </c>
    </row>
    <row r="19">
      <c r="A19" s="3" t="s">
        <v>6</v>
      </c>
      <c r="B19" s="9" t="s">
        <v>25</v>
      </c>
      <c r="C19" s="10">
        <v>5822.0</v>
      </c>
      <c r="D19" s="6" t="s">
        <v>8</v>
      </c>
      <c r="E19" s="7">
        <v>8.06963225</v>
      </c>
      <c r="F19" s="8">
        <v>100.0</v>
      </c>
    </row>
    <row r="20">
      <c r="A20" s="3" t="s">
        <v>6</v>
      </c>
      <c r="B20" s="9" t="s">
        <v>26</v>
      </c>
      <c r="C20" s="10">
        <v>16027.0</v>
      </c>
      <c r="D20" s="6" t="s">
        <v>8</v>
      </c>
      <c r="E20" s="7">
        <v>45.5390408</v>
      </c>
      <c r="F20" s="8">
        <v>53.61909547</v>
      </c>
    </row>
    <row r="21">
      <c r="A21" s="3" t="s">
        <v>6</v>
      </c>
      <c r="B21" s="9" t="s">
        <v>27</v>
      </c>
      <c r="C21" s="10">
        <v>59445.0</v>
      </c>
      <c r="D21" s="6" t="s">
        <v>8</v>
      </c>
      <c r="E21" s="7">
        <v>29.75041467</v>
      </c>
      <c r="F21" s="8">
        <v>73.16279231</v>
      </c>
    </row>
    <row r="22">
      <c r="A22" s="3" t="s">
        <v>6</v>
      </c>
      <c r="B22" s="9" t="s">
        <v>28</v>
      </c>
      <c r="C22" s="10">
        <v>2817.0</v>
      </c>
      <c r="D22" s="6" t="s">
        <v>8</v>
      </c>
      <c r="E22" s="7">
        <v>27.92899512</v>
      </c>
      <c r="F22" s="8">
        <v>75.41740719</v>
      </c>
    </row>
    <row r="23">
      <c r="A23" s="3" t="s">
        <v>6</v>
      </c>
      <c r="B23" s="9" t="s">
        <v>29</v>
      </c>
      <c r="C23" s="10">
        <v>30394.0</v>
      </c>
      <c r="D23" s="6" t="s">
        <v>8</v>
      </c>
      <c r="E23" s="7">
        <v>33.29896326</v>
      </c>
      <c r="F23" s="8">
        <v>68.77027852</v>
      </c>
    </row>
    <row r="24">
      <c r="A24" s="3" t="s">
        <v>6</v>
      </c>
      <c r="B24" s="9" t="s">
        <v>30</v>
      </c>
      <c r="C24" s="10">
        <v>368.0</v>
      </c>
      <c r="D24" s="6" t="s">
        <v>8</v>
      </c>
      <c r="E24" s="7">
        <v>26.59484132</v>
      </c>
      <c r="F24" s="8">
        <v>6.461350528</v>
      </c>
    </row>
    <row r="25">
      <c r="A25" s="3" t="s">
        <v>6</v>
      </c>
      <c r="B25" s="9" t="s">
        <v>31</v>
      </c>
      <c r="C25" s="10">
        <v>362.0</v>
      </c>
      <c r="D25" s="6" t="s">
        <v>8</v>
      </c>
      <c r="E25" s="7">
        <v>24.81925481</v>
      </c>
      <c r="F25" s="8">
        <v>13.74451471</v>
      </c>
    </row>
    <row r="26">
      <c r="A26" s="3" t="s">
        <v>6</v>
      </c>
      <c r="B26" s="9" t="s">
        <v>32</v>
      </c>
      <c r="C26" s="10">
        <v>271.0</v>
      </c>
      <c r="D26" s="6" t="s">
        <v>8</v>
      </c>
      <c r="E26" s="7">
        <v>9.489479984</v>
      </c>
      <c r="F26" s="8">
        <v>76.62473248</v>
      </c>
    </row>
    <row r="27">
      <c r="A27" s="3" t="s">
        <v>6</v>
      </c>
      <c r="B27" s="9" t="s">
        <v>33</v>
      </c>
      <c r="C27" s="10">
        <v>571.0</v>
      </c>
      <c r="D27" s="6" t="s">
        <v>8</v>
      </c>
      <c r="E27" s="7">
        <v>19.24574866</v>
      </c>
      <c r="F27" s="8">
        <v>36.60612123</v>
      </c>
    </row>
    <row r="28">
      <c r="A28" s="3" t="s">
        <v>6</v>
      </c>
      <c r="B28" s="9" t="s">
        <v>34</v>
      </c>
      <c r="C28" s="10">
        <v>249.0</v>
      </c>
      <c r="D28" s="6" t="s">
        <v>8</v>
      </c>
      <c r="E28" s="7">
        <v>22.69400641</v>
      </c>
      <c r="F28" s="8">
        <v>22.46193446</v>
      </c>
    </row>
    <row r="29">
      <c r="A29" s="3" t="s">
        <v>6</v>
      </c>
      <c r="B29" s="9" t="s">
        <v>35</v>
      </c>
      <c r="C29" s="10">
        <v>75.0</v>
      </c>
      <c r="D29" s="6" t="s">
        <v>8</v>
      </c>
      <c r="E29" s="7">
        <v>3.790746737</v>
      </c>
      <c r="F29" s="8">
        <v>100.0</v>
      </c>
    </row>
    <row r="30">
      <c r="A30" s="3" t="s">
        <v>6</v>
      </c>
      <c r="B30" s="9" t="s">
        <v>36</v>
      </c>
      <c r="C30" s="10">
        <v>166.0</v>
      </c>
      <c r="D30" s="6" t="s">
        <v>8</v>
      </c>
      <c r="E30" s="7">
        <v>13.301783</v>
      </c>
      <c r="F30" s="8">
        <v>60.98729183</v>
      </c>
    </row>
    <row r="31">
      <c r="A31" s="3" t="s">
        <v>6</v>
      </c>
      <c r="B31" s="9" t="s">
        <v>37</v>
      </c>
      <c r="C31" s="10">
        <v>172.0</v>
      </c>
      <c r="D31" s="6" t="s">
        <v>8</v>
      </c>
      <c r="E31" s="7">
        <v>28.17007519</v>
      </c>
      <c r="F31" s="8">
        <v>0.0</v>
      </c>
    </row>
    <row r="32">
      <c r="A32" s="3" t="s">
        <v>6</v>
      </c>
      <c r="B32" s="9" t="s">
        <v>38</v>
      </c>
      <c r="C32" s="10">
        <v>907.0</v>
      </c>
      <c r="D32" s="6" t="s">
        <v>8</v>
      </c>
      <c r="E32" s="7">
        <v>24.68754738</v>
      </c>
      <c r="F32" s="8">
        <v>14.28475694</v>
      </c>
    </row>
    <row r="33">
      <c r="C33" s="11"/>
      <c r="E33" s="11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1" t="s">
        <v>5</v>
      </c>
    </row>
    <row r="2">
      <c r="A2" s="3" t="s">
        <v>59</v>
      </c>
      <c r="B2" s="4" t="s">
        <v>60</v>
      </c>
      <c r="C2" s="12">
        <v>2.958683632E7</v>
      </c>
      <c r="D2" s="13" t="s">
        <v>8</v>
      </c>
      <c r="E2" s="12">
        <v>0.55</v>
      </c>
      <c r="F2" s="14">
        <v>21.19</v>
      </c>
    </row>
    <row r="3">
      <c r="A3" s="3" t="s">
        <v>59</v>
      </c>
      <c r="B3" s="9" t="s">
        <v>9</v>
      </c>
      <c r="C3" s="15">
        <v>1.077E7</v>
      </c>
      <c r="D3" s="13" t="s">
        <v>8</v>
      </c>
      <c r="E3" s="15">
        <v>0.31</v>
      </c>
      <c r="F3" s="14">
        <v>5.41</v>
      </c>
    </row>
    <row r="4">
      <c r="A4" s="3" t="s">
        <v>59</v>
      </c>
      <c r="B4" s="9" t="s">
        <v>10</v>
      </c>
      <c r="C4" s="15">
        <v>2.73408887E7</v>
      </c>
      <c r="D4" s="13" t="s">
        <v>8</v>
      </c>
      <c r="E4" s="15">
        <v>0.22</v>
      </c>
      <c r="F4" s="14">
        <v>0.0</v>
      </c>
    </row>
    <row r="5">
      <c r="A5" s="3" t="s">
        <v>59</v>
      </c>
      <c r="B5" s="9" t="s">
        <v>11</v>
      </c>
      <c r="C5" s="15">
        <v>1.0123139E7</v>
      </c>
      <c r="D5" s="13" t="s">
        <v>8</v>
      </c>
      <c r="E5" s="15">
        <v>0.35</v>
      </c>
      <c r="F5" s="14">
        <v>7.96</v>
      </c>
    </row>
    <row r="6">
      <c r="A6" s="3" t="s">
        <v>59</v>
      </c>
      <c r="B6" s="9" t="s">
        <v>12</v>
      </c>
      <c r="C6" s="15">
        <v>3.46E7</v>
      </c>
      <c r="D6" s="13" t="s">
        <v>8</v>
      </c>
      <c r="E6" s="15">
        <v>1.78</v>
      </c>
      <c r="F6" s="14">
        <v>100.0</v>
      </c>
    </row>
    <row r="7">
      <c r="A7" s="3" t="s">
        <v>59</v>
      </c>
      <c r="B7" s="9" t="s">
        <v>13</v>
      </c>
      <c r="C7" s="15">
        <v>3.785E7</v>
      </c>
      <c r="D7" s="13" t="s">
        <v>8</v>
      </c>
      <c r="E7" s="15">
        <v>0.55</v>
      </c>
      <c r="F7" s="14">
        <v>20.86</v>
      </c>
    </row>
    <row r="8">
      <c r="A8" s="3" t="s">
        <v>59</v>
      </c>
      <c r="B8" s="9" t="s">
        <v>14</v>
      </c>
      <c r="C8" s="15">
        <v>1.397E7</v>
      </c>
      <c r="D8" s="13" t="s">
        <v>8</v>
      </c>
      <c r="E8" s="15">
        <v>0.48</v>
      </c>
      <c r="F8" s="14">
        <v>16.48</v>
      </c>
    </row>
    <row r="9">
      <c r="A9" s="3" t="s">
        <v>59</v>
      </c>
      <c r="B9" s="9" t="s">
        <v>15</v>
      </c>
      <c r="C9" s="15">
        <v>4960000.0</v>
      </c>
      <c r="D9" s="13" t="s">
        <v>8</v>
      </c>
      <c r="E9" s="15">
        <v>0.66</v>
      </c>
      <c r="F9" s="14">
        <v>28.03</v>
      </c>
    </row>
    <row r="10">
      <c r="A10" s="3" t="s">
        <v>59</v>
      </c>
      <c r="B10" s="9" t="s">
        <v>16</v>
      </c>
      <c r="C10" s="15">
        <v>6480000.0</v>
      </c>
      <c r="D10" s="13" t="s">
        <v>8</v>
      </c>
      <c r="E10" s="15">
        <v>0.44</v>
      </c>
      <c r="F10" s="14">
        <v>0.0</v>
      </c>
    </row>
    <row r="11">
      <c r="A11" s="3" t="s">
        <v>59</v>
      </c>
      <c r="B11" s="9" t="s">
        <v>17</v>
      </c>
      <c r="C11" s="15">
        <v>8539111.0</v>
      </c>
      <c r="D11" s="13" t="s">
        <v>8</v>
      </c>
      <c r="E11" s="15">
        <v>0.22</v>
      </c>
      <c r="F11" s="14">
        <v>13.74</v>
      </c>
    </row>
    <row r="12">
      <c r="A12" s="3" t="s">
        <v>59</v>
      </c>
      <c r="B12" s="9" t="s">
        <v>18</v>
      </c>
      <c r="C12" s="15">
        <v>3.844E7</v>
      </c>
      <c r="D12" s="13" t="s">
        <v>8</v>
      </c>
      <c r="E12" s="15">
        <v>0.52</v>
      </c>
      <c r="F12" s="14">
        <v>19.19</v>
      </c>
    </row>
    <row r="13">
      <c r="A13" s="3" t="s">
        <v>59</v>
      </c>
      <c r="B13" s="9" t="s">
        <v>19</v>
      </c>
      <c r="C13" s="15">
        <v>2.38E7</v>
      </c>
      <c r="D13" s="13" t="s">
        <v>8</v>
      </c>
      <c r="E13" s="15">
        <v>0.69</v>
      </c>
      <c r="F13" s="14">
        <v>29.82</v>
      </c>
    </row>
    <row r="14">
      <c r="A14" s="3" t="s">
        <v>59</v>
      </c>
      <c r="B14" s="9" t="s">
        <v>20</v>
      </c>
      <c r="C14" s="15">
        <v>2.844686138E7</v>
      </c>
      <c r="D14" s="13" t="s">
        <v>8</v>
      </c>
      <c r="E14" s="15">
        <v>0.35</v>
      </c>
      <c r="F14" s="14">
        <v>7.96</v>
      </c>
    </row>
    <row r="15">
      <c r="A15" s="3" t="s">
        <v>59</v>
      </c>
      <c r="B15" s="9" t="s">
        <v>21</v>
      </c>
      <c r="C15" s="15">
        <v>4.988666712E7</v>
      </c>
      <c r="D15" s="13" t="s">
        <v>8</v>
      </c>
      <c r="E15" s="15">
        <v>0.4</v>
      </c>
      <c r="F15" s="14">
        <v>11.17</v>
      </c>
    </row>
    <row r="16">
      <c r="A16" s="3" t="s">
        <v>59</v>
      </c>
      <c r="B16" s="9" t="s">
        <v>22</v>
      </c>
      <c r="C16" s="15">
        <v>1.447E7</v>
      </c>
      <c r="D16" s="13" t="s">
        <v>8</v>
      </c>
      <c r="E16" s="15">
        <v>0.31</v>
      </c>
      <c r="F16" s="14">
        <v>5.77</v>
      </c>
    </row>
    <row r="17">
      <c r="A17" s="3" t="s">
        <v>59</v>
      </c>
      <c r="B17" s="9" t="s">
        <v>23</v>
      </c>
      <c r="C17" s="15">
        <v>2.244E7</v>
      </c>
      <c r="D17" s="13" t="s">
        <v>8</v>
      </c>
      <c r="E17" s="15">
        <v>0.74</v>
      </c>
      <c r="F17" s="14">
        <v>33.08</v>
      </c>
    </row>
    <row r="18">
      <c r="A18" s="3" t="s">
        <v>59</v>
      </c>
      <c r="B18" s="9" t="s">
        <v>24</v>
      </c>
      <c r="C18" s="15">
        <v>3.4E7</v>
      </c>
      <c r="D18" s="13" t="s">
        <v>8</v>
      </c>
      <c r="E18" s="15">
        <v>0.43</v>
      </c>
      <c r="F18" s="14">
        <v>13.36</v>
      </c>
    </row>
    <row r="19">
      <c r="A19" s="3" t="s">
        <v>59</v>
      </c>
      <c r="B19" s="9" t="s">
        <v>25</v>
      </c>
      <c r="C19" s="15">
        <v>4.403E7</v>
      </c>
      <c r="D19" s="13" t="s">
        <v>8</v>
      </c>
      <c r="E19" s="15">
        <v>0.55</v>
      </c>
      <c r="F19" s="14">
        <v>20.76</v>
      </c>
    </row>
    <row r="20">
      <c r="A20" s="3" t="s">
        <v>59</v>
      </c>
      <c r="B20" s="9" t="s">
        <v>26</v>
      </c>
      <c r="C20" s="15">
        <v>2.114316368E7</v>
      </c>
      <c r="D20" s="13" t="s">
        <v>8</v>
      </c>
      <c r="E20" s="15">
        <v>0.55</v>
      </c>
      <c r="F20" s="14">
        <v>21.19</v>
      </c>
    </row>
    <row r="21">
      <c r="A21" s="3" t="s">
        <v>59</v>
      </c>
      <c r="B21" s="9" t="s">
        <v>27</v>
      </c>
      <c r="C21" s="15">
        <v>6.733639113E7</v>
      </c>
      <c r="D21" s="13" t="s">
        <v>8</v>
      </c>
      <c r="E21" s="15">
        <v>0.29</v>
      </c>
      <c r="F21" s="14">
        <v>4.57</v>
      </c>
    </row>
    <row r="22">
      <c r="A22" s="3" t="s">
        <v>59</v>
      </c>
      <c r="B22" s="9" t="s">
        <v>28</v>
      </c>
      <c r="C22" s="15">
        <v>3393609.0</v>
      </c>
      <c r="D22" s="13" t="s">
        <v>8</v>
      </c>
      <c r="E22" s="15">
        <v>0.29</v>
      </c>
      <c r="F22" s="14">
        <v>4.57</v>
      </c>
    </row>
    <row r="23">
      <c r="A23" s="3" t="s">
        <v>59</v>
      </c>
      <c r="B23" s="9" t="s">
        <v>29</v>
      </c>
      <c r="C23" s="15">
        <v>3.962917916E7</v>
      </c>
      <c r="D23" s="13" t="s">
        <v>8</v>
      </c>
      <c r="E23" s="15">
        <v>0.39</v>
      </c>
      <c r="F23" s="14">
        <v>10.94</v>
      </c>
    </row>
    <row r="24">
      <c r="A24" s="3" t="s">
        <v>59</v>
      </c>
      <c r="B24" s="9" t="s">
        <v>30</v>
      </c>
      <c r="C24" s="15">
        <v>0.0</v>
      </c>
      <c r="D24" s="13" t="s">
        <v>8</v>
      </c>
      <c r="E24" s="15">
        <v>0.0</v>
      </c>
      <c r="F24" s="34">
        <v>0.0</v>
      </c>
    </row>
    <row r="25">
      <c r="A25" s="3" t="s">
        <v>59</v>
      </c>
      <c r="B25" s="9" t="s">
        <v>31</v>
      </c>
      <c r="C25" s="15">
        <v>0.0</v>
      </c>
      <c r="D25" s="13" t="s">
        <v>8</v>
      </c>
      <c r="E25" s="15">
        <v>0.0</v>
      </c>
      <c r="F25" s="34">
        <v>0.0</v>
      </c>
    </row>
    <row r="26">
      <c r="A26" s="3" t="s">
        <v>59</v>
      </c>
      <c r="B26" s="9" t="s">
        <v>32</v>
      </c>
      <c r="C26" s="15">
        <v>0.0</v>
      </c>
      <c r="D26" s="13" t="s">
        <v>8</v>
      </c>
      <c r="E26" s="15">
        <v>0.0</v>
      </c>
      <c r="F26" s="34">
        <v>0.0</v>
      </c>
    </row>
    <row r="27">
      <c r="A27" s="3" t="s">
        <v>59</v>
      </c>
      <c r="B27" s="9" t="s">
        <v>33</v>
      </c>
      <c r="C27" s="15">
        <v>0.0</v>
      </c>
      <c r="D27" s="13" t="s">
        <v>8</v>
      </c>
      <c r="E27" s="15">
        <v>0.0</v>
      </c>
      <c r="F27" s="34">
        <v>0.0</v>
      </c>
    </row>
    <row r="28">
      <c r="A28" s="3" t="s">
        <v>59</v>
      </c>
      <c r="B28" s="9" t="s">
        <v>34</v>
      </c>
      <c r="C28" s="15">
        <v>0.0</v>
      </c>
      <c r="D28" s="13" t="s">
        <v>8</v>
      </c>
      <c r="E28" s="15">
        <v>0.0</v>
      </c>
      <c r="F28" s="34">
        <v>0.0</v>
      </c>
    </row>
    <row r="29">
      <c r="A29" s="3" t="s">
        <v>59</v>
      </c>
      <c r="B29" s="9" t="s">
        <v>35</v>
      </c>
      <c r="C29" s="15">
        <v>0.0</v>
      </c>
      <c r="D29" s="13" t="s">
        <v>8</v>
      </c>
      <c r="E29" s="15">
        <v>0.0</v>
      </c>
      <c r="F29" s="34">
        <v>0.0</v>
      </c>
    </row>
    <row r="30">
      <c r="A30" s="3" t="s">
        <v>59</v>
      </c>
      <c r="B30" s="9" t="s">
        <v>36</v>
      </c>
      <c r="C30" s="15">
        <v>0.0</v>
      </c>
      <c r="D30" s="13" t="s">
        <v>8</v>
      </c>
      <c r="E30" s="15">
        <v>0.0</v>
      </c>
      <c r="F30" s="34">
        <v>0.0</v>
      </c>
    </row>
    <row r="31">
      <c r="A31" s="3" t="s">
        <v>59</v>
      </c>
      <c r="B31" s="9" t="s">
        <v>37</v>
      </c>
      <c r="C31" s="15">
        <v>0.0</v>
      </c>
      <c r="D31" s="13" t="s">
        <v>8</v>
      </c>
      <c r="E31" s="15">
        <v>0.0</v>
      </c>
      <c r="F31" s="34">
        <v>0.0</v>
      </c>
    </row>
    <row r="32">
      <c r="A32" s="3" t="s">
        <v>59</v>
      </c>
      <c r="B32" s="9" t="s">
        <v>38</v>
      </c>
      <c r="C32" s="15">
        <v>0.0</v>
      </c>
      <c r="D32" s="13" t="s">
        <v>8</v>
      </c>
      <c r="E32" s="15">
        <v>0.0</v>
      </c>
      <c r="F32" s="34">
        <v>0.0</v>
      </c>
    </row>
    <row r="33">
      <c r="F33" s="19"/>
    </row>
    <row r="34">
      <c r="F34" s="19"/>
    </row>
    <row r="35">
      <c r="F35" s="19"/>
    </row>
    <row r="36">
      <c r="F36" s="19"/>
    </row>
    <row r="37">
      <c r="F37" s="19"/>
    </row>
    <row r="38">
      <c r="F38" s="19"/>
    </row>
    <row r="39">
      <c r="F39" s="19"/>
    </row>
    <row r="40">
      <c r="F40" s="19"/>
    </row>
    <row r="41">
      <c r="F41" s="19"/>
    </row>
    <row r="42">
      <c r="F42" s="19"/>
    </row>
    <row r="43">
      <c r="F43" s="19"/>
    </row>
    <row r="44">
      <c r="F44" s="19"/>
    </row>
    <row r="45">
      <c r="F45" s="19"/>
    </row>
    <row r="46">
      <c r="F46" s="19"/>
    </row>
    <row r="47">
      <c r="F47" s="19"/>
    </row>
    <row r="48">
      <c r="F48" s="19"/>
    </row>
    <row r="49">
      <c r="F49" s="19"/>
    </row>
    <row r="50">
      <c r="F50" s="19"/>
    </row>
    <row r="51">
      <c r="F51" s="19"/>
    </row>
    <row r="52">
      <c r="F52" s="19"/>
    </row>
    <row r="53">
      <c r="F53" s="19"/>
    </row>
    <row r="54">
      <c r="F54" s="19"/>
    </row>
    <row r="55">
      <c r="F55" s="19"/>
    </row>
    <row r="56">
      <c r="F56" s="19"/>
    </row>
    <row r="57">
      <c r="F57" s="19"/>
    </row>
    <row r="58">
      <c r="F58" s="19"/>
    </row>
    <row r="59">
      <c r="F59" s="19"/>
    </row>
    <row r="60">
      <c r="F60" s="19"/>
    </row>
    <row r="61">
      <c r="F61" s="19"/>
    </row>
    <row r="62">
      <c r="F62" s="19"/>
    </row>
    <row r="63">
      <c r="F63" s="19"/>
    </row>
    <row r="64">
      <c r="F64" s="19"/>
    </row>
    <row r="65">
      <c r="F65" s="19"/>
    </row>
    <row r="66">
      <c r="F66" s="19"/>
    </row>
    <row r="67">
      <c r="F67" s="19"/>
    </row>
    <row r="68">
      <c r="F68" s="19"/>
    </row>
    <row r="69">
      <c r="F69" s="19"/>
    </row>
    <row r="70">
      <c r="F70" s="19"/>
    </row>
    <row r="71">
      <c r="F71" s="19"/>
    </row>
    <row r="72">
      <c r="F72" s="19"/>
    </row>
    <row r="73">
      <c r="F73" s="19"/>
    </row>
    <row r="74">
      <c r="F74" s="19"/>
    </row>
    <row r="75">
      <c r="F75" s="19"/>
    </row>
    <row r="76">
      <c r="F76" s="19"/>
    </row>
    <row r="77">
      <c r="F77" s="19"/>
    </row>
    <row r="78">
      <c r="F78" s="19"/>
    </row>
    <row r="79">
      <c r="F79" s="19"/>
    </row>
    <row r="80">
      <c r="F80" s="19"/>
    </row>
    <row r="81">
      <c r="F81" s="19"/>
    </row>
    <row r="82">
      <c r="F82" s="19"/>
    </row>
    <row r="83">
      <c r="F83" s="19"/>
    </row>
    <row r="84">
      <c r="F84" s="19"/>
    </row>
    <row r="85">
      <c r="F85" s="19"/>
    </row>
    <row r="86">
      <c r="F86" s="19"/>
    </row>
    <row r="87">
      <c r="F87" s="19"/>
    </row>
    <row r="88">
      <c r="F88" s="19"/>
    </row>
    <row r="89">
      <c r="F89" s="19"/>
    </row>
    <row r="90">
      <c r="F90" s="19"/>
    </row>
    <row r="91">
      <c r="F91" s="19"/>
    </row>
    <row r="92">
      <c r="F92" s="19"/>
    </row>
    <row r="93">
      <c r="F93" s="19"/>
    </row>
    <row r="94">
      <c r="F94" s="19"/>
    </row>
    <row r="95">
      <c r="F95" s="19"/>
    </row>
    <row r="96">
      <c r="F96" s="19"/>
    </row>
    <row r="97">
      <c r="F97" s="19"/>
    </row>
    <row r="98">
      <c r="F98" s="19"/>
    </row>
    <row r="99">
      <c r="F99" s="19"/>
    </row>
    <row r="100">
      <c r="F100" s="19"/>
    </row>
    <row r="101">
      <c r="F101" s="19"/>
    </row>
    <row r="102">
      <c r="F102" s="19"/>
    </row>
    <row r="103">
      <c r="F103" s="19"/>
    </row>
    <row r="104">
      <c r="F104" s="19"/>
    </row>
    <row r="105">
      <c r="F105" s="19"/>
    </row>
    <row r="106">
      <c r="F106" s="19"/>
    </row>
    <row r="107">
      <c r="F107" s="19"/>
    </row>
    <row r="108">
      <c r="F108" s="19"/>
    </row>
    <row r="109">
      <c r="F109" s="19"/>
    </row>
    <row r="110">
      <c r="F110" s="19"/>
    </row>
    <row r="111">
      <c r="F111" s="19"/>
    </row>
    <row r="112">
      <c r="F112" s="19"/>
    </row>
    <row r="113">
      <c r="F113" s="19"/>
    </row>
    <row r="114">
      <c r="F114" s="19"/>
    </row>
    <row r="115">
      <c r="F115" s="19"/>
    </row>
    <row r="116">
      <c r="F116" s="19"/>
    </row>
    <row r="117">
      <c r="F117" s="19"/>
    </row>
    <row r="118">
      <c r="F118" s="19"/>
    </row>
    <row r="119">
      <c r="F119" s="19"/>
    </row>
    <row r="120">
      <c r="F120" s="19"/>
    </row>
    <row r="121">
      <c r="F121" s="19"/>
    </row>
    <row r="122">
      <c r="F122" s="19"/>
    </row>
    <row r="123">
      <c r="F123" s="19"/>
    </row>
    <row r="124">
      <c r="F124" s="19"/>
    </row>
    <row r="125">
      <c r="F125" s="19"/>
    </row>
    <row r="126">
      <c r="F126" s="19"/>
    </row>
    <row r="127">
      <c r="F127" s="19"/>
    </row>
    <row r="128">
      <c r="F128" s="19"/>
    </row>
    <row r="129">
      <c r="F129" s="19"/>
    </row>
    <row r="130">
      <c r="F130" s="19"/>
    </row>
    <row r="131">
      <c r="F131" s="19"/>
    </row>
    <row r="132">
      <c r="F132" s="19"/>
    </row>
    <row r="133">
      <c r="F133" s="19"/>
    </row>
    <row r="134">
      <c r="F134" s="19"/>
    </row>
    <row r="135">
      <c r="F135" s="19"/>
    </row>
    <row r="136">
      <c r="F136" s="19"/>
    </row>
    <row r="137">
      <c r="F137" s="19"/>
    </row>
    <row r="138">
      <c r="F138" s="19"/>
    </row>
    <row r="139">
      <c r="F139" s="19"/>
    </row>
    <row r="140">
      <c r="F140" s="19"/>
    </row>
    <row r="141">
      <c r="F141" s="19"/>
    </row>
    <row r="142">
      <c r="F142" s="19"/>
    </row>
    <row r="143">
      <c r="F143" s="19"/>
    </row>
    <row r="144">
      <c r="F144" s="19"/>
    </row>
    <row r="145">
      <c r="F145" s="19"/>
    </row>
    <row r="146">
      <c r="F146" s="19"/>
    </row>
    <row r="147">
      <c r="F147" s="19"/>
    </row>
    <row r="148">
      <c r="F148" s="19"/>
    </row>
    <row r="149">
      <c r="F149" s="19"/>
    </row>
    <row r="150">
      <c r="F150" s="19"/>
    </row>
    <row r="151">
      <c r="F151" s="19"/>
    </row>
    <row r="152">
      <c r="F152" s="19"/>
    </row>
    <row r="153">
      <c r="F153" s="19"/>
    </row>
    <row r="154">
      <c r="F154" s="19"/>
    </row>
    <row r="155">
      <c r="F155" s="19"/>
    </row>
    <row r="156">
      <c r="F156" s="19"/>
    </row>
    <row r="157">
      <c r="F157" s="19"/>
    </row>
    <row r="158">
      <c r="F158" s="19"/>
    </row>
    <row r="159">
      <c r="F159" s="19"/>
    </row>
    <row r="160">
      <c r="F160" s="19"/>
    </row>
    <row r="161">
      <c r="F161" s="19"/>
    </row>
    <row r="162">
      <c r="F162" s="19"/>
    </row>
    <row r="163">
      <c r="F163" s="19"/>
    </row>
    <row r="164">
      <c r="F164" s="19"/>
    </row>
    <row r="165">
      <c r="F165" s="19"/>
    </row>
    <row r="166">
      <c r="F166" s="19"/>
    </row>
    <row r="167">
      <c r="F167" s="19"/>
    </row>
    <row r="168">
      <c r="F168" s="19"/>
    </row>
    <row r="169">
      <c r="F169" s="19"/>
    </row>
    <row r="170">
      <c r="F170" s="19"/>
    </row>
    <row r="171">
      <c r="F171" s="19"/>
    </row>
    <row r="172">
      <c r="F172" s="19"/>
    </row>
    <row r="173">
      <c r="F173" s="19"/>
    </row>
    <row r="174">
      <c r="F174" s="19"/>
    </row>
    <row r="175">
      <c r="F175" s="19"/>
    </row>
    <row r="176">
      <c r="F176" s="19"/>
    </row>
    <row r="177">
      <c r="F177" s="19"/>
    </row>
    <row r="178">
      <c r="F178" s="19"/>
    </row>
    <row r="179">
      <c r="F179" s="19"/>
    </row>
    <row r="180">
      <c r="F180" s="19"/>
    </row>
    <row r="181">
      <c r="F181" s="19"/>
    </row>
    <row r="182">
      <c r="F182" s="19"/>
    </row>
    <row r="183">
      <c r="F183" s="19"/>
    </row>
    <row r="184">
      <c r="F184" s="19"/>
    </row>
    <row r="185">
      <c r="F185" s="19"/>
    </row>
    <row r="186">
      <c r="F186" s="19"/>
    </row>
    <row r="187">
      <c r="F187" s="19"/>
    </row>
    <row r="188">
      <c r="F188" s="19"/>
    </row>
    <row r="189">
      <c r="F189" s="19"/>
    </row>
    <row r="190">
      <c r="F190" s="19"/>
    </row>
    <row r="191">
      <c r="F191" s="19"/>
    </row>
    <row r="192">
      <c r="F192" s="19"/>
    </row>
    <row r="193">
      <c r="F193" s="19"/>
    </row>
    <row r="194">
      <c r="F194" s="19"/>
    </row>
    <row r="195">
      <c r="F195" s="19"/>
    </row>
    <row r="196">
      <c r="F196" s="19"/>
    </row>
    <row r="197">
      <c r="F197" s="19"/>
    </row>
    <row r="198">
      <c r="F198" s="19"/>
    </row>
    <row r="199">
      <c r="F199" s="19"/>
    </row>
    <row r="200">
      <c r="F200" s="19"/>
    </row>
    <row r="201">
      <c r="F201" s="19"/>
    </row>
    <row r="202">
      <c r="F202" s="19"/>
    </row>
    <row r="203">
      <c r="F203" s="19"/>
    </row>
    <row r="204">
      <c r="F204" s="19"/>
    </row>
    <row r="205">
      <c r="F205" s="19"/>
    </row>
    <row r="206">
      <c r="F206" s="19"/>
    </row>
    <row r="207">
      <c r="F207" s="19"/>
    </row>
    <row r="208">
      <c r="F208" s="19"/>
    </row>
    <row r="209">
      <c r="F209" s="19"/>
    </row>
    <row r="210">
      <c r="F210" s="19"/>
    </row>
    <row r="211">
      <c r="F211" s="19"/>
    </row>
    <row r="212">
      <c r="F212" s="19"/>
    </row>
    <row r="213">
      <c r="F213" s="19"/>
    </row>
    <row r="214">
      <c r="F214" s="19"/>
    </row>
    <row r="215">
      <c r="F215" s="19"/>
    </row>
    <row r="216">
      <c r="F216" s="19"/>
    </row>
    <row r="217">
      <c r="F217" s="19"/>
    </row>
    <row r="218">
      <c r="F218" s="19"/>
    </row>
    <row r="219">
      <c r="F219" s="19"/>
    </row>
    <row r="220">
      <c r="F220" s="19"/>
    </row>
    <row r="221">
      <c r="F221" s="19"/>
    </row>
    <row r="222">
      <c r="F222" s="19"/>
    </row>
    <row r="223">
      <c r="F223" s="19"/>
    </row>
    <row r="224">
      <c r="F224" s="19"/>
    </row>
    <row r="225">
      <c r="F225" s="19"/>
    </row>
    <row r="226">
      <c r="F226" s="19"/>
    </row>
    <row r="227">
      <c r="F227" s="19"/>
    </row>
    <row r="228">
      <c r="F228" s="19"/>
    </row>
    <row r="229">
      <c r="F229" s="19"/>
    </row>
    <row r="230">
      <c r="F230" s="19"/>
    </row>
    <row r="231">
      <c r="F231" s="19"/>
    </row>
    <row r="232">
      <c r="F232" s="19"/>
    </row>
    <row r="233">
      <c r="F233" s="19"/>
    </row>
    <row r="234">
      <c r="F234" s="19"/>
    </row>
    <row r="235">
      <c r="F235" s="19"/>
    </row>
    <row r="236">
      <c r="F236" s="19"/>
    </row>
    <row r="237">
      <c r="F237" s="19"/>
    </row>
    <row r="238">
      <c r="F238" s="19"/>
    </row>
    <row r="239">
      <c r="F239" s="19"/>
    </row>
    <row r="240">
      <c r="F240" s="19"/>
    </row>
    <row r="241">
      <c r="F241" s="19"/>
    </row>
    <row r="242">
      <c r="F242" s="19"/>
    </row>
    <row r="243">
      <c r="F243" s="19"/>
    </row>
    <row r="244">
      <c r="F244" s="19"/>
    </row>
    <row r="245">
      <c r="F245" s="19"/>
    </row>
    <row r="246">
      <c r="F246" s="19"/>
    </row>
    <row r="247">
      <c r="F247" s="19"/>
    </row>
    <row r="248">
      <c r="F248" s="19"/>
    </row>
    <row r="249">
      <c r="F249" s="19"/>
    </row>
    <row r="250">
      <c r="F250" s="19"/>
    </row>
    <row r="251">
      <c r="F251" s="19"/>
    </row>
    <row r="252">
      <c r="F252" s="19"/>
    </row>
    <row r="253">
      <c r="F253" s="19"/>
    </row>
    <row r="254">
      <c r="F254" s="19"/>
    </row>
    <row r="255">
      <c r="F255" s="19"/>
    </row>
    <row r="256">
      <c r="F256" s="19"/>
    </row>
    <row r="257">
      <c r="F257" s="19"/>
    </row>
    <row r="258">
      <c r="F258" s="19"/>
    </row>
    <row r="259">
      <c r="F259" s="19"/>
    </row>
    <row r="260">
      <c r="F260" s="19"/>
    </row>
    <row r="261">
      <c r="F261" s="19"/>
    </row>
    <row r="262">
      <c r="F262" s="19"/>
    </row>
    <row r="263">
      <c r="F263" s="19"/>
    </row>
    <row r="264">
      <c r="F264" s="19"/>
    </row>
    <row r="265">
      <c r="F265" s="19"/>
    </row>
    <row r="266">
      <c r="F266" s="19"/>
    </row>
    <row r="267">
      <c r="F267" s="19"/>
    </row>
    <row r="268">
      <c r="F268" s="19"/>
    </row>
    <row r="269">
      <c r="F269" s="19"/>
    </row>
    <row r="270">
      <c r="F270" s="19"/>
    </row>
    <row r="271">
      <c r="F271" s="19"/>
    </row>
    <row r="272">
      <c r="F272" s="19"/>
    </row>
    <row r="273">
      <c r="F273" s="19"/>
    </row>
    <row r="274">
      <c r="F274" s="19"/>
    </row>
    <row r="275">
      <c r="F275" s="19"/>
    </row>
    <row r="276">
      <c r="F276" s="19"/>
    </row>
    <row r="277">
      <c r="F277" s="19"/>
    </row>
    <row r="278">
      <c r="F278" s="19"/>
    </row>
    <row r="279">
      <c r="F279" s="19"/>
    </row>
    <row r="280">
      <c r="F280" s="19"/>
    </row>
    <row r="281">
      <c r="F281" s="19"/>
    </row>
    <row r="282">
      <c r="F282" s="19"/>
    </row>
    <row r="283">
      <c r="F283" s="19"/>
    </row>
    <row r="284">
      <c r="F284" s="19"/>
    </row>
    <row r="285">
      <c r="F285" s="19"/>
    </row>
    <row r="286">
      <c r="F286" s="19"/>
    </row>
    <row r="287">
      <c r="F287" s="19"/>
    </row>
    <row r="288">
      <c r="F288" s="19"/>
    </row>
    <row r="289">
      <c r="F289" s="19"/>
    </row>
    <row r="290">
      <c r="F290" s="19"/>
    </row>
    <row r="291">
      <c r="F291" s="19"/>
    </row>
    <row r="292">
      <c r="F292" s="19"/>
    </row>
    <row r="293">
      <c r="F293" s="19"/>
    </row>
    <row r="294">
      <c r="F294" s="19"/>
    </row>
    <row r="295">
      <c r="F295" s="19"/>
    </row>
    <row r="296">
      <c r="F296" s="19"/>
    </row>
    <row r="297">
      <c r="F297" s="19"/>
    </row>
    <row r="298">
      <c r="F298" s="19"/>
    </row>
    <row r="299">
      <c r="F299" s="19"/>
    </row>
    <row r="300">
      <c r="F300" s="19"/>
    </row>
    <row r="301">
      <c r="F301" s="19"/>
    </row>
    <row r="302">
      <c r="F302" s="19"/>
    </row>
    <row r="303">
      <c r="F303" s="19"/>
    </row>
    <row r="304">
      <c r="F304" s="19"/>
    </row>
    <row r="305">
      <c r="F305" s="19"/>
    </row>
    <row r="306">
      <c r="F306" s="19"/>
    </row>
    <row r="307">
      <c r="F307" s="19"/>
    </row>
    <row r="308">
      <c r="F308" s="19"/>
    </row>
    <row r="309">
      <c r="F309" s="19"/>
    </row>
    <row r="310">
      <c r="F310" s="19"/>
    </row>
    <row r="311">
      <c r="F311" s="19"/>
    </row>
    <row r="312">
      <c r="F312" s="19"/>
    </row>
    <row r="313">
      <c r="F313" s="19"/>
    </row>
    <row r="314">
      <c r="F314" s="19"/>
    </row>
    <row r="315">
      <c r="F315" s="19"/>
    </row>
    <row r="316">
      <c r="F316" s="19"/>
    </row>
    <row r="317">
      <c r="F317" s="19"/>
    </row>
    <row r="318">
      <c r="F318" s="19"/>
    </row>
    <row r="319">
      <c r="F319" s="19"/>
    </row>
    <row r="320">
      <c r="F320" s="19"/>
    </row>
    <row r="321">
      <c r="F321" s="19"/>
    </row>
    <row r="322">
      <c r="F322" s="19"/>
    </row>
    <row r="323">
      <c r="F323" s="19"/>
    </row>
    <row r="324">
      <c r="F324" s="19"/>
    </row>
    <row r="325">
      <c r="F325" s="19"/>
    </row>
    <row r="326">
      <c r="F326" s="19"/>
    </row>
    <row r="327">
      <c r="F327" s="19"/>
    </row>
    <row r="328">
      <c r="F328" s="19"/>
    </row>
    <row r="329">
      <c r="F329" s="19"/>
    </row>
    <row r="330">
      <c r="F330" s="19"/>
    </row>
    <row r="331">
      <c r="F331" s="19"/>
    </row>
    <row r="332">
      <c r="F332" s="19"/>
    </row>
    <row r="333">
      <c r="F333" s="19"/>
    </row>
    <row r="334">
      <c r="F334" s="19"/>
    </row>
    <row r="335">
      <c r="F335" s="19"/>
    </row>
    <row r="336">
      <c r="F336" s="19"/>
    </row>
    <row r="337">
      <c r="F337" s="19"/>
    </row>
    <row r="338">
      <c r="F338" s="19"/>
    </row>
    <row r="339">
      <c r="F339" s="19"/>
    </row>
    <row r="340">
      <c r="F340" s="19"/>
    </row>
    <row r="341">
      <c r="F341" s="19"/>
    </row>
    <row r="342">
      <c r="F342" s="19"/>
    </row>
    <row r="343">
      <c r="F343" s="19"/>
    </row>
    <row r="344">
      <c r="F344" s="19"/>
    </row>
    <row r="345">
      <c r="F345" s="19"/>
    </row>
    <row r="346">
      <c r="F346" s="19"/>
    </row>
    <row r="347">
      <c r="F347" s="19"/>
    </row>
    <row r="348">
      <c r="F348" s="19"/>
    </row>
    <row r="349">
      <c r="F349" s="19"/>
    </row>
    <row r="350">
      <c r="F350" s="19"/>
    </row>
    <row r="351">
      <c r="F351" s="19"/>
    </row>
    <row r="352">
      <c r="F352" s="19"/>
    </row>
    <row r="353">
      <c r="F353" s="19"/>
    </row>
    <row r="354">
      <c r="F354" s="19"/>
    </row>
    <row r="355">
      <c r="F355" s="19"/>
    </row>
    <row r="356">
      <c r="F356" s="19"/>
    </row>
    <row r="357">
      <c r="F357" s="19"/>
    </row>
    <row r="358">
      <c r="F358" s="19"/>
    </row>
    <row r="359">
      <c r="F359" s="19"/>
    </row>
    <row r="360">
      <c r="F360" s="19"/>
    </row>
    <row r="361">
      <c r="F361" s="19"/>
    </row>
    <row r="362">
      <c r="F362" s="19"/>
    </row>
    <row r="363">
      <c r="F363" s="19"/>
    </row>
    <row r="364">
      <c r="F364" s="19"/>
    </row>
    <row r="365">
      <c r="F365" s="19"/>
    </row>
    <row r="366">
      <c r="F366" s="19"/>
    </row>
    <row r="367">
      <c r="F367" s="19"/>
    </row>
    <row r="368">
      <c r="F368" s="19"/>
    </row>
    <row r="369">
      <c r="F369" s="19"/>
    </row>
    <row r="370">
      <c r="F370" s="19"/>
    </row>
    <row r="371">
      <c r="F371" s="19"/>
    </row>
    <row r="372">
      <c r="F372" s="19"/>
    </row>
    <row r="373">
      <c r="F373" s="19"/>
    </row>
    <row r="374">
      <c r="F374" s="19"/>
    </row>
    <row r="375">
      <c r="F375" s="19"/>
    </row>
    <row r="376">
      <c r="F376" s="19"/>
    </row>
    <row r="377">
      <c r="F377" s="19"/>
    </row>
    <row r="378">
      <c r="F378" s="19"/>
    </row>
    <row r="379">
      <c r="F379" s="19"/>
    </row>
    <row r="380">
      <c r="F380" s="19"/>
    </row>
    <row r="381">
      <c r="F381" s="19"/>
    </row>
    <row r="382">
      <c r="F382" s="19"/>
    </row>
    <row r="383">
      <c r="F383" s="19"/>
    </row>
    <row r="384">
      <c r="F384" s="19"/>
    </row>
    <row r="385">
      <c r="F385" s="19"/>
    </row>
    <row r="386">
      <c r="F386" s="19"/>
    </row>
    <row r="387">
      <c r="F387" s="19"/>
    </row>
    <row r="388">
      <c r="F388" s="19"/>
    </row>
    <row r="389">
      <c r="F389" s="19"/>
    </row>
    <row r="390">
      <c r="F390" s="19"/>
    </row>
    <row r="391">
      <c r="F391" s="19"/>
    </row>
    <row r="392">
      <c r="F392" s="19"/>
    </row>
    <row r="393">
      <c r="F393" s="19"/>
    </row>
    <row r="394">
      <c r="F394" s="19"/>
    </row>
    <row r="395">
      <c r="F395" s="19"/>
    </row>
    <row r="396">
      <c r="F396" s="19"/>
    </row>
    <row r="397">
      <c r="F397" s="19"/>
    </row>
    <row r="398">
      <c r="F398" s="19"/>
    </row>
    <row r="399">
      <c r="F399" s="19"/>
    </row>
    <row r="400">
      <c r="F400" s="19"/>
    </row>
    <row r="401">
      <c r="F401" s="19"/>
    </row>
    <row r="402">
      <c r="F402" s="19"/>
    </row>
    <row r="403">
      <c r="F403" s="19"/>
    </row>
    <row r="404">
      <c r="F404" s="19"/>
    </row>
    <row r="405">
      <c r="F405" s="19"/>
    </row>
    <row r="406">
      <c r="F406" s="19"/>
    </row>
    <row r="407">
      <c r="F407" s="19"/>
    </row>
    <row r="408">
      <c r="F408" s="19"/>
    </row>
    <row r="409">
      <c r="F409" s="19"/>
    </row>
    <row r="410">
      <c r="F410" s="19"/>
    </row>
    <row r="411">
      <c r="F411" s="19"/>
    </row>
    <row r="412">
      <c r="F412" s="19"/>
    </row>
    <row r="413">
      <c r="F413" s="19"/>
    </row>
    <row r="414">
      <c r="F414" s="19"/>
    </row>
    <row r="415">
      <c r="F415" s="19"/>
    </row>
    <row r="416">
      <c r="F416" s="19"/>
    </row>
    <row r="417">
      <c r="F417" s="19"/>
    </row>
    <row r="418">
      <c r="F418" s="19"/>
    </row>
    <row r="419">
      <c r="F419" s="19"/>
    </row>
    <row r="420">
      <c r="F420" s="19"/>
    </row>
    <row r="421">
      <c r="F421" s="19"/>
    </row>
    <row r="422">
      <c r="F422" s="19"/>
    </row>
    <row r="423">
      <c r="F423" s="19"/>
    </row>
    <row r="424">
      <c r="F424" s="19"/>
    </row>
    <row r="425">
      <c r="F425" s="19"/>
    </row>
    <row r="426">
      <c r="F426" s="19"/>
    </row>
    <row r="427">
      <c r="F427" s="19"/>
    </row>
    <row r="428">
      <c r="F428" s="19"/>
    </row>
    <row r="429">
      <c r="F429" s="19"/>
    </row>
    <row r="430">
      <c r="F430" s="19"/>
    </row>
    <row r="431">
      <c r="F431" s="19"/>
    </row>
    <row r="432">
      <c r="F432" s="19"/>
    </row>
    <row r="433">
      <c r="F433" s="19"/>
    </row>
    <row r="434">
      <c r="F434" s="19"/>
    </row>
    <row r="435">
      <c r="F435" s="19"/>
    </row>
    <row r="436">
      <c r="F436" s="19"/>
    </row>
    <row r="437">
      <c r="F437" s="19"/>
    </row>
    <row r="438">
      <c r="F438" s="19"/>
    </row>
    <row r="439">
      <c r="F439" s="19"/>
    </row>
    <row r="440">
      <c r="F440" s="19"/>
    </row>
    <row r="441">
      <c r="F441" s="19"/>
    </row>
    <row r="442">
      <c r="F442" s="19"/>
    </row>
    <row r="443">
      <c r="F443" s="19"/>
    </row>
    <row r="444">
      <c r="F444" s="19"/>
    </row>
    <row r="445">
      <c r="F445" s="19"/>
    </row>
    <row r="446">
      <c r="F446" s="19"/>
    </row>
    <row r="447">
      <c r="F447" s="19"/>
    </row>
    <row r="448">
      <c r="F448" s="19"/>
    </row>
    <row r="449">
      <c r="F449" s="19"/>
    </row>
    <row r="450">
      <c r="F450" s="19"/>
    </row>
    <row r="451">
      <c r="F451" s="19"/>
    </row>
    <row r="452">
      <c r="F452" s="19"/>
    </row>
    <row r="453">
      <c r="F453" s="19"/>
    </row>
    <row r="454">
      <c r="F454" s="19"/>
    </row>
    <row r="455">
      <c r="F455" s="19"/>
    </row>
    <row r="456">
      <c r="F456" s="19"/>
    </row>
    <row r="457">
      <c r="F457" s="19"/>
    </row>
    <row r="458">
      <c r="F458" s="19"/>
    </row>
    <row r="459">
      <c r="F459" s="19"/>
    </row>
    <row r="460">
      <c r="F460" s="19"/>
    </row>
    <row r="461">
      <c r="F461" s="19"/>
    </row>
    <row r="462">
      <c r="F462" s="19"/>
    </row>
    <row r="463">
      <c r="F463" s="19"/>
    </row>
    <row r="464">
      <c r="F464" s="19"/>
    </row>
    <row r="465">
      <c r="F465" s="19"/>
    </row>
    <row r="466">
      <c r="F466" s="19"/>
    </row>
    <row r="467">
      <c r="F467" s="19"/>
    </row>
    <row r="468">
      <c r="F468" s="19"/>
    </row>
    <row r="469">
      <c r="F469" s="19"/>
    </row>
    <row r="470">
      <c r="F470" s="19"/>
    </row>
    <row r="471">
      <c r="F471" s="19"/>
    </row>
    <row r="472">
      <c r="F472" s="19"/>
    </row>
    <row r="473">
      <c r="F473" s="19"/>
    </row>
    <row r="474">
      <c r="F474" s="19"/>
    </row>
    <row r="475">
      <c r="F475" s="19"/>
    </row>
    <row r="476">
      <c r="F476" s="19"/>
    </row>
    <row r="477">
      <c r="F477" s="19"/>
    </row>
    <row r="478">
      <c r="F478" s="19"/>
    </row>
    <row r="479">
      <c r="F479" s="19"/>
    </row>
    <row r="480">
      <c r="F480" s="19"/>
    </row>
    <row r="481">
      <c r="F481" s="19"/>
    </row>
    <row r="482">
      <c r="F482" s="19"/>
    </row>
    <row r="483">
      <c r="F483" s="19"/>
    </row>
    <row r="484">
      <c r="F484" s="19"/>
    </row>
    <row r="485">
      <c r="F485" s="19"/>
    </row>
    <row r="486">
      <c r="F486" s="19"/>
    </row>
    <row r="487">
      <c r="F487" s="19"/>
    </row>
    <row r="488">
      <c r="F488" s="19"/>
    </row>
    <row r="489">
      <c r="F489" s="19"/>
    </row>
    <row r="490">
      <c r="F490" s="19"/>
    </row>
    <row r="491">
      <c r="F491" s="19"/>
    </row>
    <row r="492">
      <c r="F492" s="19"/>
    </row>
    <row r="493">
      <c r="F493" s="19"/>
    </row>
    <row r="494">
      <c r="F494" s="19"/>
    </row>
    <row r="495">
      <c r="F495" s="19"/>
    </row>
    <row r="496">
      <c r="F496" s="19"/>
    </row>
    <row r="497">
      <c r="F497" s="19"/>
    </row>
    <row r="498">
      <c r="F498" s="19"/>
    </row>
    <row r="499">
      <c r="F499" s="19"/>
    </row>
    <row r="500">
      <c r="F500" s="19"/>
    </row>
    <row r="501">
      <c r="F501" s="19"/>
    </row>
    <row r="502">
      <c r="F502" s="19"/>
    </row>
    <row r="503">
      <c r="F503" s="19"/>
    </row>
    <row r="504">
      <c r="F504" s="19"/>
    </row>
    <row r="505">
      <c r="F505" s="19"/>
    </row>
    <row r="506">
      <c r="F506" s="19"/>
    </row>
    <row r="507">
      <c r="F507" s="19"/>
    </row>
    <row r="508">
      <c r="F508" s="19"/>
    </row>
    <row r="509">
      <c r="F509" s="19"/>
    </row>
    <row r="510">
      <c r="F510" s="19"/>
    </row>
    <row r="511">
      <c r="F511" s="19"/>
    </row>
    <row r="512">
      <c r="F512" s="19"/>
    </row>
    <row r="513">
      <c r="F513" s="19"/>
    </row>
    <row r="514">
      <c r="F514" s="19"/>
    </row>
    <row r="515">
      <c r="F515" s="19"/>
    </row>
    <row r="516">
      <c r="F516" s="19"/>
    </row>
    <row r="517">
      <c r="F517" s="19"/>
    </row>
    <row r="518">
      <c r="F518" s="19"/>
    </row>
    <row r="519">
      <c r="F519" s="19"/>
    </row>
    <row r="520">
      <c r="F520" s="19"/>
    </row>
    <row r="521">
      <c r="F521" s="19"/>
    </row>
    <row r="522">
      <c r="F522" s="19"/>
    </row>
    <row r="523">
      <c r="F523" s="19"/>
    </row>
    <row r="524">
      <c r="F524" s="19"/>
    </row>
    <row r="525">
      <c r="F525" s="19"/>
    </row>
    <row r="526">
      <c r="F526" s="19"/>
    </row>
    <row r="527">
      <c r="F527" s="19"/>
    </row>
    <row r="528">
      <c r="F528" s="19"/>
    </row>
    <row r="529">
      <c r="F529" s="19"/>
    </row>
    <row r="530">
      <c r="F530" s="19"/>
    </row>
    <row r="531">
      <c r="F531" s="19"/>
    </row>
    <row r="532">
      <c r="F532" s="19"/>
    </row>
    <row r="533">
      <c r="F533" s="19"/>
    </row>
    <row r="534">
      <c r="F534" s="19"/>
    </row>
    <row r="535">
      <c r="F535" s="19"/>
    </row>
    <row r="536">
      <c r="F536" s="19"/>
    </row>
    <row r="537">
      <c r="F537" s="19"/>
    </row>
    <row r="538">
      <c r="F538" s="19"/>
    </row>
    <row r="539">
      <c r="F539" s="19"/>
    </row>
    <row r="540">
      <c r="F540" s="19"/>
    </row>
    <row r="541">
      <c r="F541" s="19"/>
    </row>
    <row r="542">
      <c r="F542" s="19"/>
    </row>
    <row r="543">
      <c r="F543" s="19"/>
    </row>
    <row r="544">
      <c r="F544" s="19"/>
    </row>
    <row r="545">
      <c r="F545" s="19"/>
    </row>
    <row r="546">
      <c r="F546" s="19"/>
    </row>
    <row r="547">
      <c r="F547" s="19"/>
    </row>
    <row r="548">
      <c r="F548" s="19"/>
    </row>
    <row r="549">
      <c r="F549" s="19"/>
    </row>
    <row r="550">
      <c r="F550" s="19"/>
    </row>
    <row r="551">
      <c r="F551" s="19"/>
    </row>
    <row r="552">
      <c r="F552" s="19"/>
    </row>
    <row r="553">
      <c r="F553" s="19"/>
    </row>
    <row r="554">
      <c r="F554" s="19"/>
    </row>
    <row r="555">
      <c r="F555" s="19"/>
    </row>
    <row r="556">
      <c r="F556" s="19"/>
    </row>
    <row r="557">
      <c r="F557" s="19"/>
    </row>
    <row r="558">
      <c r="F558" s="19"/>
    </row>
    <row r="559">
      <c r="F559" s="19"/>
    </row>
    <row r="560">
      <c r="F560" s="19"/>
    </row>
    <row r="561">
      <c r="F561" s="19"/>
    </row>
    <row r="562">
      <c r="F562" s="19"/>
    </row>
    <row r="563">
      <c r="F563" s="19"/>
    </row>
    <row r="564">
      <c r="F564" s="19"/>
    </row>
    <row r="565">
      <c r="F565" s="19"/>
    </row>
    <row r="566">
      <c r="F566" s="19"/>
    </row>
    <row r="567">
      <c r="F567" s="19"/>
    </row>
    <row r="568">
      <c r="F568" s="19"/>
    </row>
    <row r="569">
      <c r="F569" s="19"/>
    </row>
    <row r="570">
      <c r="F570" s="19"/>
    </row>
    <row r="571">
      <c r="F571" s="19"/>
    </row>
    <row r="572">
      <c r="F572" s="19"/>
    </row>
    <row r="573">
      <c r="F573" s="19"/>
    </row>
    <row r="574">
      <c r="F574" s="19"/>
    </row>
    <row r="575">
      <c r="F575" s="19"/>
    </row>
    <row r="576">
      <c r="F576" s="19"/>
    </row>
    <row r="577">
      <c r="F577" s="19"/>
    </row>
    <row r="578">
      <c r="F578" s="19"/>
    </row>
    <row r="579">
      <c r="F579" s="19"/>
    </row>
    <row r="580">
      <c r="F580" s="19"/>
    </row>
    <row r="581">
      <c r="F581" s="19"/>
    </row>
    <row r="582">
      <c r="F582" s="19"/>
    </row>
    <row r="583">
      <c r="F583" s="19"/>
    </row>
    <row r="584">
      <c r="F584" s="19"/>
    </row>
    <row r="585">
      <c r="F585" s="19"/>
    </row>
    <row r="586">
      <c r="F586" s="19"/>
    </row>
    <row r="587">
      <c r="F587" s="19"/>
    </row>
    <row r="588">
      <c r="F588" s="19"/>
    </row>
    <row r="589">
      <c r="F589" s="19"/>
    </row>
    <row r="590">
      <c r="F590" s="19"/>
    </row>
    <row r="591">
      <c r="F591" s="19"/>
    </row>
    <row r="592">
      <c r="F592" s="19"/>
    </row>
    <row r="593">
      <c r="F593" s="19"/>
    </row>
    <row r="594">
      <c r="F594" s="19"/>
    </row>
    <row r="595">
      <c r="F595" s="19"/>
    </row>
    <row r="596">
      <c r="F596" s="19"/>
    </row>
    <row r="597">
      <c r="F597" s="19"/>
    </row>
    <row r="598">
      <c r="F598" s="19"/>
    </row>
    <row r="599">
      <c r="F599" s="19"/>
    </row>
    <row r="600">
      <c r="F600" s="19"/>
    </row>
    <row r="601">
      <c r="F601" s="19"/>
    </row>
    <row r="602">
      <c r="F602" s="19"/>
    </row>
    <row r="603">
      <c r="F603" s="19"/>
    </row>
    <row r="604">
      <c r="F604" s="19"/>
    </row>
    <row r="605">
      <c r="F605" s="19"/>
    </row>
    <row r="606">
      <c r="F606" s="19"/>
    </row>
    <row r="607">
      <c r="F607" s="19"/>
    </row>
    <row r="608">
      <c r="F608" s="19"/>
    </row>
    <row r="609">
      <c r="F609" s="19"/>
    </row>
    <row r="610">
      <c r="F610" s="19"/>
    </row>
    <row r="611">
      <c r="F611" s="19"/>
    </row>
    <row r="612">
      <c r="F612" s="19"/>
    </row>
    <row r="613">
      <c r="F613" s="19"/>
    </row>
    <row r="614">
      <c r="F614" s="19"/>
    </row>
    <row r="615">
      <c r="F615" s="19"/>
    </row>
    <row r="616">
      <c r="F616" s="19"/>
    </row>
    <row r="617">
      <c r="F617" s="19"/>
    </row>
    <row r="618">
      <c r="F618" s="19"/>
    </row>
    <row r="619">
      <c r="F619" s="19"/>
    </row>
    <row r="620">
      <c r="F620" s="19"/>
    </row>
    <row r="621">
      <c r="F621" s="19"/>
    </row>
    <row r="622">
      <c r="F622" s="19"/>
    </row>
    <row r="623">
      <c r="F623" s="19"/>
    </row>
    <row r="624">
      <c r="F624" s="19"/>
    </row>
    <row r="625">
      <c r="F625" s="19"/>
    </row>
    <row r="626">
      <c r="F626" s="19"/>
    </row>
    <row r="627">
      <c r="F627" s="19"/>
    </row>
    <row r="628">
      <c r="F628" s="19"/>
    </row>
    <row r="629">
      <c r="F629" s="19"/>
    </row>
    <row r="630">
      <c r="F630" s="19"/>
    </row>
    <row r="631">
      <c r="F631" s="19"/>
    </row>
    <row r="632">
      <c r="F632" s="19"/>
    </row>
    <row r="633">
      <c r="F633" s="19"/>
    </row>
    <row r="634">
      <c r="F634" s="19"/>
    </row>
    <row r="635">
      <c r="F635" s="19"/>
    </row>
    <row r="636">
      <c r="F636" s="19"/>
    </row>
    <row r="637">
      <c r="F637" s="19"/>
    </row>
    <row r="638">
      <c r="F638" s="19"/>
    </row>
    <row r="639">
      <c r="F639" s="19"/>
    </row>
    <row r="640">
      <c r="F640" s="19"/>
    </row>
    <row r="641">
      <c r="F641" s="19"/>
    </row>
    <row r="642">
      <c r="F642" s="19"/>
    </row>
    <row r="643">
      <c r="F643" s="19"/>
    </row>
    <row r="644">
      <c r="F644" s="19"/>
    </row>
    <row r="645">
      <c r="F645" s="19"/>
    </row>
    <row r="646">
      <c r="F646" s="19"/>
    </row>
    <row r="647">
      <c r="F647" s="19"/>
    </row>
    <row r="648">
      <c r="F648" s="19"/>
    </row>
    <row r="649">
      <c r="F649" s="19"/>
    </row>
    <row r="650">
      <c r="F650" s="19"/>
    </row>
    <row r="651">
      <c r="F651" s="19"/>
    </row>
    <row r="652">
      <c r="F652" s="19"/>
    </row>
    <row r="653">
      <c r="F653" s="19"/>
    </row>
    <row r="654">
      <c r="F654" s="19"/>
    </row>
    <row r="655">
      <c r="F655" s="19"/>
    </row>
    <row r="656">
      <c r="F656" s="19"/>
    </row>
    <row r="657">
      <c r="F657" s="19"/>
    </row>
    <row r="658">
      <c r="F658" s="19"/>
    </row>
    <row r="659">
      <c r="F659" s="19"/>
    </row>
    <row r="660">
      <c r="F660" s="19"/>
    </row>
    <row r="661">
      <c r="F661" s="19"/>
    </row>
    <row r="662">
      <c r="F662" s="19"/>
    </row>
    <row r="663">
      <c r="F663" s="19"/>
    </row>
    <row r="664">
      <c r="F664" s="19"/>
    </row>
    <row r="665">
      <c r="F665" s="19"/>
    </row>
    <row r="666">
      <c r="F666" s="19"/>
    </row>
    <row r="667">
      <c r="F667" s="19"/>
    </row>
    <row r="668">
      <c r="F668" s="19"/>
    </row>
    <row r="669">
      <c r="F669" s="19"/>
    </row>
    <row r="670">
      <c r="F670" s="19"/>
    </row>
    <row r="671">
      <c r="F671" s="19"/>
    </row>
    <row r="672">
      <c r="F672" s="19"/>
    </row>
    <row r="673">
      <c r="F673" s="19"/>
    </row>
    <row r="674">
      <c r="F674" s="19"/>
    </row>
    <row r="675">
      <c r="F675" s="19"/>
    </row>
    <row r="676">
      <c r="F676" s="19"/>
    </row>
    <row r="677">
      <c r="F677" s="19"/>
    </row>
    <row r="678">
      <c r="F678" s="19"/>
    </row>
    <row r="679">
      <c r="F679" s="19"/>
    </row>
    <row r="680">
      <c r="F680" s="19"/>
    </row>
    <row r="681">
      <c r="F681" s="19"/>
    </row>
    <row r="682">
      <c r="F682" s="19"/>
    </row>
    <row r="683">
      <c r="F683" s="19"/>
    </row>
    <row r="684">
      <c r="F684" s="19"/>
    </row>
    <row r="685">
      <c r="F685" s="19"/>
    </row>
    <row r="686">
      <c r="F686" s="19"/>
    </row>
    <row r="687">
      <c r="F687" s="19"/>
    </row>
    <row r="688">
      <c r="F688" s="19"/>
    </row>
    <row r="689">
      <c r="F689" s="19"/>
    </row>
    <row r="690">
      <c r="F690" s="19"/>
    </row>
    <row r="691">
      <c r="F691" s="19"/>
    </row>
    <row r="692">
      <c r="F692" s="19"/>
    </row>
    <row r="693">
      <c r="F693" s="19"/>
    </row>
    <row r="694">
      <c r="F694" s="19"/>
    </row>
    <row r="695">
      <c r="F695" s="19"/>
    </row>
    <row r="696">
      <c r="F696" s="19"/>
    </row>
    <row r="697">
      <c r="F697" s="19"/>
    </row>
    <row r="698">
      <c r="F698" s="19"/>
    </row>
    <row r="699">
      <c r="F699" s="19"/>
    </row>
    <row r="700">
      <c r="F700" s="19"/>
    </row>
    <row r="701">
      <c r="F701" s="19"/>
    </row>
    <row r="702">
      <c r="F702" s="19"/>
    </row>
    <row r="703">
      <c r="F703" s="19"/>
    </row>
    <row r="704">
      <c r="F704" s="19"/>
    </row>
    <row r="705">
      <c r="F705" s="19"/>
    </row>
    <row r="706">
      <c r="F706" s="19"/>
    </row>
    <row r="707">
      <c r="F707" s="19"/>
    </row>
    <row r="708">
      <c r="F708" s="19"/>
    </row>
    <row r="709">
      <c r="F709" s="19"/>
    </row>
    <row r="710">
      <c r="F710" s="19"/>
    </row>
    <row r="711">
      <c r="F711" s="19"/>
    </row>
    <row r="712">
      <c r="F712" s="19"/>
    </row>
    <row r="713">
      <c r="F713" s="19"/>
    </row>
    <row r="714">
      <c r="F714" s="19"/>
    </row>
    <row r="715">
      <c r="F715" s="19"/>
    </row>
    <row r="716">
      <c r="F716" s="19"/>
    </row>
    <row r="717">
      <c r="F717" s="19"/>
    </row>
    <row r="718">
      <c r="F718" s="19"/>
    </row>
    <row r="719">
      <c r="F719" s="19"/>
    </row>
    <row r="720">
      <c r="F720" s="19"/>
    </row>
    <row r="721">
      <c r="F721" s="19"/>
    </row>
    <row r="722">
      <c r="F722" s="19"/>
    </row>
    <row r="723">
      <c r="F723" s="19"/>
    </row>
    <row r="724">
      <c r="F724" s="19"/>
    </row>
    <row r="725">
      <c r="F725" s="19"/>
    </row>
    <row r="726">
      <c r="F726" s="19"/>
    </row>
    <row r="727">
      <c r="F727" s="19"/>
    </row>
    <row r="728">
      <c r="F728" s="19"/>
    </row>
    <row r="729">
      <c r="F729" s="19"/>
    </row>
    <row r="730">
      <c r="F730" s="19"/>
    </row>
    <row r="731">
      <c r="F731" s="19"/>
    </row>
    <row r="732">
      <c r="F732" s="19"/>
    </row>
    <row r="733">
      <c r="F733" s="19"/>
    </row>
    <row r="734">
      <c r="F734" s="19"/>
    </row>
    <row r="735">
      <c r="F735" s="19"/>
    </row>
    <row r="736">
      <c r="F736" s="19"/>
    </row>
    <row r="737">
      <c r="F737" s="19"/>
    </row>
    <row r="738">
      <c r="F738" s="19"/>
    </row>
    <row r="739">
      <c r="F739" s="19"/>
    </row>
    <row r="740">
      <c r="F740" s="19"/>
    </row>
    <row r="741">
      <c r="F741" s="19"/>
    </row>
    <row r="742">
      <c r="F742" s="19"/>
    </row>
    <row r="743">
      <c r="F743" s="19"/>
    </row>
    <row r="744">
      <c r="F744" s="19"/>
    </row>
    <row r="745">
      <c r="F745" s="19"/>
    </row>
    <row r="746">
      <c r="F746" s="19"/>
    </row>
    <row r="747">
      <c r="F747" s="19"/>
    </row>
    <row r="748">
      <c r="F748" s="19"/>
    </row>
    <row r="749">
      <c r="F749" s="19"/>
    </row>
    <row r="750">
      <c r="F750" s="19"/>
    </row>
    <row r="751">
      <c r="F751" s="19"/>
    </row>
    <row r="752">
      <c r="F752" s="19"/>
    </row>
    <row r="753">
      <c r="F753" s="19"/>
    </row>
    <row r="754">
      <c r="F754" s="19"/>
    </row>
    <row r="755">
      <c r="F755" s="19"/>
    </row>
    <row r="756">
      <c r="F756" s="19"/>
    </row>
    <row r="757">
      <c r="F757" s="19"/>
    </row>
    <row r="758">
      <c r="F758" s="19"/>
    </row>
    <row r="759">
      <c r="F759" s="19"/>
    </row>
    <row r="760">
      <c r="F760" s="19"/>
    </row>
    <row r="761">
      <c r="F761" s="19"/>
    </row>
    <row r="762">
      <c r="F762" s="19"/>
    </row>
    <row r="763">
      <c r="F763" s="19"/>
    </row>
    <row r="764">
      <c r="F764" s="19"/>
    </row>
    <row r="765">
      <c r="F765" s="19"/>
    </row>
    <row r="766">
      <c r="F766" s="19"/>
    </row>
    <row r="767">
      <c r="F767" s="19"/>
    </row>
    <row r="768">
      <c r="F768" s="19"/>
    </row>
    <row r="769">
      <c r="F769" s="19"/>
    </row>
    <row r="770">
      <c r="F770" s="19"/>
    </row>
    <row r="771">
      <c r="F771" s="19"/>
    </row>
    <row r="772">
      <c r="F772" s="19"/>
    </row>
    <row r="773">
      <c r="F773" s="19"/>
    </row>
    <row r="774">
      <c r="F774" s="19"/>
    </row>
    <row r="775">
      <c r="F775" s="19"/>
    </row>
    <row r="776">
      <c r="F776" s="19"/>
    </row>
    <row r="777">
      <c r="F777" s="19"/>
    </row>
    <row r="778">
      <c r="F778" s="19"/>
    </row>
    <row r="779">
      <c r="F779" s="19"/>
    </row>
    <row r="780">
      <c r="F780" s="19"/>
    </row>
    <row r="781">
      <c r="F781" s="19"/>
    </row>
    <row r="782">
      <c r="F782" s="19"/>
    </row>
    <row r="783">
      <c r="F783" s="19"/>
    </row>
    <row r="784">
      <c r="F784" s="19"/>
    </row>
    <row r="785">
      <c r="F785" s="19"/>
    </row>
    <row r="786">
      <c r="F786" s="19"/>
    </row>
    <row r="787">
      <c r="F787" s="19"/>
    </row>
    <row r="788">
      <c r="F788" s="19"/>
    </row>
    <row r="789">
      <c r="F789" s="19"/>
    </row>
    <row r="790">
      <c r="F790" s="19"/>
    </row>
    <row r="791">
      <c r="F791" s="19"/>
    </row>
    <row r="792">
      <c r="F792" s="19"/>
    </row>
    <row r="793">
      <c r="F793" s="19"/>
    </row>
    <row r="794">
      <c r="F794" s="19"/>
    </row>
    <row r="795">
      <c r="F795" s="19"/>
    </row>
    <row r="796">
      <c r="F796" s="19"/>
    </row>
    <row r="797">
      <c r="F797" s="19"/>
    </row>
    <row r="798">
      <c r="F798" s="19"/>
    </row>
    <row r="799">
      <c r="F799" s="19"/>
    </row>
    <row r="800">
      <c r="F800" s="19"/>
    </row>
    <row r="801">
      <c r="F801" s="19"/>
    </row>
    <row r="802">
      <c r="F802" s="19"/>
    </row>
    <row r="803">
      <c r="F803" s="19"/>
    </row>
    <row r="804">
      <c r="F804" s="19"/>
    </row>
    <row r="805">
      <c r="F805" s="19"/>
    </row>
    <row r="806">
      <c r="F806" s="19"/>
    </row>
    <row r="807">
      <c r="F807" s="19"/>
    </row>
    <row r="808">
      <c r="F808" s="19"/>
    </row>
    <row r="809">
      <c r="F809" s="19"/>
    </row>
    <row r="810">
      <c r="F810" s="19"/>
    </row>
    <row r="811">
      <c r="F811" s="19"/>
    </row>
    <row r="812">
      <c r="F812" s="19"/>
    </row>
    <row r="813">
      <c r="F813" s="19"/>
    </row>
    <row r="814">
      <c r="F814" s="19"/>
    </row>
    <row r="815">
      <c r="F815" s="19"/>
    </row>
    <row r="816">
      <c r="F816" s="19"/>
    </row>
    <row r="817">
      <c r="F817" s="19"/>
    </row>
    <row r="818">
      <c r="F818" s="19"/>
    </row>
    <row r="819">
      <c r="F819" s="19"/>
    </row>
    <row r="820">
      <c r="F820" s="19"/>
    </row>
    <row r="821">
      <c r="F821" s="19"/>
    </row>
    <row r="822">
      <c r="F822" s="19"/>
    </row>
    <row r="823">
      <c r="F823" s="19"/>
    </row>
    <row r="824">
      <c r="F824" s="19"/>
    </row>
    <row r="825">
      <c r="F825" s="19"/>
    </row>
    <row r="826">
      <c r="F826" s="19"/>
    </row>
    <row r="827">
      <c r="F827" s="19"/>
    </row>
    <row r="828">
      <c r="F828" s="19"/>
    </row>
    <row r="829">
      <c r="F829" s="19"/>
    </row>
    <row r="830">
      <c r="F830" s="19"/>
    </row>
    <row r="831">
      <c r="F831" s="19"/>
    </row>
    <row r="832">
      <c r="F832" s="19"/>
    </row>
    <row r="833">
      <c r="F833" s="19"/>
    </row>
    <row r="834">
      <c r="F834" s="19"/>
    </row>
    <row r="835">
      <c r="F835" s="19"/>
    </row>
    <row r="836">
      <c r="F836" s="19"/>
    </row>
    <row r="837">
      <c r="F837" s="19"/>
    </row>
    <row r="838">
      <c r="F838" s="19"/>
    </row>
    <row r="839">
      <c r="F839" s="19"/>
    </row>
    <row r="840">
      <c r="F840" s="19"/>
    </row>
    <row r="841">
      <c r="F841" s="19"/>
    </row>
    <row r="842">
      <c r="F842" s="19"/>
    </row>
    <row r="843">
      <c r="F843" s="19"/>
    </row>
    <row r="844">
      <c r="F844" s="19"/>
    </row>
    <row r="845">
      <c r="F845" s="19"/>
    </row>
    <row r="846">
      <c r="F846" s="19"/>
    </row>
    <row r="847">
      <c r="F847" s="19"/>
    </row>
    <row r="848">
      <c r="F848" s="19"/>
    </row>
    <row r="849">
      <c r="F849" s="19"/>
    </row>
    <row r="850">
      <c r="F850" s="19"/>
    </row>
    <row r="851">
      <c r="F851" s="19"/>
    </row>
    <row r="852">
      <c r="F852" s="19"/>
    </row>
    <row r="853">
      <c r="F853" s="19"/>
    </row>
    <row r="854">
      <c r="F854" s="19"/>
    </row>
    <row r="855">
      <c r="F855" s="19"/>
    </row>
    <row r="856">
      <c r="F856" s="19"/>
    </row>
    <row r="857">
      <c r="F857" s="19"/>
    </row>
    <row r="858">
      <c r="F858" s="19"/>
    </row>
    <row r="859">
      <c r="F859" s="19"/>
    </row>
    <row r="860">
      <c r="F860" s="19"/>
    </row>
    <row r="861">
      <c r="F861" s="19"/>
    </row>
    <row r="862">
      <c r="F862" s="19"/>
    </row>
    <row r="863">
      <c r="F863" s="19"/>
    </row>
    <row r="864">
      <c r="F864" s="19"/>
    </row>
    <row r="865">
      <c r="F865" s="19"/>
    </row>
    <row r="866">
      <c r="F866" s="19"/>
    </row>
    <row r="867">
      <c r="F867" s="19"/>
    </row>
    <row r="868">
      <c r="F868" s="19"/>
    </row>
    <row r="869">
      <c r="F869" s="19"/>
    </row>
    <row r="870">
      <c r="F870" s="19"/>
    </row>
    <row r="871">
      <c r="F871" s="19"/>
    </row>
    <row r="872">
      <c r="F872" s="19"/>
    </row>
    <row r="873">
      <c r="F873" s="19"/>
    </row>
    <row r="874">
      <c r="F874" s="19"/>
    </row>
    <row r="875">
      <c r="F875" s="19"/>
    </row>
    <row r="876">
      <c r="F876" s="19"/>
    </row>
    <row r="877">
      <c r="F877" s="19"/>
    </row>
    <row r="878">
      <c r="F878" s="19"/>
    </row>
    <row r="879">
      <c r="F879" s="19"/>
    </row>
    <row r="880">
      <c r="F880" s="19"/>
    </row>
    <row r="881">
      <c r="F881" s="19"/>
    </row>
    <row r="882">
      <c r="F882" s="19"/>
    </row>
    <row r="883">
      <c r="F883" s="19"/>
    </row>
    <row r="884">
      <c r="F884" s="19"/>
    </row>
    <row r="885">
      <c r="F885" s="19"/>
    </row>
    <row r="886">
      <c r="F886" s="19"/>
    </row>
    <row r="887">
      <c r="F887" s="19"/>
    </row>
    <row r="888">
      <c r="F888" s="19"/>
    </row>
    <row r="889">
      <c r="F889" s="19"/>
    </row>
    <row r="890">
      <c r="F890" s="19"/>
    </row>
    <row r="891">
      <c r="F891" s="19"/>
    </row>
    <row r="892">
      <c r="F892" s="19"/>
    </row>
    <row r="893">
      <c r="F893" s="19"/>
    </row>
    <row r="894">
      <c r="F894" s="19"/>
    </row>
    <row r="895">
      <c r="F895" s="19"/>
    </row>
    <row r="896">
      <c r="F896" s="19"/>
    </row>
    <row r="897">
      <c r="F897" s="19"/>
    </row>
    <row r="898">
      <c r="F898" s="19"/>
    </row>
    <row r="899">
      <c r="F899" s="19"/>
    </row>
    <row r="900">
      <c r="F900" s="19"/>
    </row>
    <row r="901">
      <c r="F901" s="19"/>
    </row>
    <row r="902">
      <c r="F902" s="19"/>
    </row>
    <row r="903">
      <c r="F903" s="19"/>
    </row>
    <row r="904">
      <c r="F904" s="19"/>
    </row>
    <row r="905">
      <c r="F905" s="19"/>
    </row>
    <row r="906">
      <c r="F906" s="19"/>
    </row>
    <row r="907">
      <c r="F907" s="19"/>
    </row>
    <row r="908">
      <c r="F908" s="19"/>
    </row>
    <row r="909">
      <c r="F909" s="19"/>
    </row>
    <row r="910">
      <c r="F910" s="19"/>
    </row>
    <row r="911">
      <c r="F911" s="19"/>
    </row>
    <row r="912">
      <c r="F912" s="19"/>
    </row>
    <row r="913">
      <c r="F913" s="19"/>
    </row>
    <row r="914">
      <c r="F914" s="19"/>
    </row>
    <row r="915">
      <c r="F915" s="19"/>
    </row>
    <row r="916">
      <c r="F916" s="19"/>
    </row>
    <row r="917">
      <c r="F917" s="19"/>
    </row>
    <row r="918">
      <c r="F918" s="19"/>
    </row>
    <row r="919">
      <c r="F919" s="19"/>
    </row>
    <row r="920">
      <c r="F920" s="19"/>
    </row>
    <row r="921">
      <c r="F921" s="19"/>
    </row>
    <row r="922">
      <c r="F922" s="19"/>
    </row>
    <row r="923">
      <c r="F923" s="19"/>
    </row>
    <row r="924">
      <c r="F924" s="19"/>
    </row>
    <row r="925">
      <c r="F925" s="19"/>
    </row>
    <row r="926">
      <c r="F926" s="19"/>
    </row>
    <row r="927">
      <c r="F927" s="19"/>
    </row>
    <row r="928">
      <c r="F928" s="19"/>
    </row>
    <row r="929">
      <c r="F929" s="19"/>
    </row>
    <row r="930">
      <c r="F930" s="19"/>
    </row>
    <row r="931">
      <c r="F931" s="19"/>
    </row>
    <row r="932">
      <c r="F932" s="19"/>
    </row>
    <row r="933">
      <c r="F933" s="19"/>
    </row>
    <row r="934">
      <c r="F934" s="19"/>
    </row>
    <row r="935">
      <c r="F935" s="19"/>
    </row>
    <row r="936">
      <c r="F936" s="19"/>
    </row>
    <row r="937">
      <c r="F937" s="19"/>
    </row>
    <row r="938">
      <c r="F938" s="19"/>
    </row>
    <row r="939">
      <c r="F939" s="19"/>
    </row>
    <row r="940">
      <c r="F940" s="19"/>
    </row>
    <row r="941">
      <c r="F941" s="19"/>
    </row>
    <row r="942">
      <c r="F942" s="19"/>
    </row>
    <row r="943">
      <c r="F943" s="19"/>
    </row>
    <row r="944">
      <c r="F944" s="19"/>
    </row>
    <row r="945">
      <c r="F945" s="19"/>
    </row>
    <row r="946">
      <c r="F946" s="19"/>
    </row>
    <row r="947">
      <c r="F947" s="19"/>
    </row>
    <row r="948">
      <c r="F948" s="19"/>
    </row>
    <row r="949">
      <c r="F949" s="19"/>
    </row>
    <row r="950">
      <c r="F950" s="19"/>
    </row>
    <row r="951">
      <c r="F951" s="19"/>
    </row>
    <row r="952">
      <c r="F952" s="19"/>
    </row>
    <row r="953">
      <c r="F953" s="19"/>
    </row>
    <row r="954">
      <c r="F954" s="19"/>
    </row>
    <row r="955">
      <c r="F955" s="19"/>
    </row>
    <row r="956">
      <c r="F956" s="19"/>
    </row>
    <row r="957">
      <c r="F957" s="19"/>
    </row>
    <row r="958">
      <c r="F958" s="19"/>
    </row>
    <row r="959">
      <c r="F959" s="19"/>
    </row>
    <row r="960">
      <c r="F960" s="19"/>
    </row>
    <row r="961">
      <c r="F961" s="19"/>
    </row>
    <row r="962">
      <c r="F962" s="19"/>
    </row>
    <row r="963">
      <c r="F963" s="19"/>
    </row>
    <row r="964">
      <c r="F964" s="19"/>
    </row>
    <row r="965">
      <c r="F965" s="19"/>
    </row>
    <row r="966">
      <c r="F966" s="19"/>
    </row>
    <row r="967">
      <c r="F967" s="19"/>
    </row>
    <row r="968">
      <c r="F968" s="19"/>
    </row>
    <row r="969">
      <c r="F969" s="19"/>
    </row>
    <row r="970">
      <c r="F970" s="19"/>
    </row>
    <row r="971">
      <c r="F971" s="19"/>
    </row>
    <row r="972">
      <c r="F972" s="19"/>
    </row>
    <row r="973">
      <c r="F973" s="19"/>
    </row>
    <row r="974">
      <c r="F974" s="19"/>
    </row>
    <row r="975">
      <c r="F975" s="19"/>
    </row>
    <row r="976">
      <c r="F976" s="19"/>
    </row>
    <row r="977">
      <c r="F977" s="19"/>
    </row>
    <row r="978">
      <c r="F978" s="19"/>
    </row>
    <row r="979">
      <c r="F979" s="19"/>
    </row>
    <row r="980">
      <c r="F980" s="19"/>
    </row>
    <row r="981">
      <c r="F981" s="19"/>
    </row>
    <row r="982">
      <c r="F982" s="19"/>
    </row>
    <row r="983">
      <c r="F983" s="19"/>
    </row>
    <row r="984">
      <c r="F984" s="19"/>
    </row>
    <row r="985">
      <c r="F985" s="19"/>
    </row>
    <row r="986">
      <c r="F986" s="19"/>
    </row>
    <row r="987">
      <c r="F987" s="19"/>
    </row>
    <row r="988">
      <c r="F988" s="19"/>
    </row>
    <row r="989">
      <c r="F989" s="19"/>
    </row>
    <row r="990">
      <c r="F990" s="19"/>
    </row>
    <row r="991">
      <c r="F991" s="19"/>
    </row>
    <row r="992">
      <c r="F992" s="19"/>
    </row>
    <row r="993">
      <c r="F993" s="19"/>
    </row>
    <row r="994">
      <c r="F994" s="19"/>
    </row>
    <row r="995">
      <c r="F995" s="19"/>
    </row>
    <row r="996">
      <c r="F996" s="19"/>
    </row>
    <row r="997">
      <c r="F997" s="19"/>
    </row>
    <row r="998">
      <c r="F998" s="19"/>
    </row>
    <row r="999">
      <c r="F999" s="1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1" t="s">
        <v>5</v>
      </c>
    </row>
    <row r="2">
      <c r="A2" s="3" t="s">
        <v>61</v>
      </c>
      <c r="B2" s="41" t="s">
        <v>62</v>
      </c>
      <c r="C2" s="12">
        <v>3.14130561E7</v>
      </c>
      <c r="D2" s="13" t="s">
        <v>8</v>
      </c>
      <c r="E2" s="12">
        <v>60.05</v>
      </c>
      <c r="F2" s="14">
        <v>19.48</v>
      </c>
    </row>
    <row r="3">
      <c r="A3" s="3" t="s">
        <v>61</v>
      </c>
      <c r="B3" s="42" t="s">
        <v>9</v>
      </c>
      <c r="C3" s="15">
        <v>1.303E7</v>
      </c>
      <c r="D3" s="13" t="s">
        <v>8</v>
      </c>
      <c r="E3" s="15">
        <v>37.87</v>
      </c>
      <c r="F3" s="14">
        <v>6.07</v>
      </c>
    </row>
    <row r="4">
      <c r="A4" s="3" t="s">
        <v>61</v>
      </c>
      <c r="B4" s="42" t="s">
        <v>10</v>
      </c>
      <c r="C4" s="15">
        <v>3.342276115E7</v>
      </c>
      <c r="D4" s="13" t="s">
        <v>8</v>
      </c>
      <c r="E4" s="15">
        <v>27.83</v>
      </c>
      <c r="F4" s="14">
        <v>0.0</v>
      </c>
    </row>
    <row r="5">
      <c r="A5" s="3" t="s">
        <v>61</v>
      </c>
      <c r="B5" s="42" t="s">
        <v>11</v>
      </c>
      <c r="C5" s="15">
        <v>1.150300884E7</v>
      </c>
      <c r="D5" s="13" t="s">
        <v>8</v>
      </c>
      <c r="E5" s="15">
        <v>39.87</v>
      </c>
      <c r="F5" s="14">
        <v>7.28</v>
      </c>
    </row>
    <row r="6">
      <c r="A6" s="3" t="s">
        <v>61</v>
      </c>
      <c r="B6" s="42" t="s">
        <v>12</v>
      </c>
      <c r="C6" s="15">
        <v>3.853E7</v>
      </c>
      <c r="D6" s="13" t="s">
        <v>8</v>
      </c>
      <c r="E6" s="15">
        <v>193.23</v>
      </c>
      <c r="F6" s="14">
        <v>100.0</v>
      </c>
    </row>
    <row r="7">
      <c r="A7" s="3" t="s">
        <v>61</v>
      </c>
      <c r="B7" s="42" t="s">
        <v>13</v>
      </c>
      <c r="C7" s="15">
        <v>4.261E7</v>
      </c>
      <c r="D7" s="13" t="s">
        <v>8</v>
      </c>
      <c r="E7" s="15">
        <v>62.44</v>
      </c>
      <c r="F7" s="14">
        <v>20.93</v>
      </c>
    </row>
    <row r="8">
      <c r="A8" s="3" t="s">
        <v>61</v>
      </c>
      <c r="B8" s="42" t="s">
        <v>14</v>
      </c>
      <c r="C8" s="15">
        <v>1.602E7</v>
      </c>
      <c r="D8" s="13" t="s">
        <v>8</v>
      </c>
      <c r="E8" s="15">
        <v>55.61</v>
      </c>
      <c r="F8" s="14">
        <v>16.8</v>
      </c>
    </row>
    <row r="9">
      <c r="A9" s="3" t="s">
        <v>61</v>
      </c>
      <c r="B9" s="42" t="s">
        <v>15</v>
      </c>
      <c r="C9" s="15">
        <v>5600000.0</v>
      </c>
      <c r="D9" s="13" t="s">
        <v>8</v>
      </c>
      <c r="E9" s="15">
        <v>76.56</v>
      </c>
      <c r="F9" s="14">
        <v>29.46</v>
      </c>
    </row>
    <row r="10">
      <c r="A10" s="3" t="s">
        <v>61</v>
      </c>
      <c r="B10" s="42" t="s">
        <v>16</v>
      </c>
      <c r="C10" s="15">
        <v>1.045723885E7</v>
      </c>
      <c r="D10" s="13" t="s">
        <v>8</v>
      </c>
      <c r="E10" s="15">
        <v>27.83</v>
      </c>
      <c r="F10" s="14">
        <v>0.0</v>
      </c>
    </row>
    <row r="11">
      <c r="A11" s="3" t="s">
        <v>61</v>
      </c>
      <c r="B11" s="42" t="s">
        <v>17</v>
      </c>
      <c r="C11" s="15">
        <v>4880000.0</v>
      </c>
      <c r="D11" s="13" t="s">
        <v>8</v>
      </c>
      <c r="E11" s="15">
        <v>36.07</v>
      </c>
      <c r="F11" s="14">
        <v>4.98</v>
      </c>
    </row>
    <row r="12">
      <c r="A12" s="3" t="s">
        <v>61</v>
      </c>
      <c r="B12" s="42" t="s">
        <v>18</v>
      </c>
      <c r="C12" s="15">
        <v>4.368E7</v>
      </c>
      <c r="D12" s="13" t="s">
        <v>8</v>
      </c>
      <c r="E12" s="15">
        <v>66.21</v>
      </c>
      <c r="F12" s="14">
        <v>23.21</v>
      </c>
    </row>
    <row r="13">
      <c r="A13" s="3" t="s">
        <v>61</v>
      </c>
      <c r="B13" s="42" t="s">
        <v>19</v>
      </c>
      <c r="C13" s="15">
        <v>2.597E7</v>
      </c>
      <c r="D13" s="13" t="s">
        <v>8</v>
      </c>
      <c r="E13" s="15">
        <v>73.81</v>
      </c>
      <c r="F13" s="14">
        <v>27.8</v>
      </c>
    </row>
    <row r="14">
      <c r="A14" s="3" t="s">
        <v>61</v>
      </c>
      <c r="B14" s="42" t="s">
        <v>20</v>
      </c>
      <c r="C14" s="15">
        <v>3.293699116E7</v>
      </c>
      <c r="D14" s="13" t="s">
        <v>8</v>
      </c>
      <c r="E14" s="15">
        <v>39.87</v>
      </c>
      <c r="F14" s="14">
        <v>7.28</v>
      </c>
    </row>
    <row r="15">
      <c r="A15" s="3" t="s">
        <v>61</v>
      </c>
      <c r="B15" s="42" t="s">
        <v>21</v>
      </c>
      <c r="C15" s="15">
        <v>5.759E7</v>
      </c>
      <c r="D15" s="13" t="s">
        <v>8</v>
      </c>
      <c r="E15" s="15">
        <v>47.0</v>
      </c>
      <c r="F15" s="14">
        <v>11.59</v>
      </c>
    </row>
    <row r="16">
      <c r="A16" s="3" t="s">
        <v>61</v>
      </c>
      <c r="B16" s="42" t="s">
        <v>22</v>
      </c>
      <c r="C16" s="15">
        <v>1.762E7</v>
      </c>
      <c r="D16" s="13" t="s">
        <v>8</v>
      </c>
      <c r="E16" s="15">
        <v>40.29</v>
      </c>
      <c r="F16" s="14">
        <v>7.54</v>
      </c>
    </row>
    <row r="17">
      <c r="A17" s="3" t="s">
        <v>61</v>
      </c>
      <c r="B17" s="42" t="s">
        <v>23</v>
      </c>
      <c r="C17" s="15">
        <v>2.469E7</v>
      </c>
      <c r="D17" s="13" t="s">
        <v>8</v>
      </c>
      <c r="E17" s="15">
        <v>82.47</v>
      </c>
      <c r="F17" s="14">
        <v>33.04</v>
      </c>
    </row>
    <row r="18">
      <c r="A18" s="3" t="s">
        <v>61</v>
      </c>
      <c r="B18" s="42" t="s">
        <v>24</v>
      </c>
      <c r="C18" s="15">
        <v>3.921E7</v>
      </c>
      <c r="D18" s="13" t="s">
        <v>8</v>
      </c>
      <c r="E18" s="15">
        <v>50.53</v>
      </c>
      <c r="F18" s="14">
        <v>13.73</v>
      </c>
    </row>
    <row r="19">
      <c r="A19" s="3" t="s">
        <v>61</v>
      </c>
      <c r="B19" s="42" t="s">
        <v>25</v>
      </c>
      <c r="C19" s="15">
        <v>4.846E7</v>
      </c>
      <c r="D19" s="13" t="s">
        <v>8</v>
      </c>
      <c r="E19" s="15">
        <v>63.92</v>
      </c>
      <c r="F19" s="14">
        <v>21.82</v>
      </c>
    </row>
    <row r="20">
      <c r="A20" s="3" t="s">
        <v>61</v>
      </c>
      <c r="B20" s="42" t="s">
        <v>26</v>
      </c>
      <c r="C20" s="15">
        <v>2.23869439E7</v>
      </c>
      <c r="D20" s="13" t="s">
        <v>8</v>
      </c>
      <c r="E20" s="15">
        <v>60.05</v>
      </c>
      <c r="F20" s="14">
        <v>19.48</v>
      </c>
    </row>
    <row r="21">
      <c r="A21" s="3" t="s">
        <v>61</v>
      </c>
      <c r="B21" s="42" t="s">
        <v>27</v>
      </c>
      <c r="C21" s="15">
        <v>8.01624438E7</v>
      </c>
      <c r="D21" s="13" t="s">
        <v>8</v>
      </c>
      <c r="E21" s="15">
        <v>35.48</v>
      </c>
      <c r="F21" s="14">
        <v>4.62</v>
      </c>
    </row>
    <row r="22">
      <c r="A22" s="3" t="s">
        <v>61</v>
      </c>
      <c r="B22" s="42" t="s">
        <v>28</v>
      </c>
      <c r="C22" s="15">
        <v>3967556.198</v>
      </c>
      <c r="D22" s="13" t="s">
        <v>8</v>
      </c>
      <c r="E22" s="15">
        <v>35.48</v>
      </c>
      <c r="F22" s="14">
        <v>4.62</v>
      </c>
    </row>
    <row r="23">
      <c r="A23" s="3" t="s">
        <v>61</v>
      </c>
      <c r="B23" s="42" t="s">
        <v>29</v>
      </c>
      <c r="C23" s="15">
        <v>3.031E7</v>
      </c>
      <c r="D23" s="13" t="s">
        <v>8</v>
      </c>
      <c r="E23" s="15">
        <v>31.21</v>
      </c>
      <c r="F23" s="14">
        <v>2.05</v>
      </c>
    </row>
    <row r="24">
      <c r="A24" s="3" t="s">
        <v>61</v>
      </c>
      <c r="B24" s="42" t="s">
        <v>30</v>
      </c>
      <c r="C24" s="15">
        <v>0.0</v>
      </c>
      <c r="D24" s="13" t="s">
        <v>8</v>
      </c>
      <c r="E24" s="15">
        <v>0.0</v>
      </c>
      <c r="F24" s="34">
        <v>0.0</v>
      </c>
    </row>
    <row r="25">
      <c r="A25" s="3" t="s">
        <v>61</v>
      </c>
      <c r="B25" s="42" t="s">
        <v>31</v>
      </c>
      <c r="C25" s="15">
        <v>0.0</v>
      </c>
      <c r="D25" s="13" t="s">
        <v>8</v>
      </c>
      <c r="E25" s="15">
        <v>0.0</v>
      </c>
      <c r="F25" s="34">
        <v>0.0</v>
      </c>
    </row>
    <row r="26">
      <c r="A26" s="3" t="s">
        <v>61</v>
      </c>
      <c r="B26" s="42" t="s">
        <v>32</v>
      </c>
      <c r="C26" s="15">
        <v>0.0</v>
      </c>
      <c r="D26" s="13" t="s">
        <v>8</v>
      </c>
      <c r="E26" s="15">
        <v>0.0</v>
      </c>
      <c r="F26" s="34">
        <v>0.0</v>
      </c>
    </row>
    <row r="27">
      <c r="A27" s="3" t="s">
        <v>61</v>
      </c>
      <c r="B27" s="42" t="s">
        <v>33</v>
      </c>
      <c r="C27" s="15">
        <v>0.0</v>
      </c>
      <c r="D27" s="13" t="s">
        <v>8</v>
      </c>
      <c r="E27" s="15">
        <v>0.0</v>
      </c>
      <c r="F27" s="34">
        <v>0.0</v>
      </c>
    </row>
    <row r="28">
      <c r="A28" s="3" t="s">
        <v>61</v>
      </c>
      <c r="B28" s="42" t="s">
        <v>34</v>
      </c>
      <c r="C28" s="15">
        <v>0.0</v>
      </c>
      <c r="D28" s="13" t="s">
        <v>8</v>
      </c>
      <c r="E28" s="15">
        <v>0.0</v>
      </c>
      <c r="F28" s="34">
        <v>0.0</v>
      </c>
    </row>
    <row r="29">
      <c r="A29" s="3" t="s">
        <v>61</v>
      </c>
      <c r="B29" s="42" t="s">
        <v>35</v>
      </c>
      <c r="C29" s="15">
        <v>0.0</v>
      </c>
      <c r="D29" s="13" t="s">
        <v>8</v>
      </c>
      <c r="E29" s="15">
        <v>0.0</v>
      </c>
      <c r="F29" s="34">
        <v>0.0</v>
      </c>
    </row>
    <row r="30">
      <c r="A30" s="3" t="s">
        <v>61</v>
      </c>
      <c r="B30" s="42" t="s">
        <v>36</v>
      </c>
      <c r="C30" s="15">
        <v>0.0</v>
      </c>
      <c r="D30" s="13" t="s">
        <v>8</v>
      </c>
      <c r="E30" s="15">
        <v>0.0</v>
      </c>
      <c r="F30" s="34">
        <v>0.0</v>
      </c>
    </row>
    <row r="31">
      <c r="A31" s="3" t="s">
        <v>61</v>
      </c>
      <c r="B31" s="42" t="s">
        <v>37</v>
      </c>
      <c r="C31" s="15">
        <v>0.0</v>
      </c>
      <c r="D31" s="13" t="s">
        <v>8</v>
      </c>
      <c r="E31" s="15">
        <v>0.0</v>
      </c>
      <c r="F31" s="34">
        <v>0.0</v>
      </c>
    </row>
    <row r="32">
      <c r="A32" s="3" t="s">
        <v>61</v>
      </c>
      <c r="B32" s="42" t="s">
        <v>38</v>
      </c>
      <c r="C32" s="15">
        <v>0.0</v>
      </c>
      <c r="D32" s="13" t="s">
        <v>8</v>
      </c>
      <c r="E32" s="15">
        <v>0.0</v>
      </c>
      <c r="F32" s="34">
        <v>0.0</v>
      </c>
    </row>
    <row r="33">
      <c r="F33" s="19"/>
    </row>
    <row r="34">
      <c r="F34" s="19"/>
    </row>
    <row r="35">
      <c r="F35" s="19"/>
    </row>
    <row r="36">
      <c r="F36" s="19"/>
    </row>
    <row r="37">
      <c r="F37" s="19"/>
    </row>
    <row r="38">
      <c r="F38" s="19"/>
    </row>
    <row r="39">
      <c r="F39" s="19"/>
    </row>
    <row r="40">
      <c r="F40" s="19"/>
    </row>
    <row r="41">
      <c r="F41" s="19"/>
    </row>
    <row r="42">
      <c r="F42" s="19"/>
    </row>
    <row r="43">
      <c r="F43" s="19"/>
    </row>
    <row r="44">
      <c r="F44" s="19"/>
    </row>
    <row r="45">
      <c r="F45" s="19"/>
    </row>
    <row r="46">
      <c r="F46" s="19"/>
    </row>
    <row r="47">
      <c r="F47" s="19"/>
    </row>
    <row r="48">
      <c r="F48" s="19"/>
    </row>
    <row r="49">
      <c r="F49" s="19"/>
    </row>
    <row r="50">
      <c r="F50" s="19"/>
    </row>
    <row r="51">
      <c r="F51" s="19"/>
    </row>
    <row r="52">
      <c r="F52" s="19"/>
    </row>
    <row r="53">
      <c r="F53" s="19"/>
    </row>
    <row r="54">
      <c r="F54" s="19"/>
    </row>
    <row r="55">
      <c r="F55" s="19"/>
    </row>
    <row r="56">
      <c r="F56" s="19"/>
    </row>
    <row r="57">
      <c r="F57" s="19"/>
    </row>
    <row r="58">
      <c r="F58" s="19"/>
    </row>
    <row r="59">
      <c r="F59" s="19"/>
    </row>
    <row r="60">
      <c r="F60" s="19"/>
    </row>
    <row r="61">
      <c r="F61" s="19"/>
    </row>
    <row r="62">
      <c r="F62" s="19"/>
    </row>
    <row r="63">
      <c r="F63" s="19"/>
    </row>
    <row r="64">
      <c r="F64" s="19"/>
    </row>
    <row r="65">
      <c r="F65" s="19"/>
    </row>
    <row r="66">
      <c r="F66" s="19"/>
    </row>
    <row r="67">
      <c r="F67" s="19"/>
    </row>
    <row r="68">
      <c r="F68" s="19"/>
    </row>
    <row r="69">
      <c r="F69" s="19"/>
    </row>
    <row r="70">
      <c r="F70" s="19"/>
    </row>
    <row r="71">
      <c r="F71" s="19"/>
    </row>
    <row r="72">
      <c r="F72" s="19"/>
    </row>
    <row r="73">
      <c r="F73" s="19"/>
    </row>
    <row r="74">
      <c r="F74" s="19"/>
    </row>
    <row r="75">
      <c r="F75" s="19"/>
    </row>
    <row r="76">
      <c r="F76" s="19"/>
    </row>
    <row r="77">
      <c r="F77" s="19"/>
    </row>
    <row r="78">
      <c r="F78" s="19"/>
    </row>
    <row r="79">
      <c r="F79" s="19"/>
    </row>
    <row r="80">
      <c r="F80" s="19"/>
    </row>
    <row r="81">
      <c r="F81" s="19"/>
    </row>
    <row r="82">
      <c r="F82" s="19"/>
    </row>
    <row r="83">
      <c r="F83" s="19"/>
    </row>
    <row r="84">
      <c r="F84" s="19"/>
    </row>
    <row r="85">
      <c r="F85" s="19"/>
    </row>
    <row r="86">
      <c r="F86" s="19"/>
    </row>
    <row r="87">
      <c r="F87" s="19"/>
    </row>
    <row r="88">
      <c r="F88" s="19"/>
    </row>
    <row r="89">
      <c r="F89" s="19"/>
    </row>
    <row r="90">
      <c r="F90" s="19"/>
    </row>
    <row r="91">
      <c r="F91" s="19"/>
    </row>
    <row r="92">
      <c r="F92" s="19"/>
    </row>
    <row r="93">
      <c r="F93" s="19"/>
    </row>
    <row r="94">
      <c r="F94" s="19"/>
    </row>
    <row r="95">
      <c r="F95" s="19"/>
    </row>
    <row r="96">
      <c r="F96" s="19"/>
    </row>
    <row r="97">
      <c r="F97" s="19"/>
    </row>
    <row r="98">
      <c r="F98" s="19"/>
    </row>
    <row r="99">
      <c r="F99" s="19"/>
    </row>
    <row r="100">
      <c r="F100" s="19"/>
    </row>
    <row r="101">
      <c r="F101" s="19"/>
    </row>
    <row r="102">
      <c r="F102" s="19"/>
    </row>
    <row r="103">
      <c r="F103" s="19"/>
    </row>
    <row r="104">
      <c r="F104" s="19"/>
    </row>
    <row r="105">
      <c r="F105" s="19"/>
    </row>
    <row r="106">
      <c r="F106" s="19"/>
    </row>
    <row r="107">
      <c r="F107" s="19"/>
    </row>
    <row r="108">
      <c r="F108" s="19"/>
    </row>
    <row r="109">
      <c r="F109" s="19"/>
    </row>
    <row r="110">
      <c r="F110" s="19"/>
    </row>
    <row r="111">
      <c r="F111" s="19"/>
    </row>
    <row r="112">
      <c r="F112" s="19"/>
    </row>
    <row r="113">
      <c r="F113" s="19"/>
    </row>
    <row r="114">
      <c r="F114" s="19"/>
    </row>
    <row r="115">
      <c r="F115" s="19"/>
    </row>
    <row r="116">
      <c r="F116" s="19"/>
    </row>
    <row r="117">
      <c r="F117" s="19"/>
    </row>
    <row r="118">
      <c r="F118" s="19"/>
    </row>
    <row r="119">
      <c r="F119" s="19"/>
    </row>
    <row r="120">
      <c r="F120" s="19"/>
    </row>
    <row r="121">
      <c r="F121" s="19"/>
    </row>
    <row r="122">
      <c r="F122" s="19"/>
    </row>
    <row r="123">
      <c r="F123" s="19"/>
    </row>
    <row r="124">
      <c r="F124" s="19"/>
    </row>
    <row r="125">
      <c r="F125" s="19"/>
    </row>
    <row r="126">
      <c r="F126" s="19"/>
    </row>
    <row r="127">
      <c r="F127" s="19"/>
    </row>
    <row r="128">
      <c r="F128" s="19"/>
    </row>
    <row r="129">
      <c r="F129" s="19"/>
    </row>
    <row r="130">
      <c r="F130" s="19"/>
    </row>
    <row r="131">
      <c r="F131" s="19"/>
    </row>
    <row r="132">
      <c r="F132" s="19"/>
    </row>
    <row r="133">
      <c r="F133" s="19"/>
    </row>
    <row r="134">
      <c r="F134" s="19"/>
    </row>
    <row r="135">
      <c r="F135" s="19"/>
    </row>
    <row r="136">
      <c r="F136" s="19"/>
    </row>
    <row r="137">
      <c r="F137" s="19"/>
    </row>
    <row r="138">
      <c r="F138" s="19"/>
    </row>
    <row r="139">
      <c r="F139" s="19"/>
    </row>
    <row r="140">
      <c r="F140" s="19"/>
    </row>
    <row r="141">
      <c r="F141" s="19"/>
    </row>
    <row r="142">
      <c r="F142" s="19"/>
    </row>
    <row r="143">
      <c r="F143" s="19"/>
    </row>
    <row r="144">
      <c r="F144" s="19"/>
    </row>
    <row r="145">
      <c r="F145" s="19"/>
    </row>
    <row r="146">
      <c r="F146" s="19"/>
    </row>
    <row r="147">
      <c r="F147" s="19"/>
    </row>
    <row r="148">
      <c r="F148" s="19"/>
    </row>
    <row r="149">
      <c r="F149" s="19"/>
    </row>
    <row r="150">
      <c r="F150" s="19"/>
    </row>
    <row r="151">
      <c r="F151" s="19"/>
    </row>
    <row r="152">
      <c r="F152" s="19"/>
    </row>
    <row r="153">
      <c r="F153" s="19"/>
    </row>
    <row r="154">
      <c r="F154" s="19"/>
    </row>
    <row r="155">
      <c r="F155" s="19"/>
    </row>
    <row r="156">
      <c r="F156" s="19"/>
    </row>
    <row r="157">
      <c r="F157" s="19"/>
    </row>
    <row r="158">
      <c r="F158" s="19"/>
    </row>
    <row r="159">
      <c r="F159" s="19"/>
    </row>
    <row r="160">
      <c r="F160" s="19"/>
    </row>
    <row r="161">
      <c r="F161" s="19"/>
    </row>
    <row r="162">
      <c r="F162" s="19"/>
    </row>
    <row r="163">
      <c r="F163" s="19"/>
    </row>
    <row r="164">
      <c r="F164" s="19"/>
    </row>
    <row r="165">
      <c r="F165" s="19"/>
    </row>
    <row r="166">
      <c r="F166" s="19"/>
    </row>
    <row r="167">
      <c r="F167" s="19"/>
    </row>
    <row r="168">
      <c r="F168" s="19"/>
    </row>
    <row r="169">
      <c r="F169" s="19"/>
    </row>
    <row r="170">
      <c r="F170" s="19"/>
    </row>
    <row r="171">
      <c r="F171" s="19"/>
    </row>
    <row r="172">
      <c r="F172" s="19"/>
    </row>
    <row r="173">
      <c r="F173" s="19"/>
    </row>
    <row r="174">
      <c r="F174" s="19"/>
    </row>
    <row r="175">
      <c r="F175" s="19"/>
    </row>
    <row r="176">
      <c r="F176" s="19"/>
    </row>
    <row r="177">
      <c r="F177" s="19"/>
    </row>
    <row r="178">
      <c r="F178" s="19"/>
    </row>
    <row r="179">
      <c r="F179" s="19"/>
    </row>
    <row r="180">
      <c r="F180" s="19"/>
    </row>
    <row r="181">
      <c r="F181" s="19"/>
    </row>
    <row r="182">
      <c r="F182" s="19"/>
    </row>
    <row r="183">
      <c r="F183" s="19"/>
    </row>
    <row r="184">
      <c r="F184" s="19"/>
    </row>
    <row r="185">
      <c r="F185" s="19"/>
    </row>
    <row r="186">
      <c r="F186" s="19"/>
    </row>
    <row r="187">
      <c r="F187" s="19"/>
    </row>
    <row r="188">
      <c r="F188" s="19"/>
    </row>
    <row r="189">
      <c r="F189" s="19"/>
    </row>
    <row r="190">
      <c r="F190" s="19"/>
    </row>
    <row r="191">
      <c r="F191" s="19"/>
    </row>
    <row r="192">
      <c r="F192" s="19"/>
    </row>
    <row r="193">
      <c r="F193" s="19"/>
    </row>
    <row r="194">
      <c r="F194" s="19"/>
    </row>
    <row r="195">
      <c r="F195" s="19"/>
    </row>
    <row r="196">
      <c r="F196" s="19"/>
    </row>
    <row r="197">
      <c r="F197" s="19"/>
    </row>
    <row r="198">
      <c r="F198" s="19"/>
    </row>
    <row r="199">
      <c r="F199" s="19"/>
    </row>
    <row r="200">
      <c r="F200" s="19"/>
    </row>
    <row r="201">
      <c r="F201" s="19"/>
    </row>
    <row r="202">
      <c r="F202" s="19"/>
    </row>
    <row r="203">
      <c r="F203" s="19"/>
    </row>
    <row r="204">
      <c r="F204" s="19"/>
    </row>
    <row r="205">
      <c r="F205" s="19"/>
    </row>
    <row r="206">
      <c r="F206" s="19"/>
    </row>
    <row r="207">
      <c r="F207" s="19"/>
    </row>
    <row r="208">
      <c r="F208" s="19"/>
    </row>
    <row r="209">
      <c r="F209" s="19"/>
    </row>
    <row r="210">
      <c r="F210" s="19"/>
    </row>
    <row r="211">
      <c r="F211" s="19"/>
    </row>
    <row r="212">
      <c r="F212" s="19"/>
    </row>
    <row r="213">
      <c r="F213" s="19"/>
    </row>
    <row r="214">
      <c r="F214" s="19"/>
    </row>
    <row r="215">
      <c r="F215" s="19"/>
    </row>
    <row r="216">
      <c r="F216" s="19"/>
    </row>
    <row r="217">
      <c r="F217" s="19"/>
    </row>
    <row r="218">
      <c r="F218" s="19"/>
    </row>
    <row r="219">
      <c r="F219" s="19"/>
    </row>
    <row r="220">
      <c r="F220" s="19"/>
    </row>
    <row r="221">
      <c r="F221" s="19"/>
    </row>
    <row r="222">
      <c r="F222" s="19"/>
    </row>
    <row r="223">
      <c r="F223" s="19"/>
    </row>
    <row r="224">
      <c r="F224" s="19"/>
    </row>
    <row r="225">
      <c r="F225" s="19"/>
    </row>
    <row r="226">
      <c r="F226" s="19"/>
    </row>
    <row r="227">
      <c r="F227" s="19"/>
    </row>
    <row r="228">
      <c r="F228" s="19"/>
    </row>
    <row r="229">
      <c r="F229" s="19"/>
    </row>
    <row r="230">
      <c r="F230" s="19"/>
    </row>
    <row r="231">
      <c r="F231" s="19"/>
    </row>
    <row r="232">
      <c r="F232" s="19"/>
    </row>
    <row r="233">
      <c r="F233" s="19"/>
    </row>
    <row r="234">
      <c r="F234" s="19"/>
    </row>
    <row r="235">
      <c r="F235" s="19"/>
    </row>
    <row r="236">
      <c r="F236" s="19"/>
    </row>
    <row r="237">
      <c r="F237" s="19"/>
    </row>
    <row r="238">
      <c r="F238" s="19"/>
    </row>
    <row r="239">
      <c r="F239" s="19"/>
    </row>
    <row r="240">
      <c r="F240" s="19"/>
    </row>
    <row r="241">
      <c r="F241" s="19"/>
    </row>
    <row r="242">
      <c r="F242" s="19"/>
    </row>
    <row r="243">
      <c r="F243" s="19"/>
    </row>
    <row r="244">
      <c r="F244" s="19"/>
    </row>
    <row r="245">
      <c r="F245" s="19"/>
    </row>
    <row r="246">
      <c r="F246" s="19"/>
    </row>
    <row r="247">
      <c r="F247" s="19"/>
    </row>
    <row r="248">
      <c r="F248" s="19"/>
    </row>
    <row r="249">
      <c r="F249" s="19"/>
    </row>
    <row r="250">
      <c r="F250" s="19"/>
    </row>
    <row r="251">
      <c r="F251" s="19"/>
    </row>
    <row r="252">
      <c r="F252" s="19"/>
    </row>
    <row r="253">
      <c r="F253" s="19"/>
    </row>
    <row r="254">
      <c r="F254" s="19"/>
    </row>
    <row r="255">
      <c r="F255" s="19"/>
    </row>
    <row r="256">
      <c r="F256" s="19"/>
    </row>
    <row r="257">
      <c r="F257" s="19"/>
    </row>
    <row r="258">
      <c r="F258" s="19"/>
    </row>
    <row r="259">
      <c r="F259" s="19"/>
    </row>
    <row r="260">
      <c r="F260" s="19"/>
    </row>
    <row r="261">
      <c r="F261" s="19"/>
    </row>
    <row r="262">
      <c r="F262" s="19"/>
    </row>
    <row r="263">
      <c r="F263" s="19"/>
    </row>
    <row r="264">
      <c r="F264" s="19"/>
    </row>
    <row r="265">
      <c r="F265" s="19"/>
    </row>
    <row r="266">
      <c r="F266" s="19"/>
    </row>
    <row r="267">
      <c r="F267" s="19"/>
    </row>
    <row r="268">
      <c r="F268" s="19"/>
    </row>
    <row r="269">
      <c r="F269" s="19"/>
    </row>
    <row r="270">
      <c r="F270" s="19"/>
    </row>
    <row r="271">
      <c r="F271" s="19"/>
    </row>
    <row r="272">
      <c r="F272" s="19"/>
    </row>
    <row r="273">
      <c r="F273" s="19"/>
    </row>
    <row r="274">
      <c r="F274" s="19"/>
    </row>
    <row r="275">
      <c r="F275" s="19"/>
    </row>
    <row r="276">
      <c r="F276" s="19"/>
    </row>
    <row r="277">
      <c r="F277" s="19"/>
    </row>
    <row r="278">
      <c r="F278" s="19"/>
    </row>
    <row r="279">
      <c r="F279" s="19"/>
    </row>
    <row r="280">
      <c r="F280" s="19"/>
    </row>
    <row r="281">
      <c r="F281" s="19"/>
    </row>
    <row r="282">
      <c r="F282" s="19"/>
    </row>
    <row r="283">
      <c r="F283" s="19"/>
    </row>
    <row r="284">
      <c r="F284" s="19"/>
    </row>
    <row r="285">
      <c r="F285" s="19"/>
    </row>
    <row r="286">
      <c r="F286" s="19"/>
    </row>
    <row r="287">
      <c r="F287" s="19"/>
    </row>
    <row r="288">
      <c r="F288" s="19"/>
    </row>
    <row r="289">
      <c r="F289" s="19"/>
    </row>
    <row r="290">
      <c r="F290" s="19"/>
    </row>
    <row r="291">
      <c r="F291" s="19"/>
    </row>
    <row r="292">
      <c r="F292" s="19"/>
    </row>
    <row r="293">
      <c r="F293" s="19"/>
    </row>
    <row r="294">
      <c r="F294" s="19"/>
    </row>
    <row r="295">
      <c r="F295" s="19"/>
    </row>
    <row r="296">
      <c r="F296" s="19"/>
    </row>
    <row r="297">
      <c r="F297" s="19"/>
    </row>
    <row r="298">
      <c r="F298" s="19"/>
    </row>
    <row r="299">
      <c r="F299" s="19"/>
    </row>
    <row r="300">
      <c r="F300" s="19"/>
    </row>
    <row r="301">
      <c r="F301" s="19"/>
    </row>
    <row r="302">
      <c r="F302" s="19"/>
    </row>
    <row r="303">
      <c r="F303" s="19"/>
    </row>
    <row r="304">
      <c r="F304" s="19"/>
    </row>
    <row r="305">
      <c r="F305" s="19"/>
    </row>
    <row r="306">
      <c r="F306" s="19"/>
    </row>
    <row r="307">
      <c r="F307" s="19"/>
    </row>
    <row r="308">
      <c r="F308" s="19"/>
    </row>
    <row r="309">
      <c r="F309" s="19"/>
    </row>
    <row r="310">
      <c r="F310" s="19"/>
    </row>
    <row r="311">
      <c r="F311" s="19"/>
    </row>
    <row r="312">
      <c r="F312" s="19"/>
    </row>
    <row r="313">
      <c r="F313" s="19"/>
    </row>
    <row r="314">
      <c r="F314" s="19"/>
    </row>
    <row r="315">
      <c r="F315" s="19"/>
    </row>
    <row r="316">
      <c r="F316" s="19"/>
    </row>
    <row r="317">
      <c r="F317" s="19"/>
    </row>
    <row r="318">
      <c r="F318" s="19"/>
    </row>
    <row r="319">
      <c r="F319" s="19"/>
    </row>
    <row r="320">
      <c r="F320" s="19"/>
    </row>
    <row r="321">
      <c r="F321" s="19"/>
    </row>
    <row r="322">
      <c r="F322" s="19"/>
    </row>
    <row r="323">
      <c r="F323" s="19"/>
    </row>
    <row r="324">
      <c r="F324" s="19"/>
    </row>
    <row r="325">
      <c r="F325" s="19"/>
    </row>
    <row r="326">
      <c r="F326" s="19"/>
    </row>
    <row r="327">
      <c r="F327" s="19"/>
    </row>
    <row r="328">
      <c r="F328" s="19"/>
    </row>
    <row r="329">
      <c r="F329" s="19"/>
    </row>
    <row r="330">
      <c r="F330" s="19"/>
    </row>
    <row r="331">
      <c r="F331" s="19"/>
    </row>
    <row r="332">
      <c r="F332" s="19"/>
    </row>
    <row r="333">
      <c r="F333" s="19"/>
    </row>
    <row r="334">
      <c r="F334" s="19"/>
    </row>
    <row r="335">
      <c r="F335" s="19"/>
    </row>
    <row r="336">
      <c r="F336" s="19"/>
    </row>
    <row r="337">
      <c r="F337" s="19"/>
    </row>
    <row r="338">
      <c r="F338" s="19"/>
    </row>
    <row r="339">
      <c r="F339" s="19"/>
    </row>
    <row r="340">
      <c r="F340" s="19"/>
    </row>
    <row r="341">
      <c r="F341" s="19"/>
    </row>
    <row r="342">
      <c r="F342" s="19"/>
    </row>
    <row r="343">
      <c r="F343" s="19"/>
    </row>
    <row r="344">
      <c r="F344" s="19"/>
    </row>
    <row r="345">
      <c r="F345" s="19"/>
    </row>
    <row r="346">
      <c r="F346" s="19"/>
    </row>
    <row r="347">
      <c r="F347" s="19"/>
    </row>
    <row r="348">
      <c r="F348" s="19"/>
    </row>
    <row r="349">
      <c r="F349" s="19"/>
    </row>
    <row r="350">
      <c r="F350" s="19"/>
    </row>
    <row r="351">
      <c r="F351" s="19"/>
    </row>
    <row r="352">
      <c r="F352" s="19"/>
    </row>
    <row r="353">
      <c r="F353" s="19"/>
    </row>
    <row r="354">
      <c r="F354" s="19"/>
    </row>
    <row r="355">
      <c r="F355" s="19"/>
    </row>
    <row r="356">
      <c r="F356" s="19"/>
    </row>
    <row r="357">
      <c r="F357" s="19"/>
    </row>
    <row r="358">
      <c r="F358" s="19"/>
    </row>
    <row r="359">
      <c r="F359" s="19"/>
    </row>
    <row r="360">
      <c r="F360" s="19"/>
    </row>
    <row r="361">
      <c r="F361" s="19"/>
    </row>
    <row r="362">
      <c r="F362" s="19"/>
    </row>
    <row r="363">
      <c r="F363" s="19"/>
    </row>
    <row r="364">
      <c r="F364" s="19"/>
    </row>
    <row r="365">
      <c r="F365" s="19"/>
    </row>
    <row r="366">
      <c r="F366" s="19"/>
    </row>
    <row r="367">
      <c r="F367" s="19"/>
    </row>
    <row r="368">
      <c r="F368" s="19"/>
    </row>
    <row r="369">
      <c r="F369" s="19"/>
    </row>
    <row r="370">
      <c r="F370" s="19"/>
    </row>
    <row r="371">
      <c r="F371" s="19"/>
    </row>
    <row r="372">
      <c r="F372" s="19"/>
    </row>
    <row r="373">
      <c r="F373" s="19"/>
    </row>
    <row r="374">
      <c r="F374" s="19"/>
    </row>
    <row r="375">
      <c r="F375" s="19"/>
    </row>
    <row r="376">
      <c r="F376" s="19"/>
    </row>
    <row r="377">
      <c r="F377" s="19"/>
    </row>
    <row r="378">
      <c r="F378" s="19"/>
    </row>
    <row r="379">
      <c r="F379" s="19"/>
    </row>
    <row r="380">
      <c r="F380" s="19"/>
    </row>
    <row r="381">
      <c r="F381" s="19"/>
    </row>
    <row r="382">
      <c r="F382" s="19"/>
    </row>
    <row r="383">
      <c r="F383" s="19"/>
    </row>
    <row r="384">
      <c r="F384" s="19"/>
    </row>
    <row r="385">
      <c r="F385" s="19"/>
    </row>
    <row r="386">
      <c r="F386" s="19"/>
    </row>
    <row r="387">
      <c r="F387" s="19"/>
    </row>
    <row r="388">
      <c r="F388" s="19"/>
    </row>
    <row r="389">
      <c r="F389" s="19"/>
    </row>
    <row r="390">
      <c r="F390" s="19"/>
    </row>
    <row r="391">
      <c r="F391" s="19"/>
    </row>
    <row r="392">
      <c r="F392" s="19"/>
    </row>
    <row r="393">
      <c r="F393" s="19"/>
    </row>
    <row r="394">
      <c r="F394" s="19"/>
    </row>
    <row r="395">
      <c r="F395" s="19"/>
    </row>
    <row r="396">
      <c r="F396" s="19"/>
    </row>
    <row r="397">
      <c r="F397" s="19"/>
    </row>
    <row r="398">
      <c r="F398" s="19"/>
    </row>
    <row r="399">
      <c r="F399" s="19"/>
    </row>
    <row r="400">
      <c r="F400" s="19"/>
    </row>
    <row r="401">
      <c r="F401" s="19"/>
    </row>
    <row r="402">
      <c r="F402" s="19"/>
    </row>
    <row r="403">
      <c r="F403" s="19"/>
    </row>
    <row r="404">
      <c r="F404" s="19"/>
    </row>
    <row r="405">
      <c r="F405" s="19"/>
    </row>
    <row r="406">
      <c r="F406" s="19"/>
    </row>
    <row r="407">
      <c r="F407" s="19"/>
    </row>
    <row r="408">
      <c r="F408" s="19"/>
    </row>
    <row r="409">
      <c r="F409" s="19"/>
    </row>
    <row r="410">
      <c r="F410" s="19"/>
    </row>
    <row r="411">
      <c r="F411" s="19"/>
    </row>
    <row r="412">
      <c r="F412" s="19"/>
    </row>
    <row r="413">
      <c r="F413" s="19"/>
    </row>
    <row r="414">
      <c r="F414" s="19"/>
    </row>
    <row r="415">
      <c r="F415" s="19"/>
    </row>
    <row r="416">
      <c r="F416" s="19"/>
    </row>
    <row r="417">
      <c r="F417" s="19"/>
    </row>
    <row r="418">
      <c r="F418" s="19"/>
    </row>
    <row r="419">
      <c r="F419" s="19"/>
    </row>
    <row r="420">
      <c r="F420" s="19"/>
    </row>
    <row r="421">
      <c r="F421" s="19"/>
    </row>
    <row r="422">
      <c r="F422" s="19"/>
    </row>
    <row r="423">
      <c r="F423" s="19"/>
    </row>
    <row r="424">
      <c r="F424" s="19"/>
    </row>
    <row r="425">
      <c r="F425" s="19"/>
    </row>
    <row r="426">
      <c r="F426" s="19"/>
    </row>
    <row r="427">
      <c r="F427" s="19"/>
    </row>
    <row r="428">
      <c r="F428" s="19"/>
    </row>
    <row r="429">
      <c r="F429" s="19"/>
    </row>
    <row r="430">
      <c r="F430" s="19"/>
    </row>
    <row r="431">
      <c r="F431" s="19"/>
    </row>
    <row r="432">
      <c r="F432" s="19"/>
    </row>
    <row r="433">
      <c r="F433" s="19"/>
    </row>
    <row r="434">
      <c r="F434" s="19"/>
    </row>
    <row r="435">
      <c r="F435" s="19"/>
    </row>
    <row r="436">
      <c r="F436" s="19"/>
    </row>
    <row r="437">
      <c r="F437" s="19"/>
    </row>
    <row r="438">
      <c r="F438" s="19"/>
    </row>
    <row r="439">
      <c r="F439" s="19"/>
    </row>
    <row r="440">
      <c r="F440" s="19"/>
    </row>
    <row r="441">
      <c r="F441" s="19"/>
    </row>
    <row r="442">
      <c r="F442" s="19"/>
    </row>
    <row r="443">
      <c r="F443" s="19"/>
    </row>
    <row r="444">
      <c r="F444" s="19"/>
    </row>
    <row r="445">
      <c r="F445" s="19"/>
    </row>
    <row r="446">
      <c r="F446" s="19"/>
    </row>
    <row r="447">
      <c r="F447" s="19"/>
    </row>
    <row r="448">
      <c r="F448" s="19"/>
    </row>
    <row r="449">
      <c r="F449" s="19"/>
    </row>
    <row r="450">
      <c r="F450" s="19"/>
    </row>
    <row r="451">
      <c r="F451" s="19"/>
    </row>
    <row r="452">
      <c r="F452" s="19"/>
    </row>
    <row r="453">
      <c r="F453" s="19"/>
    </row>
    <row r="454">
      <c r="F454" s="19"/>
    </row>
    <row r="455">
      <c r="F455" s="19"/>
    </row>
    <row r="456">
      <c r="F456" s="19"/>
    </row>
    <row r="457">
      <c r="F457" s="19"/>
    </row>
    <row r="458">
      <c r="F458" s="19"/>
    </row>
    <row r="459">
      <c r="F459" s="19"/>
    </row>
    <row r="460">
      <c r="F460" s="19"/>
    </row>
    <row r="461">
      <c r="F461" s="19"/>
    </row>
    <row r="462">
      <c r="F462" s="19"/>
    </row>
    <row r="463">
      <c r="F463" s="19"/>
    </row>
    <row r="464">
      <c r="F464" s="19"/>
    </row>
    <row r="465">
      <c r="F465" s="19"/>
    </row>
    <row r="466">
      <c r="F466" s="19"/>
    </row>
    <row r="467">
      <c r="F467" s="19"/>
    </row>
    <row r="468">
      <c r="F468" s="19"/>
    </row>
    <row r="469">
      <c r="F469" s="19"/>
    </row>
    <row r="470">
      <c r="F470" s="19"/>
    </row>
    <row r="471">
      <c r="F471" s="19"/>
    </row>
    <row r="472">
      <c r="F472" s="19"/>
    </row>
    <row r="473">
      <c r="F473" s="19"/>
    </row>
    <row r="474">
      <c r="F474" s="19"/>
    </row>
    <row r="475">
      <c r="F475" s="19"/>
    </row>
    <row r="476">
      <c r="F476" s="19"/>
    </row>
    <row r="477">
      <c r="F477" s="19"/>
    </row>
    <row r="478">
      <c r="F478" s="19"/>
    </row>
    <row r="479">
      <c r="F479" s="19"/>
    </row>
    <row r="480">
      <c r="F480" s="19"/>
    </row>
    <row r="481">
      <c r="F481" s="19"/>
    </row>
    <row r="482">
      <c r="F482" s="19"/>
    </row>
    <row r="483">
      <c r="F483" s="19"/>
    </row>
    <row r="484">
      <c r="F484" s="19"/>
    </row>
    <row r="485">
      <c r="F485" s="19"/>
    </row>
    <row r="486">
      <c r="F486" s="19"/>
    </row>
    <row r="487">
      <c r="F487" s="19"/>
    </row>
    <row r="488">
      <c r="F488" s="19"/>
    </row>
    <row r="489">
      <c r="F489" s="19"/>
    </row>
    <row r="490">
      <c r="F490" s="19"/>
    </row>
    <row r="491">
      <c r="F491" s="19"/>
    </row>
    <row r="492">
      <c r="F492" s="19"/>
    </row>
    <row r="493">
      <c r="F493" s="19"/>
    </row>
    <row r="494">
      <c r="F494" s="19"/>
    </row>
    <row r="495">
      <c r="F495" s="19"/>
    </row>
    <row r="496">
      <c r="F496" s="19"/>
    </row>
    <row r="497">
      <c r="F497" s="19"/>
    </row>
    <row r="498">
      <c r="F498" s="19"/>
    </row>
    <row r="499">
      <c r="F499" s="19"/>
    </row>
    <row r="500">
      <c r="F500" s="19"/>
    </row>
    <row r="501">
      <c r="F501" s="19"/>
    </row>
    <row r="502">
      <c r="F502" s="19"/>
    </row>
    <row r="503">
      <c r="F503" s="19"/>
    </row>
    <row r="504">
      <c r="F504" s="19"/>
    </row>
    <row r="505">
      <c r="F505" s="19"/>
    </row>
    <row r="506">
      <c r="F506" s="19"/>
    </row>
    <row r="507">
      <c r="F507" s="19"/>
    </row>
    <row r="508">
      <c r="F508" s="19"/>
    </row>
    <row r="509">
      <c r="F509" s="19"/>
    </row>
    <row r="510">
      <c r="F510" s="19"/>
    </row>
    <row r="511">
      <c r="F511" s="19"/>
    </row>
    <row r="512">
      <c r="F512" s="19"/>
    </row>
    <row r="513">
      <c r="F513" s="19"/>
    </row>
    <row r="514">
      <c r="F514" s="19"/>
    </row>
    <row r="515">
      <c r="F515" s="19"/>
    </row>
    <row r="516">
      <c r="F516" s="19"/>
    </row>
    <row r="517">
      <c r="F517" s="19"/>
    </row>
    <row r="518">
      <c r="F518" s="19"/>
    </row>
    <row r="519">
      <c r="F519" s="19"/>
    </row>
    <row r="520">
      <c r="F520" s="19"/>
    </row>
    <row r="521">
      <c r="F521" s="19"/>
    </row>
    <row r="522">
      <c r="F522" s="19"/>
    </row>
    <row r="523">
      <c r="F523" s="19"/>
    </row>
    <row r="524">
      <c r="F524" s="19"/>
    </row>
    <row r="525">
      <c r="F525" s="19"/>
    </row>
    <row r="526">
      <c r="F526" s="19"/>
    </row>
    <row r="527">
      <c r="F527" s="19"/>
    </row>
    <row r="528">
      <c r="F528" s="19"/>
    </row>
    <row r="529">
      <c r="F529" s="19"/>
    </row>
    <row r="530">
      <c r="F530" s="19"/>
    </row>
    <row r="531">
      <c r="F531" s="19"/>
    </row>
    <row r="532">
      <c r="F532" s="19"/>
    </row>
    <row r="533">
      <c r="F533" s="19"/>
    </row>
    <row r="534">
      <c r="F534" s="19"/>
    </row>
    <row r="535">
      <c r="F535" s="19"/>
    </row>
    <row r="536">
      <c r="F536" s="19"/>
    </row>
    <row r="537">
      <c r="F537" s="19"/>
    </row>
    <row r="538">
      <c r="F538" s="19"/>
    </row>
    <row r="539">
      <c r="F539" s="19"/>
    </row>
    <row r="540">
      <c r="F540" s="19"/>
    </row>
    <row r="541">
      <c r="F541" s="19"/>
    </row>
    <row r="542">
      <c r="F542" s="19"/>
    </row>
    <row r="543">
      <c r="F543" s="19"/>
    </row>
    <row r="544">
      <c r="F544" s="19"/>
    </row>
    <row r="545">
      <c r="F545" s="19"/>
    </row>
    <row r="546">
      <c r="F546" s="19"/>
    </row>
    <row r="547">
      <c r="F547" s="19"/>
    </row>
    <row r="548">
      <c r="F548" s="19"/>
    </row>
    <row r="549">
      <c r="F549" s="19"/>
    </row>
    <row r="550">
      <c r="F550" s="19"/>
    </row>
    <row r="551">
      <c r="F551" s="19"/>
    </row>
    <row r="552">
      <c r="F552" s="19"/>
    </row>
    <row r="553">
      <c r="F553" s="19"/>
    </row>
    <row r="554">
      <c r="F554" s="19"/>
    </row>
    <row r="555">
      <c r="F555" s="19"/>
    </row>
    <row r="556">
      <c r="F556" s="19"/>
    </row>
    <row r="557">
      <c r="F557" s="19"/>
    </row>
    <row r="558">
      <c r="F558" s="19"/>
    </row>
    <row r="559">
      <c r="F559" s="19"/>
    </row>
    <row r="560">
      <c r="F560" s="19"/>
    </row>
    <row r="561">
      <c r="F561" s="19"/>
    </row>
    <row r="562">
      <c r="F562" s="19"/>
    </row>
    <row r="563">
      <c r="F563" s="19"/>
    </row>
    <row r="564">
      <c r="F564" s="19"/>
    </row>
    <row r="565">
      <c r="F565" s="19"/>
    </row>
    <row r="566">
      <c r="F566" s="19"/>
    </row>
    <row r="567">
      <c r="F567" s="19"/>
    </row>
    <row r="568">
      <c r="F568" s="19"/>
    </row>
    <row r="569">
      <c r="F569" s="19"/>
    </row>
    <row r="570">
      <c r="F570" s="19"/>
    </row>
    <row r="571">
      <c r="F571" s="19"/>
    </row>
    <row r="572">
      <c r="F572" s="19"/>
    </row>
    <row r="573">
      <c r="F573" s="19"/>
    </row>
    <row r="574">
      <c r="F574" s="19"/>
    </row>
    <row r="575">
      <c r="F575" s="19"/>
    </row>
    <row r="576">
      <c r="F576" s="19"/>
    </row>
    <row r="577">
      <c r="F577" s="19"/>
    </row>
    <row r="578">
      <c r="F578" s="19"/>
    </row>
    <row r="579">
      <c r="F579" s="19"/>
    </row>
    <row r="580">
      <c r="F580" s="19"/>
    </row>
    <row r="581">
      <c r="F581" s="19"/>
    </row>
    <row r="582">
      <c r="F582" s="19"/>
    </row>
    <row r="583">
      <c r="F583" s="19"/>
    </row>
    <row r="584">
      <c r="F584" s="19"/>
    </row>
    <row r="585">
      <c r="F585" s="19"/>
    </row>
    <row r="586">
      <c r="F586" s="19"/>
    </row>
    <row r="587">
      <c r="F587" s="19"/>
    </row>
    <row r="588">
      <c r="F588" s="19"/>
    </row>
    <row r="589">
      <c r="F589" s="19"/>
    </row>
    <row r="590">
      <c r="F590" s="19"/>
    </row>
    <row r="591">
      <c r="F591" s="19"/>
    </row>
    <row r="592">
      <c r="F592" s="19"/>
    </row>
    <row r="593">
      <c r="F593" s="19"/>
    </row>
    <row r="594">
      <c r="F594" s="19"/>
    </row>
    <row r="595">
      <c r="F595" s="19"/>
    </row>
    <row r="596">
      <c r="F596" s="19"/>
    </row>
    <row r="597">
      <c r="F597" s="19"/>
    </row>
    <row r="598">
      <c r="F598" s="19"/>
    </row>
    <row r="599">
      <c r="F599" s="19"/>
    </row>
    <row r="600">
      <c r="F600" s="19"/>
    </row>
    <row r="601">
      <c r="F601" s="19"/>
    </row>
    <row r="602">
      <c r="F602" s="19"/>
    </row>
    <row r="603">
      <c r="F603" s="19"/>
    </row>
    <row r="604">
      <c r="F604" s="19"/>
    </row>
    <row r="605">
      <c r="F605" s="19"/>
    </row>
    <row r="606">
      <c r="F606" s="19"/>
    </row>
    <row r="607">
      <c r="F607" s="19"/>
    </row>
    <row r="608">
      <c r="F608" s="19"/>
    </row>
    <row r="609">
      <c r="F609" s="19"/>
    </row>
    <row r="610">
      <c r="F610" s="19"/>
    </row>
    <row r="611">
      <c r="F611" s="19"/>
    </row>
    <row r="612">
      <c r="F612" s="19"/>
    </row>
    <row r="613">
      <c r="F613" s="19"/>
    </row>
    <row r="614">
      <c r="F614" s="19"/>
    </row>
    <row r="615">
      <c r="F615" s="19"/>
    </row>
    <row r="616">
      <c r="F616" s="19"/>
    </row>
    <row r="617">
      <c r="F617" s="19"/>
    </row>
    <row r="618">
      <c r="F618" s="19"/>
    </row>
    <row r="619">
      <c r="F619" s="19"/>
    </row>
    <row r="620">
      <c r="F620" s="19"/>
    </row>
    <row r="621">
      <c r="F621" s="19"/>
    </row>
    <row r="622">
      <c r="F622" s="19"/>
    </row>
    <row r="623">
      <c r="F623" s="19"/>
    </row>
    <row r="624">
      <c r="F624" s="19"/>
    </row>
    <row r="625">
      <c r="F625" s="19"/>
    </row>
    <row r="626">
      <c r="F626" s="19"/>
    </row>
    <row r="627">
      <c r="F627" s="19"/>
    </row>
    <row r="628">
      <c r="F628" s="19"/>
    </row>
    <row r="629">
      <c r="F629" s="19"/>
    </row>
    <row r="630">
      <c r="F630" s="19"/>
    </row>
    <row r="631">
      <c r="F631" s="19"/>
    </row>
    <row r="632">
      <c r="F632" s="19"/>
    </row>
    <row r="633">
      <c r="F633" s="19"/>
    </row>
    <row r="634">
      <c r="F634" s="19"/>
    </row>
    <row r="635">
      <c r="F635" s="19"/>
    </row>
    <row r="636">
      <c r="F636" s="19"/>
    </row>
    <row r="637">
      <c r="F637" s="19"/>
    </row>
    <row r="638">
      <c r="F638" s="19"/>
    </row>
    <row r="639">
      <c r="F639" s="19"/>
    </row>
    <row r="640">
      <c r="F640" s="19"/>
    </row>
    <row r="641">
      <c r="F641" s="19"/>
    </row>
    <row r="642">
      <c r="F642" s="19"/>
    </row>
    <row r="643">
      <c r="F643" s="19"/>
    </row>
    <row r="644">
      <c r="F644" s="19"/>
    </row>
    <row r="645">
      <c r="F645" s="19"/>
    </row>
    <row r="646">
      <c r="F646" s="19"/>
    </row>
    <row r="647">
      <c r="F647" s="19"/>
    </row>
    <row r="648">
      <c r="F648" s="19"/>
    </row>
    <row r="649">
      <c r="F649" s="19"/>
    </row>
    <row r="650">
      <c r="F650" s="19"/>
    </row>
    <row r="651">
      <c r="F651" s="19"/>
    </row>
    <row r="652">
      <c r="F652" s="19"/>
    </row>
    <row r="653">
      <c r="F653" s="19"/>
    </row>
    <row r="654">
      <c r="F654" s="19"/>
    </row>
    <row r="655">
      <c r="F655" s="19"/>
    </row>
    <row r="656">
      <c r="F656" s="19"/>
    </row>
    <row r="657">
      <c r="F657" s="19"/>
    </row>
    <row r="658">
      <c r="F658" s="19"/>
    </row>
    <row r="659">
      <c r="F659" s="19"/>
    </row>
    <row r="660">
      <c r="F660" s="19"/>
    </row>
    <row r="661">
      <c r="F661" s="19"/>
    </row>
    <row r="662">
      <c r="F662" s="19"/>
    </row>
    <row r="663">
      <c r="F663" s="19"/>
    </row>
    <row r="664">
      <c r="F664" s="19"/>
    </row>
    <row r="665">
      <c r="F665" s="19"/>
    </row>
    <row r="666">
      <c r="F666" s="19"/>
    </row>
    <row r="667">
      <c r="F667" s="19"/>
    </row>
    <row r="668">
      <c r="F668" s="19"/>
    </row>
    <row r="669">
      <c r="F669" s="19"/>
    </row>
    <row r="670">
      <c r="F670" s="19"/>
    </row>
    <row r="671">
      <c r="F671" s="19"/>
    </row>
    <row r="672">
      <c r="F672" s="19"/>
    </row>
    <row r="673">
      <c r="F673" s="19"/>
    </row>
    <row r="674">
      <c r="F674" s="19"/>
    </row>
    <row r="675">
      <c r="F675" s="19"/>
    </row>
    <row r="676">
      <c r="F676" s="19"/>
    </row>
    <row r="677">
      <c r="F677" s="19"/>
    </row>
    <row r="678">
      <c r="F678" s="19"/>
    </row>
    <row r="679">
      <c r="F679" s="19"/>
    </row>
    <row r="680">
      <c r="F680" s="19"/>
    </row>
    <row r="681">
      <c r="F681" s="19"/>
    </row>
    <row r="682">
      <c r="F682" s="19"/>
    </row>
    <row r="683">
      <c r="F683" s="19"/>
    </row>
    <row r="684">
      <c r="F684" s="19"/>
    </row>
    <row r="685">
      <c r="F685" s="19"/>
    </row>
    <row r="686">
      <c r="F686" s="19"/>
    </row>
    <row r="687">
      <c r="F687" s="19"/>
    </row>
    <row r="688">
      <c r="F688" s="19"/>
    </row>
    <row r="689">
      <c r="F689" s="19"/>
    </row>
    <row r="690">
      <c r="F690" s="19"/>
    </row>
    <row r="691">
      <c r="F691" s="19"/>
    </row>
    <row r="692">
      <c r="F692" s="19"/>
    </row>
    <row r="693">
      <c r="F693" s="19"/>
    </row>
    <row r="694">
      <c r="F694" s="19"/>
    </row>
    <row r="695">
      <c r="F695" s="19"/>
    </row>
    <row r="696">
      <c r="F696" s="19"/>
    </row>
    <row r="697">
      <c r="F697" s="19"/>
    </row>
    <row r="698">
      <c r="F698" s="19"/>
    </row>
    <row r="699">
      <c r="F699" s="19"/>
    </row>
    <row r="700">
      <c r="F700" s="19"/>
    </row>
    <row r="701">
      <c r="F701" s="19"/>
    </row>
    <row r="702">
      <c r="F702" s="19"/>
    </row>
    <row r="703">
      <c r="F703" s="19"/>
    </row>
    <row r="704">
      <c r="F704" s="19"/>
    </row>
    <row r="705">
      <c r="F705" s="19"/>
    </row>
    <row r="706">
      <c r="F706" s="19"/>
    </row>
    <row r="707">
      <c r="F707" s="19"/>
    </row>
    <row r="708">
      <c r="F708" s="19"/>
    </row>
    <row r="709">
      <c r="F709" s="19"/>
    </row>
    <row r="710">
      <c r="F710" s="19"/>
    </row>
    <row r="711">
      <c r="F711" s="19"/>
    </row>
    <row r="712">
      <c r="F712" s="19"/>
    </row>
    <row r="713">
      <c r="F713" s="19"/>
    </row>
    <row r="714">
      <c r="F714" s="19"/>
    </row>
    <row r="715">
      <c r="F715" s="19"/>
    </row>
    <row r="716">
      <c r="F716" s="19"/>
    </row>
    <row r="717">
      <c r="F717" s="19"/>
    </row>
    <row r="718">
      <c r="F718" s="19"/>
    </row>
    <row r="719">
      <c r="F719" s="19"/>
    </row>
    <row r="720">
      <c r="F720" s="19"/>
    </row>
    <row r="721">
      <c r="F721" s="19"/>
    </row>
    <row r="722">
      <c r="F722" s="19"/>
    </row>
    <row r="723">
      <c r="F723" s="19"/>
    </row>
    <row r="724">
      <c r="F724" s="19"/>
    </row>
    <row r="725">
      <c r="F725" s="19"/>
    </row>
    <row r="726">
      <c r="F726" s="19"/>
    </row>
    <row r="727">
      <c r="F727" s="19"/>
    </row>
    <row r="728">
      <c r="F728" s="19"/>
    </row>
    <row r="729">
      <c r="F729" s="19"/>
    </row>
    <row r="730">
      <c r="F730" s="19"/>
    </row>
    <row r="731">
      <c r="F731" s="19"/>
    </row>
    <row r="732">
      <c r="F732" s="19"/>
    </row>
    <row r="733">
      <c r="F733" s="19"/>
    </row>
    <row r="734">
      <c r="F734" s="19"/>
    </row>
    <row r="735">
      <c r="F735" s="19"/>
    </row>
    <row r="736">
      <c r="F736" s="19"/>
    </row>
    <row r="737">
      <c r="F737" s="19"/>
    </row>
    <row r="738">
      <c r="F738" s="19"/>
    </row>
    <row r="739">
      <c r="F739" s="19"/>
    </row>
    <row r="740">
      <c r="F740" s="19"/>
    </row>
    <row r="741">
      <c r="F741" s="19"/>
    </row>
    <row r="742">
      <c r="F742" s="19"/>
    </row>
    <row r="743">
      <c r="F743" s="19"/>
    </row>
    <row r="744">
      <c r="F744" s="19"/>
    </row>
    <row r="745">
      <c r="F745" s="19"/>
    </row>
    <row r="746">
      <c r="F746" s="19"/>
    </row>
    <row r="747">
      <c r="F747" s="19"/>
    </row>
    <row r="748">
      <c r="F748" s="19"/>
    </row>
    <row r="749">
      <c r="F749" s="19"/>
    </row>
    <row r="750">
      <c r="F750" s="19"/>
    </row>
    <row r="751">
      <c r="F751" s="19"/>
    </row>
    <row r="752">
      <c r="F752" s="19"/>
    </row>
    <row r="753">
      <c r="F753" s="19"/>
    </row>
    <row r="754">
      <c r="F754" s="19"/>
    </row>
    <row r="755">
      <c r="F755" s="19"/>
    </row>
    <row r="756">
      <c r="F756" s="19"/>
    </row>
    <row r="757">
      <c r="F757" s="19"/>
    </row>
    <row r="758">
      <c r="F758" s="19"/>
    </row>
    <row r="759">
      <c r="F759" s="19"/>
    </row>
    <row r="760">
      <c r="F760" s="19"/>
    </row>
    <row r="761">
      <c r="F761" s="19"/>
    </row>
    <row r="762">
      <c r="F762" s="19"/>
    </row>
    <row r="763">
      <c r="F763" s="19"/>
    </row>
    <row r="764">
      <c r="F764" s="19"/>
    </row>
    <row r="765">
      <c r="F765" s="19"/>
    </row>
    <row r="766">
      <c r="F766" s="19"/>
    </row>
    <row r="767">
      <c r="F767" s="19"/>
    </row>
    <row r="768">
      <c r="F768" s="19"/>
    </row>
    <row r="769">
      <c r="F769" s="19"/>
    </row>
    <row r="770">
      <c r="F770" s="19"/>
    </row>
    <row r="771">
      <c r="F771" s="19"/>
    </row>
    <row r="772">
      <c r="F772" s="19"/>
    </row>
    <row r="773">
      <c r="F773" s="19"/>
    </row>
    <row r="774">
      <c r="F774" s="19"/>
    </row>
    <row r="775">
      <c r="F775" s="19"/>
    </row>
    <row r="776">
      <c r="F776" s="19"/>
    </row>
    <row r="777">
      <c r="F777" s="19"/>
    </row>
    <row r="778">
      <c r="F778" s="19"/>
    </row>
    <row r="779">
      <c r="F779" s="19"/>
    </row>
    <row r="780">
      <c r="F780" s="19"/>
    </row>
    <row r="781">
      <c r="F781" s="19"/>
    </row>
    <row r="782">
      <c r="F782" s="19"/>
    </row>
    <row r="783">
      <c r="F783" s="19"/>
    </row>
    <row r="784">
      <c r="F784" s="19"/>
    </row>
    <row r="785">
      <c r="F785" s="19"/>
    </row>
    <row r="786">
      <c r="F786" s="19"/>
    </row>
    <row r="787">
      <c r="F787" s="19"/>
    </row>
    <row r="788">
      <c r="F788" s="19"/>
    </row>
    <row r="789">
      <c r="F789" s="19"/>
    </row>
    <row r="790">
      <c r="F790" s="19"/>
    </row>
    <row r="791">
      <c r="F791" s="19"/>
    </row>
    <row r="792">
      <c r="F792" s="19"/>
    </row>
    <row r="793">
      <c r="F793" s="19"/>
    </row>
    <row r="794">
      <c r="F794" s="19"/>
    </row>
    <row r="795">
      <c r="F795" s="19"/>
    </row>
    <row r="796">
      <c r="F796" s="19"/>
    </row>
    <row r="797">
      <c r="F797" s="19"/>
    </row>
    <row r="798">
      <c r="F798" s="19"/>
    </row>
    <row r="799">
      <c r="F799" s="19"/>
    </row>
    <row r="800">
      <c r="F800" s="19"/>
    </row>
    <row r="801">
      <c r="F801" s="19"/>
    </row>
    <row r="802">
      <c r="F802" s="19"/>
    </row>
    <row r="803">
      <c r="F803" s="19"/>
    </row>
    <row r="804">
      <c r="F804" s="19"/>
    </row>
    <row r="805">
      <c r="F805" s="19"/>
    </row>
    <row r="806">
      <c r="F806" s="19"/>
    </row>
    <row r="807">
      <c r="F807" s="19"/>
    </row>
    <row r="808">
      <c r="F808" s="19"/>
    </row>
    <row r="809">
      <c r="F809" s="19"/>
    </row>
    <row r="810">
      <c r="F810" s="19"/>
    </row>
    <row r="811">
      <c r="F811" s="19"/>
    </row>
    <row r="812">
      <c r="F812" s="19"/>
    </row>
    <row r="813">
      <c r="F813" s="19"/>
    </row>
    <row r="814">
      <c r="F814" s="19"/>
    </row>
    <row r="815">
      <c r="F815" s="19"/>
    </row>
    <row r="816">
      <c r="F816" s="19"/>
    </row>
    <row r="817">
      <c r="F817" s="19"/>
    </row>
    <row r="818">
      <c r="F818" s="19"/>
    </row>
    <row r="819">
      <c r="F819" s="19"/>
    </row>
    <row r="820">
      <c r="F820" s="19"/>
    </row>
    <row r="821">
      <c r="F821" s="19"/>
    </row>
    <row r="822">
      <c r="F822" s="19"/>
    </row>
    <row r="823">
      <c r="F823" s="19"/>
    </row>
    <row r="824">
      <c r="F824" s="19"/>
    </row>
    <row r="825">
      <c r="F825" s="19"/>
    </row>
    <row r="826">
      <c r="F826" s="19"/>
    </row>
    <row r="827">
      <c r="F827" s="19"/>
    </row>
    <row r="828">
      <c r="F828" s="19"/>
    </row>
    <row r="829">
      <c r="F829" s="19"/>
    </row>
    <row r="830">
      <c r="F830" s="19"/>
    </row>
    <row r="831">
      <c r="F831" s="19"/>
    </row>
    <row r="832">
      <c r="F832" s="19"/>
    </row>
    <row r="833">
      <c r="F833" s="19"/>
    </row>
    <row r="834">
      <c r="F834" s="19"/>
    </row>
    <row r="835">
      <c r="F835" s="19"/>
    </row>
    <row r="836">
      <c r="F836" s="19"/>
    </row>
    <row r="837">
      <c r="F837" s="19"/>
    </row>
    <row r="838">
      <c r="F838" s="19"/>
    </row>
    <row r="839">
      <c r="F839" s="19"/>
    </row>
    <row r="840">
      <c r="F840" s="19"/>
    </row>
    <row r="841">
      <c r="F841" s="19"/>
    </row>
    <row r="842">
      <c r="F842" s="19"/>
    </row>
    <row r="843">
      <c r="F843" s="19"/>
    </row>
    <row r="844">
      <c r="F844" s="19"/>
    </row>
    <row r="845">
      <c r="F845" s="19"/>
    </row>
    <row r="846">
      <c r="F846" s="19"/>
    </row>
    <row r="847">
      <c r="F847" s="19"/>
    </row>
    <row r="848">
      <c r="F848" s="19"/>
    </row>
    <row r="849">
      <c r="F849" s="19"/>
    </row>
    <row r="850">
      <c r="F850" s="19"/>
    </row>
    <row r="851">
      <c r="F851" s="19"/>
    </row>
    <row r="852">
      <c r="F852" s="19"/>
    </row>
    <row r="853">
      <c r="F853" s="19"/>
    </row>
    <row r="854">
      <c r="F854" s="19"/>
    </row>
    <row r="855">
      <c r="F855" s="19"/>
    </row>
    <row r="856">
      <c r="F856" s="19"/>
    </row>
    <row r="857">
      <c r="F857" s="19"/>
    </row>
    <row r="858">
      <c r="F858" s="19"/>
    </row>
    <row r="859">
      <c r="F859" s="19"/>
    </row>
    <row r="860">
      <c r="F860" s="19"/>
    </row>
    <row r="861">
      <c r="F861" s="19"/>
    </row>
    <row r="862">
      <c r="F862" s="19"/>
    </row>
    <row r="863">
      <c r="F863" s="19"/>
    </row>
    <row r="864">
      <c r="F864" s="19"/>
    </row>
    <row r="865">
      <c r="F865" s="19"/>
    </row>
    <row r="866">
      <c r="F866" s="19"/>
    </row>
    <row r="867">
      <c r="F867" s="19"/>
    </row>
    <row r="868">
      <c r="F868" s="19"/>
    </row>
    <row r="869">
      <c r="F869" s="19"/>
    </row>
    <row r="870">
      <c r="F870" s="19"/>
    </row>
    <row r="871">
      <c r="F871" s="19"/>
    </row>
    <row r="872">
      <c r="F872" s="19"/>
    </row>
    <row r="873">
      <c r="F873" s="19"/>
    </row>
    <row r="874">
      <c r="F874" s="19"/>
    </row>
    <row r="875">
      <c r="F875" s="19"/>
    </row>
    <row r="876">
      <c r="F876" s="19"/>
    </row>
    <row r="877">
      <c r="F877" s="19"/>
    </row>
    <row r="878">
      <c r="F878" s="19"/>
    </row>
    <row r="879">
      <c r="F879" s="19"/>
    </row>
    <row r="880">
      <c r="F880" s="19"/>
    </row>
    <row r="881">
      <c r="F881" s="19"/>
    </row>
    <row r="882">
      <c r="F882" s="19"/>
    </row>
    <row r="883">
      <c r="F883" s="19"/>
    </row>
    <row r="884">
      <c r="F884" s="19"/>
    </row>
    <row r="885">
      <c r="F885" s="19"/>
    </row>
    <row r="886">
      <c r="F886" s="19"/>
    </row>
    <row r="887">
      <c r="F887" s="19"/>
    </row>
    <row r="888">
      <c r="F888" s="19"/>
    </row>
    <row r="889">
      <c r="F889" s="19"/>
    </row>
    <row r="890">
      <c r="F890" s="19"/>
    </row>
    <row r="891">
      <c r="F891" s="19"/>
    </row>
    <row r="892">
      <c r="F892" s="19"/>
    </row>
    <row r="893">
      <c r="F893" s="19"/>
    </row>
    <row r="894">
      <c r="F894" s="19"/>
    </row>
    <row r="895">
      <c r="F895" s="19"/>
    </row>
    <row r="896">
      <c r="F896" s="19"/>
    </row>
    <row r="897">
      <c r="F897" s="19"/>
    </row>
    <row r="898">
      <c r="F898" s="19"/>
    </row>
    <row r="899">
      <c r="F899" s="19"/>
    </row>
    <row r="900">
      <c r="F900" s="19"/>
    </row>
    <row r="901">
      <c r="F901" s="19"/>
    </row>
    <row r="902">
      <c r="F902" s="19"/>
    </row>
    <row r="903">
      <c r="F903" s="19"/>
    </row>
    <row r="904">
      <c r="F904" s="19"/>
    </row>
    <row r="905">
      <c r="F905" s="19"/>
    </row>
    <row r="906">
      <c r="F906" s="19"/>
    </row>
    <row r="907">
      <c r="F907" s="19"/>
    </row>
    <row r="908">
      <c r="F908" s="19"/>
    </row>
    <row r="909">
      <c r="F909" s="19"/>
    </row>
    <row r="910">
      <c r="F910" s="19"/>
    </row>
    <row r="911">
      <c r="F911" s="19"/>
    </row>
    <row r="912">
      <c r="F912" s="19"/>
    </row>
    <row r="913">
      <c r="F913" s="19"/>
    </row>
    <row r="914">
      <c r="F914" s="19"/>
    </row>
    <row r="915">
      <c r="F915" s="19"/>
    </row>
    <row r="916">
      <c r="F916" s="19"/>
    </row>
    <row r="917">
      <c r="F917" s="19"/>
    </row>
    <row r="918">
      <c r="F918" s="19"/>
    </row>
    <row r="919">
      <c r="F919" s="19"/>
    </row>
    <row r="920">
      <c r="F920" s="19"/>
    </row>
    <row r="921">
      <c r="F921" s="19"/>
    </row>
    <row r="922">
      <c r="F922" s="19"/>
    </row>
    <row r="923">
      <c r="F923" s="19"/>
    </row>
    <row r="924">
      <c r="F924" s="19"/>
    </row>
    <row r="925">
      <c r="F925" s="19"/>
    </row>
    <row r="926">
      <c r="F926" s="19"/>
    </row>
    <row r="927">
      <c r="F927" s="19"/>
    </row>
    <row r="928">
      <c r="F928" s="19"/>
    </row>
    <row r="929">
      <c r="F929" s="19"/>
    </row>
    <row r="930">
      <c r="F930" s="19"/>
    </row>
    <row r="931">
      <c r="F931" s="19"/>
    </row>
    <row r="932">
      <c r="F932" s="19"/>
    </row>
    <row r="933">
      <c r="F933" s="19"/>
    </row>
    <row r="934">
      <c r="F934" s="19"/>
    </row>
    <row r="935">
      <c r="F935" s="19"/>
    </row>
    <row r="936">
      <c r="F936" s="19"/>
    </row>
    <row r="937">
      <c r="F937" s="19"/>
    </row>
    <row r="938">
      <c r="F938" s="19"/>
    </row>
    <row r="939">
      <c r="F939" s="19"/>
    </row>
    <row r="940">
      <c r="F940" s="19"/>
    </row>
    <row r="941">
      <c r="F941" s="19"/>
    </row>
    <row r="942">
      <c r="F942" s="19"/>
    </row>
    <row r="943">
      <c r="F943" s="19"/>
    </row>
    <row r="944">
      <c r="F944" s="19"/>
    </row>
    <row r="945">
      <c r="F945" s="19"/>
    </row>
    <row r="946">
      <c r="F946" s="19"/>
    </row>
    <row r="947">
      <c r="F947" s="19"/>
    </row>
    <row r="948">
      <c r="F948" s="19"/>
    </row>
    <row r="949">
      <c r="F949" s="19"/>
    </row>
    <row r="950">
      <c r="F950" s="19"/>
    </row>
    <row r="951">
      <c r="F951" s="19"/>
    </row>
    <row r="952">
      <c r="F952" s="19"/>
    </row>
    <row r="953">
      <c r="F953" s="19"/>
    </row>
    <row r="954">
      <c r="F954" s="19"/>
    </row>
    <row r="955">
      <c r="F955" s="19"/>
    </row>
    <row r="956">
      <c r="F956" s="19"/>
    </row>
    <row r="957">
      <c r="F957" s="19"/>
    </row>
    <row r="958">
      <c r="F958" s="19"/>
    </row>
    <row r="959">
      <c r="F959" s="19"/>
    </row>
    <row r="960">
      <c r="F960" s="19"/>
    </row>
    <row r="961">
      <c r="F961" s="19"/>
    </row>
    <row r="962">
      <c r="F962" s="19"/>
    </row>
    <row r="963">
      <c r="F963" s="19"/>
    </row>
    <row r="964">
      <c r="F964" s="19"/>
    </row>
    <row r="965">
      <c r="F965" s="19"/>
    </row>
    <row r="966">
      <c r="F966" s="19"/>
    </row>
    <row r="967">
      <c r="F967" s="19"/>
    </row>
    <row r="968">
      <c r="F968" s="19"/>
    </row>
    <row r="969">
      <c r="F969" s="19"/>
    </row>
    <row r="970">
      <c r="F970" s="19"/>
    </row>
    <row r="971">
      <c r="F971" s="19"/>
    </row>
    <row r="972">
      <c r="F972" s="19"/>
    </row>
    <row r="973">
      <c r="F973" s="19"/>
    </row>
    <row r="974">
      <c r="F974" s="19"/>
    </row>
    <row r="975">
      <c r="F975" s="19"/>
    </row>
    <row r="976">
      <c r="F976" s="19"/>
    </row>
    <row r="977">
      <c r="F977" s="19"/>
    </row>
    <row r="978">
      <c r="F978" s="19"/>
    </row>
    <row r="979">
      <c r="F979" s="19"/>
    </row>
    <row r="980">
      <c r="F980" s="19"/>
    </row>
    <row r="981">
      <c r="F981" s="19"/>
    </row>
    <row r="982">
      <c r="F982" s="19"/>
    </row>
    <row r="983">
      <c r="F983" s="19"/>
    </row>
    <row r="984">
      <c r="F984" s="19"/>
    </row>
    <row r="985">
      <c r="F985" s="19"/>
    </row>
    <row r="986">
      <c r="F986" s="19"/>
    </row>
    <row r="987">
      <c r="F987" s="19"/>
    </row>
    <row r="988">
      <c r="F988" s="19"/>
    </row>
    <row r="989">
      <c r="F989" s="19"/>
    </row>
    <row r="990">
      <c r="F990" s="19"/>
    </row>
    <row r="991">
      <c r="F991" s="19"/>
    </row>
    <row r="992">
      <c r="F992" s="19"/>
    </row>
    <row r="993">
      <c r="F993" s="19"/>
    </row>
    <row r="994">
      <c r="F994" s="19"/>
    </row>
    <row r="995">
      <c r="F995" s="19"/>
    </row>
    <row r="996">
      <c r="F996" s="19"/>
    </row>
    <row r="997">
      <c r="F997" s="19"/>
    </row>
    <row r="998">
      <c r="F998" s="19"/>
    </row>
    <row r="999">
      <c r="F999" s="1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1" t="s">
        <v>5</v>
      </c>
    </row>
    <row r="2">
      <c r="A2" s="3" t="s">
        <v>63</v>
      </c>
      <c r="B2" s="4" t="s">
        <v>64</v>
      </c>
      <c r="C2" s="18">
        <v>31.0</v>
      </c>
      <c r="D2" s="6" t="s">
        <v>44</v>
      </c>
      <c r="E2" s="18">
        <v>31.0</v>
      </c>
      <c r="F2" s="5">
        <f t="shared" ref="F2:F23" si="1">(E2-24)/45*100</f>
        <v>15.55555556</v>
      </c>
    </row>
    <row r="3">
      <c r="A3" s="22" t="s">
        <v>63</v>
      </c>
      <c r="B3" s="9" t="s">
        <v>9</v>
      </c>
      <c r="C3" s="11">
        <v>38.0</v>
      </c>
      <c r="D3" s="6" t="s">
        <v>44</v>
      </c>
      <c r="E3" s="11">
        <v>38.0</v>
      </c>
      <c r="F3" s="5">
        <f t="shared" si="1"/>
        <v>31.11111111</v>
      </c>
    </row>
    <row r="4">
      <c r="A4" s="3" t="s">
        <v>63</v>
      </c>
      <c r="B4" s="9" t="s">
        <v>10</v>
      </c>
      <c r="C4" s="11">
        <v>28.0</v>
      </c>
      <c r="D4" s="6" t="s">
        <v>44</v>
      </c>
      <c r="E4" s="11">
        <v>28.0</v>
      </c>
      <c r="F4" s="5">
        <f t="shared" si="1"/>
        <v>8.888888889</v>
      </c>
    </row>
    <row r="5">
      <c r="A5" s="22" t="s">
        <v>63</v>
      </c>
      <c r="B5" s="9" t="s">
        <v>11</v>
      </c>
      <c r="C5" s="11">
        <v>30.0</v>
      </c>
      <c r="D5" s="6" t="s">
        <v>44</v>
      </c>
      <c r="E5" s="11">
        <v>30.0</v>
      </c>
      <c r="F5" s="5">
        <f t="shared" si="1"/>
        <v>13.33333333</v>
      </c>
    </row>
    <row r="6">
      <c r="A6" s="3" t="s">
        <v>63</v>
      </c>
      <c r="B6" s="9" t="s">
        <v>12</v>
      </c>
      <c r="C6" s="11">
        <v>69.0</v>
      </c>
      <c r="D6" s="6" t="s">
        <v>44</v>
      </c>
      <c r="E6" s="11">
        <v>69.0</v>
      </c>
      <c r="F6" s="5">
        <f t="shared" si="1"/>
        <v>100</v>
      </c>
    </row>
    <row r="7">
      <c r="A7" s="22" t="s">
        <v>63</v>
      </c>
      <c r="B7" s="9" t="s">
        <v>13</v>
      </c>
      <c r="C7" s="11">
        <v>36.0</v>
      </c>
      <c r="D7" s="6" t="s">
        <v>44</v>
      </c>
      <c r="E7" s="11">
        <v>36.0</v>
      </c>
      <c r="F7" s="5">
        <f t="shared" si="1"/>
        <v>26.66666667</v>
      </c>
    </row>
    <row r="8">
      <c r="A8" s="3" t="s">
        <v>63</v>
      </c>
      <c r="B8" s="9" t="s">
        <v>14</v>
      </c>
      <c r="C8" s="11">
        <v>49.0</v>
      </c>
      <c r="D8" s="6" t="s">
        <v>44</v>
      </c>
      <c r="E8" s="11">
        <v>49.0</v>
      </c>
      <c r="F8" s="5">
        <f t="shared" si="1"/>
        <v>55.55555556</v>
      </c>
    </row>
    <row r="9">
      <c r="A9" s="22" t="s">
        <v>63</v>
      </c>
      <c r="B9" s="9" t="s">
        <v>15</v>
      </c>
      <c r="C9" s="11">
        <v>49.0</v>
      </c>
      <c r="D9" s="6" t="s">
        <v>44</v>
      </c>
      <c r="E9" s="11">
        <v>49.0</v>
      </c>
      <c r="F9" s="5">
        <f t="shared" si="1"/>
        <v>55.55555556</v>
      </c>
    </row>
    <row r="10">
      <c r="A10" s="3" t="s">
        <v>63</v>
      </c>
      <c r="B10" s="9" t="s">
        <v>16</v>
      </c>
      <c r="C10" s="11">
        <v>26.0</v>
      </c>
      <c r="D10" s="6" t="s">
        <v>44</v>
      </c>
      <c r="E10" s="11">
        <v>26.0</v>
      </c>
      <c r="F10" s="5">
        <f t="shared" si="1"/>
        <v>4.444444444</v>
      </c>
    </row>
    <row r="11">
      <c r="A11" s="22" t="s">
        <v>63</v>
      </c>
      <c r="B11" s="9" t="s">
        <v>17</v>
      </c>
      <c r="C11" s="11">
        <v>49.0</v>
      </c>
      <c r="D11" s="6" t="s">
        <v>44</v>
      </c>
      <c r="E11" s="11">
        <v>49.0</v>
      </c>
      <c r="F11" s="5">
        <f t="shared" si="1"/>
        <v>55.55555556</v>
      </c>
    </row>
    <row r="12">
      <c r="A12" s="3" t="s">
        <v>63</v>
      </c>
      <c r="B12" s="9" t="s">
        <v>18</v>
      </c>
      <c r="C12" s="11">
        <v>39.0</v>
      </c>
      <c r="D12" s="6" t="s">
        <v>44</v>
      </c>
      <c r="E12" s="11">
        <v>39.0</v>
      </c>
      <c r="F12" s="5">
        <f t="shared" si="1"/>
        <v>33.33333333</v>
      </c>
    </row>
    <row r="13">
      <c r="A13" s="22" t="s">
        <v>63</v>
      </c>
      <c r="B13" s="9" t="s">
        <v>19</v>
      </c>
      <c r="C13" s="11">
        <v>54.0</v>
      </c>
      <c r="D13" s="6" t="s">
        <v>44</v>
      </c>
      <c r="E13" s="11">
        <v>54.0</v>
      </c>
      <c r="F13" s="5">
        <f t="shared" si="1"/>
        <v>66.66666667</v>
      </c>
    </row>
    <row r="14">
      <c r="A14" s="3" t="s">
        <v>63</v>
      </c>
      <c r="B14" s="9" t="s">
        <v>20</v>
      </c>
      <c r="C14" s="11">
        <v>30.0</v>
      </c>
      <c r="D14" s="6" t="s">
        <v>44</v>
      </c>
      <c r="E14" s="11">
        <v>30.0</v>
      </c>
      <c r="F14" s="5">
        <f t="shared" si="1"/>
        <v>13.33333333</v>
      </c>
    </row>
    <row r="15">
      <c r="A15" s="22" t="s">
        <v>63</v>
      </c>
      <c r="B15" s="9" t="s">
        <v>21</v>
      </c>
      <c r="C15" s="11">
        <v>43.0</v>
      </c>
      <c r="D15" s="6" t="s">
        <v>44</v>
      </c>
      <c r="E15" s="11">
        <v>43.0</v>
      </c>
      <c r="F15" s="5">
        <f t="shared" si="1"/>
        <v>42.22222222</v>
      </c>
    </row>
    <row r="16">
      <c r="A16" s="3" t="s">
        <v>63</v>
      </c>
      <c r="B16" s="9" t="s">
        <v>22</v>
      </c>
      <c r="C16" s="11">
        <v>25.0</v>
      </c>
      <c r="D16" s="6" t="s">
        <v>44</v>
      </c>
      <c r="E16" s="11">
        <v>25.0</v>
      </c>
      <c r="F16" s="5">
        <f t="shared" si="1"/>
        <v>2.222222222</v>
      </c>
    </row>
    <row r="17">
      <c r="A17" s="22" t="s">
        <v>63</v>
      </c>
      <c r="B17" s="9" t="s">
        <v>23</v>
      </c>
      <c r="C17" s="11">
        <v>49.0</v>
      </c>
      <c r="D17" s="6" t="s">
        <v>44</v>
      </c>
      <c r="E17" s="11">
        <v>49.0</v>
      </c>
      <c r="F17" s="5">
        <f t="shared" si="1"/>
        <v>55.55555556</v>
      </c>
    </row>
    <row r="18">
      <c r="A18" s="3" t="s">
        <v>63</v>
      </c>
      <c r="B18" s="9" t="s">
        <v>24</v>
      </c>
      <c r="C18" s="11">
        <v>33.0</v>
      </c>
      <c r="D18" s="6" t="s">
        <v>44</v>
      </c>
      <c r="E18" s="11">
        <v>33.0</v>
      </c>
      <c r="F18" s="5">
        <f t="shared" si="1"/>
        <v>20</v>
      </c>
    </row>
    <row r="19">
      <c r="A19" s="22" t="s">
        <v>63</v>
      </c>
      <c r="B19" s="9" t="s">
        <v>25</v>
      </c>
      <c r="C19" s="11">
        <v>47.0</v>
      </c>
      <c r="D19" s="6" t="s">
        <v>44</v>
      </c>
      <c r="E19" s="11">
        <v>47.0</v>
      </c>
      <c r="F19" s="5">
        <f t="shared" si="1"/>
        <v>51.11111111</v>
      </c>
    </row>
    <row r="20">
      <c r="A20" s="3" t="s">
        <v>63</v>
      </c>
      <c r="B20" s="9" t="s">
        <v>26</v>
      </c>
      <c r="C20" s="11">
        <v>31.0</v>
      </c>
      <c r="D20" s="6" t="s">
        <v>44</v>
      </c>
      <c r="E20" s="11">
        <v>31.0</v>
      </c>
      <c r="F20" s="5">
        <f t="shared" si="1"/>
        <v>15.55555556</v>
      </c>
    </row>
    <row r="21">
      <c r="A21" s="22" t="s">
        <v>63</v>
      </c>
      <c r="B21" s="9" t="s">
        <v>27</v>
      </c>
      <c r="C21" s="11">
        <v>31.0</v>
      </c>
      <c r="D21" s="6" t="s">
        <v>44</v>
      </c>
      <c r="E21" s="11">
        <v>31.0</v>
      </c>
      <c r="F21" s="5">
        <f t="shared" si="1"/>
        <v>15.55555556</v>
      </c>
    </row>
    <row r="22">
      <c r="A22" s="3" t="s">
        <v>63</v>
      </c>
      <c r="B22" s="9" t="s">
        <v>28</v>
      </c>
      <c r="C22" s="11">
        <v>31.0</v>
      </c>
      <c r="D22" s="6" t="s">
        <v>44</v>
      </c>
      <c r="E22" s="11">
        <v>31.0</v>
      </c>
      <c r="F22" s="5">
        <f t="shared" si="1"/>
        <v>15.55555556</v>
      </c>
    </row>
    <row r="23">
      <c r="A23" s="22" t="s">
        <v>63</v>
      </c>
      <c r="B23" s="9" t="s">
        <v>29</v>
      </c>
      <c r="C23" s="11">
        <v>29.0</v>
      </c>
      <c r="D23" s="6" t="s">
        <v>44</v>
      </c>
      <c r="E23" s="11">
        <v>29.0</v>
      </c>
      <c r="F23" s="5">
        <f t="shared" si="1"/>
        <v>11.11111111</v>
      </c>
    </row>
    <row r="24">
      <c r="A24" s="3" t="s">
        <v>63</v>
      </c>
      <c r="B24" s="9" t="s">
        <v>30</v>
      </c>
      <c r="C24" s="11">
        <v>38.0</v>
      </c>
      <c r="D24" s="6" t="s">
        <v>44</v>
      </c>
      <c r="E24" s="11">
        <v>38.0</v>
      </c>
      <c r="F24" s="5">
        <f t="shared" ref="F24:F32" si="2">(E24-38)/19*100</f>
        <v>0</v>
      </c>
    </row>
    <row r="25">
      <c r="A25" s="22" t="s">
        <v>63</v>
      </c>
      <c r="B25" s="9" t="s">
        <v>31</v>
      </c>
      <c r="C25" s="11">
        <v>43.0</v>
      </c>
      <c r="D25" s="6" t="s">
        <v>44</v>
      </c>
      <c r="E25" s="11">
        <v>43.0</v>
      </c>
      <c r="F25" s="5">
        <f t="shared" si="2"/>
        <v>26.31578947</v>
      </c>
    </row>
    <row r="26">
      <c r="A26" s="3" t="s">
        <v>63</v>
      </c>
      <c r="B26" s="9" t="s">
        <v>32</v>
      </c>
      <c r="C26" s="11">
        <v>38.0</v>
      </c>
      <c r="D26" s="6" t="s">
        <v>44</v>
      </c>
      <c r="E26" s="11">
        <v>38.0</v>
      </c>
      <c r="F26" s="5">
        <f t="shared" si="2"/>
        <v>0</v>
      </c>
    </row>
    <row r="27">
      <c r="A27" s="22" t="s">
        <v>63</v>
      </c>
      <c r="B27" s="9" t="s">
        <v>33</v>
      </c>
      <c r="C27" s="11">
        <v>38.0</v>
      </c>
      <c r="D27" s="6" t="s">
        <v>44</v>
      </c>
      <c r="E27" s="11">
        <v>38.0</v>
      </c>
      <c r="F27" s="5">
        <f t="shared" si="2"/>
        <v>0</v>
      </c>
    </row>
    <row r="28">
      <c r="A28" s="3" t="s">
        <v>63</v>
      </c>
      <c r="B28" s="9" t="s">
        <v>34</v>
      </c>
      <c r="C28" s="11">
        <v>38.0</v>
      </c>
      <c r="D28" s="6" t="s">
        <v>44</v>
      </c>
      <c r="E28" s="11">
        <v>38.0</v>
      </c>
      <c r="F28" s="5">
        <f t="shared" si="2"/>
        <v>0</v>
      </c>
    </row>
    <row r="29">
      <c r="A29" s="22" t="s">
        <v>63</v>
      </c>
      <c r="B29" s="9" t="s">
        <v>35</v>
      </c>
      <c r="C29" s="11">
        <v>38.0</v>
      </c>
      <c r="D29" s="6" t="s">
        <v>44</v>
      </c>
      <c r="E29" s="11">
        <v>38.0</v>
      </c>
      <c r="F29" s="5">
        <f t="shared" si="2"/>
        <v>0</v>
      </c>
    </row>
    <row r="30">
      <c r="A30" s="3" t="s">
        <v>63</v>
      </c>
      <c r="B30" s="9" t="s">
        <v>36</v>
      </c>
      <c r="C30" s="11">
        <v>57.0</v>
      </c>
      <c r="D30" s="6" t="s">
        <v>44</v>
      </c>
      <c r="E30" s="11">
        <v>57.0</v>
      </c>
      <c r="F30" s="5">
        <f t="shared" si="2"/>
        <v>100</v>
      </c>
    </row>
    <row r="31">
      <c r="A31" s="22" t="s">
        <v>63</v>
      </c>
      <c r="B31" s="9" t="s">
        <v>37</v>
      </c>
      <c r="C31" s="11">
        <v>38.0</v>
      </c>
      <c r="D31" s="6" t="s">
        <v>44</v>
      </c>
      <c r="E31" s="11">
        <v>38.0</v>
      </c>
      <c r="F31" s="5">
        <f t="shared" si="2"/>
        <v>0</v>
      </c>
    </row>
    <row r="32">
      <c r="A32" s="3" t="s">
        <v>63</v>
      </c>
      <c r="B32" s="9" t="s">
        <v>38</v>
      </c>
      <c r="C32" s="11">
        <v>38.0</v>
      </c>
      <c r="D32" s="6" t="s">
        <v>44</v>
      </c>
      <c r="E32" s="11">
        <v>38.0</v>
      </c>
      <c r="F32" s="5">
        <f t="shared" si="2"/>
        <v>0</v>
      </c>
    </row>
    <row r="35">
      <c r="E35" s="1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1" t="s">
        <v>5</v>
      </c>
    </row>
    <row r="2">
      <c r="A2" s="3" t="s">
        <v>65</v>
      </c>
      <c r="B2" s="4" t="s">
        <v>66</v>
      </c>
      <c r="C2" s="18">
        <v>33.49</v>
      </c>
      <c r="D2" s="6" t="s">
        <v>44</v>
      </c>
      <c r="E2" s="18">
        <v>33.49</v>
      </c>
      <c r="F2" s="5">
        <v>25.74245939675174</v>
      </c>
    </row>
    <row r="3">
      <c r="A3" s="3" t="s">
        <v>65</v>
      </c>
      <c r="B3" s="9" t="s">
        <v>9</v>
      </c>
      <c r="C3" s="11">
        <v>14.1</v>
      </c>
      <c r="D3" s="6" t="s">
        <v>44</v>
      </c>
      <c r="E3" s="11">
        <v>14.1</v>
      </c>
      <c r="F3" s="5">
        <v>3.2482598607888615</v>
      </c>
    </row>
    <row r="4">
      <c r="A4" s="3" t="s">
        <v>65</v>
      </c>
      <c r="B4" s="9" t="s">
        <v>10</v>
      </c>
      <c r="C4" s="11">
        <v>11.3</v>
      </c>
      <c r="D4" s="6" t="s">
        <v>44</v>
      </c>
      <c r="E4" s="11">
        <v>11.3</v>
      </c>
      <c r="F4" s="5">
        <v>0.0</v>
      </c>
    </row>
    <row r="5">
      <c r="A5" s="3" t="s">
        <v>65</v>
      </c>
      <c r="B5" s="9" t="s">
        <v>11</v>
      </c>
      <c r="C5" s="11">
        <v>23.24</v>
      </c>
      <c r="D5" s="6" t="s">
        <v>44</v>
      </c>
      <c r="E5" s="11">
        <v>23.24</v>
      </c>
      <c r="F5" s="5">
        <v>13.85150812064965</v>
      </c>
    </row>
    <row r="6">
      <c r="A6" s="3" t="s">
        <v>65</v>
      </c>
      <c r="B6" s="9" t="s">
        <v>12</v>
      </c>
      <c r="C6" s="11">
        <v>97.5</v>
      </c>
      <c r="D6" s="6" t="s">
        <v>44</v>
      </c>
      <c r="E6" s="11">
        <v>97.5</v>
      </c>
      <c r="F6" s="5">
        <v>100.0</v>
      </c>
    </row>
    <row r="7">
      <c r="A7" s="3" t="s">
        <v>65</v>
      </c>
      <c r="B7" s="9" t="s">
        <v>13</v>
      </c>
      <c r="C7" s="11">
        <v>42.58</v>
      </c>
      <c r="D7" s="6" t="s">
        <v>44</v>
      </c>
      <c r="E7" s="11">
        <v>42.58</v>
      </c>
      <c r="F7" s="5">
        <v>36.287703016241295</v>
      </c>
    </row>
    <row r="8">
      <c r="A8" s="3" t="s">
        <v>65</v>
      </c>
      <c r="B8" s="9" t="s">
        <v>14</v>
      </c>
      <c r="C8" s="11">
        <v>34.79</v>
      </c>
      <c r="D8" s="6" t="s">
        <v>44</v>
      </c>
      <c r="E8" s="11">
        <v>34.79</v>
      </c>
      <c r="F8" s="5">
        <v>27.250580046403712</v>
      </c>
    </row>
    <row r="9">
      <c r="A9" s="3" t="s">
        <v>65</v>
      </c>
      <c r="B9" s="9" t="s">
        <v>15</v>
      </c>
      <c r="C9" s="11">
        <v>35.0</v>
      </c>
      <c r="D9" s="6" t="s">
        <v>44</v>
      </c>
      <c r="E9" s="11">
        <v>35.0</v>
      </c>
      <c r="F9" s="5">
        <v>27.494199535962878</v>
      </c>
    </row>
    <row r="10">
      <c r="A10" s="3" t="s">
        <v>65</v>
      </c>
      <c r="B10" s="9" t="s">
        <v>16</v>
      </c>
      <c r="C10" s="11">
        <v>27.21</v>
      </c>
      <c r="D10" s="6" t="s">
        <v>44</v>
      </c>
      <c r="E10" s="11">
        <v>27.21</v>
      </c>
      <c r="F10" s="5">
        <v>18.457076566125288</v>
      </c>
    </row>
    <row r="11">
      <c r="A11" s="3" t="s">
        <v>65</v>
      </c>
      <c r="B11" s="9" t="s">
        <v>17</v>
      </c>
      <c r="C11" s="11">
        <v>24.05</v>
      </c>
      <c r="D11" s="6" t="s">
        <v>44</v>
      </c>
      <c r="E11" s="11">
        <v>24.05</v>
      </c>
      <c r="F11" s="5">
        <v>14.791183294663572</v>
      </c>
    </row>
    <row r="12">
      <c r="A12" s="3" t="s">
        <v>65</v>
      </c>
      <c r="B12" s="9" t="s">
        <v>18</v>
      </c>
      <c r="C12" s="11">
        <v>38.57</v>
      </c>
      <c r="D12" s="6" t="s">
        <v>44</v>
      </c>
      <c r="E12" s="11">
        <v>38.57</v>
      </c>
      <c r="F12" s="5">
        <v>31.635730858468676</v>
      </c>
    </row>
    <row r="13">
      <c r="A13" s="3" t="s">
        <v>65</v>
      </c>
      <c r="B13" s="9" t="s">
        <v>19</v>
      </c>
      <c r="C13" s="11">
        <v>47.7</v>
      </c>
      <c r="D13" s="6" t="s">
        <v>44</v>
      </c>
      <c r="E13" s="11">
        <v>47.7</v>
      </c>
      <c r="F13" s="5">
        <v>42.22737819025522</v>
      </c>
    </row>
    <row r="14">
      <c r="A14" s="3" t="s">
        <v>65</v>
      </c>
      <c r="B14" s="9" t="s">
        <v>20</v>
      </c>
      <c r="C14" s="11">
        <v>27.63</v>
      </c>
      <c r="D14" s="6" t="s">
        <v>44</v>
      </c>
      <c r="E14" s="11">
        <v>27.63</v>
      </c>
      <c r="F14" s="5">
        <v>18.944315545243615</v>
      </c>
    </row>
    <row r="15">
      <c r="A15" s="3" t="s">
        <v>65</v>
      </c>
      <c r="B15" s="9" t="s">
        <v>21</v>
      </c>
      <c r="C15" s="11">
        <v>45.2</v>
      </c>
      <c r="D15" s="6" t="s">
        <v>44</v>
      </c>
      <c r="E15" s="11">
        <v>45.2</v>
      </c>
      <c r="F15" s="5">
        <v>39.32714617169374</v>
      </c>
    </row>
    <row r="16">
      <c r="A16" s="3" t="s">
        <v>65</v>
      </c>
      <c r="B16" s="9" t="s">
        <v>22</v>
      </c>
      <c r="C16" s="11">
        <v>16.7</v>
      </c>
      <c r="D16" s="6" t="s">
        <v>44</v>
      </c>
      <c r="E16" s="11">
        <v>16.7</v>
      </c>
      <c r="F16" s="5">
        <v>6.264501160092806</v>
      </c>
    </row>
    <row r="17">
      <c r="A17" s="3" t="s">
        <v>65</v>
      </c>
      <c r="B17" s="9" t="s">
        <v>23</v>
      </c>
      <c r="C17" s="11">
        <v>37.49</v>
      </c>
      <c r="D17" s="6" t="s">
        <v>44</v>
      </c>
      <c r="E17" s="11">
        <v>37.49</v>
      </c>
      <c r="F17" s="5">
        <v>30.382830626450115</v>
      </c>
    </row>
    <row r="18">
      <c r="A18" s="3" t="s">
        <v>65</v>
      </c>
      <c r="B18" s="9" t="s">
        <v>24</v>
      </c>
      <c r="C18" s="11">
        <v>24.89</v>
      </c>
      <c r="D18" s="6" t="s">
        <v>44</v>
      </c>
      <c r="E18" s="11">
        <v>24.89</v>
      </c>
      <c r="F18" s="5">
        <v>15.765661252900232</v>
      </c>
    </row>
    <row r="19">
      <c r="A19" s="3" t="s">
        <v>65</v>
      </c>
      <c r="B19" s="9" t="s">
        <v>25</v>
      </c>
      <c r="C19" s="11">
        <v>48.4</v>
      </c>
      <c r="D19" s="6" t="s">
        <v>44</v>
      </c>
      <c r="E19" s="11">
        <v>48.4</v>
      </c>
      <c r="F19" s="5">
        <v>43.03944315545243</v>
      </c>
    </row>
    <row r="20">
      <c r="A20" s="3" t="s">
        <v>65</v>
      </c>
      <c r="B20" s="9" t="s">
        <v>26</v>
      </c>
      <c r="C20" s="11">
        <v>33.49</v>
      </c>
      <c r="D20" s="6" t="s">
        <v>44</v>
      </c>
      <c r="E20" s="11">
        <v>33.49</v>
      </c>
      <c r="F20" s="5">
        <v>25.74245939675174</v>
      </c>
    </row>
    <row r="21">
      <c r="A21" s="3" t="s">
        <v>65</v>
      </c>
      <c r="B21" s="9" t="s">
        <v>27</v>
      </c>
      <c r="C21" s="11">
        <v>22.28</v>
      </c>
      <c r="D21" s="6" t="s">
        <v>44</v>
      </c>
      <c r="E21" s="11">
        <v>22.28</v>
      </c>
      <c r="F21" s="5">
        <v>12.737819025522041</v>
      </c>
    </row>
    <row r="22">
      <c r="A22" s="3" t="s">
        <v>65</v>
      </c>
      <c r="B22" s="9" t="s">
        <v>28</v>
      </c>
      <c r="C22" s="11">
        <v>30.55</v>
      </c>
      <c r="D22" s="6" t="s">
        <v>44</v>
      </c>
      <c r="E22" s="11">
        <v>30.55</v>
      </c>
      <c r="F22" s="5">
        <v>22.33178654292343</v>
      </c>
    </row>
    <row r="23">
      <c r="A23" s="3" t="s">
        <v>65</v>
      </c>
      <c r="B23" s="9" t="s">
        <v>29</v>
      </c>
      <c r="C23" s="11">
        <v>31.89</v>
      </c>
      <c r="D23" s="6" t="s">
        <v>44</v>
      </c>
      <c r="E23" s="11">
        <v>31.89</v>
      </c>
      <c r="F23" s="5">
        <v>23.88631090487239</v>
      </c>
    </row>
    <row r="24">
      <c r="A24" s="3" t="s">
        <v>65</v>
      </c>
      <c r="B24" s="9" t="s">
        <v>30</v>
      </c>
      <c r="C24" s="11">
        <v>22.67</v>
      </c>
      <c r="D24" s="6" t="s">
        <v>44</v>
      </c>
      <c r="E24" s="11">
        <v>22.67</v>
      </c>
      <c r="F24" s="19">
        <v>5.371215263376199</v>
      </c>
    </row>
    <row r="25">
      <c r="A25" s="3" t="s">
        <v>65</v>
      </c>
      <c r="B25" s="9" t="s">
        <v>31</v>
      </c>
      <c r="C25" s="11">
        <v>62.2</v>
      </c>
      <c r="D25" s="6" t="s">
        <v>44</v>
      </c>
      <c r="E25" s="11">
        <v>62.2</v>
      </c>
      <c r="F25" s="19">
        <v>87.34964744919121</v>
      </c>
    </row>
    <row r="26">
      <c r="A26" s="3" t="s">
        <v>65</v>
      </c>
      <c r="B26" s="9" t="s">
        <v>32</v>
      </c>
      <c r="C26" s="11">
        <v>30.21</v>
      </c>
      <c r="D26" s="6" t="s">
        <v>44</v>
      </c>
      <c r="E26" s="11">
        <v>30.21</v>
      </c>
      <c r="F26" s="19">
        <v>21.00788054749067</v>
      </c>
    </row>
    <row r="27">
      <c r="A27" s="3" t="s">
        <v>65</v>
      </c>
      <c r="B27" s="9" t="s">
        <v>33</v>
      </c>
      <c r="C27" s="11">
        <v>20.08</v>
      </c>
      <c r="D27" s="6" t="s">
        <v>44</v>
      </c>
      <c r="E27" s="11">
        <v>20.08</v>
      </c>
      <c r="F27" s="19">
        <v>0.0</v>
      </c>
    </row>
    <row r="28">
      <c r="A28" s="3" t="s">
        <v>65</v>
      </c>
      <c r="B28" s="9" t="s">
        <v>34</v>
      </c>
      <c r="C28" s="11">
        <v>51.5</v>
      </c>
      <c r="D28" s="6" t="s">
        <v>44</v>
      </c>
      <c r="E28" s="11">
        <v>51.5</v>
      </c>
      <c r="F28" s="19">
        <v>65.15968477810037</v>
      </c>
    </row>
    <row r="29">
      <c r="A29" s="3" t="s">
        <v>65</v>
      </c>
      <c r="B29" s="9" t="s">
        <v>35</v>
      </c>
      <c r="C29" s="11">
        <v>28.97</v>
      </c>
      <c r="D29" s="6" t="s">
        <v>44</v>
      </c>
      <c r="E29" s="11">
        <v>28.97</v>
      </c>
      <c r="F29" s="19">
        <v>18.436333471588554</v>
      </c>
    </row>
    <row r="30">
      <c r="A30" s="3" t="s">
        <v>65</v>
      </c>
      <c r="B30" s="9" t="s">
        <v>36</v>
      </c>
      <c r="C30" s="11">
        <v>68.3</v>
      </c>
      <c r="D30" s="6" t="s">
        <v>44</v>
      </c>
      <c r="E30" s="11">
        <v>68.3</v>
      </c>
      <c r="F30" s="19">
        <v>52.9879831113998</v>
      </c>
    </row>
    <row r="31">
      <c r="A31" s="3" t="s">
        <v>65</v>
      </c>
      <c r="B31" s="9" t="s">
        <v>37</v>
      </c>
      <c r="C31" s="11">
        <v>25.0</v>
      </c>
      <c r="D31" s="6" t="s">
        <v>44</v>
      </c>
      <c r="E31" s="11">
        <v>25.0</v>
      </c>
      <c r="F31" s="19">
        <v>10.203235172127751</v>
      </c>
    </row>
    <row r="32">
      <c r="A32" s="3" t="s">
        <v>65</v>
      </c>
      <c r="B32" s="9" t="s">
        <v>38</v>
      </c>
      <c r="C32" s="11">
        <v>26.18</v>
      </c>
      <c r="D32" s="6" t="s">
        <v>44</v>
      </c>
      <c r="E32" s="11">
        <v>26.18</v>
      </c>
      <c r="F32" s="20">
        <v>12.650352550808796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1" t="s">
        <v>5</v>
      </c>
    </row>
    <row r="2">
      <c r="A2" s="3" t="s">
        <v>67</v>
      </c>
      <c r="B2" s="4" t="s">
        <v>68</v>
      </c>
      <c r="C2" s="18">
        <v>67.2</v>
      </c>
      <c r="D2" s="6" t="s">
        <v>44</v>
      </c>
      <c r="E2" s="18">
        <v>67.2</v>
      </c>
      <c r="F2" s="5">
        <v>50.77951002227173</v>
      </c>
    </row>
    <row r="3">
      <c r="A3" s="3" t="s">
        <v>67</v>
      </c>
      <c r="B3" s="9" t="s">
        <v>9</v>
      </c>
      <c r="C3" s="11">
        <v>44.4</v>
      </c>
      <c r="D3" s="6" t="s">
        <v>44</v>
      </c>
      <c r="E3" s="11">
        <v>44.4</v>
      </c>
      <c r="F3" s="5">
        <v>0.0</v>
      </c>
    </row>
    <row r="4">
      <c r="A4" s="3" t="s">
        <v>67</v>
      </c>
      <c r="B4" s="9" t="s">
        <v>10</v>
      </c>
      <c r="C4" s="11">
        <v>61.9</v>
      </c>
      <c r="D4" s="6" t="s">
        <v>44</v>
      </c>
      <c r="E4" s="11">
        <v>61.9</v>
      </c>
      <c r="F4" s="5">
        <v>38.97550111358575</v>
      </c>
    </row>
    <row r="5">
      <c r="A5" s="3" t="s">
        <v>67</v>
      </c>
      <c r="B5" s="9" t="s">
        <v>11</v>
      </c>
      <c r="C5" s="11">
        <v>74.3</v>
      </c>
      <c r="D5" s="6" t="s">
        <v>44</v>
      </c>
      <c r="E5" s="11">
        <v>74.3</v>
      </c>
      <c r="F5" s="5">
        <v>66.5924276169265</v>
      </c>
    </row>
    <row r="6">
      <c r="A6" s="3" t="s">
        <v>67</v>
      </c>
      <c r="B6" s="9" t="s">
        <v>12</v>
      </c>
      <c r="C6" s="11">
        <v>66.2</v>
      </c>
      <c r="D6" s="6" t="s">
        <v>44</v>
      </c>
      <c r="E6" s="11">
        <v>66.2</v>
      </c>
      <c r="F6" s="5">
        <v>16.666666666666675</v>
      </c>
    </row>
    <row r="7">
      <c r="A7" s="3" t="s">
        <v>67</v>
      </c>
      <c r="B7" s="9" t="s">
        <v>13</v>
      </c>
      <c r="C7" s="11">
        <v>50.4</v>
      </c>
      <c r="D7" s="6" t="s">
        <v>44</v>
      </c>
      <c r="E7" s="11">
        <v>50.4</v>
      </c>
      <c r="F7" s="5">
        <v>13.3630289532294</v>
      </c>
    </row>
    <row r="8">
      <c r="A8" s="3" t="s">
        <v>67</v>
      </c>
      <c r="B8" s="9" t="s">
        <v>14</v>
      </c>
      <c r="C8" s="11">
        <v>65.1</v>
      </c>
      <c r="D8" s="6" t="s">
        <v>44</v>
      </c>
      <c r="E8" s="11">
        <v>65.1</v>
      </c>
      <c r="F8" s="5">
        <v>46.10244988864142</v>
      </c>
    </row>
    <row r="9">
      <c r="A9" s="3" t="s">
        <v>67</v>
      </c>
      <c r="B9" s="9" t="s">
        <v>15</v>
      </c>
      <c r="C9" s="11">
        <v>69.9</v>
      </c>
      <c r="D9" s="6" t="s">
        <v>44</v>
      </c>
      <c r="E9" s="11">
        <v>69.9</v>
      </c>
      <c r="F9" s="5">
        <v>56.792873051224966</v>
      </c>
    </row>
    <row r="10">
      <c r="A10" s="3" t="s">
        <v>67</v>
      </c>
      <c r="B10" s="9" t="s">
        <v>16</v>
      </c>
      <c r="C10" s="11">
        <v>72.9</v>
      </c>
      <c r="D10" s="6" t="s">
        <v>44</v>
      </c>
      <c r="E10" s="11">
        <v>72.9</v>
      </c>
      <c r="F10" s="5">
        <v>63.47438752783967</v>
      </c>
    </row>
    <row r="11">
      <c r="A11" s="3" t="s">
        <v>67</v>
      </c>
      <c r="B11" s="9" t="s">
        <v>17</v>
      </c>
      <c r="C11" s="11">
        <v>60.7</v>
      </c>
      <c r="D11" s="6" t="s">
        <v>44</v>
      </c>
      <c r="E11" s="11">
        <v>60.7</v>
      </c>
      <c r="F11" s="5">
        <v>36.302895322939875</v>
      </c>
    </row>
    <row r="12">
      <c r="A12" s="3" t="s">
        <v>67</v>
      </c>
      <c r="B12" s="9" t="s">
        <v>18</v>
      </c>
      <c r="C12" s="11">
        <v>64.8</v>
      </c>
      <c r="D12" s="6" t="s">
        <v>44</v>
      </c>
      <c r="E12" s="11">
        <v>64.8</v>
      </c>
      <c r="F12" s="5">
        <v>45.43429844097995</v>
      </c>
    </row>
    <row r="13">
      <c r="A13" s="3" t="s">
        <v>67</v>
      </c>
      <c r="B13" s="9" t="s">
        <v>19</v>
      </c>
      <c r="C13" s="11">
        <v>82.0</v>
      </c>
      <c r="D13" s="6" t="s">
        <v>44</v>
      </c>
      <c r="E13" s="11">
        <v>82.0</v>
      </c>
      <c r="F13" s="5">
        <v>83.74164810690424</v>
      </c>
    </row>
    <row r="14">
      <c r="A14" s="3" t="s">
        <v>67</v>
      </c>
      <c r="B14" s="9" t="s">
        <v>20</v>
      </c>
      <c r="C14" s="11">
        <v>50.2</v>
      </c>
      <c r="D14" s="6" t="s">
        <v>44</v>
      </c>
      <c r="E14" s="11">
        <v>50.2</v>
      </c>
      <c r="F14" s="5">
        <v>12.917594654788429</v>
      </c>
    </row>
    <row r="15">
      <c r="A15" s="3" t="s">
        <v>67</v>
      </c>
      <c r="B15" s="9" t="s">
        <v>21</v>
      </c>
      <c r="C15" s="11">
        <v>56.7</v>
      </c>
      <c r="D15" s="6" t="s">
        <v>44</v>
      </c>
      <c r="E15" s="11">
        <v>56.7</v>
      </c>
      <c r="F15" s="5">
        <v>27.394209354120278</v>
      </c>
    </row>
    <row r="16">
      <c r="A16" s="3" t="s">
        <v>67</v>
      </c>
      <c r="B16" s="9" t="s">
        <v>22</v>
      </c>
      <c r="C16" s="11">
        <v>79.2</v>
      </c>
      <c r="D16" s="6" t="s">
        <v>44</v>
      </c>
      <c r="E16" s="11">
        <v>79.2</v>
      </c>
      <c r="F16" s="5">
        <v>77.50556792873053</v>
      </c>
    </row>
    <row r="17">
      <c r="A17" s="3" t="s">
        <v>67</v>
      </c>
      <c r="B17" s="9" t="s">
        <v>23</v>
      </c>
      <c r="C17" s="11">
        <v>89.3</v>
      </c>
      <c r="D17" s="6" t="s">
        <v>44</v>
      </c>
      <c r="E17" s="11">
        <v>89.3</v>
      </c>
      <c r="F17" s="5">
        <v>100.0</v>
      </c>
    </row>
    <row r="18">
      <c r="A18" s="3" t="s">
        <v>67</v>
      </c>
      <c r="B18" s="9" t="s">
        <v>24</v>
      </c>
      <c r="C18" s="11">
        <v>53.1</v>
      </c>
      <c r="D18" s="6" t="s">
        <v>44</v>
      </c>
      <c r="E18" s="11">
        <v>53.1</v>
      </c>
      <c r="F18" s="5">
        <v>19.376391982182632</v>
      </c>
    </row>
    <row r="19">
      <c r="A19" s="3" t="s">
        <v>67</v>
      </c>
      <c r="B19" s="9" t="s">
        <v>25</v>
      </c>
      <c r="C19" s="11">
        <v>66.8</v>
      </c>
      <c r="D19" s="6" t="s">
        <v>44</v>
      </c>
      <c r="E19" s="11">
        <v>66.8</v>
      </c>
      <c r="F19" s="5">
        <v>49.88864142538976</v>
      </c>
    </row>
    <row r="20">
      <c r="A20" s="3" t="s">
        <v>67</v>
      </c>
      <c r="B20" s="9" t="s">
        <v>26</v>
      </c>
      <c r="C20" s="11">
        <v>67.2</v>
      </c>
      <c r="D20" s="6" t="s">
        <v>44</v>
      </c>
      <c r="E20" s="11">
        <v>67.2</v>
      </c>
      <c r="F20" s="5">
        <v>50.77951002227173</v>
      </c>
    </row>
    <row r="21">
      <c r="A21" s="3" t="s">
        <v>67</v>
      </c>
      <c r="B21" s="9" t="s">
        <v>27</v>
      </c>
      <c r="C21" s="11">
        <v>50.4</v>
      </c>
      <c r="D21" s="6" t="s">
        <v>44</v>
      </c>
      <c r="E21" s="11">
        <v>50.4</v>
      </c>
      <c r="F21" s="5">
        <v>13.3630289532294</v>
      </c>
    </row>
    <row r="22">
      <c r="A22" s="3" t="s">
        <v>67</v>
      </c>
      <c r="B22" s="9" t="s">
        <v>28</v>
      </c>
      <c r="C22" s="11">
        <v>58.2</v>
      </c>
      <c r="D22" s="6" t="s">
        <v>44</v>
      </c>
      <c r="E22" s="11">
        <v>58.2</v>
      </c>
      <c r="F22" s="5">
        <v>30.73496659242763</v>
      </c>
    </row>
    <row r="23">
      <c r="A23" s="3" t="s">
        <v>67</v>
      </c>
      <c r="B23" s="9" t="s">
        <v>29</v>
      </c>
      <c r="C23" s="11">
        <v>87.1</v>
      </c>
      <c r="D23" s="6" t="s">
        <v>44</v>
      </c>
      <c r="E23" s="11">
        <v>87.1</v>
      </c>
      <c r="F23" s="5">
        <v>95.10022271714922</v>
      </c>
    </row>
    <row r="24">
      <c r="A24" s="3" t="s">
        <v>67</v>
      </c>
      <c r="B24" s="9" t="s">
        <v>30</v>
      </c>
      <c r="C24" s="11">
        <v>36.4</v>
      </c>
      <c r="D24" s="6" t="s">
        <v>44</v>
      </c>
      <c r="E24" s="11">
        <v>36.4</v>
      </c>
      <c r="F24" s="19">
        <v>5.291005291005291</v>
      </c>
    </row>
    <row r="25">
      <c r="A25" s="3" t="s">
        <v>67</v>
      </c>
      <c r="B25" s="9" t="s">
        <v>31</v>
      </c>
      <c r="C25" s="11">
        <v>90.1</v>
      </c>
      <c r="D25" s="6" t="s">
        <v>44</v>
      </c>
      <c r="E25" s="11">
        <v>90.1</v>
      </c>
      <c r="F25" s="19">
        <v>100.00000000000001</v>
      </c>
    </row>
    <row r="26">
      <c r="A26" s="3" t="s">
        <v>67</v>
      </c>
      <c r="B26" s="9" t="s">
        <v>32</v>
      </c>
      <c r="C26" s="11">
        <v>61.7</v>
      </c>
      <c r="D26" s="6" t="s">
        <v>44</v>
      </c>
      <c r="E26" s="11">
        <v>61.7</v>
      </c>
      <c r="F26" s="19">
        <v>49.911816578483254</v>
      </c>
    </row>
    <row r="27">
      <c r="A27" s="3" t="s">
        <v>67</v>
      </c>
      <c r="B27" s="9" t="s">
        <v>33</v>
      </c>
      <c r="C27" s="11">
        <v>58.5</v>
      </c>
      <c r="D27" s="6" t="s">
        <v>44</v>
      </c>
      <c r="E27" s="11">
        <v>58.5</v>
      </c>
      <c r="F27" s="19">
        <v>44.26807760141094</v>
      </c>
    </row>
    <row r="28">
      <c r="A28" s="3" t="s">
        <v>67</v>
      </c>
      <c r="B28" s="9" t="s">
        <v>34</v>
      </c>
      <c r="C28" s="11">
        <v>51.3</v>
      </c>
      <c r="D28" s="6" t="s">
        <v>44</v>
      </c>
      <c r="E28" s="11">
        <v>51.3</v>
      </c>
      <c r="F28" s="19">
        <v>31.569664902998234</v>
      </c>
    </row>
    <row r="29">
      <c r="A29" s="3" t="s">
        <v>67</v>
      </c>
      <c r="B29" s="9" t="s">
        <v>35</v>
      </c>
      <c r="C29" s="11">
        <v>33.4</v>
      </c>
      <c r="D29" s="6" t="s">
        <v>44</v>
      </c>
      <c r="E29" s="11">
        <v>33.4</v>
      </c>
      <c r="F29" s="19">
        <v>0.0</v>
      </c>
    </row>
    <row r="30">
      <c r="A30" s="3" t="s">
        <v>67</v>
      </c>
      <c r="B30" s="9" t="s">
        <v>36</v>
      </c>
      <c r="C30" s="11">
        <v>68.3</v>
      </c>
      <c r="D30" s="6" t="s">
        <v>44</v>
      </c>
      <c r="E30" s="11">
        <v>68.3</v>
      </c>
      <c r="F30" s="19">
        <v>24.99999999999999</v>
      </c>
    </row>
    <row r="31">
      <c r="A31" s="3" t="s">
        <v>67</v>
      </c>
      <c r="B31" s="9" t="s">
        <v>37</v>
      </c>
      <c r="C31" s="11">
        <v>83.7</v>
      </c>
      <c r="D31" s="6" t="s">
        <v>44</v>
      </c>
      <c r="E31" s="11">
        <v>83.7</v>
      </c>
      <c r="F31" s="20">
        <v>88.71252204585538</v>
      </c>
    </row>
    <row r="32">
      <c r="A32" s="3" t="s">
        <v>67</v>
      </c>
      <c r="B32" s="9" t="s">
        <v>38</v>
      </c>
      <c r="C32" s="11">
        <v>51.2</v>
      </c>
      <c r="D32" s="6" t="s">
        <v>44</v>
      </c>
      <c r="E32" s="11">
        <v>51.2</v>
      </c>
      <c r="F32" s="20">
        <v>31.39329805996474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1" t="s">
        <v>5</v>
      </c>
    </row>
    <row r="2">
      <c r="A2" s="3" t="s">
        <v>69</v>
      </c>
      <c r="B2" s="4" t="s">
        <v>70</v>
      </c>
      <c r="C2" s="18">
        <v>23.63</v>
      </c>
      <c r="D2" s="13" t="s">
        <v>71</v>
      </c>
      <c r="E2" s="18">
        <v>23.63</v>
      </c>
      <c r="F2" s="5">
        <v>95.37499999999999</v>
      </c>
    </row>
    <row r="3">
      <c r="A3" s="3" t="s">
        <v>69</v>
      </c>
      <c r="B3" s="9" t="s">
        <v>9</v>
      </c>
      <c r="C3" s="11">
        <v>19.0</v>
      </c>
      <c r="D3" s="13" t="s">
        <v>71</v>
      </c>
      <c r="E3" s="11">
        <v>19.0</v>
      </c>
      <c r="F3" s="5">
        <v>37.5</v>
      </c>
    </row>
    <row r="4">
      <c r="A4" s="3" t="s">
        <v>69</v>
      </c>
      <c r="B4" s="9" t="s">
        <v>10</v>
      </c>
      <c r="C4" s="11">
        <v>21.83</v>
      </c>
      <c r="D4" s="13" t="s">
        <v>71</v>
      </c>
      <c r="E4" s="11">
        <v>21.83</v>
      </c>
      <c r="F4" s="5">
        <v>72.87499999999997</v>
      </c>
    </row>
    <row r="5">
      <c r="A5" s="3" t="s">
        <v>69</v>
      </c>
      <c r="B5" s="9" t="s">
        <v>11</v>
      </c>
      <c r="C5" s="11">
        <v>23.0</v>
      </c>
      <c r="D5" s="13" t="s">
        <v>71</v>
      </c>
      <c r="E5" s="11">
        <v>23.0</v>
      </c>
      <c r="F5" s="5">
        <v>87.5</v>
      </c>
    </row>
    <row r="6">
      <c r="A6" s="3" t="s">
        <v>69</v>
      </c>
      <c r="B6" s="9" t="s">
        <v>12</v>
      </c>
      <c r="C6" s="11">
        <v>18.0</v>
      </c>
      <c r="D6" s="13" t="s">
        <v>71</v>
      </c>
      <c r="E6" s="11">
        <v>18.0</v>
      </c>
      <c r="F6" s="5">
        <v>0.0</v>
      </c>
    </row>
    <row r="7">
      <c r="A7" s="3" t="s">
        <v>69</v>
      </c>
      <c r="B7" s="9" t="s">
        <v>13</v>
      </c>
      <c r="C7" s="11">
        <v>24.0</v>
      </c>
      <c r="D7" s="13" t="s">
        <v>71</v>
      </c>
      <c r="E7" s="11">
        <v>24.0</v>
      </c>
      <c r="F7" s="5">
        <v>100.0</v>
      </c>
    </row>
    <row r="8">
      <c r="A8" s="3" t="s">
        <v>69</v>
      </c>
      <c r="B8" s="9" t="s">
        <v>14</v>
      </c>
      <c r="C8" s="11">
        <v>17.67</v>
      </c>
      <c r="D8" s="13" t="s">
        <v>71</v>
      </c>
      <c r="E8" s="11">
        <v>17.67</v>
      </c>
      <c r="F8" s="5">
        <v>20.87500000000002</v>
      </c>
    </row>
    <row r="9">
      <c r="A9" s="3" t="s">
        <v>69</v>
      </c>
      <c r="B9" s="9" t="s">
        <v>15</v>
      </c>
      <c r="C9" s="11">
        <v>24.0</v>
      </c>
      <c r="D9" s="13" t="s">
        <v>71</v>
      </c>
      <c r="E9" s="11">
        <v>24.0</v>
      </c>
      <c r="F9" s="5">
        <v>100.0</v>
      </c>
    </row>
    <row r="10">
      <c r="A10" s="3" t="s">
        <v>69</v>
      </c>
      <c r="B10" s="9" t="s">
        <v>16</v>
      </c>
      <c r="C10" s="11">
        <v>16.0</v>
      </c>
      <c r="D10" s="13" t="s">
        <v>71</v>
      </c>
      <c r="E10" s="11">
        <v>16.0</v>
      </c>
      <c r="F10" s="5">
        <v>0.0</v>
      </c>
    </row>
    <row r="11">
      <c r="A11" s="3" t="s">
        <v>69</v>
      </c>
      <c r="B11" s="9" t="s">
        <v>17</v>
      </c>
      <c r="C11" s="11">
        <v>17.46</v>
      </c>
      <c r="D11" s="13" t="s">
        <v>71</v>
      </c>
      <c r="E11" s="11">
        <v>17.46</v>
      </c>
      <c r="F11" s="5">
        <v>18.25000000000001</v>
      </c>
    </row>
    <row r="12">
      <c r="A12" s="3" t="s">
        <v>69</v>
      </c>
      <c r="B12" s="9" t="s">
        <v>18</v>
      </c>
      <c r="C12" s="11">
        <v>18.93</v>
      </c>
      <c r="D12" s="13" t="s">
        <v>71</v>
      </c>
      <c r="E12" s="11">
        <v>18.93</v>
      </c>
      <c r="F12" s="5">
        <v>36.625</v>
      </c>
    </row>
    <row r="13">
      <c r="A13" s="3" t="s">
        <v>69</v>
      </c>
      <c r="B13" s="9" t="s">
        <v>19</v>
      </c>
      <c r="C13" s="11">
        <v>24.0</v>
      </c>
      <c r="D13" s="13" t="s">
        <v>71</v>
      </c>
      <c r="E13" s="11">
        <v>24.0</v>
      </c>
      <c r="F13" s="5">
        <v>100.0</v>
      </c>
    </row>
    <row r="14">
      <c r="A14" s="3" t="s">
        <v>69</v>
      </c>
      <c r="B14" s="9" t="s">
        <v>20</v>
      </c>
      <c r="C14" s="11">
        <v>23.47</v>
      </c>
      <c r="D14" s="13" t="s">
        <v>71</v>
      </c>
      <c r="E14" s="11">
        <v>23.47</v>
      </c>
      <c r="F14" s="5">
        <v>93.37499999999999</v>
      </c>
    </row>
    <row r="15">
      <c r="A15" s="3" t="s">
        <v>69</v>
      </c>
      <c r="B15" s="9" t="s">
        <v>21</v>
      </c>
      <c r="C15" s="11">
        <v>24.0</v>
      </c>
      <c r="D15" s="13" t="s">
        <v>71</v>
      </c>
      <c r="E15" s="11">
        <v>24.0</v>
      </c>
      <c r="F15" s="5">
        <v>100.0</v>
      </c>
    </row>
    <row r="16">
      <c r="A16" s="3" t="s">
        <v>69</v>
      </c>
      <c r="B16" s="9" t="s">
        <v>22</v>
      </c>
      <c r="C16" s="11">
        <v>22.23</v>
      </c>
      <c r="D16" s="13" t="s">
        <v>71</v>
      </c>
      <c r="E16" s="11">
        <v>22.23</v>
      </c>
      <c r="F16" s="5">
        <v>77.875</v>
      </c>
    </row>
    <row r="17">
      <c r="A17" s="3" t="s">
        <v>69</v>
      </c>
      <c r="B17" s="9" t="s">
        <v>23</v>
      </c>
      <c r="C17" s="11">
        <v>24.0</v>
      </c>
      <c r="D17" s="13" t="s">
        <v>71</v>
      </c>
      <c r="E17" s="11">
        <v>24.0</v>
      </c>
      <c r="F17" s="5">
        <v>100.0</v>
      </c>
    </row>
    <row r="18">
      <c r="A18" s="3" t="s">
        <v>69</v>
      </c>
      <c r="B18" s="9" t="s">
        <v>24</v>
      </c>
      <c r="C18" s="11">
        <v>22.0</v>
      </c>
      <c r="D18" s="13" t="s">
        <v>71</v>
      </c>
      <c r="E18" s="11">
        <v>22.0</v>
      </c>
      <c r="F18" s="5">
        <v>75.0</v>
      </c>
    </row>
    <row r="19">
      <c r="A19" s="3" t="s">
        <v>69</v>
      </c>
      <c r="B19" s="9" t="s">
        <v>25</v>
      </c>
      <c r="C19" s="11">
        <v>24.0</v>
      </c>
      <c r="D19" s="13" t="s">
        <v>71</v>
      </c>
      <c r="E19" s="11">
        <v>24.0</v>
      </c>
      <c r="F19" s="5">
        <v>100.0</v>
      </c>
    </row>
    <row r="20">
      <c r="A20" s="3" t="s">
        <v>69</v>
      </c>
      <c r="B20" s="9" t="s">
        <v>26</v>
      </c>
      <c r="C20" s="11">
        <v>24.0</v>
      </c>
      <c r="D20" s="13" t="s">
        <v>71</v>
      </c>
      <c r="E20" s="11">
        <v>24.0</v>
      </c>
      <c r="F20" s="5">
        <v>100.0</v>
      </c>
    </row>
    <row r="21">
      <c r="A21" s="3" t="s">
        <v>69</v>
      </c>
      <c r="B21" s="9" t="s">
        <v>27</v>
      </c>
      <c r="C21" s="11">
        <v>17.58</v>
      </c>
      <c r="D21" s="13" t="s">
        <v>71</v>
      </c>
      <c r="E21" s="11">
        <v>17.58</v>
      </c>
      <c r="F21" s="5">
        <v>19.74999999999998</v>
      </c>
    </row>
    <row r="22">
      <c r="A22" s="3" t="s">
        <v>69</v>
      </c>
      <c r="B22" s="9" t="s">
        <v>28</v>
      </c>
      <c r="C22" s="11">
        <v>23.98</v>
      </c>
      <c r="D22" s="13" t="s">
        <v>71</v>
      </c>
      <c r="E22" s="11">
        <v>23.98</v>
      </c>
      <c r="F22" s="5">
        <v>99.75</v>
      </c>
    </row>
    <row r="23">
      <c r="A23" s="3" t="s">
        <v>69</v>
      </c>
      <c r="B23" s="9" t="s">
        <v>29</v>
      </c>
      <c r="C23" s="11">
        <v>24.0</v>
      </c>
      <c r="D23" s="13" t="s">
        <v>71</v>
      </c>
      <c r="E23" s="11">
        <v>24.0</v>
      </c>
      <c r="F23" s="5">
        <v>100.0</v>
      </c>
    </row>
    <row r="24">
      <c r="A24" s="3" t="s">
        <v>69</v>
      </c>
      <c r="B24" s="9" t="s">
        <v>30</v>
      </c>
      <c r="C24" s="11">
        <v>14.3</v>
      </c>
      <c r="D24" s="13" t="s">
        <v>71</v>
      </c>
      <c r="E24" s="11">
        <v>14.3</v>
      </c>
      <c r="F24" s="19">
        <v>0.0</v>
      </c>
    </row>
    <row r="25">
      <c r="A25" s="3" t="s">
        <v>69</v>
      </c>
      <c r="B25" s="9" t="s">
        <v>31</v>
      </c>
      <c r="C25" s="11">
        <v>14.3</v>
      </c>
      <c r="D25" s="13" t="s">
        <v>71</v>
      </c>
      <c r="E25" s="11">
        <v>14.3</v>
      </c>
      <c r="F25" s="19">
        <v>0.0</v>
      </c>
    </row>
    <row r="26">
      <c r="A26" s="3" t="s">
        <v>69</v>
      </c>
      <c r="B26" s="9" t="s">
        <v>32</v>
      </c>
      <c r="C26" s="11">
        <v>23.5</v>
      </c>
      <c r="D26" s="13" t="s">
        <v>71</v>
      </c>
      <c r="E26" s="11">
        <v>23.5</v>
      </c>
      <c r="F26" s="19">
        <v>100.0</v>
      </c>
    </row>
    <row r="27">
      <c r="A27" s="3" t="s">
        <v>69</v>
      </c>
      <c r="B27" s="9" t="s">
        <v>33</v>
      </c>
      <c r="C27" s="11">
        <v>18.5</v>
      </c>
      <c r="D27" s="13" t="s">
        <v>71</v>
      </c>
      <c r="E27" s="11">
        <v>18.5</v>
      </c>
      <c r="F27" s="19">
        <v>45.65217391304348</v>
      </c>
    </row>
    <row r="28">
      <c r="A28" s="3" t="s">
        <v>69</v>
      </c>
      <c r="B28" s="9" t="s">
        <v>34</v>
      </c>
      <c r="C28" s="11">
        <v>15.0</v>
      </c>
      <c r="D28" s="13" t="s">
        <v>71</v>
      </c>
      <c r="E28" s="11">
        <v>15.0</v>
      </c>
      <c r="F28" s="19">
        <v>7.608695652173906</v>
      </c>
    </row>
    <row r="29">
      <c r="A29" s="3" t="s">
        <v>69</v>
      </c>
      <c r="B29" s="9" t="s">
        <v>35</v>
      </c>
      <c r="C29" s="11">
        <v>20.0</v>
      </c>
      <c r="D29" s="13" t="s">
        <v>71</v>
      </c>
      <c r="E29" s="11">
        <v>20.0</v>
      </c>
      <c r="F29" s="19">
        <v>61.95652173913043</v>
      </c>
    </row>
    <row r="30">
      <c r="A30" s="3" t="s">
        <v>69</v>
      </c>
      <c r="B30" s="9" t="s">
        <v>36</v>
      </c>
      <c r="C30" s="11">
        <v>18.0</v>
      </c>
      <c r="D30" s="13" t="s">
        <v>71</v>
      </c>
      <c r="E30" s="11">
        <v>18.0</v>
      </c>
      <c r="F30" s="20">
        <v>0.0</v>
      </c>
    </row>
    <row r="31">
      <c r="A31" s="3" t="s">
        <v>69</v>
      </c>
      <c r="B31" s="9" t="s">
        <v>37</v>
      </c>
      <c r="C31" s="11">
        <v>16.75</v>
      </c>
      <c r="D31" s="13" t="s">
        <v>71</v>
      </c>
      <c r="E31" s="11">
        <v>16.75</v>
      </c>
      <c r="F31" s="20">
        <v>26.630434782608692</v>
      </c>
    </row>
    <row r="32">
      <c r="A32" s="3" t="s">
        <v>69</v>
      </c>
      <c r="B32" s="9" t="s">
        <v>38</v>
      </c>
      <c r="C32" s="11">
        <v>23.5</v>
      </c>
      <c r="D32" s="13" t="s">
        <v>71</v>
      </c>
      <c r="E32" s="11">
        <v>23.5</v>
      </c>
      <c r="F32" s="20">
        <v>100.0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1" t="s">
        <v>5</v>
      </c>
    </row>
    <row r="2">
      <c r="A2" s="3" t="s">
        <v>72</v>
      </c>
      <c r="B2" s="4" t="s">
        <v>73</v>
      </c>
      <c r="C2" s="43">
        <v>18471.0</v>
      </c>
      <c r="D2" s="13" t="s">
        <v>8</v>
      </c>
      <c r="E2" s="18">
        <v>0.3426685960195493</v>
      </c>
      <c r="F2" s="44">
        <v>70.02670786338246</v>
      </c>
    </row>
    <row r="3">
      <c r="A3" s="22" t="s">
        <v>72</v>
      </c>
      <c r="B3" s="9" t="s">
        <v>9</v>
      </c>
      <c r="C3" s="45">
        <v>2665.0</v>
      </c>
      <c r="D3" s="13" t="s">
        <v>8</v>
      </c>
      <c r="E3" s="11">
        <v>0.07465102466724761</v>
      </c>
      <c r="F3" s="46">
        <v>15.255455436532834</v>
      </c>
    </row>
    <row r="4">
      <c r="A4" s="3" t="s">
        <v>72</v>
      </c>
      <c r="B4" s="9" t="s">
        <v>10</v>
      </c>
      <c r="C4" s="45">
        <v>9026.0</v>
      </c>
      <c r="D4" s="13" t="s">
        <v>8</v>
      </c>
      <c r="E4" s="11">
        <v>0.07232376083299921</v>
      </c>
      <c r="F4" s="46">
        <v>14.779862906213449</v>
      </c>
    </row>
    <row r="5">
      <c r="A5" s="22" t="s">
        <v>72</v>
      </c>
      <c r="B5" s="9" t="s">
        <v>11</v>
      </c>
      <c r="C5" s="45">
        <v>4567.0</v>
      </c>
      <c r="D5" s="13" t="s">
        <v>8</v>
      </c>
      <c r="E5" s="11">
        <v>0.15514893873471777</v>
      </c>
      <c r="F5" s="46">
        <v>31.705763336042846</v>
      </c>
    </row>
    <row r="6">
      <c r="A6" s="3" t="s">
        <v>72</v>
      </c>
      <c r="B6" s="9" t="s">
        <v>12</v>
      </c>
      <c r="C6" s="45">
        <v>9156.0</v>
      </c>
      <c r="D6" s="13" t="s">
        <v>8</v>
      </c>
      <c r="E6" s="11">
        <v>0.48933986256796963</v>
      </c>
      <c r="F6" s="46">
        <v>0.0</v>
      </c>
    </row>
    <row r="7">
      <c r="A7" s="22" t="s">
        <v>72</v>
      </c>
      <c r="B7" s="9" t="s">
        <v>13</v>
      </c>
      <c r="C7" s="45">
        <v>18619.0</v>
      </c>
      <c r="D7" s="13" t="s">
        <v>8</v>
      </c>
      <c r="E7" s="11">
        <v>0.29150306378816304</v>
      </c>
      <c r="F7" s="46">
        <v>59.570675942566005</v>
      </c>
    </row>
    <row r="8">
      <c r="A8" s="3" t="s">
        <v>72</v>
      </c>
      <c r="B8" s="9" t="s">
        <v>14</v>
      </c>
      <c r="C8" s="45">
        <v>6313.0</v>
      </c>
      <c r="D8" s="13" t="s">
        <v>8</v>
      </c>
      <c r="E8" s="11">
        <v>0.2238280070564146</v>
      </c>
      <c r="F8" s="46">
        <v>45.74080801057255</v>
      </c>
    </row>
    <row r="9">
      <c r="A9" s="22" t="s">
        <v>72</v>
      </c>
      <c r="B9" s="9" t="s">
        <v>15</v>
      </c>
      <c r="C9" s="45">
        <v>528.0</v>
      </c>
      <c r="D9" s="13" t="s">
        <v>8</v>
      </c>
      <c r="E9" s="11">
        <v>0.0708538900194647</v>
      </c>
      <c r="F9" s="46">
        <v>14.47948459535586</v>
      </c>
    </row>
    <row r="10">
      <c r="A10" s="3" t="s">
        <v>72</v>
      </c>
      <c r="B10" s="9" t="s">
        <v>16</v>
      </c>
      <c r="C10" s="45">
        <v>2361.0</v>
      </c>
      <c r="D10" s="13" t="s">
        <v>8</v>
      </c>
      <c r="E10" s="11">
        <v>0.06117539464995911</v>
      </c>
      <c r="F10" s="46">
        <v>12.501616837206228</v>
      </c>
    </row>
    <row r="11">
      <c r="A11" s="22" t="s">
        <v>72</v>
      </c>
      <c r="B11" s="9" t="s">
        <v>17</v>
      </c>
      <c r="C11" s="45">
        <v>4260.0</v>
      </c>
      <c r="D11" s="13" t="s">
        <v>8</v>
      </c>
      <c r="E11" s="11">
        <v>0.31308979944613974</v>
      </c>
      <c r="F11" s="46">
        <v>63.982075321454396</v>
      </c>
    </row>
    <row r="12">
      <c r="A12" s="3" t="s">
        <v>72</v>
      </c>
      <c r="B12" s="9" t="s">
        <v>18</v>
      </c>
      <c r="C12" s="45">
        <v>17796.0</v>
      </c>
      <c r="D12" s="13" t="s">
        <v>8</v>
      </c>
      <c r="E12" s="11">
        <v>0.2633998299001908</v>
      </c>
      <c r="F12" s="46">
        <v>53.82758488505611</v>
      </c>
    </row>
    <row r="13">
      <c r="A13" s="22" t="s">
        <v>72</v>
      </c>
      <c r="B13" s="9" t="s">
        <v>19</v>
      </c>
      <c r="C13" s="45">
        <v>4213.0</v>
      </c>
      <c r="D13" s="13" t="s">
        <v>8</v>
      </c>
      <c r="E13" s="11">
        <v>0.11801304574976142</v>
      </c>
      <c r="F13" s="46">
        <v>24.11678564882282</v>
      </c>
    </row>
    <row r="14">
      <c r="A14" s="3" t="s">
        <v>72</v>
      </c>
      <c r="B14" s="9" t="s">
        <v>20</v>
      </c>
      <c r="C14" s="45">
        <v>15070.0</v>
      </c>
      <c r="D14" s="13" t="s">
        <v>8</v>
      </c>
      <c r="E14" s="11">
        <v>0.17654853242421578</v>
      </c>
      <c r="F14" s="46">
        <v>36.078918953734956</v>
      </c>
    </row>
    <row r="15">
      <c r="A15" s="22" t="s">
        <v>72</v>
      </c>
      <c r="B15" s="9" t="s">
        <v>21</v>
      </c>
      <c r="C15" s="45">
        <v>37564.0</v>
      </c>
      <c r="D15" s="13" t="s">
        <v>8</v>
      </c>
      <c r="E15" s="11">
        <v>0.30504070012281453</v>
      </c>
      <c r="F15" s="46">
        <v>62.337185963558035</v>
      </c>
    </row>
    <row r="16">
      <c r="A16" s="3" t="s">
        <v>72</v>
      </c>
      <c r="B16" s="9" t="s">
        <v>22</v>
      </c>
      <c r="C16" s="45">
        <v>4793.0</v>
      </c>
      <c r="D16" s="13" t="s">
        <v>8</v>
      </c>
      <c r="E16" s="11">
        <v>0.10339471624309204</v>
      </c>
      <c r="F16" s="46">
        <v>21.12942847134806</v>
      </c>
    </row>
    <row r="17">
      <c r="A17" s="22" t="s">
        <v>72</v>
      </c>
      <c r="B17" s="9" t="s">
        <v>23</v>
      </c>
      <c r="C17" s="45">
        <v>7673.0</v>
      </c>
      <c r="D17" s="13" t="s">
        <v>8</v>
      </c>
      <c r="E17" s="11">
        <v>0.25456703647839796</v>
      </c>
      <c r="F17" s="46">
        <v>52.02254219439121</v>
      </c>
    </row>
    <row r="18">
      <c r="A18" s="3" t="s">
        <v>72</v>
      </c>
      <c r="B18" s="9" t="s">
        <v>24</v>
      </c>
      <c r="C18" s="45">
        <v>12620.0</v>
      </c>
      <c r="D18" s="13" t="s">
        <v>8</v>
      </c>
      <c r="E18" s="11">
        <v>0.1557396176251784</v>
      </c>
      <c r="F18" s="46">
        <v>31.826472670320427</v>
      </c>
    </row>
    <row r="19">
      <c r="A19" s="22" t="s">
        <v>72</v>
      </c>
      <c r="B19" s="9" t="s">
        <v>25</v>
      </c>
      <c r="C19" s="45">
        <v>23954.0</v>
      </c>
      <c r="D19" s="13" t="s">
        <v>8</v>
      </c>
      <c r="E19" s="11">
        <v>0.30772880405453834</v>
      </c>
      <c r="F19" s="46">
        <v>62.88651867428736</v>
      </c>
    </row>
    <row r="20">
      <c r="A20" s="3" t="s">
        <v>72</v>
      </c>
      <c r="B20" s="9" t="s">
        <v>26</v>
      </c>
      <c r="C20" s="47">
        <v>11965.0</v>
      </c>
      <c r="D20" s="13" t="s">
        <v>8</v>
      </c>
      <c r="E20" s="11">
        <v>0.22197118463396173</v>
      </c>
      <c r="F20" s="46">
        <v>0.0</v>
      </c>
    </row>
    <row r="21">
      <c r="A21" s="22" t="s">
        <v>72</v>
      </c>
      <c r="B21" s="9" t="s">
        <v>27</v>
      </c>
      <c r="C21" s="45">
        <v>32670.0</v>
      </c>
      <c r="D21" s="13" t="s">
        <v>8</v>
      </c>
      <c r="E21" s="11">
        <v>0.13733658045156494</v>
      </c>
      <c r="F21" s="46">
        <v>28.06568419152421</v>
      </c>
    </row>
    <row r="22">
      <c r="A22" s="3" t="s">
        <v>72</v>
      </c>
      <c r="B22" s="9" t="s">
        <v>28</v>
      </c>
      <c r="C22" s="45">
        <v>1999.0</v>
      </c>
      <c r="D22" s="13" t="s">
        <v>8</v>
      </c>
      <c r="E22" s="11">
        <v>0.17767533818309678</v>
      </c>
      <c r="F22" s="46">
        <v>36.3091895376534</v>
      </c>
    </row>
    <row r="23">
      <c r="A23" s="22" t="s">
        <v>72</v>
      </c>
      <c r="B23" s="9" t="s">
        <v>29</v>
      </c>
      <c r="C23" s="45">
        <v>16937.0</v>
      </c>
      <c r="D23" s="13" t="s">
        <v>8</v>
      </c>
      <c r="E23" s="11">
        <v>0.17003431898323795</v>
      </c>
      <c r="F23" s="46">
        <v>34.74769418761998</v>
      </c>
    </row>
    <row r="24">
      <c r="A24" s="3" t="s">
        <v>72</v>
      </c>
      <c r="B24" s="9" t="s">
        <v>30</v>
      </c>
      <c r="C24" s="48">
        <v>252.0</v>
      </c>
      <c r="D24" s="13" t="s">
        <v>8</v>
      </c>
      <c r="E24" s="11">
        <v>0.16046274398933305</v>
      </c>
      <c r="F24" s="46">
        <v>21.092992657561126</v>
      </c>
    </row>
    <row r="25">
      <c r="A25" s="22" t="s">
        <v>72</v>
      </c>
      <c r="B25" s="9" t="s">
        <v>31</v>
      </c>
      <c r="C25" s="48">
        <v>323.0</v>
      </c>
      <c r="D25" s="13" t="s">
        <v>8</v>
      </c>
      <c r="E25" s="11">
        <v>0.2036249014972419</v>
      </c>
      <c r="F25" s="46">
        <v>33.95911939805977</v>
      </c>
    </row>
    <row r="26">
      <c r="A26" s="3" t="s">
        <v>72</v>
      </c>
      <c r="B26" s="9" t="s">
        <v>32</v>
      </c>
      <c r="C26" s="48">
        <v>511.0</v>
      </c>
      <c r="D26" s="13" t="s">
        <v>8</v>
      </c>
      <c r="E26" s="11">
        <v>0.16528952352302811</v>
      </c>
      <c r="F26" s="46">
        <v>22.531798333982337</v>
      </c>
    </row>
    <row r="27">
      <c r="A27" s="22" t="s">
        <v>72</v>
      </c>
      <c r="B27" s="9" t="s">
        <v>33</v>
      </c>
      <c r="C27" s="48">
        <v>302.0</v>
      </c>
      <c r="D27" s="13" t="s">
        <v>8</v>
      </c>
      <c r="E27" s="11">
        <v>0.0897018157192036</v>
      </c>
      <c r="F27" s="46">
        <v>0.0</v>
      </c>
    </row>
    <row r="28">
      <c r="A28" s="3" t="s">
        <v>72</v>
      </c>
      <c r="B28" s="9" t="s">
        <v>34</v>
      </c>
      <c r="C28" s="48">
        <v>459.0</v>
      </c>
      <c r="D28" s="13" t="s">
        <v>8</v>
      </c>
      <c r="E28" s="11">
        <v>0.3703871069781254</v>
      </c>
      <c r="F28" s="46">
        <v>83.66895308394479</v>
      </c>
    </row>
    <row r="29">
      <c r="A29" s="22" t="s">
        <v>72</v>
      </c>
      <c r="B29" s="9" t="s">
        <v>35</v>
      </c>
      <c r="C29" s="48">
        <v>406.0</v>
      </c>
      <c r="D29" s="13" t="s">
        <v>8</v>
      </c>
      <c r="E29" s="11">
        <v>0.1804689080075299</v>
      </c>
      <c r="F29" s="46">
        <v>27.056592642157796</v>
      </c>
    </row>
    <row r="30">
      <c r="A30" s="3" t="s">
        <v>72</v>
      </c>
      <c r="B30" s="9" t="s">
        <v>36</v>
      </c>
      <c r="C30" s="48">
        <v>601.0</v>
      </c>
      <c r="D30" s="13" t="s">
        <v>8</v>
      </c>
      <c r="E30" s="11">
        <v>0.42517307586191283</v>
      </c>
      <c r="F30" s="46">
        <v>100.0</v>
      </c>
    </row>
    <row r="31">
      <c r="A31" s="22" t="s">
        <v>72</v>
      </c>
      <c r="B31" s="9" t="s">
        <v>37</v>
      </c>
      <c r="C31" s="48">
        <v>119.0</v>
      </c>
      <c r="D31" s="13" t="s">
        <v>8</v>
      </c>
      <c r="E31" s="11">
        <v>0.1724010541093023</v>
      </c>
      <c r="F31" s="46">
        <v>24.65166117506414</v>
      </c>
    </row>
    <row r="32">
      <c r="A32" s="3" t="s">
        <v>72</v>
      </c>
      <c r="B32" s="9" t="s">
        <v>38</v>
      </c>
      <c r="C32" s="48">
        <v>539.0</v>
      </c>
      <c r="D32" s="13" t="s">
        <v>8</v>
      </c>
      <c r="E32" s="11">
        <v>0.1292629803774479</v>
      </c>
      <c r="F32" s="19">
        <v>11.792713522289514</v>
      </c>
    </row>
    <row r="33">
      <c r="C33" s="49"/>
      <c r="D33" s="13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1" t="s">
        <v>5</v>
      </c>
    </row>
    <row r="2">
      <c r="A2" s="3" t="s">
        <v>74</v>
      </c>
      <c r="B2" s="4" t="s">
        <v>75</v>
      </c>
      <c r="C2" s="50">
        <v>342598.0</v>
      </c>
      <c r="D2" s="13" t="s">
        <v>8</v>
      </c>
      <c r="E2" s="51">
        <v>0.17395176440720997</v>
      </c>
      <c r="F2" s="44">
        <v>0.0</v>
      </c>
    </row>
    <row r="3">
      <c r="A3" s="3" t="s">
        <v>74</v>
      </c>
      <c r="B3" s="9" t="s">
        <v>9</v>
      </c>
      <c r="C3" s="21">
        <v>2835940.0</v>
      </c>
      <c r="D3" s="13" t="s">
        <v>8</v>
      </c>
      <c r="E3" s="11">
        <v>1.1201500938086304</v>
      </c>
      <c r="F3" s="46">
        <v>31.53805877451777</v>
      </c>
    </row>
    <row r="4">
      <c r="A4" s="3" t="s">
        <v>74</v>
      </c>
      <c r="B4" s="9" t="s">
        <v>10</v>
      </c>
      <c r="C4" s="21">
        <v>7894786.0</v>
      </c>
      <c r="D4" s="13" t="s">
        <v>8</v>
      </c>
      <c r="E4" s="11">
        <v>0.8817295546558704</v>
      </c>
      <c r="F4" s="46">
        <v>23.591182582494902</v>
      </c>
    </row>
    <row r="5">
      <c r="A5" s="3" t="s">
        <v>74</v>
      </c>
      <c r="B5" s="9" t="s">
        <v>11</v>
      </c>
      <c r="C5" s="21">
        <v>2692704.0</v>
      </c>
      <c r="D5" s="13" t="s">
        <v>8</v>
      </c>
      <c r="E5" s="11">
        <v>1.0345611372586687</v>
      </c>
      <c r="F5" s="46">
        <v>28.685264113772636</v>
      </c>
    </row>
    <row r="6">
      <c r="A6" s="3" t="s">
        <v>74</v>
      </c>
      <c r="B6" s="9" t="s">
        <v>12</v>
      </c>
      <c r="C6" s="21">
        <v>73797.0</v>
      </c>
      <c r="D6" s="13" t="s">
        <v>8</v>
      </c>
      <c r="E6" s="11">
        <v>0.1740495283018868</v>
      </c>
      <c r="F6" s="52">
        <v>0.0</v>
      </c>
    </row>
    <row r="7">
      <c r="A7" s="3" t="s">
        <v>74</v>
      </c>
      <c r="B7" s="9" t="s">
        <v>13</v>
      </c>
      <c r="C7" s="21">
        <v>2521066.0</v>
      </c>
      <c r="D7" s="13" t="s">
        <v>8</v>
      </c>
      <c r="E7" s="11">
        <v>0.9864290325736086</v>
      </c>
      <c r="F7" s="46">
        <v>27.080956539631202</v>
      </c>
    </row>
    <row r="8">
      <c r="A8" s="3" t="s">
        <v>74</v>
      </c>
      <c r="B8" s="9" t="s">
        <v>14</v>
      </c>
      <c r="C8" s="21">
        <v>680456.0</v>
      </c>
      <c r="D8" s="13" t="s">
        <v>8</v>
      </c>
      <c r="E8" s="11">
        <v>0.9440943461671869</v>
      </c>
      <c r="F8" s="46">
        <v>25.669884688625984</v>
      </c>
    </row>
    <row r="9">
      <c r="A9" s="3" t="s">
        <v>74</v>
      </c>
      <c r="B9" s="9" t="s">
        <v>15</v>
      </c>
      <c r="C9" s="21">
        <v>112918.0</v>
      </c>
      <c r="D9" s="13" t="s">
        <v>8</v>
      </c>
      <c r="E9" s="11">
        <v>0.808</v>
      </c>
      <c r="F9" s="46">
        <v>21.133677685369502</v>
      </c>
    </row>
    <row r="10">
      <c r="A10" s="3" t="s">
        <v>74</v>
      </c>
      <c r="B10" s="9" t="s">
        <v>16</v>
      </c>
      <c r="C10" s="21">
        <v>1053018.0</v>
      </c>
      <c r="D10" s="13" t="s">
        <v>8</v>
      </c>
      <c r="E10" s="11">
        <v>3.174131122833459</v>
      </c>
      <c r="F10" s="46">
        <v>100.0</v>
      </c>
    </row>
    <row r="11">
      <c r="A11" s="3" t="s">
        <v>74</v>
      </c>
      <c r="B11" s="9" t="s">
        <v>17</v>
      </c>
      <c r="C11" s="21">
        <v>2904575.0</v>
      </c>
      <c r="D11" s="13" t="s">
        <v>8</v>
      </c>
      <c r="E11" s="11">
        <v>0.93447277406901</v>
      </c>
      <c r="F11" s="46">
        <v>25.349184792096334</v>
      </c>
    </row>
    <row r="12">
      <c r="A12" s="3" t="s">
        <v>74</v>
      </c>
      <c r="B12" s="9" t="s">
        <v>18</v>
      </c>
      <c r="C12" s="21">
        <v>2822822.0</v>
      </c>
      <c r="D12" s="13" t="s">
        <v>8</v>
      </c>
      <c r="E12" s="11">
        <v>0.8701670776818743</v>
      </c>
      <c r="F12" s="46">
        <v>23.20578972451386</v>
      </c>
    </row>
    <row r="13">
      <c r="A13" s="3" t="s">
        <v>74</v>
      </c>
      <c r="B13" s="9" t="s">
        <v>19</v>
      </c>
      <c r="C13" s="21">
        <v>209923.0</v>
      </c>
      <c r="D13" s="13" t="s">
        <v>8</v>
      </c>
      <c r="E13" s="11">
        <v>0.3506020876826722</v>
      </c>
      <c r="F13" s="46">
        <v>5.887992088850468</v>
      </c>
    </row>
    <row r="14">
      <c r="A14" s="3" t="s">
        <v>74</v>
      </c>
      <c r="B14" s="9" t="s">
        <v>20</v>
      </c>
      <c r="C14" s="21">
        <v>6445785.0</v>
      </c>
      <c r="D14" s="13" t="s">
        <v>8</v>
      </c>
      <c r="E14" s="11">
        <v>1.1015611381697001</v>
      </c>
      <c r="F14" s="46">
        <v>30.91846396307019</v>
      </c>
    </row>
    <row r="15">
      <c r="A15" s="3" t="s">
        <v>74</v>
      </c>
      <c r="B15" s="9" t="s">
        <v>21</v>
      </c>
      <c r="C15" s="21">
        <v>4063804.0</v>
      </c>
      <c r="D15" s="13" t="s">
        <v>8</v>
      </c>
      <c r="E15" s="11">
        <v>0.8213023443815683</v>
      </c>
      <c r="F15" s="46">
        <v>21.577062656478237</v>
      </c>
    </row>
    <row r="16">
      <c r="A16" s="3" t="s">
        <v>74</v>
      </c>
      <c r="B16" s="9" t="s">
        <v>22</v>
      </c>
      <c r="C16" s="21">
        <v>4226289.0</v>
      </c>
      <c r="D16" s="13" t="s">
        <v>8</v>
      </c>
      <c r="E16" s="11">
        <v>1.2203245506388507</v>
      </c>
      <c r="F16" s="46">
        <v>34.87700771264949</v>
      </c>
    </row>
    <row r="17">
      <c r="A17" s="3" t="s">
        <v>74</v>
      </c>
      <c r="B17" s="9" t="s">
        <v>23</v>
      </c>
      <c r="C17" s="21">
        <v>1208962.0</v>
      </c>
      <c r="D17" s="13" t="s">
        <v>8</v>
      </c>
      <c r="E17" s="11">
        <v>2.086215703192407</v>
      </c>
      <c r="F17" s="46">
        <v>63.73832062454692</v>
      </c>
    </row>
    <row r="18">
      <c r="A18" s="3" t="s">
        <v>74</v>
      </c>
      <c r="B18" s="9" t="s">
        <v>24</v>
      </c>
      <c r="C18" s="21">
        <v>5695525.0</v>
      </c>
      <c r="D18" s="13" t="s">
        <v>8</v>
      </c>
      <c r="E18" s="11">
        <v>2.2135736494364555</v>
      </c>
      <c r="F18" s="46">
        <v>67.98333170651283</v>
      </c>
    </row>
    <row r="19">
      <c r="A19" s="3" t="s">
        <v>74</v>
      </c>
      <c r="B19" s="9" t="s">
        <v>25</v>
      </c>
      <c r="C19" s="21">
        <v>3141843.0</v>
      </c>
      <c r="D19" s="13" t="s">
        <v>8</v>
      </c>
      <c r="E19" s="11">
        <v>1.5209212150550648</v>
      </c>
      <c r="F19" s="46">
        <v>44.89629751183979</v>
      </c>
    </row>
    <row r="20">
      <c r="A20" s="3" t="s">
        <v>74</v>
      </c>
      <c r="B20" s="9" t="s">
        <v>26</v>
      </c>
      <c r="C20" s="21">
        <v>923841.0</v>
      </c>
      <c r="D20" s="13" t="s">
        <v>8</v>
      </c>
      <c r="E20" s="53">
        <v>0.17395176440720997</v>
      </c>
      <c r="F20" s="46">
        <v>0.0</v>
      </c>
    </row>
    <row r="21">
      <c r="A21" s="3" t="s">
        <v>74</v>
      </c>
      <c r="B21" s="9" t="s">
        <v>27</v>
      </c>
      <c r="C21" s="21">
        <v>1.2963097E7</v>
      </c>
      <c r="D21" s="13" t="s">
        <v>8</v>
      </c>
      <c r="E21" s="11">
        <v>0.8668213778230998</v>
      </c>
      <c r="F21" s="46">
        <v>23.09427306303901</v>
      </c>
    </row>
    <row r="22">
      <c r="A22" s="3" t="s">
        <v>74</v>
      </c>
      <c r="B22" s="9" t="s">
        <v>28</v>
      </c>
      <c r="C22" s="21">
        <v>352921.0</v>
      </c>
      <c r="D22" s="13" t="s">
        <v>8</v>
      </c>
      <c r="E22" s="11">
        <v>1.2169689655172415</v>
      </c>
      <c r="F22" s="46">
        <v>34.76516156211237</v>
      </c>
    </row>
    <row r="23">
      <c r="A23" s="3" t="s">
        <v>74</v>
      </c>
      <c r="B23" s="9" t="s">
        <v>29</v>
      </c>
      <c r="C23" s="21">
        <v>8062319.0</v>
      </c>
      <c r="D23" s="13" t="s">
        <v>8</v>
      </c>
      <c r="E23" s="11">
        <v>1.743392582981944</v>
      </c>
      <c r="F23" s="46">
        <v>52.311566445747026</v>
      </c>
    </row>
    <row r="24">
      <c r="A24" s="3" t="s">
        <v>74</v>
      </c>
      <c r="B24" s="9" t="s">
        <v>30</v>
      </c>
      <c r="C24" s="21">
        <v>39315.0</v>
      </c>
      <c r="D24" s="13" t="s">
        <v>8</v>
      </c>
      <c r="E24" s="11">
        <v>0.3202851323828921</v>
      </c>
      <c r="F24" s="46">
        <v>14.92730795560135</v>
      </c>
    </row>
    <row r="25">
      <c r="A25" s="3" t="s">
        <v>74</v>
      </c>
      <c r="B25" s="9" t="s">
        <v>31</v>
      </c>
      <c r="C25" s="21">
        <v>1072.0</v>
      </c>
      <c r="D25" s="13" t="s">
        <v>8</v>
      </c>
      <c r="E25" s="11">
        <v>0.05717333333333333</v>
      </c>
      <c r="F25" s="46">
        <v>0.0</v>
      </c>
    </row>
    <row r="26">
      <c r="A26" s="3" t="s">
        <v>74</v>
      </c>
      <c r="B26" s="9" t="s">
        <v>32</v>
      </c>
      <c r="C26" s="21">
        <v>130377.0</v>
      </c>
      <c r="D26" s="13" t="s">
        <v>8</v>
      </c>
      <c r="E26" s="11">
        <v>0.5102818003913895</v>
      </c>
      <c r="F26" s="46">
        <v>25.70652342273739</v>
      </c>
    </row>
    <row r="27">
      <c r="A27" s="3" t="s">
        <v>74</v>
      </c>
      <c r="B27" s="9" t="s">
        <v>33</v>
      </c>
      <c r="C27" s="21">
        <v>140311.0</v>
      </c>
      <c r="D27" s="13" t="s">
        <v>8</v>
      </c>
      <c r="E27" s="11">
        <v>1.5546925207756233</v>
      </c>
      <c r="F27" s="46">
        <v>84.95981617366564</v>
      </c>
    </row>
    <row r="28">
      <c r="A28" s="3" t="s">
        <v>74</v>
      </c>
      <c r="B28" s="9" t="s">
        <v>34</v>
      </c>
      <c r="C28" s="21">
        <v>25781.0</v>
      </c>
      <c r="D28" s="13" t="s">
        <v>8</v>
      </c>
      <c r="E28" s="11">
        <v>0.45429074889867843</v>
      </c>
      <c r="F28" s="46">
        <v>22.529943461638023</v>
      </c>
    </row>
    <row r="29">
      <c r="A29" s="3" t="s">
        <v>74</v>
      </c>
      <c r="B29" s="9" t="s">
        <v>35</v>
      </c>
      <c r="C29" s="21">
        <v>49402.0</v>
      </c>
      <c r="D29" s="13" t="s">
        <v>8</v>
      </c>
      <c r="E29" s="11">
        <v>0.5255531914893616</v>
      </c>
      <c r="F29" s="46">
        <v>26.572926064706788</v>
      </c>
    </row>
    <row r="30">
      <c r="A30" s="3" t="s">
        <v>74</v>
      </c>
      <c r="B30" s="9" t="s">
        <v>36</v>
      </c>
      <c r="C30" s="21">
        <v>13374.0</v>
      </c>
      <c r="D30" s="13" t="s">
        <v>8</v>
      </c>
      <c r="E30" s="11">
        <v>0.4314193548387097</v>
      </c>
      <c r="F30" s="46">
        <f>(E30-0.06)/(1.82-0.06)*100</f>
        <v>21.10337243</v>
      </c>
    </row>
    <row r="31">
      <c r="A31" s="3" t="s">
        <v>74</v>
      </c>
      <c r="B31" s="9" t="s">
        <v>37</v>
      </c>
      <c r="C31" s="54">
        <v>7798.0</v>
      </c>
      <c r="D31" s="13" t="s">
        <v>8</v>
      </c>
      <c r="E31" s="11">
        <v>0.6116078431372549</v>
      </c>
      <c r="F31" s="20">
        <v>31.455125535807458</v>
      </c>
    </row>
    <row r="32">
      <c r="A32" s="3" t="s">
        <v>74</v>
      </c>
      <c r="B32" s="9" t="s">
        <v>38</v>
      </c>
      <c r="C32" s="54">
        <v>238393.0</v>
      </c>
      <c r="D32" s="13" t="s">
        <v>8</v>
      </c>
      <c r="E32" s="11">
        <v>1.819793893129771</v>
      </c>
      <c r="F32" s="20">
        <v>100.0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76</v>
      </c>
      <c r="B2" s="4" t="s">
        <v>77</v>
      </c>
      <c r="C2" s="18">
        <v>173.74565563989637</v>
      </c>
      <c r="D2" s="13" t="s">
        <v>41</v>
      </c>
      <c r="E2" s="18">
        <v>173.74565563989637</v>
      </c>
      <c r="F2" s="56">
        <v>28.579789338259918</v>
      </c>
    </row>
    <row r="3">
      <c r="A3" s="22" t="s">
        <v>76</v>
      </c>
      <c r="B3" s="9" t="s">
        <v>9</v>
      </c>
      <c r="C3" s="11">
        <v>483.21884428525493</v>
      </c>
      <c r="D3" s="13" t="s">
        <v>41</v>
      </c>
      <c r="E3" s="11">
        <v>483.21884428525493</v>
      </c>
      <c r="F3" s="57">
        <v>100.0</v>
      </c>
    </row>
    <row r="4">
      <c r="A4" s="3" t="s">
        <v>76</v>
      </c>
      <c r="B4" s="9" t="s">
        <v>10</v>
      </c>
      <c r="C4" s="11">
        <v>86.58226228435424</v>
      </c>
      <c r="D4" s="13" t="s">
        <v>41</v>
      </c>
      <c r="E4" s="11">
        <v>86.58226228435424</v>
      </c>
      <c r="F4" s="57">
        <v>8.464224747045048</v>
      </c>
    </row>
    <row r="5">
      <c r="A5" s="22" t="s">
        <v>76</v>
      </c>
      <c r="B5" s="9" t="s">
        <v>11</v>
      </c>
      <c r="C5" s="11">
        <v>171.05696928387331</v>
      </c>
      <c r="D5" s="13" t="s">
        <v>41</v>
      </c>
      <c r="E5" s="11">
        <v>171.05696928387331</v>
      </c>
      <c r="F5" s="57">
        <v>27.959294403654887</v>
      </c>
    </row>
    <row r="6">
      <c r="A6" s="3" t="s">
        <v>76</v>
      </c>
      <c r="B6" s="9" t="s">
        <v>12</v>
      </c>
      <c r="C6" s="11">
        <v>49.90566055483529</v>
      </c>
      <c r="D6" s="13" t="s">
        <v>41</v>
      </c>
      <c r="E6" s="11">
        <v>49.90566055483529</v>
      </c>
      <c r="F6" s="58">
        <v>0.0</v>
      </c>
    </row>
    <row r="7">
      <c r="A7" s="22" t="s">
        <v>76</v>
      </c>
      <c r="B7" s="9" t="s">
        <v>13</v>
      </c>
      <c r="C7" s="11">
        <v>155.27057297472106</v>
      </c>
      <c r="D7" s="13" t="s">
        <v>41</v>
      </c>
      <c r="E7" s="11">
        <v>155.27057297472106</v>
      </c>
      <c r="F7" s="57">
        <v>24.31611046605894</v>
      </c>
    </row>
    <row r="8">
      <c r="A8" s="3" t="s">
        <v>76</v>
      </c>
      <c r="B8" s="9" t="s">
        <v>14</v>
      </c>
      <c r="C8" s="11">
        <v>150.63252865870686</v>
      </c>
      <c r="D8" s="13" t="s">
        <v>41</v>
      </c>
      <c r="E8" s="11">
        <v>150.63252865870686</v>
      </c>
      <c r="F8" s="57">
        <v>23.24574277586198</v>
      </c>
    </row>
    <row r="9">
      <c r="A9" s="22" t="s">
        <v>76</v>
      </c>
      <c r="B9" s="9" t="s">
        <v>15</v>
      </c>
      <c r="C9" s="11">
        <v>425.9011044752686</v>
      </c>
      <c r="D9" s="13" t="s">
        <v>41</v>
      </c>
      <c r="E9" s="11">
        <v>425.9011044752686</v>
      </c>
      <c r="F9" s="57">
        <v>86.77221419469993</v>
      </c>
    </row>
    <row r="10">
      <c r="A10" s="3" t="s">
        <v>76</v>
      </c>
      <c r="B10" s="9" t="s">
        <v>16</v>
      </c>
      <c r="C10" s="11">
        <v>187.7770977016563</v>
      </c>
      <c r="D10" s="13" t="s">
        <v>41</v>
      </c>
      <c r="E10" s="11">
        <v>187.7770977016563</v>
      </c>
      <c r="F10" s="57">
        <v>31.817965001636317</v>
      </c>
    </row>
    <row r="11">
      <c r="A11" s="22" t="s">
        <v>76</v>
      </c>
      <c r="B11" s="9" t="s">
        <v>17</v>
      </c>
      <c r="C11" s="11">
        <v>102.26752743720337</v>
      </c>
      <c r="D11" s="13" t="s">
        <v>41</v>
      </c>
      <c r="E11" s="11">
        <v>102.26752743720337</v>
      </c>
      <c r="F11" s="57">
        <v>12.08406964024994</v>
      </c>
    </row>
    <row r="12">
      <c r="A12" s="3" t="s">
        <v>76</v>
      </c>
      <c r="B12" s="9" t="s">
        <v>18</v>
      </c>
      <c r="C12" s="11">
        <v>275.59422542792333</v>
      </c>
      <c r="D12" s="13" t="s">
        <v>41</v>
      </c>
      <c r="E12" s="11">
        <v>275.59422542792333</v>
      </c>
      <c r="F12" s="57">
        <v>52.08439838597142</v>
      </c>
    </row>
    <row r="13">
      <c r="A13" s="22" t="s">
        <v>76</v>
      </c>
      <c r="B13" s="9" t="s">
        <v>19</v>
      </c>
      <c r="C13" s="11">
        <v>344.668309194628</v>
      </c>
      <c r="D13" s="13" t="s">
        <v>41</v>
      </c>
      <c r="E13" s="11">
        <v>344.668309194628</v>
      </c>
      <c r="F13" s="57">
        <v>68.02531280081605</v>
      </c>
    </row>
    <row r="14">
      <c r="A14" s="3" t="s">
        <v>76</v>
      </c>
      <c r="B14" s="9" t="s">
        <v>20</v>
      </c>
      <c r="C14" s="11">
        <v>210.04980308746715</v>
      </c>
      <c r="D14" s="13" t="s">
        <v>41</v>
      </c>
      <c r="E14" s="11">
        <v>210.04980308746715</v>
      </c>
      <c r="F14" s="57">
        <v>36.95805910033505</v>
      </c>
    </row>
    <row r="15">
      <c r="A15" s="22" t="s">
        <v>76</v>
      </c>
      <c r="B15" s="9" t="s">
        <v>21</v>
      </c>
      <c r="C15" s="11">
        <v>264.0756747801316</v>
      </c>
      <c r="D15" s="13" t="s">
        <v>41</v>
      </c>
      <c r="E15" s="11">
        <v>264.0756747801316</v>
      </c>
      <c r="F15" s="57">
        <v>49.426147707183425</v>
      </c>
    </row>
    <row r="16">
      <c r="A16" s="3" t="s">
        <v>76</v>
      </c>
      <c r="B16" s="9" t="s">
        <v>22</v>
      </c>
      <c r="C16" s="11">
        <v>334.8751723119434</v>
      </c>
      <c r="D16" s="13" t="s">
        <v>41</v>
      </c>
      <c r="E16" s="11">
        <v>334.8751723119434</v>
      </c>
      <c r="F16" s="57">
        <v>65.7652530448735</v>
      </c>
    </row>
    <row r="17">
      <c r="A17" s="22" t="s">
        <v>76</v>
      </c>
      <c r="B17" s="9" t="s">
        <v>23</v>
      </c>
      <c r="C17" s="11">
        <v>239.98232811093246</v>
      </c>
      <c r="D17" s="13" t="s">
        <v>41</v>
      </c>
      <c r="E17" s="11">
        <v>239.98232811093246</v>
      </c>
      <c r="F17" s="57">
        <v>43.865886082605556</v>
      </c>
    </row>
    <row r="18">
      <c r="A18" s="3" t="s">
        <v>76</v>
      </c>
      <c r="B18" s="9" t="s">
        <v>24</v>
      </c>
      <c r="C18" s="11">
        <v>173.09367746638645</v>
      </c>
      <c r="D18" s="13" t="s">
        <v>41</v>
      </c>
      <c r="E18" s="11">
        <v>173.09367746638645</v>
      </c>
      <c r="F18" s="57">
        <v>28.42932584026593</v>
      </c>
    </row>
    <row r="19">
      <c r="A19" s="22" t="s">
        <v>76</v>
      </c>
      <c r="B19" s="9" t="s">
        <v>25</v>
      </c>
      <c r="C19" s="11">
        <v>176.4742293056458</v>
      </c>
      <c r="D19" s="13" t="s">
        <v>41</v>
      </c>
      <c r="E19" s="11">
        <v>176.4742293056458</v>
      </c>
      <c r="F19" s="57">
        <v>29.209489464680946</v>
      </c>
    </row>
    <row r="20">
      <c r="A20" s="3" t="s">
        <v>76</v>
      </c>
      <c r="B20" s="9" t="s">
        <v>26</v>
      </c>
      <c r="C20" s="11">
        <v>164.61904788519254</v>
      </c>
      <c r="D20" s="13" t="s">
        <v>41</v>
      </c>
      <c r="E20" s="11">
        <v>164.61904788519254</v>
      </c>
      <c r="F20" s="57">
        <v>26.47355114902868</v>
      </c>
    </row>
    <row r="21">
      <c r="A21" s="22" t="s">
        <v>76</v>
      </c>
      <c r="B21" s="9" t="s">
        <v>27</v>
      </c>
      <c r="C21" s="11">
        <v>98.93769745154886</v>
      </c>
      <c r="D21" s="13" t="s">
        <v>41</v>
      </c>
      <c r="E21" s="11">
        <v>98.93769745154886</v>
      </c>
      <c r="F21" s="57">
        <v>11.315611603273588</v>
      </c>
    </row>
    <row r="22">
      <c r="A22" s="3" t="s">
        <v>76</v>
      </c>
      <c r="B22" s="9" t="s">
        <v>28</v>
      </c>
      <c r="C22" s="11">
        <v>314.3273672105718</v>
      </c>
      <c r="D22" s="13" t="s">
        <v>41</v>
      </c>
      <c r="E22" s="11">
        <v>314.3273672105718</v>
      </c>
      <c r="F22" s="57">
        <v>61.023231367971306</v>
      </c>
    </row>
    <row r="23">
      <c r="A23" s="22" t="s">
        <v>76</v>
      </c>
      <c r="B23" s="9" t="s">
        <v>29</v>
      </c>
      <c r="C23" s="11">
        <v>168.85919994842249</v>
      </c>
      <c r="D23" s="13" t="s">
        <v>41</v>
      </c>
      <c r="E23" s="11">
        <v>168.85919994842249</v>
      </c>
      <c r="F23" s="57">
        <v>27.452093280317236</v>
      </c>
    </row>
    <row r="24">
      <c r="A24" s="3" t="s">
        <v>76</v>
      </c>
      <c r="B24" s="9" t="s">
        <v>30</v>
      </c>
      <c r="C24" s="11">
        <v>1180.3247574911268</v>
      </c>
      <c r="D24" s="13" t="s">
        <v>41</v>
      </c>
      <c r="E24" s="11">
        <v>1180.3247574911268</v>
      </c>
      <c r="F24" s="57">
        <v>100.0</v>
      </c>
    </row>
    <row r="25">
      <c r="A25" s="22" t="s">
        <v>76</v>
      </c>
      <c r="B25" s="9" t="s">
        <v>31</v>
      </c>
      <c r="C25" s="11">
        <v>527.9282899921197</v>
      </c>
      <c r="D25" s="13" t="s">
        <v>41</v>
      </c>
      <c r="E25" s="11">
        <v>527.9282899921197</v>
      </c>
      <c r="F25" s="57">
        <v>38.68602597355116</v>
      </c>
    </row>
    <row r="26">
      <c r="A26" s="3" t="s">
        <v>76</v>
      </c>
      <c r="B26" s="9" t="s">
        <v>32</v>
      </c>
      <c r="C26" s="11">
        <v>447.73132689318766</v>
      </c>
      <c r="D26" s="13" t="s">
        <v>41</v>
      </c>
      <c r="E26" s="11">
        <v>447.73132689318766</v>
      </c>
      <c r="F26" s="57">
        <v>31.14889976669369</v>
      </c>
    </row>
    <row r="27">
      <c r="A27" s="22" t="s">
        <v>76</v>
      </c>
      <c r="B27" s="9" t="s">
        <v>33</v>
      </c>
      <c r="C27" s="11">
        <v>342.78967300420885</v>
      </c>
      <c r="D27" s="13" t="s">
        <v>41</v>
      </c>
      <c r="E27" s="11">
        <v>342.78967300420885</v>
      </c>
      <c r="F27" s="57">
        <v>21.286200991655914</v>
      </c>
    </row>
    <row r="28">
      <c r="A28" s="3" t="s">
        <v>76</v>
      </c>
      <c r="B28" s="9" t="s">
        <v>34</v>
      </c>
      <c r="C28" s="11">
        <v>445.48873668139606</v>
      </c>
      <c r="D28" s="13" t="s">
        <v>41</v>
      </c>
      <c r="E28" s="11">
        <v>445.48873668139606</v>
      </c>
      <c r="F28" s="57">
        <v>30.938135109237958</v>
      </c>
    </row>
    <row r="29">
      <c r="A29" s="22" t="s">
        <v>76</v>
      </c>
      <c r="B29" s="9" t="s">
        <v>35</v>
      </c>
      <c r="C29" s="11">
        <v>806.602537232825</v>
      </c>
      <c r="D29" s="13" t="s">
        <v>41</v>
      </c>
      <c r="E29" s="11">
        <v>806.602537232825</v>
      </c>
      <c r="F29" s="57">
        <v>64.87658096330942</v>
      </c>
    </row>
    <row r="30">
      <c r="A30" s="3" t="s">
        <v>76</v>
      </c>
      <c r="B30" s="9" t="s">
        <v>36</v>
      </c>
      <c r="C30" s="11">
        <v>116.2990148152655</v>
      </c>
      <c r="D30" s="13" t="s">
        <v>41</v>
      </c>
      <c r="E30" s="11">
        <v>116.2990148152655</v>
      </c>
      <c r="F30" s="59">
        <v>20.281938850250825</v>
      </c>
    </row>
    <row r="31">
      <c r="A31" s="22" t="s">
        <v>76</v>
      </c>
      <c r="B31" s="9" t="s">
        <v>37</v>
      </c>
      <c r="C31" s="11">
        <v>825.6275630169315</v>
      </c>
      <c r="D31" s="13" t="s">
        <v>41</v>
      </c>
      <c r="E31" s="11">
        <v>825.6275630169315</v>
      </c>
      <c r="F31" s="59">
        <v>66.66460403653521</v>
      </c>
    </row>
    <row r="32">
      <c r="A32" s="3" t="s">
        <v>76</v>
      </c>
      <c r="B32" s="9" t="s">
        <v>38</v>
      </c>
      <c r="C32" s="11">
        <v>517.555494108342</v>
      </c>
      <c r="D32" s="13" t="s">
        <v>41</v>
      </c>
      <c r="E32" s="11">
        <v>517.555494108342</v>
      </c>
      <c r="F32" s="59">
        <v>37.711162728448485</v>
      </c>
    </row>
    <row r="33">
      <c r="F33" s="59"/>
    </row>
    <row r="34">
      <c r="F34" s="59"/>
    </row>
    <row r="35">
      <c r="F35" s="59"/>
    </row>
    <row r="36">
      <c r="F36" s="59"/>
    </row>
    <row r="37">
      <c r="F37" s="59"/>
    </row>
    <row r="38">
      <c r="F38" s="59"/>
    </row>
    <row r="39">
      <c r="F39" s="59"/>
    </row>
    <row r="40">
      <c r="F40" s="59"/>
    </row>
    <row r="41">
      <c r="F41" s="59"/>
    </row>
    <row r="42">
      <c r="F42" s="59"/>
    </row>
    <row r="43">
      <c r="F43" s="59"/>
    </row>
    <row r="44">
      <c r="F44" s="59"/>
    </row>
    <row r="45">
      <c r="F45" s="59"/>
    </row>
    <row r="46">
      <c r="F46" s="59"/>
    </row>
    <row r="47">
      <c r="F47" s="59"/>
    </row>
    <row r="48">
      <c r="F48" s="59"/>
    </row>
    <row r="49">
      <c r="F49" s="59"/>
    </row>
    <row r="50">
      <c r="F50" s="59"/>
    </row>
    <row r="51">
      <c r="F51" s="59"/>
    </row>
    <row r="52">
      <c r="F52" s="59"/>
    </row>
    <row r="53">
      <c r="F53" s="59"/>
    </row>
    <row r="54">
      <c r="F54" s="59"/>
    </row>
    <row r="55">
      <c r="F55" s="59"/>
    </row>
    <row r="56">
      <c r="F56" s="59"/>
    </row>
    <row r="57">
      <c r="F57" s="59"/>
    </row>
    <row r="58">
      <c r="F58" s="59"/>
    </row>
    <row r="59">
      <c r="F59" s="59"/>
    </row>
    <row r="60">
      <c r="F60" s="59"/>
    </row>
    <row r="61">
      <c r="F61" s="59"/>
    </row>
    <row r="62">
      <c r="F62" s="59"/>
    </row>
    <row r="63">
      <c r="F63" s="59"/>
    </row>
    <row r="64">
      <c r="F64" s="59"/>
    </row>
    <row r="65">
      <c r="F65" s="59"/>
    </row>
    <row r="66">
      <c r="F66" s="59"/>
    </row>
    <row r="67">
      <c r="F67" s="59"/>
    </row>
    <row r="68">
      <c r="F68" s="59"/>
    </row>
    <row r="69">
      <c r="F69" s="59"/>
    </row>
    <row r="70">
      <c r="F70" s="59"/>
    </row>
    <row r="71">
      <c r="F71" s="59"/>
    </row>
    <row r="72">
      <c r="F72" s="59"/>
    </row>
    <row r="73">
      <c r="F73" s="59"/>
    </row>
    <row r="74">
      <c r="F74" s="59"/>
    </row>
    <row r="75">
      <c r="F75" s="59"/>
    </row>
    <row r="76">
      <c r="F76" s="59"/>
    </row>
    <row r="77">
      <c r="F77" s="59"/>
    </row>
    <row r="78">
      <c r="F78" s="59"/>
    </row>
    <row r="79">
      <c r="F79" s="59"/>
    </row>
    <row r="80">
      <c r="F80" s="59"/>
    </row>
    <row r="81">
      <c r="F81" s="59"/>
    </row>
    <row r="82">
      <c r="F82" s="59"/>
    </row>
    <row r="83">
      <c r="F83" s="59"/>
    </row>
    <row r="84">
      <c r="F84" s="59"/>
    </row>
    <row r="85">
      <c r="F85" s="59"/>
    </row>
    <row r="86">
      <c r="F86" s="59"/>
    </row>
    <row r="87">
      <c r="F87" s="59"/>
    </row>
    <row r="88">
      <c r="F88" s="59"/>
    </row>
    <row r="89">
      <c r="F89" s="59"/>
    </row>
    <row r="90">
      <c r="F90" s="59"/>
    </row>
    <row r="91">
      <c r="F91" s="59"/>
    </row>
    <row r="92">
      <c r="F92" s="59"/>
    </row>
    <row r="93">
      <c r="F93" s="59"/>
    </row>
    <row r="94">
      <c r="F94" s="59"/>
    </row>
    <row r="95">
      <c r="F95" s="59"/>
    </row>
    <row r="96">
      <c r="F96" s="59"/>
    </row>
    <row r="97">
      <c r="F97" s="59"/>
    </row>
    <row r="98">
      <c r="F98" s="59"/>
    </row>
    <row r="99">
      <c r="F99" s="59"/>
    </row>
    <row r="100">
      <c r="F100" s="59"/>
    </row>
    <row r="101">
      <c r="F101" s="59"/>
    </row>
    <row r="102">
      <c r="F102" s="59"/>
    </row>
    <row r="103">
      <c r="F103" s="59"/>
    </row>
    <row r="104">
      <c r="F104" s="59"/>
    </row>
    <row r="105">
      <c r="F105" s="59"/>
    </row>
    <row r="106">
      <c r="F106" s="59"/>
    </row>
    <row r="107">
      <c r="F107" s="59"/>
    </row>
    <row r="108">
      <c r="F108" s="59"/>
    </row>
    <row r="109">
      <c r="F109" s="59"/>
    </row>
    <row r="110">
      <c r="F110" s="59"/>
    </row>
    <row r="111">
      <c r="F111" s="59"/>
    </row>
    <row r="112">
      <c r="F112" s="59"/>
    </row>
    <row r="113">
      <c r="F113" s="59"/>
    </row>
    <row r="114">
      <c r="F114" s="59"/>
    </row>
    <row r="115">
      <c r="F115" s="59"/>
    </row>
    <row r="116">
      <c r="F116" s="59"/>
    </row>
    <row r="117">
      <c r="F117" s="59"/>
    </row>
    <row r="118">
      <c r="F118" s="59"/>
    </row>
    <row r="119">
      <c r="F119" s="59"/>
    </row>
    <row r="120">
      <c r="F120" s="59"/>
    </row>
    <row r="121">
      <c r="F121" s="59"/>
    </row>
    <row r="122">
      <c r="F122" s="59"/>
    </row>
    <row r="123">
      <c r="F123" s="59"/>
    </row>
    <row r="124">
      <c r="F124" s="59"/>
    </row>
    <row r="125">
      <c r="F125" s="59"/>
    </row>
    <row r="126">
      <c r="F126" s="59"/>
    </row>
    <row r="127">
      <c r="F127" s="59"/>
    </row>
    <row r="128">
      <c r="F128" s="59"/>
    </row>
    <row r="129">
      <c r="F129" s="59"/>
    </row>
    <row r="130">
      <c r="F130" s="59"/>
    </row>
    <row r="131">
      <c r="F131" s="59"/>
    </row>
    <row r="132">
      <c r="F132" s="59"/>
    </row>
    <row r="133">
      <c r="F133" s="59"/>
    </row>
    <row r="134">
      <c r="F134" s="59"/>
    </row>
    <row r="135">
      <c r="F135" s="59"/>
    </row>
    <row r="136">
      <c r="F136" s="59"/>
    </row>
    <row r="137">
      <c r="F137" s="59"/>
    </row>
    <row r="138">
      <c r="F138" s="59"/>
    </row>
    <row r="139">
      <c r="F139" s="59"/>
    </row>
    <row r="140">
      <c r="F140" s="59"/>
    </row>
    <row r="141">
      <c r="F141" s="59"/>
    </row>
    <row r="142">
      <c r="F142" s="59"/>
    </row>
    <row r="143">
      <c r="F143" s="59"/>
    </row>
    <row r="144">
      <c r="F144" s="59"/>
    </row>
    <row r="145">
      <c r="F145" s="59"/>
    </row>
    <row r="146">
      <c r="F146" s="59"/>
    </row>
    <row r="147">
      <c r="F147" s="59"/>
    </row>
    <row r="148">
      <c r="F148" s="59"/>
    </row>
    <row r="149">
      <c r="F149" s="59"/>
    </row>
    <row r="150">
      <c r="F150" s="59"/>
    </row>
    <row r="151">
      <c r="F151" s="59"/>
    </row>
    <row r="152">
      <c r="F152" s="59"/>
    </row>
    <row r="153">
      <c r="F153" s="59"/>
    </row>
    <row r="154">
      <c r="F154" s="59"/>
    </row>
    <row r="155">
      <c r="F155" s="59"/>
    </row>
    <row r="156">
      <c r="F156" s="59"/>
    </row>
    <row r="157">
      <c r="F157" s="59"/>
    </row>
    <row r="158">
      <c r="F158" s="59"/>
    </row>
    <row r="159">
      <c r="F159" s="59"/>
    </row>
    <row r="160">
      <c r="F160" s="59"/>
    </row>
    <row r="161">
      <c r="F161" s="59"/>
    </row>
    <row r="162">
      <c r="F162" s="59"/>
    </row>
    <row r="163">
      <c r="F163" s="59"/>
    </row>
    <row r="164">
      <c r="F164" s="59"/>
    </row>
    <row r="165">
      <c r="F165" s="59"/>
    </row>
    <row r="166">
      <c r="F166" s="59"/>
    </row>
    <row r="167">
      <c r="F167" s="59"/>
    </row>
    <row r="168">
      <c r="F168" s="59"/>
    </row>
    <row r="169">
      <c r="F169" s="59"/>
    </row>
    <row r="170">
      <c r="F170" s="59"/>
    </row>
    <row r="171">
      <c r="F171" s="59"/>
    </row>
    <row r="172">
      <c r="F172" s="59"/>
    </row>
    <row r="173">
      <c r="F173" s="59"/>
    </row>
    <row r="174">
      <c r="F174" s="59"/>
    </row>
    <row r="175">
      <c r="F175" s="59"/>
    </row>
    <row r="176">
      <c r="F176" s="59"/>
    </row>
    <row r="177">
      <c r="F177" s="59"/>
    </row>
    <row r="178">
      <c r="F178" s="59"/>
    </row>
    <row r="179">
      <c r="F179" s="59"/>
    </row>
    <row r="180">
      <c r="F180" s="59"/>
    </row>
    <row r="181">
      <c r="F181" s="59"/>
    </row>
    <row r="182">
      <c r="F182" s="59"/>
    </row>
    <row r="183">
      <c r="F183" s="59"/>
    </row>
    <row r="184">
      <c r="F184" s="59"/>
    </row>
    <row r="185">
      <c r="F185" s="59"/>
    </row>
    <row r="186">
      <c r="F186" s="59"/>
    </row>
    <row r="187">
      <c r="F187" s="59"/>
    </row>
    <row r="188">
      <c r="F188" s="59"/>
    </row>
    <row r="189">
      <c r="F189" s="59"/>
    </row>
    <row r="190">
      <c r="F190" s="59"/>
    </row>
    <row r="191">
      <c r="F191" s="59"/>
    </row>
    <row r="192">
      <c r="F192" s="59"/>
    </row>
    <row r="193">
      <c r="F193" s="59"/>
    </row>
    <row r="194">
      <c r="F194" s="59"/>
    </row>
    <row r="195">
      <c r="F195" s="59"/>
    </row>
    <row r="196">
      <c r="F196" s="59"/>
    </row>
    <row r="197">
      <c r="F197" s="59"/>
    </row>
    <row r="198">
      <c r="F198" s="59"/>
    </row>
    <row r="199">
      <c r="F199" s="59"/>
    </row>
    <row r="200">
      <c r="F200" s="59"/>
    </row>
    <row r="201">
      <c r="F201" s="59"/>
    </row>
    <row r="202">
      <c r="F202" s="59"/>
    </row>
    <row r="203">
      <c r="F203" s="59"/>
    </row>
    <row r="204">
      <c r="F204" s="59"/>
    </row>
    <row r="205">
      <c r="F205" s="59"/>
    </row>
    <row r="206">
      <c r="F206" s="59"/>
    </row>
    <row r="207">
      <c r="F207" s="59"/>
    </row>
    <row r="208">
      <c r="F208" s="59"/>
    </row>
    <row r="209">
      <c r="F209" s="59"/>
    </row>
    <row r="210">
      <c r="F210" s="59"/>
    </row>
    <row r="211">
      <c r="F211" s="59"/>
    </row>
    <row r="212">
      <c r="F212" s="59"/>
    </row>
    <row r="213">
      <c r="F213" s="59"/>
    </row>
    <row r="214">
      <c r="F214" s="59"/>
    </row>
    <row r="215">
      <c r="F215" s="59"/>
    </row>
    <row r="216">
      <c r="F216" s="59"/>
    </row>
    <row r="217">
      <c r="F217" s="59"/>
    </row>
    <row r="218">
      <c r="F218" s="59"/>
    </row>
    <row r="219">
      <c r="F219" s="59"/>
    </row>
    <row r="220">
      <c r="F220" s="59"/>
    </row>
    <row r="221">
      <c r="F221" s="59"/>
    </row>
    <row r="222">
      <c r="F222" s="59"/>
    </row>
    <row r="223">
      <c r="F223" s="59"/>
    </row>
    <row r="224">
      <c r="F224" s="59"/>
    </row>
    <row r="225">
      <c r="F225" s="59"/>
    </row>
    <row r="226">
      <c r="F226" s="59"/>
    </row>
    <row r="227">
      <c r="F227" s="59"/>
    </row>
    <row r="228">
      <c r="F228" s="59"/>
    </row>
    <row r="229">
      <c r="F229" s="59"/>
    </row>
    <row r="230">
      <c r="F230" s="59"/>
    </row>
    <row r="231">
      <c r="F231" s="59"/>
    </row>
    <row r="232">
      <c r="F232" s="59"/>
    </row>
    <row r="233">
      <c r="F233" s="59"/>
    </row>
    <row r="234">
      <c r="F234" s="59"/>
    </row>
    <row r="235">
      <c r="F235" s="59"/>
    </row>
    <row r="236">
      <c r="F236" s="59"/>
    </row>
    <row r="237">
      <c r="F237" s="59"/>
    </row>
    <row r="238">
      <c r="F238" s="59"/>
    </row>
    <row r="239">
      <c r="F239" s="59"/>
    </row>
    <row r="240">
      <c r="F240" s="59"/>
    </row>
    <row r="241">
      <c r="F241" s="59"/>
    </row>
    <row r="242">
      <c r="F242" s="59"/>
    </row>
    <row r="243">
      <c r="F243" s="59"/>
    </row>
    <row r="244">
      <c r="F244" s="59"/>
    </row>
    <row r="245">
      <c r="F245" s="59"/>
    </row>
    <row r="246">
      <c r="F246" s="59"/>
    </row>
    <row r="247">
      <c r="F247" s="59"/>
    </row>
    <row r="248">
      <c r="F248" s="59"/>
    </row>
    <row r="249">
      <c r="F249" s="59"/>
    </row>
    <row r="250">
      <c r="F250" s="59"/>
    </row>
    <row r="251">
      <c r="F251" s="59"/>
    </row>
    <row r="252">
      <c r="F252" s="59"/>
    </row>
    <row r="253">
      <c r="F253" s="59"/>
    </row>
    <row r="254">
      <c r="F254" s="59"/>
    </row>
    <row r="255">
      <c r="F255" s="59"/>
    </row>
    <row r="256">
      <c r="F256" s="59"/>
    </row>
    <row r="257">
      <c r="F257" s="59"/>
    </row>
    <row r="258">
      <c r="F258" s="59"/>
    </row>
    <row r="259">
      <c r="F259" s="59"/>
    </row>
    <row r="260">
      <c r="F260" s="59"/>
    </row>
    <row r="261">
      <c r="F261" s="59"/>
    </row>
    <row r="262">
      <c r="F262" s="59"/>
    </row>
    <row r="263">
      <c r="F263" s="59"/>
    </row>
    <row r="264">
      <c r="F264" s="59"/>
    </row>
    <row r="265">
      <c r="F265" s="59"/>
    </row>
    <row r="266">
      <c r="F266" s="59"/>
    </row>
    <row r="267">
      <c r="F267" s="59"/>
    </row>
    <row r="268">
      <c r="F268" s="59"/>
    </row>
    <row r="269">
      <c r="F269" s="59"/>
    </row>
    <row r="270">
      <c r="F270" s="59"/>
    </row>
    <row r="271">
      <c r="F271" s="59"/>
    </row>
    <row r="272">
      <c r="F272" s="59"/>
    </row>
    <row r="273">
      <c r="F273" s="59"/>
    </row>
    <row r="274">
      <c r="F274" s="59"/>
    </row>
    <row r="275">
      <c r="F275" s="59"/>
    </row>
    <row r="276">
      <c r="F276" s="59"/>
    </row>
    <row r="277">
      <c r="F277" s="59"/>
    </row>
    <row r="278">
      <c r="F278" s="59"/>
    </row>
    <row r="279">
      <c r="F279" s="59"/>
    </row>
    <row r="280">
      <c r="F280" s="59"/>
    </row>
    <row r="281">
      <c r="F281" s="59"/>
    </row>
    <row r="282">
      <c r="F282" s="59"/>
    </row>
    <row r="283">
      <c r="F283" s="59"/>
    </row>
    <row r="284">
      <c r="F284" s="59"/>
    </row>
    <row r="285">
      <c r="F285" s="59"/>
    </row>
    <row r="286">
      <c r="F286" s="59"/>
    </row>
    <row r="287">
      <c r="F287" s="59"/>
    </row>
    <row r="288">
      <c r="F288" s="59"/>
    </row>
    <row r="289">
      <c r="F289" s="59"/>
    </row>
    <row r="290">
      <c r="F290" s="59"/>
    </row>
    <row r="291">
      <c r="F291" s="59"/>
    </row>
    <row r="292">
      <c r="F292" s="59"/>
    </row>
    <row r="293">
      <c r="F293" s="59"/>
    </row>
    <row r="294">
      <c r="F294" s="59"/>
    </row>
    <row r="295">
      <c r="F295" s="59"/>
    </row>
    <row r="296">
      <c r="F296" s="59"/>
    </row>
    <row r="297">
      <c r="F297" s="59"/>
    </row>
    <row r="298">
      <c r="F298" s="59"/>
    </row>
    <row r="299">
      <c r="F299" s="59"/>
    </row>
    <row r="300">
      <c r="F300" s="59"/>
    </row>
    <row r="301">
      <c r="F301" s="59"/>
    </row>
    <row r="302">
      <c r="F302" s="59"/>
    </row>
    <row r="303">
      <c r="F303" s="59"/>
    </row>
    <row r="304">
      <c r="F304" s="59"/>
    </row>
    <row r="305">
      <c r="F305" s="59"/>
    </row>
    <row r="306">
      <c r="F306" s="59"/>
    </row>
    <row r="307">
      <c r="F307" s="59"/>
    </row>
    <row r="308">
      <c r="F308" s="59"/>
    </row>
    <row r="309">
      <c r="F309" s="59"/>
    </row>
    <row r="310">
      <c r="F310" s="59"/>
    </row>
    <row r="311">
      <c r="F311" s="59"/>
    </row>
    <row r="312">
      <c r="F312" s="59"/>
    </row>
    <row r="313">
      <c r="F313" s="59"/>
    </row>
    <row r="314">
      <c r="F314" s="59"/>
    </row>
    <row r="315">
      <c r="F315" s="59"/>
    </row>
    <row r="316">
      <c r="F316" s="59"/>
    </row>
    <row r="317">
      <c r="F317" s="59"/>
    </row>
    <row r="318">
      <c r="F318" s="59"/>
    </row>
    <row r="319">
      <c r="F319" s="59"/>
    </row>
    <row r="320">
      <c r="F320" s="59"/>
    </row>
    <row r="321">
      <c r="F321" s="59"/>
    </row>
    <row r="322">
      <c r="F322" s="59"/>
    </row>
    <row r="323">
      <c r="F323" s="59"/>
    </row>
    <row r="324">
      <c r="F324" s="59"/>
    </row>
    <row r="325">
      <c r="F325" s="59"/>
    </row>
    <row r="326">
      <c r="F326" s="59"/>
    </row>
    <row r="327">
      <c r="F327" s="59"/>
    </row>
    <row r="328">
      <c r="F328" s="59"/>
    </row>
    <row r="329">
      <c r="F329" s="59"/>
    </row>
    <row r="330">
      <c r="F330" s="59"/>
    </row>
    <row r="331">
      <c r="F331" s="59"/>
    </row>
    <row r="332">
      <c r="F332" s="59"/>
    </row>
    <row r="333">
      <c r="F333" s="59"/>
    </row>
    <row r="334">
      <c r="F334" s="59"/>
    </row>
    <row r="335">
      <c r="F335" s="59"/>
    </row>
    <row r="336">
      <c r="F336" s="59"/>
    </row>
    <row r="337">
      <c r="F337" s="59"/>
    </row>
    <row r="338">
      <c r="F338" s="59"/>
    </row>
    <row r="339">
      <c r="F339" s="59"/>
    </row>
    <row r="340">
      <c r="F340" s="59"/>
    </row>
    <row r="341">
      <c r="F341" s="59"/>
    </row>
    <row r="342">
      <c r="F342" s="59"/>
    </row>
    <row r="343">
      <c r="F343" s="59"/>
    </row>
    <row r="344">
      <c r="F344" s="59"/>
    </row>
    <row r="345">
      <c r="F345" s="59"/>
    </row>
    <row r="346">
      <c r="F346" s="59"/>
    </row>
    <row r="347">
      <c r="F347" s="59"/>
    </row>
    <row r="348">
      <c r="F348" s="59"/>
    </row>
    <row r="349">
      <c r="F349" s="59"/>
    </row>
    <row r="350">
      <c r="F350" s="59"/>
    </row>
    <row r="351">
      <c r="F351" s="59"/>
    </row>
    <row r="352">
      <c r="F352" s="59"/>
    </row>
    <row r="353">
      <c r="F353" s="59"/>
    </row>
    <row r="354">
      <c r="F354" s="59"/>
    </row>
    <row r="355">
      <c r="F355" s="59"/>
    </row>
    <row r="356">
      <c r="F356" s="59"/>
    </row>
    <row r="357">
      <c r="F357" s="59"/>
    </row>
    <row r="358">
      <c r="F358" s="59"/>
    </row>
    <row r="359">
      <c r="F359" s="59"/>
    </row>
    <row r="360">
      <c r="F360" s="59"/>
    </row>
    <row r="361">
      <c r="F361" s="59"/>
    </row>
    <row r="362">
      <c r="F362" s="59"/>
    </row>
    <row r="363">
      <c r="F363" s="59"/>
    </row>
    <row r="364">
      <c r="F364" s="59"/>
    </row>
    <row r="365">
      <c r="F365" s="59"/>
    </row>
    <row r="366">
      <c r="F366" s="59"/>
    </row>
    <row r="367">
      <c r="F367" s="59"/>
    </row>
    <row r="368">
      <c r="F368" s="59"/>
    </row>
    <row r="369">
      <c r="F369" s="59"/>
    </row>
    <row r="370">
      <c r="F370" s="59"/>
    </row>
    <row r="371">
      <c r="F371" s="59"/>
    </row>
    <row r="372">
      <c r="F372" s="59"/>
    </row>
    <row r="373">
      <c r="F373" s="59"/>
    </row>
    <row r="374">
      <c r="F374" s="59"/>
    </row>
    <row r="375">
      <c r="F375" s="59"/>
    </row>
    <row r="376">
      <c r="F376" s="59"/>
    </row>
    <row r="377">
      <c r="F377" s="59"/>
    </row>
    <row r="378">
      <c r="F378" s="59"/>
    </row>
    <row r="379">
      <c r="F379" s="59"/>
    </row>
    <row r="380">
      <c r="F380" s="59"/>
    </row>
    <row r="381">
      <c r="F381" s="59"/>
    </row>
    <row r="382">
      <c r="F382" s="59"/>
    </row>
    <row r="383">
      <c r="F383" s="59"/>
    </row>
    <row r="384">
      <c r="F384" s="59"/>
    </row>
    <row r="385">
      <c r="F385" s="59"/>
    </row>
    <row r="386">
      <c r="F386" s="59"/>
    </row>
    <row r="387">
      <c r="F387" s="59"/>
    </row>
    <row r="388">
      <c r="F388" s="59"/>
    </row>
    <row r="389">
      <c r="F389" s="59"/>
    </row>
    <row r="390">
      <c r="F390" s="59"/>
    </row>
    <row r="391">
      <c r="F391" s="59"/>
    </row>
    <row r="392">
      <c r="F392" s="59"/>
    </row>
    <row r="393">
      <c r="F393" s="59"/>
    </row>
    <row r="394">
      <c r="F394" s="59"/>
    </row>
    <row r="395">
      <c r="F395" s="59"/>
    </row>
    <row r="396">
      <c r="F396" s="59"/>
    </row>
    <row r="397">
      <c r="F397" s="59"/>
    </row>
    <row r="398">
      <c r="F398" s="59"/>
    </row>
    <row r="399">
      <c r="F399" s="59"/>
    </row>
    <row r="400">
      <c r="F400" s="59"/>
    </row>
    <row r="401">
      <c r="F401" s="59"/>
    </row>
    <row r="402">
      <c r="F402" s="59"/>
    </row>
    <row r="403">
      <c r="F403" s="59"/>
    </row>
    <row r="404">
      <c r="F404" s="59"/>
    </row>
    <row r="405">
      <c r="F405" s="59"/>
    </row>
    <row r="406">
      <c r="F406" s="59"/>
    </row>
    <row r="407">
      <c r="F407" s="59"/>
    </row>
    <row r="408">
      <c r="F408" s="59"/>
    </row>
    <row r="409">
      <c r="F409" s="59"/>
    </row>
    <row r="410">
      <c r="F410" s="59"/>
    </row>
    <row r="411">
      <c r="F411" s="59"/>
    </row>
    <row r="412">
      <c r="F412" s="59"/>
    </row>
    <row r="413">
      <c r="F413" s="59"/>
    </row>
    <row r="414">
      <c r="F414" s="59"/>
    </row>
    <row r="415">
      <c r="F415" s="59"/>
    </row>
    <row r="416">
      <c r="F416" s="59"/>
    </row>
    <row r="417">
      <c r="F417" s="59"/>
    </row>
    <row r="418">
      <c r="F418" s="59"/>
    </row>
    <row r="419">
      <c r="F419" s="59"/>
    </row>
    <row r="420">
      <c r="F420" s="59"/>
    </row>
    <row r="421">
      <c r="F421" s="59"/>
    </row>
    <row r="422">
      <c r="F422" s="59"/>
    </row>
    <row r="423">
      <c r="F423" s="59"/>
    </row>
    <row r="424">
      <c r="F424" s="59"/>
    </row>
    <row r="425">
      <c r="F425" s="59"/>
    </row>
    <row r="426">
      <c r="F426" s="59"/>
    </row>
    <row r="427">
      <c r="F427" s="59"/>
    </row>
    <row r="428">
      <c r="F428" s="59"/>
    </row>
    <row r="429">
      <c r="F429" s="59"/>
    </row>
    <row r="430">
      <c r="F430" s="59"/>
    </row>
    <row r="431">
      <c r="F431" s="59"/>
    </row>
    <row r="432">
      <c r="F432" s="59"/>
    </row>
    <row r="433">
      <c r="F433" s="59"/>
    </row>
    <row r="434">
      <c r="F434" s="59"/>
    </row>
    <row r="435">
      <c r="F435" s="59"/>
    </row>
    <row r="436">
      <c r="F436" s="59"/>
    </row>
    <row r="437">
      <c r="F437" s="59"/>
    </row>
    <row r="438">
      <c r="F438" s="59"/>
    </row>
    <row r="439">
      <c r="F439" s="59"/>
    </row>
    <row r="440">
      <c r="F440" s="59"/>
    </row>
    <row r="441">
      <c r="F441" s="59"/>
    </row>
    <row r="442">
      <c r="F442" s="59"/>
    </row>
    <row r="443">
      <c r="F443" s="59"/>
    </row>
    <row r="444">
      <c r="F444" s="59"/>
    </row>
    <row r="445">
      <c r="F445" s="59"/>
    </row>
    <row r="446">
      <c r="F446" s="59"/>
    </row>
    <row r="447">
      <c r="F447" s="59"/>
    </row>
    <row r="448">
      <c r="F448" s="59"/>
    </row>
    <row r="449">
      <c r="F449" s="59"/>
    </row>
    <row r="450">
      <c r="F450" s="59"/>
    </row>
    <row r="451">
      <c r="F451" s="59"/>
    </row>
    <row r="452">
      <c r="F452" s="59"/>
    </row>
    <row r="453">
      <c r="F453" s="59"/>
    </row>
    <row r="454">
      <c r="F454" s="59"/>
    </row>
    <row r="455">
      <c r="F455" s="59"/>
    </row>
    <row r="456">
      <c r="F456" s="59"/>
    </row>
    <row r="457">
      <c r="F457" s="59"/>
    </row>
    <row r="458">
      <c r="F458" s="59"/>
    </row>
    <row r="459">
      <c r="F459" s="59"/>
    </row>
    <row r="460">
      <c r="F460" s="59"/>
    </row>
    <row r="461">
      <c r="F461" s="59"/>
    </row>
    <row r="462">
      <c r="F462" s="59"/>
    </row>
    <row r="463">
      <c r="F463" s="59"/>
    </row>
    <row r="464">
      <c r="F464" s="59"/>
    </row>
    <row r="465">
      <c r="F465" s="59"/>
    </row>
    <row r="466">
      <c r="F466" s="59"/>
    </row>
    <row r="467">
      <c r="F467" s="59"/>
    </row>
    <row r="468">
      <c r="F468" s="59"/>
    </row>
    <row r="469">
      <c r="F469" s="59"/>
    </row>
    <row r="470">
      <c r="F470" s="59"/>
    </row>
    <row r="471">
      <c r="F471" s="59"/>
    </row>
    <row r="472">
      <c r="F472" s="59"/>
    </row>
    <row r="473">
      <c r="F473" s="59"/>
    </row>
    <row r="474">
      <c r="F474" s="59"/>
    </row>
    <row r="475">
      <c r="F475" s="59"/>
    </row>
    <row r="476">
      <c r="F476" s="59"/>
    </row>
    <row r="477">
      <c r="F477" s="59"/>
    </row>
    <row r="478">
      <c r="F478" s="59"/>
    </row>
    <row r="479">
      <c r="F479" s="59"/>
    </row>
    <row r="480">
      <c r="F480" s="59"/>
    </row>
    <row r="481">
      <c r="F481" s="59"/>
    </row>
    <row r="482">
      <c r="F482" s="59"/>
    </row>
    <row r="483">
      <c r="F483" s="59"/>
    </row>
    <row r="484">
      <c r="F484" s="59"/>
    </row>
    <row r="485">
      <c r="F485" s="59"/>
    </row>
    <row r="486">
      <c r="F486" s="59"/>
    </row>
    <row r="487">
      <c r="F487" s="59"/>
    </row>
    <row r="488">
      <c r="F488" s="59"/>
    </row>
    <row r="489">
      <c r="F489" s="59"/>
    </row>
    <row r="490">
      <c r="F490" s="59"/>
    </row>
    <row r="491">
      <c r="F491" s="59"/>
    </row>
    <row r="492">
      <c r="F492" s="59"/>
    </row>
    <row r="493">
      <c r="F493" s="59"/>
    </row>
    <row r="494">
      <c r="F494" s="59"/>
    </row>
    <row r="495">
      <c r="F495" s="59"/>
    </row>
    <row r="496">
      <c r="F496" s="59"/>
    </row>
    <row r="497">
      <c r="F497" s="59"/>
    </row>
    <row r="498">
      <c r="F498" s="59"/>
    </row>
    <row r="499">
      <c r="F499" s="59"/>
    </row>
    <row r="500">
      <c r="F500" s="59"/>
    </row>
    <row r="501">
      <c r="F501" s="59"/>
    </row>
    <row r="502">
      <c r="F502" s="59"/>
    </row>
    <row r="503">
      <c r="F503" s="59"/>
    </row>
    <row r="504">
      <c r="F504" s="59"/>
    </row>
    <row r="505">
      <c r="F505" s="59"/>
    </row>
    <row r="506">
      <c r="F506" s="59"/>
    </row>
    <row r="507">
      <c r="F507" s="59"/>
    </row>
    <row r="508">
      <c r="F508" s="59"/>
    </row>
    <row r="509">
      <c r="F509" s="59"/>
    </row>
    <row r="510">
      <c r="F510" s="59"/>
    </row>
    <row r="511">
      <c r="F511" s="59"/>
    </row>
    <row r="512">
      <c r="F512" s="59"/>
    </row>
    <row r="513">
      <c r="F513" s="59"/>
    </row>
    <row r="514">
      <c r="F514" s="59"/>
    </row>
    <row r="515">
      <c r="F515" s="59"/>
    </row>
    <row r="516">
      <c r="F516" s="59"/>
    </row>
    <row r="517">
      <c r="F517" s="59"/>
    </row>
    <row r="518">
      <c r="F518" s="59"/>
    </row>
    <row r="519">
      <c r="F519" s="59"/>
    </row>
    <row r="520">
      <c r="F520" s="59"/>
    </row>
    <row r="521">
      <c r="F521" s="59"/>
    </row>
    <row r="522">
      <c r="F522" s="59"/>
    </row>
    <row r="523">
      <c r="F523" s="59"/>
    </row>
    <row r="524">
      <c r="F524" s="59"/>
    </row>
    <row r="525">
      <c r="F525" s="59"/>
    </row>
    <row r="526">
      <c r="F526" s="59"/>
    </row>
    <row r="527">
      <c r="F527" s="59"/>
    </row>
    <row r="528">
      <c r="F528" s="59"/>
    </row>
    <row r="529">
      <c r="F529" s="59"/>
    </row>
    <row r="530">
      <c r="F530" s="59"/>
    </row>
    <row r="531">
      <c r="F531" s="59"/>
    </row>
    <row r="532">
      <c r="F532" s="59"/>
    </row>
    <row r="533">
      <c r="F533" s="59"/>
    </row>
    <row r="534">
      <c r="F534" s="59"/>
    </row>
    <row r="535">
      <c r="F535" s="59"/>
    </row>
    <row r="536">
      <c r="F536" s="59"/>
    </row>
    <row r="537">
      <c r="F537" s="59"/>
    </row>
    <row r="538">
      <c r="F538" s="59"/>
    </row>
    <row r="539">
      <c r="F539" s="59"/>
    </row>
    <row r="540">
      <c r="F540" s="59"/>
    </row>
    <row r="541">
      <c r="F541" s="59"/>
    </row>
    <row r="542">
      <c r="F542" s="59"/>
    </row>
    <row r="543">
      <c r="F543" s="59"/>
    </row>
    <row r="544">
      <c r="F544" s="59"/>
    </row>
    <row r="545">
      <c r="F545" s="59"/>
    </row>
    <row r="546">
      <c r="F546" s="59"/>
    </row>
    <row r="547">
      <c r="F547" s="59"/>
    </row>
    <row r="548">
      <c r="F548" s="59"/>
    </row>
    <row r="549">
      <c r="F549" s="59"/>
    </row>
    <row r="550">
      <c r="F550" s="59"/>
    </row>
    <row r="551">
      <c r="F551" s="59"/>
    </row>
    <row r="552">
      <c r="F552" s="59"/>
    </row>
    <row r="553">
      <c r="F553" s="59"/>
    </row>
    <row r="554">
      <c r="F554" s="59"/>
    </row>
    <row r="555">
      <c r="F555" s="59"/>
    </row>
    <row r="556">
      <c r="F556" s="59"/>
    </row>
    <row r="557">
      <c r="F557" s="59"/>
    </row>
    <row r="558">
      <c r="F558" s="59"/>
    </row>
    <row r="559">
      <c r="F559" s="59"/>
    </row>
    <row r="560">
      <c r="F560" s="59"/>
    </row>
    <row r="561">
      <c r="F561" s="59"/>
    </row>
    <row r="562">
      <c r="F562" s="59"/>
    </row>
    <row r="563">
      <c r="F563" s="59"/>
    </row>
    <row r="564">
      <c r="F564" s="59"/>
    </row>
    <row r="565">
      <c r="F565" s="59"/>
    </row>
    <row r="566">
      <c r="F566" s="59"/>
    </row>
    <row r="567">
      <c r="F567" s="59"/>
    </row>
    <row r="568">
      <c r="F568" s="59"/>
    </row>
    <row r="569">
      <c r="F569" s="59"/>
    </row>
    <row r="570">
      <c r="F570" s="59"/>
    </row>
    <row r="571">
      <c r="F571" s="59"/>
    </row>
    <row r="572">
      <c r="F572" s="59"/>
    </row>
    <row r="573">
      <c r="F573" s="59"/>
    </row>
    <row r="574">
      <c r="F574" s="59"/>
    </row>
    <row r="575">
      <c r="F575" s="59"/>
    </row>
    <row r="576">
      <c r="F576" s="59"/>
    </row>
    <row r="577">
      <c r="F577" s="59"/>
    </row>
    <row r="578">
      <c r="F578" s="59"/>
    </row>
    <row r="579">
      <c r="F579" s="59"/>
    </row>
    <row r="580">
      <c r="F580" s="59"/>
    </row>
    <row r="581">
      <c r="F581" s="59"/>
    </row>
    <row r="582">
      <c r="F582" s="59"/>
    </row>
    <row r="583">
      <c r="F583" s="59"/>
    </row>
    <row r="584">
      <c r="F584" s="59"/>
    </row>
    <row r="585">
      <c r="F585" s="59"/>
    </row>
    <row r="586">
      <c r="F586" s="59"/>
    </row>
    <row r="587">
      <c r="F587" s="59"/>
    </row>
    <row r="588">
      <c r="F588" s="59"/>
    </row>
    <row r="589">
      <c r="F589" s="59"/>
    </row>
    <row r="590">
      <c r="F590" s="59"/>
    </row>
    <row r="591">
      <c r="F591" s="59"/>
    </row>
    <row r="592">
      <c r="F592" s="59"/>
    </row>
    <row r="593">
      <c r="F593" s="59"/>
    </row>
    <row r="594">
      <c r="F594" s="59"/>
    </row>
    <row r="595">
      <c r="F595" s="59"/>
    </row>
    <row r="596">
      <c r="F596" s="59"/>
    </row>
    <row r="597">
      <c r="F597" s="59"/>
    </row>
    <row r="598">
      <c r="F598" s="59"/>
    </row>
    <row r="599">
      <c r="F599" s="59"/>
    </row>
    <row r="600">
      <c r="F600" s="59"/>
    </row>
    <row r="601">
      <c r="F601" s="59"/>
    </row>
    <row r="602">
      <c r="F602" s="59"/>
    </row>
    <row r="603">
      <c r="F603" s="59"/>
    </row>
    <row r="604">
      <c r="F604" s="59"/>
    </row>
    <row r="605">
      <c r="F605" s="59"/>
    </row>
    <row r="606">
      <c r="F606" s="59"/>
    </row>
    <row r="607">
      <c r="F607" s="59"/>
    </row>
    <row r="608">
      <c r="F608" s="59"/>
    </row>
    <row r="609">
      <c r="F609" s="59"/>
    </row>
    <row r="610">
      <c r="F610" s="59"/>
    </row>
    <row r="611">
      <c r="F611" s="59"/>
    </row>
    <row r="612">
      <c r="F612" s="59"/>
    </row>
    <row r="613">
      <c r="F613" s="59"/>
    </row>
    <row r="614">
      <c r="F614" s="59"/>
    </row>
    <row r="615">
      <c r="F615" s="59"/>
    </row>
    <row r="616">
      <c r="F616" s="59"/>
    </row>
    <row r="617">
      <c r="F617" s="59"/>
    </row>
    <row r="618">
      <c r="F618" s="59"/>
    </row>
    <row r="619">
      <c r="F619" s="59"/>
    </row>
    <row r="620">
      <c r="F620" s="59"/>
    </row>
    <row r="621">
      <c r="F621" s="59"/>
    </row>
    <row r="622">
      <c r="F622" s="59"/>
    </row>
    <row r="623">
      <c r="F623" s="59"/>
    </row>
    <row r="624">
      <c r="F624" s="59"/>
    </row>
    <row r="625">
      <c r="F625" s="59"/>
    </row>
    <row r="626">
      <c r="F626" s="59"/>
    </row>
    <row r="627">
      <c r="F627" s="59"/>
    </row>
    <row r="628">
      <c r="F628" s="59"/>
    </row>
    <row r="629">
      <c r="F629" s="59"/>
    </row>
    <row r="630">
      <c r="F630" s="59"/>
    </row>
    <row r="631">
      <c r="F631" s="59"/>
    </row>
    <row r="632">
      <c r="F632" s="59"/>
    </row>
    <row r="633">
      <c r="F633" s="59"/>
    </row>
    <row r="634">
      <c r="F634" s="59"/>
    </row>
    <row r="635">
      <c r="F635" s="59"/>
    </row>
    <row r="636">
      <c r="F636" s="59"/>
    </row>
    <row r="637">
      <c r="F637" s="59"/>
    </row>
    <row r="638">
      <c r="F638" s="59"/>
    </row>
    <row r="639">
      <c r="F639" s="59"/>
    </row>
    <row r="640">
      <c r="F640" s="59"/>
    </row>
    <row r="641">
      <c r="F641" s="59"/>
    </row>
    <row r="642">
      <c r="F642" s="59"/>
    </row>
    <row r="643">
      <c r="F643" s="59"/>
    </row>
    <row r="644">
      <c r="F644" s="59"/>
    </row>
    <row r="645">
      <c r="F645" s="59"/>
    </row>
    <row r="646">
      <c r="F646" s="59"/>
    </row>
    <row r="647">
      <c r="F647" s="59"/>
    </row>
    <row r="648">
      <c r="F648" s="59"/>
    </row>
    <row r="649">
      <c r="F649" s="59"/>
    </row>
    <row r="650">
      <c r="F650" s="59"/>
    </row>
    <row r="651">
      <c r="F651" s="59"/>
    </row>
    <row r="652">
      <c r="F652" s="59"/>
    </row>
    <row r="653">
      <c r="F653" s="59"/>
    </row>
    <row r="654">
      <c r="F654" s="59"/>
    </row>
    <row r="655">
      <c r="F655" s="59"/>
    </row>
    <row r="656">
      <c r="F656" s="59"/>
    </row>
    <row r="657">
      <c r="F657" s="59"/>
    </row>
    <row r="658">
      <c r="F658" s="59"/>
    </row>
    <row r="659">
      <c r="F659" s="59"/>
    </row>
    <row r="660">
      <c r="F660" s="59"/>
    </row>
    <row r="661">
      <c r="F661" s="59"/>
    </row>
    <row r="662">
      <c r="F662" s="59"/>
    </row>
    <row r="663">
      <c r="F663" s="59"/>
    </row>
    <row r="664">
      <c r="F664" s="59"/>
    </row>
    <row r="665">
      <c r="F665" s="59"/>
    </row>
    <row r="666">
      <c r="F666" s="59"/>
    </row>
    <row r="667">
      <c r="F667" s="59"/>
    </row>
    <row r="668">
      <c r="F668" s="59"/>
    </row>
    <row r="669">
      <c r="F669" s="59"/>
    </row>
    <row r="670">
      <c r="F670" s="59"/>
    </row>
    <row r="671">
      <c r="F671" s="59"/>
    </row>
    <row r="672">
      <c r="F672" s="59"/>
    </row>
    <row r="673">
      <c r="F673" s="59"/>
    </row>
    <row r="674">
      <c r="F674" s="59"/>
    </row>
    <row r="675">
      <c r="F675" s="59"/>
    </row>
    <row r="676">
      <c r="F676" s="59"/>
    </row>
    <row r="677">
      <c r="F677" s="59"/>
    </row>
    <row r="678">
      <c r="F678" s="59"/>
    </row>
    <row r="679">
      <c r="F679" s="59"/>
    </row>
    <row r="680">
      <c r="F680" s="59"/>
    </row>
    <row r="681">
      <c r="F681" s="59"/>
    </row>
    <row r="682">
      <c r="F682" s="59"/>
    </row>
    <row r="683">
      <c r="F683" s="59"/>
    </row>
    <row r="684">
      <c r="F684" s="59"/>
    </row>
    <row r="685">
      <c r="F685" s="59"/>
    </row>
    <row r="686">
      <c r="F686" s="59"/>
    </row>
    <row r="687">
      <c r="F687" s="59"/>
    </row>
    <row r="688">
      <c r="F688" s="59"/>
    </row>
    <row r="689">
      <c r="F689" s="59"/>
    </row>
    <row r="690">
      <c r="F690" s="59"/>
    </row>
    <row r="691">
      <c r="F691" s="59"/>
    </row>
    <row r="692">
      <c r="F692" s="59"/>
    </row>
    <row r="693">
      <c r="F693" s="59"/>
    </row>
    <row r="694">
      <c r="F694" s="59"/>
    </row>
    <row r="695">
      <c r="F695" s="59"/>
    </row>
    <row r="696">
      <c r="F696" s="59"/>
    </row>
    <row r="697">
      <c r="F697" s="59"/>
    </row>
    <row r="698">
      <c r="F698" s="59"/>
    </row>
    <row r="699">
      <c r="F699" s="59"/>
    </row>
    <row r="700">
      <c r="F700" s="59"/>
    </row>
    <row r="701">
      <c r="F701" s="59"/>
    </row>
    <row r="702">
      <c r="F702" s="59"/>
    </row>
    <row r="703">
      <c r="F703" s="59"/>
    </row>
    <row r="704">
      <c r="F704" s="59"/>
    </row>
    <row r="705">
      <c r="F705" s="59"/>
    </row>
    <row r="706">
      <c r="F706" s="59"/>
    </row>
    <row r="707">
      <c r="F707" s="59"/>
    </row>
    <row r="708">
      <c r="F708" s="59"/>
    </row>
    <row r="709">
      <c r="F709" s="59"/>
    </row>
    <row r="710">
      <c r="F710" s="59"/>
    </row>
    <row r="711">
      <c r="F711" s="59"/>
    </row>
    <row r="712">
      <c r="F712" s="59"/>
    </row>
    <row r="713">
      <c r="F713" s="59"/>
    </row>
    <row r="714">
      <c r="F714" s="59"/>
    </row>
    <row r="715">
      <c r="F715" s="59"/>
    </row>
    <row r="716">
      <c r="F716" s="59"/>
    </row>
    <row r="717">
      <c r="F717" s="59"/>
    </row>
    <row r="718">
      <c r="F718" s="59"/>
    </row>
    <row r="719">
      <c r="F719" s="59"/>
    </row>
    <row r="720">
      <c r="F720" s="59"/>
    </row>
    <row r="721">
      <c r="F721" s="59"/>
    </row>
    <row r="722">
      <c r="F722" s="59"/>
    </row>
    <row r="723">
      <c r="F723" s="59"/>
    </row>
    <row r="724">
      <c r="F724" s="59"/>
    </row>
    <row r="725">
      <c r="F725" s="59"/>
    </row>
    <row r="726">
      <c r="F726" s="59"/>
    </row>
    <row r="727">
      <c r="F727" s="59"/>
    </row>
    <row r="728">
      <c r="F728" s="59"/>
    </row>
    <row r="729">
      <c r="F729" s="59"/>
    </row>
    <row r="730">
      <c r="F730" s="59"/>
    </row>
    <row r="731">
      <c r="F731" s="59"/>
    </row>
    <row r="732">
      <c r="F732" s="59"/>
    </row>
    <row r="733">
      <c r="F733" s="59"/>
    </row>
    <row r="734">
      <c r="F734" s="59"/>
    </row>
    <row r="735">
      <c r="F735" s="59"/>
    </row>
    <row r="736">
      <c r="F736" s="59"/>
    </row>
    <row r="737">
      <c r="F737" s="59"/>
    </row>
    <row r="738">
      <c r="F738" s="59"/>
    </row>
    <row r="739">
      <c r="F739" s="59"/>
    </row>
    <row r="740">
      <c r="F740" s="59"/>
    </row>
    <row r="741">
      <c r="F741" s="59"/>
    </row>
    <row r="742">
      <c r="F742" s="59"/>
    </row>
    <row r="743">
      <c r="F743" s="59"/>
    </row>
    <row r="744">
      <c r="F744" s="59"/>
    </row>
    <row r="745">
      <c r="F745" s="59"/>
    </row>
    <row r="746">
      <c r="F746" s="59"/>
    </row>
    <row r="747">
      <c r="F747" s="59"/>
    </row>
    <row r="748">
      <c r="F748" s="59"/>
    </row>
    <row r="749">
      <c r="F749" s="59"/>
    </row>
    <row r="750">
      <c r="F750" s="59"/>
    </row>
    <row r="751">
      <c r="F751" s="59"/>
    </row>
    <row r="752">
      <c r="F752" s="59"/>
    </row>
    <row r="753">
      <c r="F753" s="59"/>
    </row>
    <row r="754">
      <c r="F754" s="59"/>
    </row>
    <row r="755">
      <c r="F755" s="59"/>
    </row>
    <row r="756">
      <c r="F756" s="59"/>
    </row>
    <row r="757">
      <c r="F757" s="59"/>
    </row>
    <row r="758">
      <c r="F758" s="59"/>
    </row>
    <row r="759">
      <c r="F759" s="59"/>
    </row>
    <row r="760">
      <c r="F760" s="59"/>
    </row>
    <row r="761">
      <c r="F761" s="59"/>
    </row>
    <row r="762">
      <c r="F762" s="59"/>
    </row>
    <row r="763">
      <c r="F763" s="59"/>
    </row>
    <row r="764">
      <c r="F764" s="59"/>
    </row>
    <row r="765">
      <c r="F765" s="59"/>
    </row>
    <row r="766">
      <c r="F766" s="59"/>
    </row>
    <row r="767">
      <c r="F767" s="59"/>
    </row>
    <row r="768">
      <c r="F768" s="59"/>
    </row>
    <row r="769">
      <c r="F769" s="59"/>
    </row>
    <row r="770">
      <c r="F770" s="59"/>
    </row>
    <row r="771">
      <c r="F771" s="59"/>
    </row>
    <row r="772">
      <c r="F772" s="59"/>
    </row>
    <row r="773">
      <c r="F773" s="59"/>
    </row>
    <row r="774">
      <c r="F774" s="59"/>
    </row>
    <row r="775">
      <c r="F775" s="59"/>
    </row>
    <row r="776">
      <c r="F776" s="59"/>
    </row>
    <row r="777">
      <c r="F777" s="59"/>
    </row>
    <row r="778">
      <c r="F778" s="59"/>
    </row>
    <row r="779">
      <c r="F779" s="59"/>
    </row>
    <row r="780">
      <c r="F780" s="59"/>
    </row>
    <row r="781">
      <c r="F781" s="59"/>
    </row>
    <row r="782">
      <c r="F782" s="59"/>
    </row>
    <row r="783">
      <c r="F783" s="59"/>
    </row>
    <row r="784">
      <c r="F784" s="59"/>
    </row>
    <row r="785">
      <c r="F785" s="59"/>
    </row>
    <row r="786">
      <c r="F786" s="59"/>
    </row>
    <row r="787">
      <c r="F787" s="59"/>
    </row>
    <row r="788">
      <c r="F788" s="59"/>
    </row>
    <row r="789">
      <c r="F789" s="59"/>
    </row>
    <row r="790">
      <c r="F790" s="59"/>
    </row>
    <row r="791">
      <c r="F791" s="59"/>
    </row>
    <row r="792">
      <c r="F792" s="59"/>
    </row>
    <row r="793">
      <c r="F793" s="59"/>
    </row>
    <row r="794">
      <c r="F794" s="59"/>
    </row>
    <row r="795">
      <c r="F795" s="59"/>
    </row>
    <row r="796">
      <c r="F796" s="59"/>
    </row>
    <row r="797">
      <c r="F797" s="59"/>
    </row>
    <row r="798">
      <c r="F798" s="59"/>
    </row>
    <row r="799">
      <c r="F799" s="59"/>
    </row>
    <row r="800">
      <c r="F800" s="59"/>
    </row>
    <row r="801">
      <c r="F801" s="59"/>
    </row>
    <row r="802">
      <c r="F802" s="59"/>
    </row>
    <row r="803">
      <c r="F803" s="59"/>
    </row>
    <row r="804">
      <c r="F804" s="59"/>
    </row>
    <row r="805">
      <c r="F805" s="59"/>
    </row>
    <row r="806">
      <c r="F806" s="59"/>
    </row>
    <row r="807">
      <c r="F807" s="59"/>
    </row>
    <row r="808">
      <c r="F808" s="59"/>
    </row>
    <row r="809">
      <c r="F809" s="59"/>
    </row>
    <row r="810">
      <c r="F810" s="59"/>
    </row>
    <row r="811">
      <c r="F811" s="59"/>
    </row>
    <row r="812">
      <c r="F812" s="59"/>
    </row>
    <row r="813">
      <c r="F813" s="59"/>
    </row>
    <row r="814">
      <c r="F814" s="59"/>
    </row>
    <row r="815">
      <c r="F815" s="59"/>
    </row>
    <row r="816">
      <c r="F816" s="59"/>
    </row>
    <row r="817">
      <c r="F817" s="59"/>
    </row>
    <row r="818">
      <c r="F818" s="59"/>
    </row>
    <row r="819">
      <c r="F819" s="59"/>
    </row>
    <row r="820">
      <c r="F820" s="59"/>
    </row>
    <row r="821">
      <c r="F821" s="59"/>
    </row>
    <row r="822">
      <c r="F822" s="59"/>
    </row>
    <row r="823">
      <c r="F823" s="59"/>
    </row>
    <row r="824">
      <c r="F824" s="59"/>
    </row>
    <row r="825">
      <c r="F825" s="59"/>
    </row>
    <row r="826">
      <c r="F826" s="59"/>
    </row>
    <row r="827">
      <c r="F827" s="59"/>
    </row>
    <row r="828">
      <c r="F828" s="59"/>
    </row>
    <row r="829">
      <c r="F829" s="59"/>
    </row>
    <row r="830">
      <c r="F830" s="59"/>
    </row>
    <row r="831">
      <c r="F831" s="59"/>
    </row>
    <row r="832">
      <c r="F832" s="59"/>
    </row>
    <row r="833">
      <c r="F833" s="59"/>
    </row>
    <row r="834">
      <c r="F834" s="59"/>
    </row>
    <row r="835">
      <c r="F835" s="59"/>
    </row>
    <row r="836">
      <c r="F836" s="59"/>
    </row>
    <row r="837">
      <c r="F837" s="59"/>
    </row>
    <row r="838">
      <c r="F838" s="59"/>
    </row>
    <row r="839">
      <c r="F839" s="59"/>
    </row>
    <row r="840">
      <c r="F840" s="59"/>
    </row>
    <row r="841">
      <c r="F841" s="59"/>
    </row>
    <row r="842">
      <c r="F842" s="59"/>
    </row>
    <row r="843">
      <c r="F843" s="59"/>
    </row>
    <row r="844">
      <c r="F844" s="59"/>
    </row>
    <row r="845">
      <c r="F845" s="59"/>
    </row>
    <row r="846">
      <c r="F846" s="59"/>
    </row>
    <row r="847">
      <c r="F847" s="59"/>
    </row>
    <row r="848">
      <c r="F848" s="59"/>
    </row>
    <row r="849">
      <c r="F849" s="59"/>
    </row>
    <row r="850">
      <c r="F850" s="59"/>
    </row>
    <row r="851">
      <c r="F851" s="59"/>
    </row>
    <row r="852">
      <c r="F852" s="59"/>
    </row>
    <row r="853">
      <c r="F853" s="59"/>
    </row>
    <row r="854">
      <c r="F854" s="59"/>
    </row>
    <row r="855">
      <c r="F855" s="59"/>
    </row>
    <row r="856">
      <c r="F856" s="59"/>
    </row>
    <row r="857">
      <c r="F857" s="59"/>
    </row>
    <row r="858">
      <c r="F858" s="59"/>
    </row>
    <row r="859">
      <c r="F859" s="59"/>
    </row>
    <row r="860">
      <c r="F860" s="59"/>
    </row>
    <row r="861">
      <c r="F861" s="59"/>
    </row>
    <row r="862">
      <c r="F862" s="59"/>
    </row>
    <row r="863">
      <c r="F863" s="59"/>
    </row>
    <row r="864">
      <c r="F864" s="59"/>
    </row>
    <row r="865">
      <c r="F865" s="59"/>
    </row>
    <row r="866">
      <c r="F866" s="59"/>
    </row>
    <row r="867">
      <c r="F867" s="59"/>
    </row>
    <row r="868">
      <c r="F868" s="59"/>
    </row>
    <row r="869">
      <c r="F869" s="59"/>
    </row>
    <row r="870">
      <c r="F870" s="59"/>
    </row>
    <row r="871">
      <c r="F871" s="59"/>
    </row>
    <row r="872">
      <c r="F872" s="59"/>
    </row>
    <row r="873">
      <c r="F873" s="59"/>
    </row>
    <row r="874">
      <c r="F874" s="59"/>
    </row>
    <row r="875">
      <c r="F875" s="59"/>
    </row>
    <row r="876">
      <c r="F876" s="59"/>
    </row>
    <row r="877">
      <c r="F877" s="59"/>
    </row>
    <row r="878">
      <c r="F878" s="59"/>
    </row>
    <row r="879">
      <c r="F879" s="59"/>
    </row>
    <row r="880">
      <c r="F880" s="59"/>
    </row>
    <row r="881">
      <c r="F881" s="59"/>
    </row>
    <row r="882">
      <c r="F882" s="59"/>
    </row>
    <row r="883">
      <c r="F883" s="59"/>
    </row>
    <row r="884">
      <c r="F884" s="59"/>
    </row>
    <row r="885">
      <c r="F885" s="59"/>
    </row>
    <row r="886">
      <c r="F886" s="59"/>
    </row>
    <row r="887">
      <c r="F887" s="59"/>
    </row>
    <row r="888">
      <c r="F888" s="59"/>
    </row>
    <row r="889">
      <c r="F889" s="59"/>
    </row>
    <row r="890">
      <c r="F890" s="59"/>
    </row>
    <row r="891">
      <c r="F891" s="59"/>
    </row>
    <row r="892">
      <c r="F892" s="59"/>
    </row>
    <row r="893">
      <c r="F893" s="59"/>
    </row>
    <row r="894">
      <c r="F894" s="59"/>
    </row>
    <row r="895">
      <c r="F895" s="59"/>
    </row>
    <row r="896">
      <c r="F896" s="59"/>
    </row>
    <row r="897">
      <c r="F897" s="59"/>
    </row>
    <row r="898">
      <c r="F898" s="59"/>
    </row>
    <row r="899">
      <c r="F899" s="59"/>
    </row>
    <row r="900">
      <c r="F900" s="59"/>
    </row>
    <row r="901">
      <c r="F901" s="59"/>
    </row>
    <row r="902">
      <c r="F902" s="59"/>
    </row>
    <row r="903">
      <c r="F903" s="59"/>
    </row>
    <row r="904">
      <c r="F904" s="59"/>
    </row>
    <row r="905">
      <c r="F905" s="59"/>
    </row>
    <row r="906">
      <c r="F906" s="59"/>
    </row>
    <row r="907">
      <c r="F907" s="59"/>
    </row>
    <row r="908">
      <c r="F908" s="59"/>
    </row>
    <row r="909">
      <c r="F909" s="59"/>
    </row>
    <row r="910">
      <c r="F910" s="59"/>
    </row>
    <row r="911">
      <c r="F911" s="59"/>
    </row>
    <row r="912">
      <c r="F912" s="59"/>
    </row>
    <row r="913">
      <c r="F913" s="59"/>
    </row>
    <row r="914">
      <c r="F914" s="59"/>
    </row>
    <row r="915">
      <c r="F915" s="59"/>
    </row>
    <row r="916">
      <c r="F916" s="59"/>
    </row>
    <row r="917">
      <c r="F917" s="59"/>
    </row>
    <row r="918">
      <c r="F918" s="59"/>
    </row>
    <row r="919">
      <c r="F919" s="59"/>
    </row>
    <row r="920">
      <c r="F920" s="59"/>
    </row>
    <row r="921">
      <c r="F921" s="59"/>
    </row>
    <row r="922">
      <c r="F922" s="59"/>
    </row>
    <row r="923">
      <c r="F923" s="59"/>
    </row>
    <row r="924">
      <c r="F924" s="59"/>
    </row>
    <row r="925">
      <c r="F925" s="59"/>
    </row>
    <row r="926">
      <c r="F926" s="59"/>
    </row>
    <row r="927">
      <c r="F927" s="59"/>
    </row>
    <row r="928">
      <c r="F928" s="59"/>
    </row>
    <row r="929">
      <c r="F929" s="59"/>
    </row>
    <row r="930">
      <c r="F930" s="59"/>
    </row>
    <row r="931">
      <c r="F931" s="59"/>
    </row>
    <row r="932">
      <c r="F932" s="59"/>
    </row>
    <row r="933">
      <c r="F933" s="59"/>
    </row>
    <row r="934">
      <c r="F934" s="59"/>
    </row>
    <row r="935">
      <c r="F935" s="59"/>
    </row>
    <row r="936">
      <c r="F936" s="59"/>
    </row>
    <row r="937">
      <c r="F937" s="59"/>
    </row>
    <row r="938">
      <c r="F938" s="59"/>
    </row>
    <row r="939">
      <c r="F939" s="59"/>
    </row>
    <row r="940">
      <c r="F940" s="59"/>
    </row>
    <row r="941">
      <c r="F941" s="59"/>
    </row>
    <row r="942">
      <c r="F942" s="59"/>
    </row>
    <row r="943">
      <c r="F943" s="59"/>
    </row>
    <row r="944">
      <c r="F944" s="59"/>
    </row>
    <row r="945">
      <c r="F945" s="59"/>
    </row>
    <row r="946">
      <c r="F946" s="59"/>
    </row>
    <row r="947">
      <c r="F947" s="59"/>
    </row>
    <row r="948">
      <c r="F948" s="59"/>
    </row>
    <row r="949">
      <c r="F949" s="59"/>
    </row>
    <row r="950">
      <c r="F950" s="59"/>
    </row>
    <row r="951">
      <c r="F951" s="59"/>
    </row>
    <row r="952">
      <c r="F952" s="59"/>
    </row>
    <row r="953">
      <c r="F953" s="59"/>
    </row>
    <row r="954">
      <c r="F954" s="59"/>
    </row>
    <row r="955">
      <c r="F955" s="59"/>
    </row>
    <row r="956">
      <c r="F956" s="59"/>
    </row>
    <row r="957">
      <c r="F957" s="59"/>
    </row>
    <row r="958">
      <c r="F958" s="59"/>
    </row>
    <row r="959">
      <c r="F959" s="59"/>
    </row>
    <row r="960">
      <c r="F960" s="59"/>
    </row>
    <row r="961">
      <c r="F961" s="59"/>
    </row>
    <row r="962">
      <c r="F962" s="59"/>
    </row>
    <row r="963">
      <c r="F963" s="59"/>
    </row>
    <row r="964">
      <c r="F964" s="59"/>
    </row>
    <row r="965">
      <c r="F965" s="59"/>
    </row>
    <row r="966">
      <c r="F966" s="59"/>
    </row>
    <row r="967">
      <c r="F967" s="59"/>
    </row>
    <row r="968">
      <c r="F968" s="59"/>
    </row>
    <row r="969">
      <c r="F969" s="59"/>
    </row>
    <row r="970">
      <c r="F970" s="59"/>
    </row>
    <row r="971">
      <c r="F971" s="59"/>
    </row>
    <row r="972">
      <c r="F972" s="59"/>
    </row>
    <row r="973">
      <c r="F973" s="59"/>
    </row>
    <row r="974">
      <c r="F974" s="59"/>
    </row>
    <row r="975">
      <c r="F975" s="59"/>
    </row>
    <row r="976">
      <c r="F976" s="59"/>
    </row>
    <row r="977">
      <c r="F977" s="59"/>
    </row>
    <row r="978">
      <c r="F978" s="59"/>
    </row>
    <row r="979">
      <c r="F979" s="59"/>
    </row>
    <row r="980">
      <c r="F980" s="59"/>
    </row>
    <row r="981">
      <c r="F981" s="59"/>
    </row>
    <row r="982">
      <c r="F982" s="59"/>
    </row>
    <row r="983">
      <c r="F983" s="59"/>
    </row>
    <row r="984">
      <c r="F984" s="59"/>
    </row>
    <row r="985">
      <c r="F985" s="59"/>
    </row>
    <row r="986">
      <c r="F986" s="59"/>
    </row>
    <row r="987">
      <c r="F987" s="59"/>
    </row>
    <row r="988">
      <c r="F988" s="59"/>
    </row>
    <row r="989">
      <c r="F989" s="59"/>
    </row>
    <row r="990">
      <c r="F990" s="59"/>
    </row>
    <row r="991">
      <c r="F991" s="59"/>
    </row>
    <row r="992">
      <c r="F992" s="59"/>
    </row>
    <row r="993">
      <c r="F993" s="59"/>
    </row>
    <row r="994">
      <c r="F994" s="59"/>
    </row>
    <row r="995">
      <c r="F995" s="59"/>
    </row>
    <row r="996">
      <c r="F996" s="59"/>
    </row>
    <row r="997">
      <c r="F997" s="59"/>
    </row>
    <row r="998">
      <c r="F998" s="59"/>
    </row>
    <row r="999">
      <c r="F999" s="59"/>
    </row>
    <row r="1000">
      <c r="F1000" s="59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78</v>
      </c>
      <c r="B2" s="4" t="s">
        <v>79</v>
      </c>
      <c r="C2" s="18">
        <v>90.5</v>
      </c>
      <c r="D2" s="6" t="s">
        <v>44</v>
      </c>
      <c r="E2" s="18">
        <v>90.5</v>
      </c>
      <c r="F2" s="56">
        <v>87.42331288343559</v>
      </c>
    </row>
    <row r="3">
      <c r="A3" s="3" t="s">
        <v>78</v>
      </c>
      <c r="B3" s="9" t="s">
        <v>9</v>
      </c>
      <c r="C3" s="11">
        <v>69.9</v>
      </c>
      <c r="D3" s="6" t="s">
        <v>44</v>
      </c>
      <c r="E3" s="11">
        <v>69.9</v>
      </c>
      <c r="F3" s="57">
        <v>55.82822085889571</v>
      </c>
    </row>
    <row r="4">
      <c r="A4" s="3" t="s">
        <v>78</v>
      </c>
      <c r="B4" s="9" t="s">
        <v>10</v>
      </c>
      <c r="C4" s="11">
        <v>94.0</v>
      </c>
      <c r="D4" s="6" t="s">
        <v>44</v>
      </c>
      <c r="E4" s="11">
        <v>94.0</v>
      </c>
      <c r="F4" s="57">
        <v>92.79141104294479</v>
      </c>
    </row>
    <row r="5">
      <c r="A5" s="3" t="s">
        <v>78</v>
      </c>
      <c r="B5" s="9" t="s">
        <v>11</v>
      </c>
      <c r="C5" s="11">
        <v>86.3</v>
      </c>
      <c r="D5" s="6" t="s">
        <v>44</v>
      </c>
      <c r="E5" s="11">
        <v>86.3</v>
      </c>
      <c r="F5" s="57">
        <v>80.98159509202453</v>
      </c>
    </row>
    <row r="6">
      <c r="A6" s="3" t="s">
        <v>78</v>
      </c>
      <c r="B6" s="9" t="s">
        <v>12</v>
      </c>
      <c r="C6" s="11">
        <v>98.7</v>
      </c>
      <c r="D6" s="6" t="s">
        <v>44</v>
      </c>
      <c r="E6" s="11">
        <v>98.7</v>
      </c>
      <c r="F6" s="57">
        <v>99.21568627450982</v>
      </c>
    </row>
    <row r="7">
      <c r="A7" s="3" t="s">
        <v>78</v>
      </c>
      <c r="B7" s="9" t="s">
        <v>13</v>
      </c>
      <c r="C7" s="11">
        <v>90.3</v>
      </c>
      <c r="D7" s="6" t="s">
        <v>44</v>
      </c>
      <c r="E7" s="11">
        <v>90.3</v>
      </c>
      <c r="F7" s="57">
        <v>87.11656441717791</v>
      </c>
    </row>
    <row r="8">
      <c r="A8" s="3" t="s">
        <v>78</v>
      </c>
      <c r="B8" s="9" t="s">
        <v>14</v>
      </c>
      <c r="C8" s="11">
        <v>93.8</v>
      </c>
      <c r="D8" s="6" t="s">
        <v>44</v>
      </c>
      <c r="E8" s="11">
        <v>93.8</v>
      </c>
      <c r="F8" s="57">
        <v>92.48466257668711</v>
      </c>
    </row>
    <row r="9">
      <c r="A9" s="3" t="s">
        <v>78</v>
      </c>
      <c r="B9" s="9" t="s">
        <v>15</v>
      </c>
      <c r="C9" s="11">
        <v>93.7</v>
      </c>
      <c r="D9" s="6" t="s">
        <v>44</v>
      </c>
      <c r="E9" s="11">
        <v>93.7</v>
      </c>
      <c r="F9" s="57">
        <v>92.33128834355828</v>
      </c>
    </row>
    <row r="10">
      <c r="A10" s="3" t="s">
        <v>78</v>
      </c>
      <c r="B10" s="9" t="s">
        <v>16</v>
      </c>
      <c r="C10" s="11">
        <v>76.8</v>
      </c>
      <c r="D10" s="6" t="s">
        <v>44</v>
      </c>
      <c r="E10" s="11">
        <v>76.8</v>
      </c>
      <c r="F10" s="57">
        <v>66.41104294478528</v>
      </c>
    </row>
    <row r="11">
      <c r="A11" s="3" t="s">
        <v>78</v>
      </c>
      <c r="B11" s="9" t="s">
        <v>17</v>
      </c>
      <c r="C11" s="11">
        <v>60.1</v>
      </c>
      <c r="D11" s="6" t="s">
        <v>44</v>
      </c>
      <c r="E11" s="11">
        <v>60.1</v>
      </c>
      <c r="F11" s="57">
        <v>40.79754601226994</v>
      </c>
    </row>
    <row r="12">
      <c r="A12" s="3" t="s">
        <v>78</v>
      </c>
      <c r="B12" s="9" t="s">
        <v>18</v>
      </c>
      <c r="C12" s="11">
        <v>87.5</v>
      </c>
      <c r="D12" s="6" t="s">
        <v>44</v>
      </c>
      <c r="E12" s="11">
        <v>87.5</v>
      </c>
      <c r="F12" s="57">
        <v>82.82208588957054</v>
      </c>
    </row>
    <row r="13">
      <c r="A13" s="3" t="s">
        <v>78</v>
      </c>
      <c r="B13" s="9" t="s">
        <v>19</v>
      </c>
      <c r="C13" s="11">
        <v>33.5</v>
      </c>
      <c r="D13" s="6" t="s">
        <v>44</v>
      </c>
      <c r="E13" s="11">
        <v>33.5</v>
      </c>
      <c r="F13" s="57">
        <v>0.0</v>
      </c>
    </row>
    <row r="14">
      <c r="A14" s="3" t="s">
        <v>78</v>
      </c>
      <c r="B14" s="9" t="s">
        <v>20</v>
      </c>
      <c r="C14" s="11">
        <v>78.0</v>
      </c>
      <c r="D14" s="6" t="s">
        <v>44</v>
      </c>
      <c r="E14" s="11">
        <v>78.0</v>
      </c>
      <c r="F14" s="57">
        <v>68.25153374233129</v>
      </c>
    </row>
    <row r="15">
      <c r="A15" s="3" t="s">
        <v>78</v>
      </c>
      <c r="B15" s="9" t="s">
        <v>21</v>
      </c>
      <c r="C15" s="11">
        <v>83.4</v>
      </c>
      <c r="D15" s="6" t="s">
        <v>44</v>
      </c>
      <c r="E15" s="11">
        <v>83.4</v>
      </c>
      <c r="F15" s="57">
        <v>76.53374233128835</v>
      </c>
    </row>
    <row r="16">
      <c r="A16" s="3" t="s">
        <v>78</v>
      </c>
      <c r="B16" s="9" t="s">
        <v>22</v>
      </c>
      <c r="C16" s="11">
        <v>75.3</v>
      </c>
      <c r="D16" s="6" t="s">
        <v>44</v>
      </c>
      <c r="E16" s="11">
        <v>75.3</v>
      </c>
      <c r="F16" s="57">
        <v>64.11042944785275</v>
      </c>
    </row>
    <row r="17">
      <c r="A17" s="3" t="s">
        <v>78</v>
      </c>
      <c r="B17" s="9" t="s">
        <v>23</v>
      </c>
      <c r="C17" s="11">
        <v>97.6</v>
      </c>
      <c r="D17" s="6" t="s">
        <v>44</v>
      </c>
      <c r="E17" s="11">
        <v>97.6</v>
      </c>
      <c r="F17" s="57">
        <v>98.3128834355828</v>
      </c>
    </row>
    <row r="18">
      <c r="A18" s="3" t="s">
        <v>78</v>
      </c>
      <c r="B18" s="9" t="s">
        <v>24</v>
      </c>
      <c r="C18" s="11">
        <v>78.1</v>
      </c>
      <c r="D18" s="6" t="s">
        <v>44</v>
      </c>
      <c r="E18" s="11">
        <v>78.1</v>
      </c>
      <c r="F18" s="57">
        <v>68.4049079754601</v>
      </c>
    </row>
    <row r="19">
      <c r="A19" s="3" t="s">
        <v>78</v>
      </c>
      <c r="B19" s="9" t="s">
        <v>25</v>
      </c>
      <c r="C19" s="11">
        <v>92.5</v>
      </c>
      <c r="D19" s="6" t="s">
        <v>44</v>
      </c>
      <c r="E19" s="11">
        <v>92.5</v>
      </c>
      <c r="F19" s="57">
        <v>90.49079754601226</v>
      </c>
    </row>
    <row r="20">
      <c r="A20" s="3" t="s">
        <v>78</v>
      </c>
      <c r="B20" s="9" t="s">
        <v>26</v>
      </c>
      <c r="C20" s="11">
        <v>90.5</v>
      </c>
      <c r="D20" s="6" t="s">
        <v>44</v>
      </c>
      <c r="E20" s="11">
        <v>90.5</v>
      </c>
      <c r="F20" s="57">
        <v>87.42331288343559</v>
      </c>
    </row>
    <row r="21">
      <c r="A21" s="3" t="s">
        <v>78</v>
      </c>
      <c r="B21" s="9" t="s">
        <v>27</v>
      </c>
      <c r="C21" s="11">
        <v>95.1</v>
      </c>
      <c r="D21" s="6" t="s">
        <v>44</v>
      </c>
      <c r="E21" s="11">
        <v>95.1</v>
      </c>
      <c r="F21" s="57">
        <v>94.47852760736194</v>
      </c>
    </row>
    <row r="22">
      <c r="A22" s="3" t="s">
        <v>78</v>
      </c>
      <c r="B22" s="9" t="s">
        <v>28</v>
      </c>
      <c r="C22" s="11">
        <v>92.3</v>
      </c>
      <c r="D22" s="6" t="s">
        <v>44</v>
      </c>
      <c r="E22" s="11">
        <v>92.3</v>
      </c>
      <c r="F22" s="57">
        <v>90.1840490797546</v>
      </c>
    </row>
    <row r="23">
      <c r="A23" s="3" t="s">
        <v>78</v>
      </c>
      <c r="B23" s="9" t="s">
        <v>29</v>
      </c>
      <c r="C23" s="11">
        <v>92.2</v>
      </c>
      <c r="D23" s="6" t="s">
        <v>44</v>
      </c>
      <c r="E23" s="11">
        <v>92.2</v>
      </c>
      <c r="F23" s="57">
        <v>90.03067484662576</v>
      </c>
    </row>
    <row r="24">
      <c r="A24" s="3" t="s">
        <v>78</v>
      </c>
      <c r="B24" s="9" t="s">
        <v>30</v>
      </c>
      <c r="C24" s="11">
        <v>78.6</v>
      </c>
      <c r="D24" s="6" t="s">
        <v>44</v>
      </c>
      <c r="E24" s="11">
        <v>78.6</v>
      </c>
      <c r="F24" s="57">
        <v>63.84180790960451</v>
      </c>
    </row>
    <row r="25">
      <c r="A25" s="3" t="s">
        <v>78</v>
      </c>
      <c r="B25" s="9" t="s">
        <v>31</v>
      </c>
      <c r="C25" s="11">
        <v>85.7</v>
      </c>
      <c r="D25" s="6" t="s">
        <v>44</v>
      </c>
      <c r="E25" s="11">
        <v>85.7</v>
      </c>
      <c r="F25" s="57">
        <v>77.21280602636536</v>
      </c>
    </row>
    <row r="26">
      <c r="A26" s="3" t="s">
        <v>78</v>
      </c>
      <c r="B26" s="9" t="s">
        <v>32</v>
      </c>
      <c r="C26" s="11">
        <v>45.4</v>
      </c>
      <c r="D26" s="6" t="s">
        <v>44</v>
      </c>
      <c r="E26" s="11">
        <v>45.4</v>
      </c>
      <c r="F26" s="57">
        <v>1.3182674199623274</v>
      </c>
    </row>
    <row r="27">
      <c r="A27" s="3" t="s">
        <v>78</v>
      </c>
      <c r="B27" s="9" t="s">
        <v>33</v>
      </c>
      <c r="C27" s="11">
        <v>44.7</v>
      </c>
      <c r="D27" s="6" t="s">
        <v>44</v>
      </c>
      <c r="E27" s="11">
        <v>44.7</v>
      </c>
      <c r="F27" s="57">
        <v>0.0</v>
      </c>
    </row>
    <row r="28">
      <c r="A28" s="3" t="s">
        <v>78</v>
      </c>
      <c r="B28" s="9" t="s">
        <v>34</v>
      </c>
      <c r="C28" s="11">
        <v>60.4</v>
      </c>
      <c r="D28" s="6" t="s">
        <v>44</v>
      </c>
      <c r="E28" s="11">
        <v>60.4</v>
      </c>
      <c r="F28" s="57">
        <v>29.5668549905838</v>
      </c>
    </row>
    <row r="29">
      <c r="A29" s="3" t="s">
        <v>78</v>
      </c>
      <c r="B29" s="9" t="s">
        <v>35</v>
      </c>
      <c r="C29" s="11">
        <v>53.8</v>
      </c>
      <c r="D29" s="6" t="s">
        <v>44</v>
      </c>
      <c r="E29" s="11">
        <v>53.8</v>
      </c>
      <c r="F29" s="59">
        <v>17.13747645951035</v>
      </c>
    </row>
    <row r="30">
      <c r="A30" s="3" t="s">
        <v>78</v>
      </c>
      <c r="B30" s="9" t="s">
        <v>36</v>
      </c>
      <c r="C30" s="11">
        <v>97.8</v>
      </c>
      <c r="D30" s="6" t="s">
        <v>44</v>
      </c>
      <c r="E30" s="11">
        <v>97.8</v>
      </c>
      <c r="F30" s="59">
        <v>98.03921568627452</v>
      </c>
    </row>
    <row r="31">
      <c r="A31" s="3" t="s">
        <v>78</v>
      </c>
      <c r="B31" s="9" t="s">
        <v>37</v>
      </c>
      <c r="C31" s="11">
        <v>85.3</v>
      </c>
      <c r="D31" s="6" t="s">
        <v>44</v>
      </c>
      <c r="E31" s="11">
        <v>85.3</v>
      </c>
      <c r="F31" s="59">
        <v>76.45951035781545</v>
      </c>
    </row>
    <row r="32">
      <c r="A32" s="3" t="s">
        <v>78</v>
      </c>
      <c r="B32" s="9" t="s">
        <v>38</v>
      </c>
      <c r="C32" s="11">
        <v>67.5</v>
      </c>
      <c r="D32" s="6" t="s">
        <v>44</v>
      </c>
      <c r="E32" s="11">
        <v>67.5</v>
      </c>
      <c r="F32" s="20">
        <v>42.93785310734463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</row>
    <row r="2">
      <c r="A2" s="3" t="s">
        <v>39</v>
      </c>
      <c r="B2" s="4" t="s">
        <v>40</v>
      </c>
      <c r="C2" s="12">
        <v>60.0</v>
      </c>
      <c r="D2" s="13" t="s">
        <v>41</v>
      </c>
      <c r="E2" s="12">
        <v>60.0</v>
      </c>
      <c r="F2" s="14">
        <v>16.77</v>
      </c>
    </row>
    <row r="3">
      <c r="A3" s="3" t="s">
        <v>39</v>
      </c>
      <c r="B3" s="9" t="s">
        <v>9</v>
      </c>
      <c r="C3" s="15">
        <v>46.0</v>
      </c>
      <c r="D3" s="13" t="s">
        <v>41</v>
      </c>
      <c r="E3" s="15">
        <v>46.0</v>
      </c>
      <c r="F3" s="14">
        <v>61.94</v>
      </c>
    </row>
    <row r="4">
      <c r="A4" s="3" t="s">
        <v>39</v>
      </c>
      <c r="B4" s="9" t="s">
        <v>10</v>
      </c>
      <c r="C4" s="15">
        <v>60.3</v>
      </c>
      <c r="D4" s="13" t="s">
        <v>41</v>
      </c>
      <c r="E4" s="15">
        <v>60.3</v>
      </c>
      <c r="F4" s="14">
        <v>15.81</v>
      </c>
    </row>
    <row r="5">
      <c r="A5" s="3" t="s">
        <v>39</v>
      </c>
      <c r="B5" s="9" t="s">
        <v>11</v>
      </c>
      <c r="C5" s="15">
        <v>47.0</v>
      </c>
      <c r="D5" s="13" t="s">
        <v>41</v>
      </c>
      <c r="E5" s="15">
        <v>47.0</v>
      </c>
      <c r="F5" s="14">
        <v>58.71</v>
      </c>
    </row>
    <row r="6">
      <c r="A6" s="3" t="s">
        <v>39</v>
      </c>
      <c r="B6" s="9" t="s">
        <v>12</v>
      </c>
      <c r="C6" s="15">
        <v>52.5</v>
      </c>
      <c r="D6" s="13" t="s">
        <v>41</v>
      </c>
      <c r="E6" s="15">
        <v>52.5</v>
      </c>
      <c r="F6" s="14">
        <v>40.97</v>
      </c>
    </row>
    <row r="7">
      <c r="A7" s="3" t="s">
        <v>39</v>
      </c>
      <c r="B7" s="9" t="s">
        <v>13</v>
      </c>
      <c r="C7" s="15">
        <v>54.9</v>
      </c>
      <c r="D7" s="13" t="s">
        <v>41</v>
      </c>
      <c r="E7" s="15">
        <v>54.9</v>
      </c>
      <c r="F7" s="14">
        <v>33.23</v>
      </c>
    </row>
    <row r="8">
      <c r="A8" s="3" t="s">
        <v>39</v>
      </c>
      <c r="B8" s="9" t="s">
        <v>14</v>
      </c>
      <c r="C8" s="15">
        <v>62.7</v>
      </c>
      <c r="D8" s="13" t="s">
        <v>41</v>
      </c>
      <c r="E8" s="15">
        <v>62.7</v>
      </c>
      <c r="F8" s="14">
        <v>8.06</v>
      </c>
    </row>
    <row r="9">
      <c r="A9" s="3" t="s">
        <v>39</v>
      </c>
      <c r="B9" s="9" t="s">
        <v>15</v>
      </c>
      <c r="C9" s="15">
        <v>53.4</v>
      </c>
      <c r="D9" s="13" t="s">
        <v>41</v>
      </c>
      <c r="E9" s="15">
        <v>53.4</v>
      </c>
      <c r="F9" s="14">
        <v>38.06</v>
      </c>
    </row>
    <row r="10">
      <c r="A10" s="3" t="s">
        <v>39</v>
      </c>
      <c r="B10" s="9" t="s">
        <v>16</v>
      </c>
      <c r="C10" s="15">
        <v>65.2</v>
      </c>
      <c r="D10" s="13" t="s">
        <v>41</v>
      </c>
      <c r="E10" s="15">
        <v>65.2</v>
      </c>
      <c r="F10" s="14">
        <v>0.0</v>
      </c>
    </row>
    <row r="11">
      <c r="A11" s="3" t="s">
        <v>39</v>
      </c>
      <c r="B11" s="9" t="s">
        <v>17</v>
      </c>
      <c r="C11" s="15">
        <v>40.3</v>
      </c>
      <c r="D11" s="13" t="s">
        <v>41</v>
      </c>
      <c r="E11" s="15">
        <v>40.3</v>
      </c>
      <c r="F11" s="14">
        <v>80.32</v>
      </c>
    </row>
    <row r="12">
      <c r="A12" s="3" t="s">
        <v>39</v>
      </c>
      <c r="B12" s="9" t="s">
        <v>18</v>
      </c>
      <c r="C12" s="15">
        <v>44.8</v>
      </c>
      <c r="D12" s="13" t="s">
        <v>41</v>
      </c>
      <c r="E12" s="15">
        <v>44.8</v>
      </c>
      <c r="F12" s="14">
        <v>65.81</v>
      </c>
    </row>
    <row r="13">
      <c r="A13" s="3" t="s">
        <v>39</v>
      </c>
      <c r="B13" s="9" t="s">
        <v>19</v>
      </c>
      <c r="C13" s="15">
        <v>34.2</v>
      </c>
      <c r="D13" s="13" t="s">
        <v>41</v>
      </c>
      <c r="E13" s="15">
        <v>34.2</v>
      </c>
      <c r="F13" s="14">
        <v>100.0</v>
      </c>
    </row>
    <row r="14">
      <c r="A14" s="3" t="s">
        <v>39</v>
      </c>
      <c r="B14" s="9" t="s">
        <v>20</v>
      </c>
      <c r="C14" s="15">
        <v>52.5</v>
      </c>
      <c r="D14" s="13" t="s">
        <v>41</v>
      </c>
      <c r="E14" s="15">
        <v>52.5</v>
      </c>
      <c r="F14" s="14">
        <v>40.97</v>
      </c>
    </row>
    <row r="15">
      <c r="A15" s="3" t="s">
        <v>39</v>
      </c>
      <c r="B15" s="9" t="s">
        <v>21</v>
      </c>
      <c r="C15" s="15">
        <v>48.0</v>
      </c>
      <c r="D15" s="13" t="s">
        <v>41</v>
      </c>
      <c r="E15" s="15">
        <v>48.0</v>
      </c>
      <c r="F15" s="14">
        <v>55.48</v>
      </c>
    </row>
    <row r="16">
      <c r="A16" s="3" t="s">
        <v>39</v>
      </c>
      <c r="B16" s="9" t="s">
        <v>22</v>
      </c>
      <c r="C16" s="15">
        <v>51.0</v>
      </c>
      <c r="D16" s="13" t="s">
        <v>41</v>
      </c>
      <c r="E16" s="15">
        <v>51.0</v>
      </c>
      <c r="F16" s="14">
        <v>45.81</v>
      </c>
    </row>
    <row r="17">
      <c r="A17" s="3" t="s">
        <v>39</v>
      </c>
      <c r="B17" s="9" t="s">
        <v>23</v>
      </c>
      <c r="C17" s="15">
        <v>53.5</v>
      </c>
      <c r="D17" s="13" t="s">
        <v>41</v>
      </c>
      <c r="E17" s="15">
        <v>53.5</v>
      </c>
      <c r="F17" s="14">
        <v>37.74</v>
      </c>
    </row>
    <row r="18">
      <c r="A18" s="3" t="s">
        <v>39</v>
      </c>
      <c r="B18" s="9" t="s">
        <v>24</v>
      </c>
      <c r="C18" s="15">
        <v>46.8</v>
      </c>
      <c r="D18" s="13" t="s">
        <v>41</v>
      </c>
      <c r="E18" s="15">
        <v>46.8</v>
      </c>
      <c r="F18" s="14">
        <v>59.35</v>
      </c>
    </row>
    <row r="19">
      <c r="A19" s="3" t="s">
        <v>39</v>
      </c>
      <c r="B19" s="9" t="s">
        <v>25</v>
      </c>
      <c r="C19" s="15">
        <v>55.1</v>
      </c>
      <c r="D19" s="13" t="s">
        <v>41</v>
      </c>
      <c r="E19" s="15">
        <v>55.1</v>
      </c>
      <c r="F19" s="14">
        <v>32.58</v>
      </c>
    </row>
    <row r="20">
      <c r="A20" s="3" t="s">
        <v>39</v>
      </c>
      <c r="B20" s="9" t="s">
        <v>26</v>
      </c>
      <c r="C20" s="15">
        <v>56.7</v>
      </c>
      <c r="D20" s="13" t="s">
        <v>41</v>
      </c>
      <c r="E20" s="15">
        <v>56.7</v>
      </c>
      <c r="F20" s="14">
        <v>27.42</v>
      </c>
    </row>
    <row r="21">
      <c r="A21" s="3" t="s">
        <v>39</v>
      </c>
      <c r="B21" s="9" t="s">
        <v>27</v>
      </c>
      <c r="C21" s="15">
        <v>45.2</v>
      </c>
      <c r="D21" s="13" t="s">
        <v>41</v>
      </c>
      <c r="E21" s="15">
        <v>45.2</v>
      </c>
      <c r="F21" s="14">
        <v>64.52</v>
      </c>
    </row>
    <row r="22">
      <c r="A22" s="3" t="s">
        <v>39</v>
      </c>
      <c r="B22" s="9" t="s">
        <v>28</v>
      </c>
      <c r="C22" s="15">
        <v>52.4</v>
      </c>
      <c r="D22" s="13" t="s">
        <v>41</v>
      </c>
      <c r="E22" s="15">
        <v>52.4</v>
      </c>
      <c r="F22" s="14">
        <v>41.29</v>
      </c>
    </row>
    <row r="23">
      <c r="A23" s="3" t="s">
        <v>39</v>
      </c>
      <c r="B23" s="9" t="s">
        <v>29</v>
      </c>
      <c r="C23" s="15">
        <v>62.5</v>
      </c>
      <c r="D23" s="13" t="s">
        <v>41</v>
      </c>
      <c r="E23" s="15">
        <v>62.5</v>
      </c>
      <c r="F23" s="14">
        <v>8.71</v>
      </c>
    </row>
    <row r="24">
      <c r="A24" s="3" t="s">
        <v>39</v>
      </c>
      <c r="B24" s="9" t="s">
        <v>30</v>
      </c>
      <c r="C24" s="15">
        <v>40.3</v>
      </c>
      <c r="D24" s="13" t="s">
        <v>41</v>
      </c>
      <c r="E24" s="15">
        <v>40.3</v>
      </c>
      <c r="F24" s="14">
        <v>47.18</v>
      </c>
    </row>
    <row r="25">
      <c r="A25" s="3" t="s">
        <v>39</v>
      </c>
      <c r="B25" s="9" t="s">
        <v>31</v>
      </c>
      <c r="C25" s="15">
        <v>31.3</v>
      </c>
      <c r="D25" s="13" t="s">
        <v>41</v>
      </c>
      <c r="E25" s="15">
        <v>31.3</v>
      </c>
      <c r="F25" s="14">
        <v>73.89</v>
      </c>
    </row>
    <row r="26">
      <c r="A26" s="3" t="s">
        <v>39</v>
      </c>
      <c r="B26" s="9" t="s">
        <v>32</v>
      </c>
      <c r="C26" s="15">
        <v>26.4</v>
      </c>
      <c r="D26" s="13" t="s">
        <v>41</v>
      </c>
      <c r="E26" s="15">
        <v>26.4</v>
      </c>
      <c r="F26" s="14">
        <v>88.43</v>
      </c>
    </row>
    <row r="27">
      <c r="A27" s="3" t="s">
        <v>39</v>
      </c>
      <c r="B27" s="9" t="s">
        <v>33</v>
      </c>
      <c r="C27" s="15">
        <v>56.2</v>
      </c>
      <c r="D27" s="13" t="s">
        <v>41</v>
      </c>
      <c r="E27" s="15">
        <v>56.2</v>
      </c>
      <c r="F27" s="14">
        <v>0.0</v>
      </c>
    </row>
    <row r="28">
      <c r="A28" s="3" t="s">
        <v>39</v>
      </c>
      <c r="B28" s="9" t="s">
        <v>34</v>
      </c>
      <c r="C28" s="15">
        <v>22.5</v>
      </c>
      <c r="D28" s="13" t="s">
        <v>41</v>
      </c>
      <c r="E28" s="15">
        <v>22.5</v>
      </c>
      <c r="F28" s="14">
        <v>100.0</v>
      </c>
    </row>
    <row r="29">
      <c r="A29" s="3" t="s">
        <v>39</v>
      </c>
      <c r="B29" s="9" t="s">
        <v>35</v>
      </c>
      <c r="C29" s="15">
        <v>23.9</v>
      </c>
      <c r="D29" s="13" t="s">
        <v>41</v>
      </c>
      <c r="E29" s="15">
        <v>23.9</v>
      </c>
      <c r="F29" s="14">
        <v>95.85</v>
      </c>
    </row>
    <row r="30">
      <c r="A30" s="3" t="s">
        <v>39</v>
      </c>
      <c r="B30" s="9" t="s">
        <v>36</v>
      </c>
      <c r="C30" s="15">
        <v>52.4</v>
      </c>
      <c r="D30" s="13" t="s">
        <v>41</v>
      </c>
      <c r="E30" s="15">
        <v>52.4</v>
      </c>
      <c r="F30" s="14">
        <v>11.28</v>
      </c>
    </row>
    <row r="31">
      <c r="A31" s="3" t="s">
        <v>39</v>
      </c>
      <c r="B31" s="9" t="s">
        <v>37</v>
      </c>
      <c r="C31" s="15">
        <v>34.9</v>
      </c>
      <c r="D31" s="13" t="s">
        <v>41</v>
      </c>
      <c r="E31" s="15">
        <v>34.9</v>
      </c>
      <c r="F31" s="16">
        <v>63.2</v>
      </c>
    </row>
    <row r="32">
      <c r="A32" s="3" t="s">
        <v>39</v>
      </c>
      <c r="B32" s="9" t="s">
        <v>38</v>
      </c>
      <c r="C32" s="15">
        <v>54.5</v>
      </c>
      <c r="D32" s="13" t="s">
        <v>41</v>
      </c>
      <c r="E32" s="17">
        <v>54.5</v>
      </c>
      <c r="F32" s="14">
        <v>5.04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80</v>
      </c>
      <c r="B2" s="4" t="s">
        <v>81</v>
      </c>
      <c r="C2" s="18">
        <v>9.899999999999999</v>
      </c>
      <c r="D2" s="6" t="s">
        <v>44</v>
      </c>
      <c r="E2" s="18">
        <v>9.899999999999999</v>
      </c>
      <c r="F2" s="56">
        <v>54.4943820224719</v>
      </c>
    </row>
    <row r="3">
      <c r="A3" s="22" t="s">
        <v>80</v>
      </c>
      <c r="B3" s="9" t="s">
        <v>9</v>
      </c>
      <c r="C3" s="11">
        <v>13.95</v>
      </c>
      <c r="D3" s="6" t="s">
        <v>44</v>
      </c>
      <c r="E3" s="11">
        <v>13.95</v>
      </c>
      <c r="F3" s="57">
        <v>100.0</v>
      </c>
    </row>
    <row r="4">
      <c r="A4" s="3" t="s">
        <v>80</v>
      </c>
      <c r="B4" s="9" t="s">
        <v>10</v>
      </c>
      <c r="C4" s="11">
        <v>11.25</v>
      </c>
      <c r="D4" s="6" t="s">
        <v>44</v>
      </c>
      <c r="E4" s="11">
        <v>11.25</v>
      </c>
      <c r="F4" s="57">
        <v>69.66292134831461</v>
      </c>
    </row>
    <row r="5">
      <c r="A5" s="22" t="s">
        <v>80</v>
      </c>
      <c r="B5" s="9" t="s">
        <v>11</v>
      </c>
      <c r="C5" s="11">
        <v>11.5</v>
      </c>
      <c r="D5" s="6" t="s">
        <v>44</v>
      </c>
      <c r="E5" s="11">
        <v>11.5</v>
      </c>
      <c r="F5" s="57">
        <v>72.47191011235957</v>
      </c>
    </row>
    <row r="6">
      <c r="A6" s="3" t="s">
        <v>80</v>
      </c>
      <c r="B6" s="9" t="s">
        <v>12</v>
      </c>
      <c r="C6" s="11">
        <v>9.88</v>
      </c>
      <c r="D6" s="6" t="s">
        <v>44</v>
      </c>
      <c r="E6" s="11">
        <v>9.88</v>
      </c>
      <c r="F6" s="58">
        <v>58.8</v>
      </c>
    </row>
    <row r="7">
      <c r="A7" s="22" t="s">
        <v>80</v>
      </c>
      <c r="B7" s="9" t="s">
        <v>13</v>
      </c>
      <c r="C7" s="11">
        <v>9.2</v>
      </c>
      <c r="D7" s="6" t="s">
        <v>44</v>
      </c>
      <c r="E7" s="11">
        <v>9.2</v>
      </c>
      <c r="F7" s="57">
        <v>46.62921348314607</v>
      </c>
    </row>
    <row r="8">
      <c r="A8" s="3" t="s">
        <v>80</v>
      </c>
      <c r="B8" s="9" t="s">
        <v>14</v>
      </c>
      <c r="C8" s="11">
        <v>8.6</v>
      </c>
      <c r="D8" s="6" t="s">
        <v>44</v>
      </c>
      <c r="E8" s="11">
        <v>8.6</v>
      </c>
      <c r="F8" s="57">
        <v>39.88764044943821</v>
      </c>
    </row>
    <row r="9">
      <c r="A9" s="22" t="s">
        <v>80</v>
      </c>
      <c r="B9" s="9" t="s">
        <v>15</v>
      </c>
      <c r="C9" s="11">
        <v>11.95</v>
      </c>
      <c r="D9" s="6" t="s">
        <v>44</v>
      </c>
      <c r="E9" s="11">
        <v>11.95</v>
      </c>
      <c r="F9" s="57">
        <v>77.52808988764046</v>
      </c>
    </row>
    <row r="10">
      <c r="A10" s="3" t="s">
        <v>80</v>
      </c>
      <c r="B10" s="9" t="s">
        <v>16</v>
      </c>
      <c r="C10" s="11">
        <v>9.95</v>
      </c>
      <c r="D10" s="6" t="s">
        <v>44</v>
      </c>
      <c r="E10" s="11">
        <v>9.95</v>
      </c>
      <c r="F10" s="57">
        <v>55.0561797752809</v>
      </c>
    </row>
    <row r="11">
      <c r="A11" s="22" t="s">
        <v>80</v>
      </c>
      <c r="B11" s="9" t="s">
        <v>17</v>
      </c>
      <c r="C11" s="11">
        <v>9.25</v>
      </c>
      <c r="D11" s="6" t="s">
        <v>44</v>
      </c>
      <c r="E11" s="11">
        <v>9.25</v>
      </c>
      <c r="F11" s="57">
        <v>47.19101123595507</v>
      </c>
    </row>
    <row r="12">
      <c r="A12" s="3" t="s">
        <v>80</v>
      </c>
      <c r="B12" s="9" t="s">
        <v>18</v>
      </c>
      <c r="C12" s="11">
        <v>8.0</v>
      </c>
      <c r="D12" s="6" t="s">
        <v>44</v>
      </c>
      <c r="E12" s="11">
        <v>8.0</v>
      </c>
      <c r="F12" s="57">
        <v>33.14606741573034</v>
      </c>
    </row>
    <row r="13">
      <c r="A13" s="22" t="s">
        <v>80</v>
      </c>
      <c r="B13" s="9" t="s">
        <v>19</v>
      </c>
      <c r="C13" s="11">
        <v>9.4</v>
      </c>
      <c r="D13" s="6" t="s">
        <v>44</v>
      </c>
      <c r="E13" s="11">
        <v>9.4</v>
      </c>
      <c r="F13" s="57">
        <v>48.87640449438204</v>
      </c>
    </row>
    <row r="14">
      <c r="A14" s="3" t="s">
        <v>80</v>
      </c>
      <c r="B14" s="9" t="s">
        <v>20</v>
      </c>
      <c r="C14" s="11">
        <v>9.45</v>
      </c>
      <c r="D14" s="6" t="s">
        <v>44</v>
      </c>
      <c r="E14" s="11">
        <v>9.45</v>
      </c>
      <c r="F14" s="57">
        <v>49.438202247191015</v>
      </c>
    </row>
    <row r="15">
      <c r="A15" s="22" t="s">
        <v>80</v>
      </c>
      <c r="B15" s="9" t="s">
        <v>21</v>
      </c>
      <c r="C15" s="11">
        <v>10.799999999999999</v>
      </c>
      <c r="D15" s="6" t="s">
        <v>44</v>
      </c>
      <c r="E15" s="11">
        <v>10.799999999999999</v>
      </c>
      <c r="F15" s="57">
        <v>64.6067415730337</v>
      </c>
    </row>
    <row r="16">
      <c r="A16" s="3" t="s">
        <v>80</v>
      </c>
      <c r="B16" s="9" t="s">
        <v>22</v>
      </c>
      <c r="C16" s="11">
        <v>9.45</v>
      </c>
      <c r="D16" s="6" t="s">
        <v>44</v>
      </c>
      <c r="E16" s="11">
        <v>9.45</v>
      </c>
      <c r="F16" s="57">
        <v>49.438202247191015</v>
      </c>
    </row>
    <row r="17">
      <c r="A17" s="22" t="s">
        <v>80</v>
      </c>
      <c r="B17" s="9" t="s">
        <v>23</v>
      </c>
      <c r="C17" s="11">
        <v>6.800000000000001</v>
      </c>
      <c r="D17" s="6" t="s">
        <v>44</v>
      </c>
      <c r="E17" s="11">
        <v>6.800000000000001</v>
      </c>
      <c r="F17" s="57">
        <v>19.66292134831462</v>
      </c>
    </row>
    <row r="18">
      <c r="A18" s="3" t="s">
        <v>80</v>
      </c>
      <c r="B18" s="9" t="s">
        <v>24</v>
      </c>
      <c r="C18" s="11">
        <v>11.45</v>
      </c>
      <c r="D18" s="6" t="s">
        <v>44</v>
      </c>
      <c r="E18" s="11">
        <v>11.45</v>
      </c>
      <c r="F18" s="57">
        <v>71.91011235955057</v>
      </c>
    </row>
    <row r="19">
      <c r="A19" s="22" t="s">
        <v>80</v>
      </c>
      <c r="B19" s="9" t="s">
        <v>25</v>
      </c>
      <c r="C19" s="11">
        <v>9.1</v>
      </c>
      <c r="D19" s="6" t="s">
        <v>44</v>
      </c>
      <c r="E19" s="11">
        <v>9.1</v>
      </c>
      <c r="F19" s="57">
        <v>45.5056179775281</v>
      </c>
    </row>
    <row r="20">
      <c r="A20" s="3" t="s">
        <v>80</v>
      </c>
      <c r="B20" s="9" t="s">
        <v>26</v>
      </c>
      <c r="C20" s="11">
        <v>5.05</v>
      </c>
      <c r="D20" s="6" t="s">
        <v>44</v>
      </c>
      <c r="E20" s="11">
        <v>5.05</v>
      </c>
      <c r="F20" s="57">
        <v>0.0</v>
      </c>
    </row>
    <row r="21">
      <c r="A21" s="22" t="s">
        <v>80</v>
      </c>
      <c r="B21" s="9" t="s">
        <v>27</v>
      </c>
      <c r="C21" s="11">
        <v>9.25</v>
      </c>
      <c r="D21" s="6" t="s">
        <v>44</v>
      </c>
      <c r="E21" s="11">
        <v>9.25</v>
      </c>
      <c r="F21" s="57">
        <v>47.19101123595507</v>
      </c>
    </row>
    <row r="22">
      <c r="A22" s="3" t="s">
        <v>80</v>
      </c>
      <c r="B22" s="9" t="s">
        <v>28</v>
      </c>
      <c r="C22" s="11">
        <v>12.0</v>
      </c>
      <c r="D22" s="6" t="s">
        <v>44</v>
      </c>
      <c r="E22" s="11">
        <v>12.0</v>
      </c>
      <c r="F22" s="57">
        <v>78.08988764044945</v>
      </c>
    </row>
    <row r="23">
      <c r="A23" s="22" t="s">
        <v>80</v>
      </c>
      <c r="B23" s="9" t="s">
        <v>29</v>
      </c>
      <c r="C23" s="11">
        <v>10.3</v>
      </c>
      <c r="D23" s="6" t="s">
        <v>44</v>
      </c>
      <c r="E23" s="11">
        <v>10.3</v>
      </c>
      <c r="F23" s="57">
        <v>58.98876404494384</v>
      </c>
    </row>
    <row r="24">
      <c r="A24" s="3" t="s">
        <v>80</v>
      </c>
      <c r="B24" s="9" t="s">
        <v>30</v>
      </c>
      <c r="C24" s="11">
        <v>7.85</v>
      </c>
      <c r="D24" s="6" t="s">
        <v>44</v>
      </c>
      <c r="E24" s="11">
        <v>7.85</v>
      </c>
      <c r="F24" s="57">
        <v>0.0</v>
      </c>
    </row>
    <row r="25">
      <c r="A25" s="22" t="s">
        <v>80</v>
      </c>
      <c r="B25" s="9" t="s">
        <v>31</v>
      </c>
      <c r="C25" s="11">
        <v>10.7</v>
      </c>
      <c r="D25" s="6" t="s">
        <v>44</v>
      </c>
      <c r="E25" s="11">
        <v>10.7</v>
      </c>
      <c r="F25" s="57">
        <v>64.04494382022469</v>
      </c>
    </row>
    <row r="26">
      <c r="A26" s="3" t="s">
        <v>80</v>
      </c>
      <c r="B26" s="9" t="s">
        <v>32</v>
      </c>
      <c r="C26" s="11">
        <v>8.2</v>
      </c>
      <c r="D26" s="6" t="s">
        <v>44</v>
      </c>
      <c r="E26" s="11">
        <v>8.2</v>
      </c>
      <c r="F26" s="57">
        <v>7.865168539325833</v>
      </c>
    </row>
    <row r="27">
      <c r="A27" s="22" t="s">
        <v>80</v>
      </c>
      <c r="B27" s="9" t="s">
        <v>33</v>
      </c>
      <c r="C27" s="11">
        <v>12.3</v>
      </c>
      <c r="D27" s="6" t="s">
        <v>44</v>
      </c>
      <c r="E27" s="11">
        <v>12.3</v>
      </c>
      <c r="F27" s="57">
        <v>100.0</v>
      </c>
    </row>
    <row r="28">
      <c r="A28" s="3" t="s">
        <v>80</v>
      </c>
      <c r="B28" s="9" t="s">
        <v>34</v>
      </c>
      <c r="C28" s="11">
        <v>10.25</v>
      </c>
      <c r="D28" s="6" t="s">
        <v>44</v>
      </c>
      <c r="E28" s="11">
        <v>10.25</v>
      </c>
      <c r="F28" s="59">
        <v>53.93258426966292</v>
      </c>
    </row>
    <row r="29">
      <c r="A29" s="22" t="s">
        <v>80</v>
      </c>
      <c r="B29" s="9" t="s">
        <v>35</v>
      </c>
      <c r="C29" s="11">
        <v>9.6</v>
      </c>
      <c r="D29" s="6" t="s">
        <v>44</v>
      </c>
      <c r="E29" s="11">
        <v>9.6</v>
      </c>
      <c r="F29" s="59">
        <v>39.3258426966292</v>
      </c>
    </row>
    <row r="30">
      <c r="A30" s="3" t="s">
        <v>80</v>
      </c>
      <c r="B30" s="9" t="s">
        <v>36</v>
      </c>
      <c r="C30" s="11">
        <v>9.88</v>
      </c>
      <c r="D30" s="6" t="s">
        <v>44</v>
      </c>
      <c r="E30" s="11">
        <v>9.88</v>
      </c>
      <c r="F30" s="59">
        <v>0.0</v>
      </c>
    </row>
    <row r="31">
      <c r="A31" s="22" t="s">
        <v>80</v>
      </c>
      <c r="B31" s="9" t="s">
        <v>37</v>
      </c>
      <c r="C31" s="11">
        <v>10.55</v>
      </c>
      <c r="D31" s="6" t="s">
        <v>44</v>
      </c>
      <c r="E31" s="11">
        <v>10.55</v>
      </c>
      <c r="F31" s="20">
        <v>60.6741573033708</v>
      </c>
    </row>
    <row r="32">
      <c r="A32" s="3" t="s">
        <v>80</v>
      </c>
      <c r="B32" s="9" t="s">
        <v>38</v>
      </c>
      <c r="C32" s="11">
        <v>10.55</v>
      </c>
      <c r="D32" s="6" t="s">
        <v>44</v>
      </c>
      <c r="E32" s="11">
        <v>10.55</v>
      </c>
      <c r="F32" s="20">
        <v>60.6741573033708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82</v>
      </c>
      <c r="B2" s="41" t="s">
        <v>62</v>
      </c>
      <c r="C2" s="12">
        <v>19.8</v>
      </c>
      <c r="D2" s="13" t="s">
        <v>44</v>
      </c>
      <c r="E2" s="12">
        <v>19.8</v>
      </c>
      <c r="F2" s="60">
        <v>19.56521739</v>
      </c>
    </row>
    <row r="3">
      <c r="A3" s="22" t="s">
        <v>82</v>
      </c>
      <c r="B3" s="42" t="s">
        <v>9</v>
      </c>
      <c r="C3" s="15">
        <v>21.9</v>
      </c>
      <c r="D3" s="13" t="s">
        <v>44</v>
      </c>
      <c r="E3" s="15">
        <v>21.9</v>
      </c>
      <c r="F3" s="58">
        <v>42.39130435</v>
      </c>
    </row>
    <row r="4">
      <c r="A4" s="3" t="s">
        <v>82</v>
      </c>
      <c r="B4" s="42" t="s">
        <v>10</v>
      </c>
      <c r="C4" s="15">
        <v>19.3</v>
      </c>
      <c r="D4" s="13" t="s">
        <v>44</v>
      </c>
      <c r="E4" s="15">
        <v>19.3</v>
      </c>
      <c r="F4" s="58">
        <v>14.13043478</v>
      </c>
    </row>
    <row r="5">
      <c r="A5" s="22" t="s">
        <v>82</v>
      </c>
      <c r="B5" s="42" t="s">
        <v>11</v>
      </c>
      <c r="C5" s="15">
        <v>20.0</v>
      </c>
      <c r="D5" s="13" t="s">
        <v>44</v>
      </c>
      <c r="E5" s="15">
        <v>20.0</v>
      </c>
      <c r="F5" s="58">
        <v>21.73913043</v>
      </c>
    </row>
    <row r="6">
      <c r="A6" s="3" t="s">
        <v>82</v>
      </c>
      <c r="B6" s="42" t="s">
        <v>12</v>
      </c>
      <c r="C6" s="15">
        <v>27.2</v>
      </c>
      <c r="D6" s="13" t="s">
        <v>44</v>
      </c>
      <c r="E6" s="15">
        <v>27.2</v>
      </c>
      <c r="F6" s="58">
        <v>100.0</v>
      </c>
    </row>
    <row r="7">
      <c r="A7" s="22" t="s">
        <v>82</v>
      </c>
      <c r="B7" s="42" t="s">
        <v>13</v>
      </c>
      <c r="C7" s="15">
        <v>20.0</v>
      </c>
      <c r="D7" s="13" t="s">
        <v>44</v>
      </c>
      <c r="E7" s="15">
        <v>20.0</v>
      </c>
      <c r="F7" s="58">
        <v>21.73913043</v>
      </c>
    </row>
    <row r="8">
      <c r="A8" s="3" t="s">
        <v>82</v>
      </c>
      <c r="B8" s="42" t="s">
        <v>14</v>
      </c>
      <c r="C8" s="15">
        <v>18.9</v>
      </c>
      <c r="D8" s="13" t="s">
        <v>44</v>
      </c>
      <c r="E8" s="15">
        <v>18.9</v>
      </c>
      <c r="F8" s="58">
        <v>9.782608696</v>
      </c>
    </row>
    <row r="9">
      <c r="A9" s="22" t="s">
        <v>82</v>
      </c>
      <c r="B9" s="42" t="s">
        <v>15</v>
      </c>
      <c r="C9" s="15">
        <v>20.9</v>
      </c>
      <c r="D9" s="13" t="s">
        <v>44</v>
      </c>
      <c r="E9" s="15">
        <v>20.9</v>
      </c>
      <c r="F9" s="58">
        <v>31.52173913</v>
      </c>
    </row>
    <row r="10">
      <c r="A10" s="3" t="s">
        <v>82</v>
      </c>
      <c r="B10" s="42" t="s">
        <v>16</v>
      </c>
      <c r="C10" s="15">
        <v>19.6</v>
      </c>
      <c r="D10" s="13" t="s">
        <v>44</v>
      </c>
      <c r="E10" s="15">
        <v>19.6</v>
      </c>
      <c r="F10" s="58">
        <v>17.39130435</v>
      </c>
    </row>
    <row r="11">
      <c r="A11" s="22" t="s">
        <v>82</v>
      </c>
      <c r="B11" s="42" t="s">
        <v>17</v>
      </c>
      <c r="C11" s="15">
        <v>19.8</v>
      </c>
      <c r="D11" s="13" t="s">
        <v>44</v>
      </c>
      <c r="E11" s="15">
        <v>19.8</v>
      </c>
      <c r="F11" s="58">
        <v>19.56521739</v>
      </c>
    </row>
    <row r="12">
      <c r="A12" s="3" t="s">
        <v>82</v>
      </c>
      <c r="B12" s="42" t="s">
        <v>18</v>
      </c>
      <c r="C12" s="15">
        <v>18.8</v>
      </c>
      <c r="D12" s="13" t="s">
        <v>44</v>
      </c>
      <c r="E12" s="15">
        <v>18.8</v>
      </c>
      <c r="F12" s="58">
        <v>8.695652174</v>
      </c>
    </row>
    <row r="13">
      <c r="A13" s="22" t="s">
        <v>82</v>
      </c>
      <c r="B13" s="42" t="s">
        <v>19</v>
      </c>
      <c r="C13" s="15">
        <v>19.5</v>
      </c>
      <c r="D13" s="13" t="s">
        <v>44</v>
      </c>
      <c r="E13" s="15">
        <v>19.5</v>
      </c>
      <c r="F13" s="58">
        <v>16.30434783</v>
      </c>
    </row>
    <row r="14">
      <c r="A14" s="3" t="s">
        <v>82</v>
      </c>
      <c r="B14" s="42" t="s">
        <v>20</v>
      </c>
      <c r="C14" s="15">
        <v>19.4</v>
      </c>
      <c r="D14" s="13" t="s">
        <v>44</v>
      </c>
      <c r="E14" s="15">
        <v>19.4</v>
      </c>
      <c r="F14" s="58">
        <v>15.2173913</v>
      </c>
    </row>
    <row r="15">
      <c r="A15" s="22" t="s">
        <v>82</v>
      </c>
      <c r="B15" s="42" t="s">
        <v>21</v>
      </c>
      <c r="C15" s="15">
        <v>18.6</v>
      </c>
      <c r="D15" s="13" t="s">
        <v>44</v>
      </c>
      <c r="E15" s="15">
        <v>18.6</v>
      </c>
      <c r="F15" s="58">
        <v>6.52173913</v>
      </c>
    </row>
    <row r="16">
      <c r="A16" s="3" t="s">
        <v>82</v>
      </c>
      <c r="B16" s="42" t="s">
        <v>22</v>
      </c>
      <c r="C16" s="15">
        <v>19.6</v>
      </c>
      <c r="D16" s="13" t="s">
        <v>44</v>
      </c>
      <c r="E16" s="15">
        <v>19.6</v>
      </c>
      <c r="F16" s="58">
        <v>17.39130435</v>
      </c>
    </row>
    <row r="17">
      <c r="A17" s="22" t="s">
        <v>82</v>
      </c>
      <c r="B17" s="42" t="s">
        <v>23</v>
      </c>
      <c r="C17" s="15">
        <v>18.0</v>
      </c>
      <c r="D17" s="13" t="s">
        <v>44</v>
      </c>
      <c r="E17" s="15">
        <v>18.0</v>
      </c>
      <c r="F17" s="58">
        <v>0.0</v>
      </c>
    </row>
    <row r="18">
      <c r="A18" s="3" t="s">
        <v>82</v>
      </c>
      <c r="B18" s="42" t="s">
        <v>24</v>
      </c>
      <c r="C18" s="15">
        <v>20.3</v>
      </c>
      <c r="D18" s="13" t="s">
        <v>44</v>
      </c>
      <c r="E18" s="15">
        <v>20.3</v>
      </c>
      <c r="F18" s="58">
        <v>25.0</v>
      </c>
    </row>
    <row r="19">
      <c r="A19" s="22" t="s">
        <v>82</v>
      </c>
      <c r="B19" s="42" t="s">
        <v>25</v>
      </c>
      <c r="C19" s="15">
        <v>19.4</v>
      </c>
      <c r="D19" s="13" t="s">
        <v>44</v>
      </c>
      <c r="E19" s="15">
        <v>19.4</v>
      </c>
      <c r="F19" s="58">
        <v>15.2173913</v>
      </c>
    </row>
    <row r="20">
      <c r="A20" s="3" t="s">
        <v>82</v>
      </c>
      <c r="B20" s="42" t="s">
        <v>26</v>
      </c>
      <c r="C20" s="15">
        <v>18.2</v>
      </c>
      <c r="D20" s="13" t="s">
        <v>44</v>
      </c>
      <c r="E20" s="15">
        <v>18.2</v>
      </c>
      <c r="F20" s="58">
        <v>2.173913043</v>
      </c>
    </row>
    <row r="21">
      <c r="A21" s="22" t="s">
        <v>82</v>
      </c>
      <c r="B21" s="42" t="s">
        <v>27</v>
      </c>
      <c r="C21" s="15">
        <v>19.8</v>
      </c>
      <c r="D21" s="13" t="s">
        <v>44</v>
      </c>
      <c r="E21" s="15">
        <v>19.8</v>
      </c>
      <c r="F21" s="58">
        <v>19.56521739</v>
      </c>
    </row>
    <row r="22">
      <c r="A22" s="3" t="s">
        <v>82</v>
      </c>
      <c r="B22" s="42" t="s">
        <v>28</v>
      </c>
      <c r="C22" s="15">
        <v>20.3</v>
      </c>
      <c r="D22" s="13" t="s">
        <v>44</v>
      </c>
      <c r="E22" s="15">
        <v>20.3</v>
      </c>
      <c r="F22" s="58">
        <v>25.0</v>
      </c>
    </row>
    <row r="23">
      <c r="A23" s="22" t="s">
        <v>82</v>
      </c>
      <c r="B23" s="42" t="s">
        <v>29</v>
      </c>
      <c r="C23" s="15">
        <v>19.2</v>
      </c>
      <c r="D23" s="13" t="s">
        <v>44</v>
      </c>
      <c r="E23" s="15">
        <v>19.2</v>
      </c>
      <c r="F23" s="58">
        <v>13.04347826</v>
      </c>
    </row>
    <row r="24">
      <c r="A24" s="3" t="s">
        <v>82</v>
      </c>
      <c r="B24" s="42" t="s">
        <v>30</v>
      </c>
      <c r="C24" s="15">
        <v>21.4</v>
      </c>
      <c r="D24" s="13" t="s">
        <v>44</v>
      </c>
      <c r="E24" s="15">
        <v>21.4</v>
      </c>
      <c r="F24" s="58">
        <v>55.55555556</v>
      </c>
    </row>
    <row r="25">
      <c r="A25" s="22" t="s">
        <v>82</v>
      </c>
      <c r="B25" s="42" t="s">
        <v>31</v>
      </c>
      <c r="C25" s="15">
        <v>21.7</v>
      </c>
      <c r="D25" s="13" t="s">
        <v>44</v>
      </c>
      <c r="E25" s="15">
        <v>21.7</v>
      </c>
      <c r="F25" s="58">
        <v>63.88888889</v>
      </c>
    </row>
    <row r="26">
      <c r="A26" s="3" t="s">
        <v>82</v>
      </c>
      <c r="B26" s="42" t="s">
        <v>32</v>
      </c>
      <c r="C26" s="15">
        <v>19.4</v>
      </c>
      <c r="D26" s="13" t="s">
        <v>44</v>
      </c>
      <c r="E26" s="15">
        <v>19.4</v>
      </c>
      <c r="F26" s="58">
        <v>0.0</v>
      </c>
    </row>
    <row r="27">
      <c r="A27" s="22" t="s">
        <v>82</v>
      </c>
      <c r="B27" s="42" t="s">
        <v>33</v>
      </c>
      <c r="C27" s="15">
        <v>21.8</v>
      </c>
      <c r="D27" s="13" t="s">
        <v>44</v>
      </c>
      <c r="E27" s="15">
        <v>21.8</v>
      </c>
      <c r="F27" s="58">
        <v>66.66666667</v>
      </c>
    </row>
    <row r="28">
      <c r="A28" s="3" t="s">
        <v>82</v>
      </c>
      <c r="B28" s="42" t="s">
        <v>34</v>
      </c>
      <c r="C28" s="15">
        <v>20.0</v>
      </c>
      <c r="D28" s="13" t="s">
        <v>44</v>
      </c>
      <c r="E28" s="15">
        <v>20.0</v>
      </c>
      <c r="F28" s="61">
        <v>16.66666667</v>
      </c>
    </row>
    <row r="29">
      <c r="A29" s="22" t="s">
        <v>82</v>
      </c>
      <c r="B29" s="42" t="s">
        <v>35</v>
      </c>
      <c r="C29" s="15">
        <v>20.2</v>
      </c>
      <c r="D29" s="13" t="s">
        <v>44</v>
      </c>
      <c r="E29" s="15">
        <v>20.2</v>
      </c>
      <c r="F29" s="61">
        <v>22.22222222</v>
      </c>
    </row>
    <row r="30">
      <c r="A30" s="3" t="s">
        <v>82</v>
      </c>
      <c r="B30" s="42" t="s">
        <v>36</v>
      </c>
      <c r="C30" s="15">
        <v>23.0</v>
      </c>
      <c r="D30" s="13" t="s">
        <v>44</v>
      </c>
      <c r="E30" s="15">
        <v>23.0</v>
      </c>
      <c r="F30" s="61">
        <v>100.0</v>
      </c>
    </row>
    <row r="31">
      <c r="A31" s="22" t="s">
        <v>82</v>
      </c>
      <c r="B31" s="42" t="s">
        <v>37</v>
      </c>
      <c r="C31" s="15">
        <v>19.5</v>
      </c>
      <c r="D31" s="13" t="s">
        <v>44</v>
      </c>
      <c r="E31" s="15">
        <v>19.5</v>
      </c>
      <c r="F31" s="17">
        <v>2.777777778</v>
      </c>
    </row>
    <row r="32">
      <c r="A32" s="3" t="s">
        <v>82</v>
      </c>
      <c r="B32" s="42" t="s">
        <v>38</v>
      </c>
      <c r="C32" s="15">
        <v>20.2</v>
      </c>
      <c r="D32" s="13" t="s">
        <v>44</v>
      </c>
      <c r="E32" s="15">
        <v>20.2</v>
      </c>
      <c r="F32" s="17">
        <v>22.22222222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83</v>
      </c>
      <c r="B2" s="4" t="s">
        <v>84</v>
      </c>
      <c r="C2" s="18">
        <v>0.331</v>
      </c>
      <c r="D2" s="6" t="s">
        <v>44</v>
      </c>
      <c r="E2" s="18">
        <v>0.331</v>
      </c>
      <c r="F2" s="57">
        <v>74.69135802469134</v>
      </c>
    </row>
    <row r="3">
      <c r="A3" s="3" t="s">
        <v>83</v>
      </c>
      <c r="B3" s="9" t="s">
        <v>9</v>
      </c>
      <c r="C3" s="11">
        <v>0.396</v>
      </c>
      <c r="D3" s="6" t="s">
        <v>44</v>
      </c>
      <c r="E3" s="11">
        <v>0.396</v>
      </c>
      <c r="F3" s="57">
        <v>34.56790123456789</v>
      </c>
    </row>
    <row r="4">
      <c r="A4" s="3" t="s">
        <v>83</v>
      </c>
      <c r="B4" s="9" t="s">
        <v>10</v>
      </c>
      <c r="C4" s="11">
        <v>0.306</v>
      </c>
      <c r="D4" s="6" t="s">
        <v>44</v>
      </c>
      <c r="E4" s="11">
        <v>0.306</v>
      </c>
      <c r="F4" s="57">
        <v>90.12345679012344</v>
      </c>
    </row>
    <row r="5">
      <c r="A5" s="3" t="s">
        <v>83</v>
      </c>
      <c r="B5" s="9" t="s">
        <v>11</v>
      </c>
      <c r="C5" s="11">
        <v>0.402</v>
      </c>
      <c r="D5" s="6" t="s">
        <v>44</v>
      </c>
      <c r="E5" s="11">
        <v>0.402</v>
      </c>
      <c r="F5" s="57">
        <v>30.864197530864185</v>
      </c>
    </row>
    <row r="6">
      <c r="A6" s="3" t="s">
        <v>83</v>
      </c>
      <c r="B6" s="9" t="s">
        <v>12</v>
      </c>
      <c r="C6" s="11">
        <v>0.452</v>
      </c>
      <c r="D6" s="6" t="s">
        <v>44</v>
      </c>
      <c r="E6" s="11">
        <v>0.452</v>
      </c>
      <c r="F6" s="57">
        <v>0.0</v>
      </c>
    </row>
    <row r="7">
      <c r="A7" s="3" t="s">
        <v>83</v>
      </c>
      <c r="B7" s="9" t="s">
        <v>13</v>
      </c>
      <c r="C7" s="11">
        <v>0.443</v>
      </c>
      <c r="D7" s="6" t="s">
        <v>44</v>
      </c>
      <c r="E7" s="11">
        <v>0.443</v>
      </c>
      <c r="F7" s="57">
        <v>5.55555555555556</v>
      </c>
    </row>
    <row r="8">
      <c r="A8" s="3" t="s">
        <v>83</v>
      </c>
      <c r="B8" s="9" t="s">
        <v>14</v>
      </c>
      <c r="C8" s="11">
        <v>0.388</v>
      </c>
      <c r="D8" s="6" t="s">
        <v>44</v>
      </c>
      <c r="E8" s="11">
        <v>0.388</v>
      </c>
      <c r="F8" s="57">
        <v>39.50617283950616</v>
      </c>
    </row>
    <row r="9">
      <c r="A9" s="3" t="s">
        <v>83</v>
      </c>
      <c r="B9" s="9" t="s">
        <v>15</v>
      </c>
      <c r="C9" s="11">
        <v>0.417</v>
      </c>
      <c r="D9" s="6" t="s">
        <v>44</v>
      </c>
      <c r="E9" s="11">
        <v>0.417</v>
      </c>
      <c r="F9" s="57">
        <v>21.604938271604954</v>
      </c>
    </row>
    <row r="10">
      <c r="A10" s="3" t="s">
        <v>83</v>
      </c>
      <c r="B10" s="9" t="s">
        <v>16</v>
      </c>
      <c r="C10" s="11">
        <v>0.448</v>
      </c>
      <c r="D10" s="6" t="s">
        <v>44</v>
      </c>
      <c r="E10" s="11">
        <v>0.448</v>
      </c>
      <c r="F10" s="57">
        <v>2.4691358024691374</v>
      </c>
    </row>
    <row r="11">
      <c r="A11" s="3" t="s">
        <v>83</v>
      </c>
      <c r="B11" s="9" t="s">
        <v>17</v>
      </c>
      <c r="C11" s="11">
        <v>0.385</v>
      </c>
      <c r="D11" s="6" t="s">
        <v>44</v>
      </c>
      <c r="E11" s="11">
        <v>0.385</v>
      </c>
      <c r="F11" s="57">
        <v>41.35802469135802</v>
      </c>
    </row>
    <row r="12">
      <c r="A12" s="3" t="s">
        <v>83</v>
      </c>
      <c r="B12" s="9" t="s">
        <v>18</v>
      </c>
      <c r="C12" s="11">
        <v>0.398</v>
      </c>
      <c r="D12" s="6" t="s">
        <v>44</v>
      </c>
      <c r="E12" s="11">
        <v>0.398</v>
      </c>
      <c r="F12" s="57">
        <v>33.33333333333332</v>
      </c>
    </row>
    <row r="13">
      <c r="A13" s="3" t="s">
        <v>83</v>
      </c>
      <c r="B13" s="9" t="s">
        <v>19</v>
      </c>
      <c r="C13" s="11">
        <v>0.328</v>
      </c>
      <c r="D13" s="6" t="s">
        <v>44</v>
      </c>
      <c r="E13" s="11">
        <v>0.328</v>
      </c>
      <c r="F13" s="57">
        <v>76.5432098765432</v>
      </c>
    </row>
    <row r="14">
      <c r="A14" s="3" t="s">
        <v>83</v>
      </c>
      <c r="B14" s="9" t="s">
        <v>20</v>
      </c>
      <c r="C14" s="11">
        <v>0.337</v>
      </c>
      <c r="D14" s="6" t="s">
        <v>44</v>
      </c>
      <c r="E14" s="11">
        <v>0.337</v>
      </c>
      <c r="F14" s="57">
        <v>70.98765432098764</v>
      </c>
    </row>
    <row r="15">
      <c r="A15" s="3" t="s">
        <v>83</v>
      </c>
      <c r="B15" s="9" t="s">
        <v>21</v>
      </c>
      <c r="C15" s="11">
        <v>0.441</v>
      </c>
      <c r="D15" s="6" t="s">
        <v>44</v>
      </c>
      <c r="E15" s="11">
        <v>0.441</v>
      </c>
      <c r="F15" s="57">
        <v>6.790123456790128</v>
      </c>
    </row>
    <row r="16">
      <c r="A16" s="3" t="s">
        <v>83</v>
      </c>
      <c r="B16" s="9" t="s">
        <v>22</v>
      </c>
      <c r="C16" s="11">
        <v>0.385</v>
      </c>
      <c r="D16" s="6" t="s">
        <v>44</v>
      </c>
      <c r="E16" s="11">
        <v>0.385</v>
      </c>
      <c r="F16" s="57">
        <v>41.35802469135802</v>
      </c>
    </row>
    <row r="17">
      <c r="A17" s="3" t="s">
        <v>83</v>
      </c>
      <c r="B17" s="9" t="s">
        <v>23</v>
      </c>
      <c r="C17" s="11">
        <v>0.421</v>
      </c>
      <c r="D17" s="6" t="s">
        <v>44</v>
      </c>
      <c r="E17" s="11">
        <v>0.421</v>
      </c>
      <c r="F17" s="57">
        <v>19.135802469135815</v>
      </c>
    </row>
    <row r="18">
      <c r="A18" s="3" t="s">
        <v>83</v>
      </c>
      <c r="B18" s="9" t="s">
        <v>24</v>
      </c>
      <c r="C18" s="11">
        <v>0.419</v>
      </c>
      <c r="D18" s="6" t="s">
        <v>44</v>
      </c>
      <c r="E18" s="11">
        <v>0.419</v>
      </c>
      <c r="F18" s="57">
        <v>20.370370370370384</v>
      </c>
    </row>
    <row r="19">
      <c r="A19" s="3" t="s">
        <v>83</v>
      </c>
      <c r="B19" s="9" t="s">
        <v>25</v>
      </c>
      <c r="C19" s="11">
        <v>0.419</v>
      </c>
      <c r="D19" s="6" t="s">
        <v>44</v>
      </c>
      <c r="E19" s="11">
        <v>0.419</v>
      </c>
      <c r="F19" s="57">
        <v>20.370370370370384</v>
      </c>
    </row>
    <row r="20">
      <c r="A20" s="3" t="s">
        <v>83</v>
      </c>
      <c r="B20" s="9" t="s">
        <v>26</v>
      </c>
      <c r="C20" s="11">
        <v>0.29</v>
      </c>
      <c r="D20" s="6" t="s">
        <v>44</v>
      </c>
      <c r="E20" s="11">
        <v>0.29</v>
      </c>
      <c r="F20" s="57">
        <v>100.0</v>
      </c>
    </row>
    <row r="21">
      <c r="A21" s="3" t="s">
        <v>83</v>
      </c>
      <c r="B21" s="9" t="s">
        <v>27</v>
      </c>
      <c r="C21" s="11">
        <v>0.394</v>
      </c>
      <c r="D21" s="6" t="s">
        <v>44</v>
      </c>
      <c r="E21" s="11">
        <v>0.394</v>
      </c>
      <c r="F21" s="57">
        <v>35.80246913580246</v>
      </c>
    </row>
    <row r="22">
      <c r="A22" s="3" t="s">
        <v>83</v>
      </c>
      <c r="B22" s="9" t="s">
        <v>28</v>
      </c>
      <c r="C22" s="11">
        <v>0.368</v>
      </c>
      <c r="D22" s="6" t="s">
        <v>44</v>
      </c>
      <c r="E22" s="11">
        <v>0.368</v>
      </c>
      <c r="F22" s="57">
        <v>51.851851851851855</v>
      </c>
    </row>
    <row r="23">
      <c r="A23" s="3" t="s">
        <v>83</v>
      </c>
      <c r="B23" s="9" t="s">
        <v>29</v>
      </c>
      <c r="C23" s="11">
        <v>0.422</v>
      </c>
      <c r="D23" s="6" t="s">
        <v>44</v>
      </c>
      <c r="E23" s="11">
        <v>0.422</v>
      </c>
      <c r="F23" s="57">
        <v>18.51851851851853</v>
      </c>
    </row>
    <row r="24">
      <c r="A24" s="3" t="s">
        <v>83</v>
      </c>
      <c r="B24" s="9" t="s">
        <v>30</v>
      </c>
      <c r="C24" s="11">
        <v>0.417</v>
      </c>
      <c r="D24" s="6" t="s">
        <v>44</v>
      </c>
      <c r="E24" s="11">
        <v>0.417</v>
      </c>
      <c r="F24" s="57">
        <v>65.30612244897961</v>
      </c>
    </row>
    <row r="25">
      <c r="A25" s="3" t="s">
        <v>83</v>
      </c>
      <c r="B25" s="9" t="s">
        <v>31</v>
      </c>
      <c r="C25" s="11">
        <v>0.383</v>
      </c>
      <c r="D25" s="6" t="s">
        <v>44</v>
      </c>
      <c r="E25" s="11">
        <v>0.383</v>
      </c>
      <c r="F25" s="57">
        <v>82.65306122448979</v>
      </c>
    </row>
    <row r="26">
      <c r="A26" s="3" t="s">
        <v>83</v>
      </c>
      <c r="B26" s="9" t="s">
        <v>32</v>
      </c>
      <c r="C26" s="11">
        <v>0.393</v>
      </c>
      <c r="D26" s="6" t="s">
        <v>44</v>
      </c>
      <c r="E26" s="11">
        <v>0.393</v>
      </c>
      <c r="F26" s="59">
        <v>77.55102040816325</v>
      </c>
    </row>
    <row r="27">
      <c r="A27" s="3" t="s">
        <v>83</v>
      </c>
      <c r="B27" s="9" t="s">
        <v>33</v>
      </c>
      <c r="C27" s="11">
        <v>0.438</v>
      </c>
      <c r="D27" s="6" t="s">
        <v>44</v>
      </c>
      <c r="E27" s="11">
        <v>0.438</v>
      </c>
      <c r="F27" s="59">
        <v>54.591836734693885</v>
      </c>
    </row>
    <row r="28">
      <c r="A28" s="3" t="s">
        <v>83</v>
      </c>
      <c r="B28" s="9" t="s">
        <v>34</v>
      </c>
      <c r="C28" s="11">
        <v>0.545</v>
      </c>
      <c r="D28" s="6" t="s">
        <v>44</v>
      </c>
      <c r="E28" s="11">
        <v>0.545</v>
      </c>
      <c r="F28" s="59">
        <v>0.0</v>
      </c>
    </row>
    <row r="29">
      <c r="A29" s="3" t="s">
        <v>83</v>
      </c>
      <c r="B29" s="9" t="s">
        <v>35</v>
      </c>
      <c r="C29" s="11">
        <v>0.532</v>
      </c>
      <c r="D29" s="6" t="s">
        <v>44</v>
      </c>
      <c r="E29" s="11">
        <v>0.532</v>
      </c>
      <c r="F29" s="20">
        <v>6.632653061224493</v>
      </c>
    </row>
    <row r="30">
      <c r="A30" s="3" t="s">
        <v>83</v>
      </c>
      <c r="B30" s="9" t="s">
        <v>36</v>
      </c>
      <c r="C30" s="11">
        <v>0.401</v>
      </c>
      <c r="D30" s="6" t="s">
        <v>44</v>
      </c>
      <c r="E30" s="11">
        <v>0.401</v>
      </c>
      <c r="F30" s="20">
        <v>73.46938775510203</v>
      </c>
    </row>
    <row r="31">
      <c r="A31" s="3" t="s">
        <v>83</v>
      </c>
      <c r="B31" s="9" t="s">
        <v>37</v>
      </c>
      <c r="C31" s="11">
        <v>0.49</v>
      </c>
      <c r="D31" s="6" t="s">
        <v>44</v>
      </c>
      <c r="E31" s="11">
        <v>0.49</v>
      </c>
      <c r="F31" s="20">
        <v>28.061224489795936</v>
      </c>
    </row>
    <row r="32">
      <c r="A32" s="3" t="s">
        <v>83</v>
      </c>
      <c r="B32" s="9" t="s">
        <v>38</v>
      </c>
      <c r="C32" s="11">
        <v>0.349</v>
      </c>
      <c r="D32" s="6" t="s">
        <v>44</v>
      </c>
      <c r="E32" s="11">
        <v>0.349</v>
      </c>
      <c r="F32" s="20">
        <v>100.0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85</v>
      </c>
      <c r="B2" s="4" t="s">
        <v>86</v>
      </c>
      <c r="C2" s="62">
        <v>7511.0</v>
      </c>
      <c r="D2" s="13" t="s">
        <v>8</v>
      </c>
      <c r="E2" s="12">
        <v>14.02</v>
      </c>
      <c r="F2" s="58">
        <v>48.26</v>
      </c>
    </row>
    <row r="3">
      <c r="A3" s="22" t="s">
        <v>85</v>
      </c>
      <c r="B3" s="9" t="s">
        <v>9</v>
      </c>
      <c r="C3" s="63">
        <v>3007.0</v>
      </c>
      <c r="D3" s="13" t="s">
        <v>8</v>
      </c>
      <c r="E3" s="15">
        <v>8.54</v>
      </c>
      <c r="F3" s="58">
        <v>14.67</v>
      </c>
    </row>
    <row r="4">
      <c r="A4" s="3" t="s">
        <v>85</v>
      </c>
      <c r="B4" s="9" t="s">
        <v>10</v>
      </c>
      <c r="C4" s="63">
        <v>7594.0</v>
      </c>
      <c r="D4" s="13" t="s">
        <v>8</v>
      </c>
      <c r="E4" s="15">
        <v>6.15</v>
      </c>
      <c r="F4" s="58">
        <v>0.0</v>
      </c>
    </row>
    <row r="5">
      <c r="A5" s="22" t="s">
        <v>85</v>
      </c>
      <c r="B5" s="9" t="s">
        <v>11</v>
      </c>
      <c r="C5" s="63">
        <v>2916.0</v>
      </c>
      <c r="D5" s="13" t="s">
        <v>8</v>
      </c>
      <c r="E5" s="15">
        <v>9.96</v>
      </c>
      <c r="F5" s="58">
        <v>23.36</v>
      </c>
    </row>
    <row r="6">
      <c r="A6" s="3" t="s">
        <v>85</v>
      </c>
      <c r="B6" s="9" t="s">
        <v>12</v>
      </c>
      <c r="C6" s="33">
        <v>3938.0</v>
      </c>
      <c r="D6" s="13" t="s">
        <v>8</v>
      </c>
      <c r="E6" s="15">
        <v>20.28</v>
      </c>
      <c r="F6" s="58">
        <v>86.71</v>
      </c>
    </row>
    <row r="7">
      <c r="A7" s="22" t="s">
        <v>85</v>
      </c>
      <c r="B7" s="9" t="s">
        <v>13</v>
      </c>
      <c r="C7" s="63">
        <v>8850.0</v>
      </c>
      <c r="D7" s="13" t="s">
        <v>8</v>
      </c>
      <c r="E7" s="15">
        <v>12.79</v>
      </c>
      <c r="F7" s="58">
        <v>40.74</v>
      </c>
    </row>
    <row r="8">
      <c r="A8" s="3" t="s">
        <v>85</v>
      </c>
      <c r="B8" s="9" t="s">
        <v>14</v>
      </c>
      <c r="C8" s="63">
        <v>5316.0</v>
      </c>
      <c r="D8" s="13" t="s">
        <v>8</v>
      </c>
      <c r="E8" s="15">
        <v>18.22</v>
      </c>
      <c r="F8" s="58">
        <v>74.03</v>
      </c>
    </row>
    <row r="9">
      <c r="A9" s="22" t="s">
        <v>85</v>
      </c>
      <c r="B9" s="9" t="s">
        <v>15</v>
      </c>
      <c r="C9" s="63">
        <v>1680.0</v>
      </c>
      <c r="D9" s="13" t="s">
        <v>8</v>
      </c>
      <c r="E9" s="15">
        <v>22.32</v>
      </c>
      <c r="F9" s="58">
        <v>99.21</v>
      </c>
    </row>
    <row r="10">
      <c r="A10" s="3" t="s">
        <v>85</v>
      </c>
      <c r="B10" s="9" t="s">
        <v>16</v>
      </c>
      <c r="C10" s="63">
        <v>1871.0</v>
      </c>
      <c r="D10" s="13" t="s">
        <v>8</v>
      </c>
      <c r="E10" s="15">
        <v>12.59</v>
      </c>
      <c r="F10" s="58">
        <v>13.67</v>
      </c>
    </row>
    <row r="11">
      <c r="A11" s="22" t="s">
        <v>85</v>
      </c>
      <c r="B11" s="9" t="s">
        <v>17</v>
      </c>
      <c r="C11" s="63">
        <v>3231.0</v>
      </c>
      <c r="D11" s="13" t="s">
        <v>8</v>
      </c>
      <c r="E11" s="15">
        <v>8.38</v>
      </c>
      <c r="F11" s="58">
        <v>39.48</v>
      </c>
    </row>
    <row r="12">
      <c r="A12" s="3" t="s">
        <v>85</v>
      </c>
      <c r="B12" s="9" t="s">
        <v>18</v>
      </c>
      <c r="C12" s="63">
        <v>11032.0</v>
      </c>
      <c r="D12" s="13" t="s">
        <v>8</v>
      </c>
      <c r="E12" s="15">
        <v>14.95</v>
      </c>
      <c r="F12" s="58">
        <v>53.99</v>
      </c>
    </row>
    <row r="13">
      <c r="A13" s="22" t="s">
        <v>85</v>
      </c>
      <c r="B13" s="9" t="s">
        <v>19</v>
      </c>
      <c r="C13" s="63">
        <v>6885.0</v>
      </c>
      <c r="D13" s="13" t="s">
        <v>8</v>
      </c>
      <c r="E13" s="15">
        <v>19.87</v>
      </c>
      <c r="F13" s="58">
        <v>84.17</v>
      </c>
    </row>
    <row r="14">
      <c r="A14" s="3" t="s">
        <v>85</v>
      </c>
      <c r="B14" s="9" t="s">
        <v>20</v>
      </c>
      <c r="C14" s="63">
        <v>7439.0</v>
      </c>
      <c r="D14" s="13" t="s">
        <v>8</v>
      </c>
      <c r="E14" s="15">
        <v>9.04</v>
      </c>
      <c r="F14" s="58">
        <v>17.73</v>
      </c>
    </row>
    <row r="15">
      <c r="A15" s="22" t="s">
        <v>85</v>
      </c>
      <c r="B15" s="9" t="s">
        <v>21</v>
      </c>
      <c r="C15" s="63">
        <v>14010.0</v>
      </c>
      <c r="D15" s="13" t="s">
        <v>8</v>
      </c>
      <c r="E15" s="15">
        <v>11.12</v>
      </c>
      <c r="F15" s="58">
        <v>30.46</v>
      </c>
    </row>
    <row r="16">
      <c r="A16" s="3" t="s">
        <v>85</v>
      </c>
      <c r="B16" s="9" t="s">
        <v>22</v>
      </c>
      <c r="C16" s="63">
        <v>5325.0</v>
      </c>
      <c r="D16" s="13" t="s">
        <v>8</v>
      </c>
      <c r="E16" s="15">
        <v>11.47</v>
      </c>
      <c r="F16" s="58">
        <v>32.61</v>
      </c>
    </row>
    <row r="17">
      <c r="A17" s="22" t="s">
        <v>85</v>
      </c>
      <c r="B17" s="9" t="s">
        <v>23</v>
      </c>
      <c r="C17" s="63">
        <v>6829.0</v>
      </c>
      <c r="D17" s="13" t="s">
        <v>8</v>
      </c>
      <c r="E17" s="15">
        <v>22.45</v>
      </c>
      <c r="F17" s="58">
        <v>100.0</v>
      </c>
    </row>
    <row r="18">
      <c r="A18" s="3" t="s">
        <v>85</v>
      </c>
      <c r="B18" s="9" t="s">
        <v>24</v>
      </c>
      <c r="C18" s="63">
        <v>7899.0</v>
      </c>
      <c r="D18" s="13" t="s">
        <v>8</v>
      </c>
      <c r="E18" s="15">
        <v>9.99</v>
      </c>
      <c r="F18" s="58">
        <v>23.54</v>
      </c>
    </row>
    <row r="19">
      <c r="A19" s="22" t="s">
        <v>85</v>
      </c>
      <c r="B19" s="9" t="s">
        <v>25</v>
      </c>
      <c r="C19" s="63">
        <v>12111.0</v>
      </c>
      <c r="D19" s="13" t="s">
        <v>8</v>
      </c>
      <c r="E19" s="15">
        <v>15.0</v>
      </c>
      <c r="F19" s="58">
        <v>54.32</v>
      </c>
    </row>
    <row r="20">
      <c r="A20" s="3" t="s">
        <v>85</v>
      </c>
      <c r="B20" s="9" t="s">
        <v>26</v>
      </c>
      <c r="C20" s="63">
        <v>5591.0</v>
      </c>
      <c r="D20" s="13" t="s">
        <v>8</v>
      </c>
      <c r="E20" s="15">
        <v>14.6</v>
      </c>
      <c r="F20" s="58">
        <v>51.84</v>
      </c>
    </row>
    <row r="21">
      <c r="A21" s="22" t="s">
        <v>85</v>
      </c>
      <c r="B21" s="9" t="s">
        <v>27</v>
      </c>
      <c r="C21" s="63">
        <v>18295.0</v>
      </c>
      <c r="D21" s="13" t="s">
        <v>8</v>
      </c>
      <c r="E21" s="15">
        <v>7.95</v>
      </c>
      <c r="F21" s="58">
        <v>11.06</v>
      </c>
    </row>
    <row r="22">
      <c r="A22" s="3" t="s">
        <v>85</v>
      </c>
      <c r="B22" s="9" t="s">
        <v>28</v>
      </c>
      <c r="C22" s="63">
        <v>2230.0</v>
      </c>
      <c r="D22" s="13" t="s">
        <v>8</v>
      </c>
      <c r="E22" s="15">
        <v>19.24</v>
      </c>
      <c r="F22" s="58">
        <v>80.3</v>
      </c>
    </row>
    <row r="23">
      <c r="A23" s="22" t="s">
        <v>85</v>
      </c>
      <c r="B23" s="9" t="s">
        <v>29</v>
      </c>
      <c r="C23" s="63">
        <v>9384.0</v>
      </c>
      <c r="D23" s="13" t="s">
        <v>8</v>
      </c>
      <c r="E23" s="15">
        <v>9.29</v>
      </c>
      <c r="F23" s="58">
        <v>19.24</v>
      </c>
    </row>
    <row r="24">
      <c r="A24" s="3" t="s">
        <v>85</v>
      </c>
      <c r="B24" s="9" t="s">
        <v>30</v>
      </c>
      <c r="C24" s="64">
        <v>174.0</v>
      </c>
      <c r="D24" s="13" t="s">
        <v>8</v>
      </c>
      <c r="E24" s="15">
        <v>10.52</v>
      </c>
      <c r="F24" s="58">
        <v>9.25</v>
      </c>
    </row>
    <row r="25">
      <c r="A25" s="22" t="s">
        <v>85</v>
      </c>
      <c r="B25" s="9" t="s">
        <v>31</v>
      </c>
      <c r="C25" s="64">
        <v>710.0</v>
      </c>
      <c r="D25" s="13" t="s">
        <v>8</v>
      </c>
      <c r="E25" s="15">
        <v>45.82</v>
      </c>
      <c r="F25" s="61">
        <v>100.0</v>
      </c>
    </row>
    <row r="26">
      <c r="A26" s="3" t="s">
        <v>85</v>
      </c>
      <c r="B26" s="9" t="s">
        <v>32</v>
      </c>
      <c r="C26" s="64">
        <v>215.0</v>
      </c>
      <c r="D26" s="13" t="s">
        <v>8</v>
      </c>
      <c r="E26" s="15">
        <v>6.92</v>
      </c>
      <c r="F26" s="61">
        <v>0.0</v>
      </c>
    </row>
    <row r="27">
      <c r="A27" s="22" t="s">
        <v>85</v>
      </c>
      <c r="B27" s="9" t="s">
        <v>33</v>
      </c>
      <c r="C27" s="64">
        <v>374.0</v>
      </c>
      <c r="D27" s="13" t="s">
        <v>8</v>
      </c>
      <c r="E27" s="15">
        <v>10.43</v>
      </c>
      <c r="F27" s="61">
        <v>9.01</v>
      </c>
    </row>
    <row r="28">
      <c r="A28" s="3" t="s">
        <v>85</v>
      </c>
      <c r="B28" s="9" t="s">
        <v>34</v>
      </c>
      <c r="C28" s="64">
        <v>210.0</v>
      </c>
      <c r="D28" s="13" t="s">
        <v>8</v>
      </c>
      <c r="E28" s="15">
        <v>16.42</v>
      </c>
      <c r="F28" s="61">
        <v>24.42</v>
      </c>
    </row>
    <row r="29">
      <c r="A29" s="22" t="s">
        <v>85</v>
      </c>
      <c r="B29" s="9" t="s">
        <v>35</v>
      </c>
      <c r="C29" s="64">
        <v>186.0</v>
      </c>
      <c r="D29" s="13" t="s">
        <v>8</v>
      </c>
      <c r="E29" s="15">
        <v>9.42</v>
      </c>
      <c r="F29" s="61">
        <v>6.43</v>
      </c>
    </row>
    <row r="30">
      <c r="A30" s="3" t="s">
        <v>85</v>
      </c>
      <c r="B30" s="9" t="s">
        <v>36</v>
      </c>
      <c r="C30" s="64">
        <v>275.0</v>
      </c>
      <c r="D30" s="13" t="s">
        <v>8</v>
      </c>
      <c r="E30" s="15">
        <v>18.28</v>
      </c>
      <c r="F30" s="61">
        <v>29.19</v>
      </c>
    </row>
    <row r="31">
      <c r="A31" s="22" t="s">
        <v>85</v>
      </c>
      <c r="B31" s="9" t="s">
        <v>37</v>
      </c>
      <c r="C31" s="64">
        <v>164.0</v>
      </c>
      <c r="D31" s="13" t="s">
        <v>8</v>
      </c>
      <c r="E31" s="15">
        <v>24.66</v>
      </c>
      <c r="F31" s="61">
        <v>45.6</v>
      </c>
    </row>
    <row r="32">
      <c r="A32" s="3" t="s">
        <v>85</v>
      </c>
      <c r="B32" s="9" t="s">
        <v>38</v>
      </c>
      <c r="C32" s="64">
        <v>582.0</v>
      </c>
      <c r="D32" s="13" t="s">
        <v>8</v>
      </c>
      <c r="E32" s="15">
        <v>10.36</v>
      </c>
      <c r="F32" s="61">
        <v>8.84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87</v>
      </c>
      <c r="B2" s="65" t="s">
        <v>62</v>
      </c>
      <c r="C2" s="62">
        <v>7510.0</v>
      </c>
      <c r="D2" s="66" t="s">
        <v>8</v>
      </c>
      <c r="E2" s="67">
        <v>14.36</v>
      </c>
      <c r="F2" s="68">
        <v>47.72</v>
      </c>
    </row>
    <row r="3">
      <c r="A3" s="22" t="s">
        <v>87</v>
      </c>
      <c r="B3" s="69" t="s">
        <v>9</v>
      </c>
      <c r="C3" s="63">
        <v>3028.0</v>
      </c>
      <c r="D3" s="66" t="s">
        <v>8</v>
      </c>
      <c r="E3" s="70">
        <v>8.8</v>
      </c>
      <c r="F3" s="68">
        <v>14.36</v>
      </c>
    </row>
    <row r="4">
      <c r="A4" s="3" t="s">
        <v>87</v>
      </c>
      <c r="B4" s="69" t="s">
        <v>10</v>
      </c>
      <c r="C4" s="63">
        <v>7697.0</v>
      </c>
      <c r="D4" s="66" t="s">
        <v>8</v>
      </c>
      <c r="E4" s="70">
        <v>6.41</v>
      </c>
      <c r="F4" s="68">
        <v>0.0</v>
      </c>
    </row>
    <row r="5">
      <c r="A5" s="22" t="s">
        <v>87</v>
      </c>
      <c r="B5" s="69" t="s">
        <v>11</v>
      </c>
      <c r="C5" s="63">
        <v>2924.0</v>
      </c>
      <c r="D5" s="66" t="s">
        <v>8</v>
      </c>
      <c r="E5" s="70">
        <v>10.13</v>
      </c>
      <c r="F5" s="68">
        <v>22.38</v>
      </c>
    </row>
    <row r="6">
      <c r="A6" s="3" t="s">
        <v>87</v>
      </c>
      <c r="B6" s="69" t="s">
        <v>12</v>
      </c>
      <c r="C6" s="71">
        <v>3933.0</v>
      </c>
      <c r="D6" s="66" t="s">
        <v>8</v>
      </c>
      <c r="E6" s="70">
        <v>19.72</v>
      </c>
      <c r="F6" s="68">
        <v>79.96</v>
      </c>
    </row>
    <row r="7">
      <c r="A7" s="22" t="s">
        <v>87</v>
      </c>
      <c r="B7" s="69" t="s">
        <v>13</v>
      </c>
      <c r="C7" s="63">
        <v>8939.0</v>
      </c>
      <c r="D7" s="66" t="s">
        <v>8</v>
      </c>
      <c r="E7" s="70">
        <v>13.1</v>
      </c>
      <c r="F7" s="68">
        <v>40.17</v>
      </c>
    </row>
    <row r="8">
      <c r="A8" s="3" t="s">
        <v>87</v>
      </c>
      <c r="B8" s="69" t="s">
        <v>14</v>
      </c>
      <c r="C8" s="63">
        <v>5330.0</v>
      </c>
      <c r="D8" s="66" t="s">
        <v>8</v>
      </c>
      <c r="E8" s="70">
        <v>18.5</v>
      </c>
      <c r="F8" s="68">
        <v>72.62</v>
      </c>
    </row>
    <row r="9">
      <c r="A9" s="22" t="s">
        <v>87</v>
      </c>
      <c r="B9" s="69" t="s">
        <v>15</v>
      </c>
      <c r="C9" s="63">
        <v>1687.0</v>
      </c>
      <c r="D9" s="66" t="s">
        <v>8</v>
      </c>
      <c r="E9" s="70">
        <v>23.06</v>
      </c>
      <c r="F9" s="68">
        <v>100.0</v>
      </c>
    </row>
    <row r="10">
      <c r="A10" s="3" t="s">
        <v>87</v>
      </c>
      <c r="B10" s="69" t="s">
        <v>16</v>
      </c>
      <c r="C10" s="63">
        <v>3269.0</v>
      </c>
      <c r="D10" s="66" t="s">
        <v>8</v>
      </c>
      <c r="E10" s="70">
        <v>8.7</v>
      </c>
      <c r="F10" s="68">
        <v>13.75</v>
      </c>
    </row>
    <row r="11">
      <c r="A11" s="22" t="s">
        <v>87</v>
      </c>
      <c r="B11" s="69" t="s">
        <v>17</v>
      </c>
      <c r="C11" s="63">
        <v>1893.0</v>
      </c>
      <c r="D11" s="66" t="s">
        <v>8</v>
      </c>
      <c r="E11" s="70">
        <v>13.99</v>
      </c>
      <c r="F11" s="68">
        <v>45.53</v>
      </c>
    </row>
    <row r="12">
      <c r="A12" s="3" t="s">
        <v>87</v>
      </c>
      <c r="B12" s="69" t="s">
        <v>18</v>
      </c>
      <c r="C12" s="63">
        <v>11096.0</v>
      </c>
      <c r="D12" s="66" t="s">
        <v>8</v>
      </c>
      <c r="E12" s="70">
        <v>16.82</v>
      </c>
      <c r="F12" s="68">
        <v>62.51</v>
      </c>
    </row>
    <row r="13">
      <c r="A13" s="22" t="s">
        <v>87</v>
      </c>
      <c r="B13" s="69" t="s">
        <v>19</v>
      </c>
      <c r="C13" s="63">
        <v>6906.0</v>
      </c>
      <c r="D13" s="66" t="s">
        <v>8</v>
      </c>
      <c r="E13" s="70">
        <v>19.63</v>
      </c>
      <c r="F13" s="68">
        <v>79.37</v>
      </c>
    </row>
    <row r="14">
      <c r="A14" s="3" t="s">
        <v>87</v>
      </c>
      <c r="B14" s="69" t="s">
        <v>20</v>
      </c>
      <c r="C14" s="63">
        <v>7451.0</v>
      </c>
      <c r="D14" s="66" t="s">
        <v>8</v>
      </c>
      <c r="E14" s="70">
        <v>9.02</v>
      </c>
      <c r="F14" s="68">
        <v>15.68</v>
      </c>
    </row>
    <row r="15">
      <c r="A15" s="22" t="s">
        <v>87</v>
      </c>
      <c r="B15" s="69" t="s">
        <v>21</v>
      </c>
      <c r="C15" s="63">
        <v>14073.0</v>
      </c>
      <c r="D15" s="66" t="s">
        <v>8</v>
      </c>
      <c r="E15" s="70">
        <v>11.49</v>
      </c>
      <c r="F15" s="68">
        <v>30.48</v>
      </c>
    </row>
    <row r="16">
      <c r="A16" s="3" t="s">
        <v>87</v>
      </c>
      <c r="B16" s="69" t="s">
        <v>22</v>
      </c>
      <c r="C16" s="63">
        <v>5334.0</v>
      </c>
      <c r="D16" s="66" t="s">
        <v>8</v>
      </c>
      <c r="E16" s="70">
        <v>12.2</v>
      </c>
      <c r="F16" s="68">
        <v>34.76</v>
      </c>
    </row>
    <row r="17">
      <c r="A17" s="22" t="s">
        <v>87</v>
      </c>
      <c r="B17" s="69" t="s">
        <v>23</v>
      </c>
      <c r="C17" s="63">
        <v>6846.0</v>
      </c>
      <c r="D17" s="66" t="s">
        <v>8</v>
      </c>
      <c r="E17" s="70">
        <v>22.87</v>
      </c>
      <c r="F17" s="68">
        <v>98.82</v>
      </c>
    </row>
    <row r="18">
      <c r="A18" s="3" t="s">
        <v>87</v>
      </c>
      <c r="B18" s="69" t="s">
        <v>24</v>
      </c>
      <c r="C18" s="63">
        <v>7946.0</v>
      </c>
      <c r="D18" s="66" t="s">
        <v>8</v>
      </c>
      <c r="E18" s="70">
        <v>10.24</v>
      </c>
      <c r="F18" s="68">
        <v>23.01</v>
      </c>
    </row>
    <row r="19">
      <c r="A19" s="22" t="s">
        <v>87</v>
      </c>
      <c r="B19" s="69" t="s">
        <v>25</v>
      </c>
      <c r="C19" s="63">
        <v>12188.0</v>
      </c>
      <c r="D19" s="66" t="s">
        <v>8</v>
      </c>
      <c r="E19" s="70">
        <v>16.08</v>
      </c>
      <c r="F19" s="68">
        <v>58.05</v>
      </c>
    </row>
    <row r="20">
      <c r="A20" s="3" t="s">
        <v>87</v>
      </c>
      <c r="B20" s="69" t="s">
        <v>26</v>
      </c>
      <c r="C20" s="63">
        <v>5646.0</v>
      </c>
      <c r="D20" s="66" t="s">
        <v>8</v>
      </c>
      <c r="E20" s="70">
        <v>15.14</v>
      </c>
      <c r="F20" s="68">
        <v>52.45</v>
      </c>
    </row>
    <row r="21">
      <c r="A21" s="22" t="s">
        <v>87</v>
      </c>
      <c r="B21" s="69" t="s">
        <v>27</v>
      </c>
      <c r="C21" s="63">
        <v>18415.0</v>
      </c>
      <c r="D21" s="66" t="s">
        <v>8</v>
      </c>
      <c r="E21" s="70">
        <v>8.15</v>
      </c>
      <c r="F21" s="68">
        <v>10.46</v>
      </c>
    </row>
    <row r="22">
      <c r="A22" s="3" t="s">
        <v>87</v>
      </c>
      <c r="B22" s="69" t="s">
        <v>28</v>
      </c>
      <c r="C22" s="63">
        <v>2259.0</v>
      </c>
      <c r="D22" s="66" t="s">
        <v>8</v>
      </c>
      <c r="E22" s="70">
        <v>20.2</v>
      </c>
      <c r="F22" s="68">
        <v>82.8</v>
      </c>
    </row>
    <row r="23">
      <c r="A23" s="22" t="s">
        <v>87</v>
      </c>
      <c r="B23" s="69" t="s">
        <v>29</v>
      </c>
      <c r="C23" s="63">
        <v>9400.0</v>
      </c>
      <c r="D23" s="66" t="s">
        <v>8</v>
      </c>
      <c r="E23" s="70">
        <v>9.68</v>
      </c>
      <c r="F23" s="68">
        <v>19.65</v>
      </c>
    </row>
    <row r="24">
      <c r="A24" s="3" t="s">
        <v>87</v>
      </c>
      <c r="B24" s="69" t="s">
        <v>30</v>
      </c>
      <c r="C24" s="72">
        <v>174.0</v>
      </c>
      <c r="D24" s="66" t="s">
        <v>8</v>
      </c>
      <c r="E24" s="70">
        <v>11.55</v>
      </c>
      <c r="F24" s="68">
        <v>30.85</v>
      </c>
    </row>
    <row r="25">
      <c r="A25" s="22" t="s">
        <v>87</v>
      </c>
      <c r="B25" s="69" t="s">
        <v>31</v>
      </c>
      <c r="C25" s="72">
        <v>710.0</v>
      </c>
      <c r="D25" s="66" t="s">
        <v>8</v>
      </c>
      <c r="E25" s="70">
        <v>46.01</v>
      </c>
      <c r="F25" s="73">
        <v>237.82</v>
      </c>
    </row>
    <row r="26">
      <c r="A26" s="3" t="s">
        <v>87</v>
      </c>
      <c r="B26" s="69" t="s">
        <v>32</v>
      </c>
      <c r="C26" s="72">
        <v>219.0</v>
      </c>
      <c r="D26" s="66" t="s">
        <v>8</v>
      </c>
      <c r="E26" s="70">
        <v>7.04</v>
      </c>
      <c r="F26" s="73">
        <v>3.79</v>
      </c>
    </row>
    <row r="27">
      <c r="A27" s="22" t="s">
        <v>87</v>
      </c>
      <c r="B27" s="69" t="s">
        <v>33</v>
      </c>
      <c r="C27" s="72">
        <v>377.0</v>
      </c>
      <c r="D27" s="66" t="s">
        <v>8</v>
      </c>
      <c r="E27" s="70">
        <v>11.66</v>
      </c>
      <c r="F27" s="73">
        <v>31.56</v>
      </c>
    </row>
    <row r="28">
      <c r="A28" s="3" t="s">
        <v>87</v>
      </c>
      <c r="B28" s="69" t="s">
        <v>34</v>
      </c>
      <c r="C28" s="72">
        <v>210.0</v>
      </c>
      <c r="D28" s="66" t="s">
        <v>8</v>
      </c>
      <c r="E28" s="70">
        <v>17.57</v>
      </c>
      <c r="F28" s="73">
        <v>67.04</v>
      </c>
    </row>
    <row r="29">
      <c r="A29" s="22" t="s">
        <v>87</v>
      </c>
      <c r="B29" s="69" t="s">
        <v>35</v>
      </c>
      <c r="C29" s="72">
        <v>187.0</v>
      </c>
      <c r="D29" s="66" t="s">
        <v>8</v>
      </c>
      <c r="E29" s="70">
        <v>8.68</v>
      </c>
      <c r="F29" s="73">
        <v>13.63</v>
      </c>
    </row>
    <row r="30">
      <c r="A30" s="3" t="s">
        <v>87</v>
      </c>
      <c r="B30" s="69" t="s">
        <v>36</v>
      </c>
      <c r="C30" s="72">
        <v>276.0</v>
      </c>
      <c r="D30" s="66" t="s">
        <v>8</v>
      </c>
      <c r="E30" s="70">
        <v>18.22</v>
      </c>
      <c r="F30" s="73">
        <v>70.91</v>
      </c>
    </row>
    <row r="31">
      <c r="A31" s="22" t="s">
        <v>87</v>
      </c>
      <c r="B31" s="69" t="s">
        <v>37</v>
      </c>
      <c r="C31" s="72">
        <v>164.0</v>
      </c>
      <c r="D31" s="66" t="s">
        <v>8</v>
      </c>
      <c r="E31" s="70">
        <v>24.66</v>
      </c>
      <c r="F31" s="73">
        <v>109.6</v>
      </c>
    </row>
    <row r="32">
      <c r="A32" s="3" t="s">
        <v>87</v>
      </c>
      <c r="B32" s="69" t="s">
        <v>38</v>
      </c>
      <c r="C32" s="72">
        <v>587.0</v>
      </c>
      <c r="D32" s="66" t="s">
        <v>8</v>
      </c>
      <c r="E32" s="70">
        <v>14.67</v>
      </c>
      <c r="F32" s="73">
        <v>49.59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88</v>
      </c>
      <c r="B2" s="4" t="s">
        <v>89</v>
      </c>
      <c r="C2" s="18">
        <v>623.5229014247767</v>
      </c>
      <c r="D2" s="13" t="s">
        <v>41</v>
      </c>
      <c r="E2" s="18">
        <v>623.5229014247767</v>
      </c>
      <c r="F2" s="57">
        <v>100.0</v>
      </c>
    </row>
    <row r="3">
      <c r="A3" s="3" t="s">
        <v>88</v>
      </c>
      <c r="B3" s="9" t="s">
        <v>9</v>
      </c>
      <c r="C3" s="11">
        <v>205.85817315503263</v>
      </c>
      <c r="D3" s="13" t="s">
        <v>41</v>
      </c>
      <c r="E3" s="11">
        <v>205.85817315503263</v>
      </c>
      <c r="F3" s="57">
        <v>23.666896016678056</v>
      </c>
    </row>
    <row r="4">
      <c r="A4" s="3" t="s">
        <v>88</v>
      </c>
      <c r="B4" s="9" t="s">
        <v>10</v>
      </c>
      <c r="C4" s="11">
        <v>76.36222476606277</v>
      </c>
      <c r="D4" s="13" t="s">
        <v>41</v>
      </c>
      <c r="E4" s="11">
        <v>76.36222476606277</v>
      </c>
      <c r="F4" s="57">
        <v>0.0</v>
      </c>
    </row>
    <row r="5">
      <c r="A5" s="3" t="s">
        <v>88</v>
      </c>
      <c r="B5" s="9" t="s">
        <v>11</v>
      </c>
      <c r="C5" s="11">
        <v>238.48161811204702</v>
      </c>
      <c r="D5" s="13" t="s">
        <v>41</v>
      </c>
      <c r="E5" s="11">
        <v>238.48161811204702</v>
      </c>
      <c r="F5" s="57">
        <v>29.629211356338867</v>
      </c>
    </row>
    <row r="6">
      <c r="A6" s="3" t="s">
        <v>88</v>
      </c>
      <c r="B6" s="9" t="s">
        <v>12</v>
      </c>
      <c r="C6" s="11">
        <v>620.0</v>
      </c>
      <c r="D6" s="13" t="s">
        <v>41</v>
      </c>
      <c r="E6" s="11">
        <v>620.0</v>
      </c>
      <c r="F6" s="57">
        <v>15.524196000677664</v>
      </c>
    </row>
    <row r="7">
      <c r="A7" s="3" t="s">
        <v>88</v>
      </c>
      <c r="B7" s="9" t="s">
        <v>13</v>
      </c>
      <c r="C7" s="11">
        <v>472.66112550430427</v>
      </c>
      <c r="D7" s="13" t="s">
        <v>41</v>
      </c>
      <c r="E7" s="11">
        <v>472.66112550430427</v>
      </c>
      <c r="F7" s="57">
        <v>72.42824962463979</v>
      </c>
    </row>
    <row r="8">
      <c r="A8" s="3" t="s">
        <v>88</v>
      </c>
      <c r="B8" s="9" t="s">
        <v>14</v>
      </c>
      <c r="C8" s="11">
        <v>477.93466420409766</v>
      </c>
      <c r="D8" s="13" t="s">
        <v>41</v>
      </c>
      <c r="E8" s="11">
        <v>477.93466420409766</v>
      </c>
      <c r="F8" s="57">
        <v>73.39205037362576</v>
      </c>
    </row>
    <row r="9">
      <c r="A9" s="3" t="s">
        <v>88</v>
      </c>
      <c r="B9" s="9" t="s">
        <v>15</v>
      </c>
      <c r="C9" s="11">
        <v>441.4948828864372</v>
      </c>
      <c r="D9" s="13" t="s">
        <v>41</v>
      </c>
      <c r="E9" s="11">
        <v>441.4948828864372</v>
      </c>
      <c r="F9" s="57">
        <v>66.73225502060748</v>
      </c>
    </row>
    <row r="10">
      <c r="A10" s="3" t="s">
        <v>88</v>
      </c>
      <c r="B10" s="9" t="s">
        <v>16</v>
      </c>
      <c r="C10" s="11">
        <v>256.4984507199595</v>
      </c>
      <c r="D10" s="13" t="s">
        <v>41</v>
      </c>
      <c r="E10" s="11">
        <v>256.4984507199595</v>
      </c>
      <c r="F10" s="57">
        <v>32.921997803993314</v>
      </c>
    </row>
    <row r="11">
      <c r="A11" s="3" t="s">
        <v>88</v>
      </c>
      <c r="B11" s="9" t="s">
        <v>17</v>
      </c>
      <c r="C11" s="11">
        <v>187.85328725633354</v>
      </c>
      <c r="D11" s="13" t="s">
        <v>41</v>
      </c>
      <c r="E11" s="11">
        <v>187.85328725633354</v>
      </c>
      <c r="F11" s="57">
        <v>20.376292969571757</v>
      </c>
    </row>
    <row r="12">
      <c r="A12" s="3" t="s">
        <v>88</v>
      </c>
      <c r="B12" s="9" t="s">
        <v>18</v>
      </c>
      <c r="C12" s="11">
        <v>350.93335395220964</v>
      </c>
      <c r="D12" s="13" t="s">
        <v>41</v>
      </c>
      <c r="E12" s="11">
        <v>350.93335395220964</v>
      </c>
      <c r="F12" s="57">
        <v>50.181078593374124</v>
      </c>
    </row>
    <row r="13">
      <c r="A13" s="3" t="s">
        <v>88</v>
      </c>
      <c r="B13" s="9" t="s">
        <v>19</v>
      </c>
      <c r="C13" s="11">
        <v>456.58975687659887</v>
      </c>
      <c r="D13" s="13" t="s">
        <v>41</v>
      </c>
      <c r="E13" s="11">
        <v>456.58975687659887</v>
      </c>
      <c r="F13" s="57">
        <v>69.49101942640138</v>
      </c>
    </row>
    <row r="14">
      <c r="A14" s="3" t="s">
        <v>88</v>
      </c>
      <c r="B14" s="9" t="s">
        <v>20</v>
      </c>
      <c r="C14" s="11">
        <v>209.46833176808084</v>
      </c>
      <c r="D14" s="13" t="s">
        <v>41</v>
      </c>
      <c r="E14" s="11">
        <v>209.46833176808084</v>
      </c>
      <c r="F14" s="57">
        <v>24.32669464020012</v>
      </c>
    </row>
    <row r="15">
      <c r="A15" s="3" t="s">
        <v>88</v>
      </c>
      <c r="B15" s="9" t="s">
        <v>21</v>
      </c>
      <c r="C15" s="11">
        <v>485.4470517873989</v>
      </c>
      <c r="D15" s="13" t="s">
        <v>41</v>
      </c>
      <c r="E15" s="11">
        <v>485.4470517873989</v>
      </c>
      <c r="F15" s="57">
        <v>74.76502688743088</v>
      </c>
    </row>
    <row r="16">
      <c r="A16" s="3" t="s">
        <v>88</v>
      </c>
      <c r="B16" s="9" t="s">
        <v>22</v>
      </c>
      <c r="C16" s="11">
        <v>213.7787686144465</v>
      </c>
      <c r="D16" s="13" t="s">
        <v>41</v>
      </c>
      <c r="E16" s="11">
        <v>213.7787686144465</v>
      </c>
      <c r="F16" s="57">
        <v>25.11447728435645</v>
      </c>
    </row>
    <row r="17">
      <c r="A17" s="3" t="s">
        <v>88</v>
      </c>
      <c r="B17" s="9" t="s">
        <v>23</v>
      </c>
      <c r="C17" s="11">
        <v>490.6876670813901</v>
      </c>
      <c r="D17" s="13" t="s">
        <v>41</v>
      </c>
      <c r="E17" s="11">
        <v>490.6876670813901</v>
      </c>
      <c r="F17" s="57">
        <v>75.72281049973164</v>
      </c>
    </row>
    <row r="18">
      <c r="A18" s="3" t="s">
        <v>88</v>
      </c>
      <c r="B18" s="9" t="s">
        <v>24</v>
      </c>
      <c r="C18" s="11">
        <v>236.07756617826172</v>
      </c>
      <c r="D18" s="13" t="s">
        <v>41</v>
      </c>
      <c r="E18" s="11">
        <v>236.07756617826172</v>
      </c>
      <c r="F18" s="57">
        <v>29.189842805867393</v>
      </c>
    </row>
    <row r="19">
      <c r="A19" s="3" t="s">
        <v>88</v>
      </c>
      <c r="B19" s="9" t="s">
        <v>25</v>
      </c>
      <c r="C19" s="11">
        <v>394.3923471852019</v>
      </c>
      <c r="D19" s="13" t="s">
        <v>41</v>
      </c>
      <c r="E19" s="11">
        <v>394.3923471852019</v>
      </c>
      <c r="F19" s="57">
        <v>58.12371685063679</v>
      </c>
    </row>
    <row r="20">
      <c r="A20" s="3" t="s">
        <v>88</v>
      </c>
      <c r="B20" s="9" t="s">
        <v>26</v>
      </c>
      <c r="C20" s="11">
        <v>620.0</v>
      </c>
      <c r="D20" s="13" t="s">
        <v>41</v>
      </c>
      <c r="E20" s="11">
        <v>620.0</v>
      </c>
      <c r="F20" s="57">
        <v>99.35614864608151</v>
      </c>
    </row>
    <row r="21">
      <c r="A21" s="3" t="s">
        <v>88</v>
      </c>
      <c r="B21" s="9" t="s">
        <v>27</v>
      </c>
      <c r="C21" s="11">
        <v>164.82911905435756</v>
      </c>
      <c r="D21" s="13" t="s">
        <v>41</v>
      </c>
      <c r="E21" s="11">
        <v>164.82911905435756</v>
      </c>
      <c r="F21" s="57">
        <v>16.168357497568334</v>
      </c>
    </row>
    <row r="22">
      <c r="A22" s="3" t="s">
        <v>88</v>
      </c>
      <c r="B22" s="9" t="s">
        <v>28</v>
      </c>
      <c r="C22" s="11">
        <v>281.7562891647908</v>
      </c>
      <c r="D22" s="13" t="s">
        <v>41</v>
      </c>
      <c r="E22" s="11">
        <v>281.7562891647908</v>
      </c>
      <c r="F22" s="57">
        <v>37.53816258379266</v>
      </c>
    </row>
    <row r="23">
      <c r="A23" s="3" t="s">
        <v>88</v>
      </c>
      <c r="B23" s="9" t="s">
        <v>29</v>
      </c>
      <c r="C23" s="11">
        <v>341.0324033689906</v>
      </c>
      <c r="D23" s="13" t="s">
        <v>41</v>
      </c>
      <c r="E23" s="11">
        <v>341.0324033689906</v>
      </c>
      <c r="F23" s="57">
        <v>48.371564312545296</v>
      </c>
    </row>
    <row r="24">
      <c r="A24" s="3" t="s">
        <v>88</v>
      </c>
      <c r="B24" s="9" t="s">
        <v>30</v>
      </c>
      <c r="C24" s="11">
        <v>280.17304506074026</v>
      </c>
      <c r="D24" s="13" t="s">
        <v>41</v>
      </c>
      <c r="E24" s="11">
        <v>280.17304506074026</v>
      </c>
      <c r="F24" s="59">
        <v>7.107063596153433</v>
      </c>
    </row>
    <row r="25">
      <c r="A25" s="3" t="s">
        <v>88</v>
      </c>
      <c r="B25" s="9" t="s">
        <v>31</v>
      </c>
      <c r="C25" s="11">
        <v>1109.5350669818754</v>
      </c>
      <c r="D25" s="13" t="s">
        <v>41</v>
      </c>
      <c r="E25" s="11">
        <v>1109.5350669818754</v>
      </c>
      <c r="F25" s="59">
        <v>100.0</v>
      </c>
    </row>
    <row r="26">
      <c r="A26" s="3" t="s">
        <v>88</v>
      </c>
      <c r="B26" s="9" t="s">
        <v>32</v>
      </c>
      <c r="C26" s="11">
        <v>216.72011890494883</v>
      </c>
      <c r="D26" s="13" t="s">
        <v>41</v>
      </c>
      <c r="E26" s="11">
        <v>216.72011890494883</v>
      </c>
      <c r="F26" s="59">
        <v>0.0</v>
      </c>
    </row>
    <row r="27">
      <c r="A27" s="3" t="s">
        <v>88</v>
      </c>
      <c r="B27" s="9" t="s">
        <v>33</v>
      </c>
      <c r="C27" s="11">
        <v>261.3827742811231</v>
      </c>
      <c r="D27" s="13" t="s">
        <v>41</v>
      </c>
      <c r="E27" s="11">
        <v>261.3827742811231</v>
      </c>
      <c r="F27" s="20">
        <v>5.002453808863205</v>
      </c>
    </row>
    <row r="28">
      <c r="A28" s="3" t="s">
        <v>88</v>
      </c>
      <c r="B28" s="9" t="s">
        <v>34</v>
      </c>
      <c r="C28" s="11">
        <v>371.194050566313</v>
      </c>
      <c r="D28" s="13" t="s">
        <v>41</v>
      </c>
      <c r="E28" s="11">
        <v>371.194050566313</v>
      </c>
      <c r="F28" s="20">
        <v>17.30189800183032</v>
      </c>
    </row>
    <row r="29">
      <c r="A29" s="3" t="s">
        <v>88</v>
      </c>
      <c r="B29" s="9" t="s">
        <v>35</v>
      </c>
      <c r="C29" s="11">
        <v>440.0596525306764</v>
      </c>
      <c r="D29" s="13" t="s">
        <v>41</v>
      </c>
      <c r="E29" s="11">
        <v>440.0596525306764</v>
      </c>
      <c r="F29" s="20">
        <v>25.015209938721163</v>
      </c>
    </row>
    <row r="30">
      <c r="A30" s="3" t="s">
        <v>88</v>
      </c>
      <c r="B30" s="9" t="s">
        <v>36</v>
      </c>
      <c r="C30" s="11">
        <v>742.8148579950224</v>
      </c>
      <c r="D30" s="13" t="s">
        <v>41</v>
      </c>
      <c r="E30" s="11">
        <v>742.8148579950224</v>
      </c>
      <c r="F30" s="20">
        <v>43.36232824475673</v>
      </c>
    </row>
    <row r="31">
      <c r="A31" s="3" t="s">
        <v>88</v>
      </c>
      <c r="B31" s="9" t="s">
        <v>37</v>
      </c>
      <c r="C31" s="11">
        <v>362.18708846492075</v>
      </c>
      <c r="D31" s="13" t="s">
        <v>41</v>
      </c>
      <c r="E31" s="11">
        <v>362.18708846492075</v>
      </c>
      <c r="F31" s="20">
        <v>16.293070571152466</v>
      </c>
    </row>
    <row r="32">
      <c r="A32" s="3" t="s">
        <v>88</v>
      </c>
      <c r="B32" s="9" t="s">
        <v>38</v>
      </c>
      <c r="C32" s="11">
        <v>314.1642009173595</v>
      </c>
      <c r="D32" s="13" t="s">
        <v>41</v>
      </c>
      <c r="E32" s="11">
        <v>314.1642009173595</v>
      </c>
      <c r="F32" s="20">
        <v>10.914252972836056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90</v>
      </c>
      <c r="B2" s="4" t="s">
        <v>91</v>
      </c>
      <c r="C2" s="43">
        <v>1.0527905E7</v>
      </c>
      <c r="D2" s="13" t="s">
        <v>8</v>
      </c>
      <c r="E2" s="18">
        <v>4.865707</v>
      </c>
      <c r="F2" s="57">
        <v>5.126269053377991</v>
      </c>
    </row>
    <row r="3">
      <c r="A3" s="3" t="s">
        <v>90</v>
      </c>
      <c r="B3" s="9" t="s">
        <v>9</v>
      </c>
      <c r="C3" s="45">
        <v>1.6627311E7</v>
      </c>
      <c r="D3" s="13" t="s">
        <v>8</v>
      </c>
      <c r="E3" s="11">
        <v>21.14381</v>
      </c>
      <c r="F3" s="57">
        <v>43.11802822197102</v>
      </c>
    </row>
    <row r="4">
      <c r="A4" s="3" t="s">
        <v>90</v>
      </c>
      <c r="B4" s="9" t="s">
        <v>10</v>
      </c>
      <c r="C4" s="45">
        <v>4.5374607E7</v>
      </c>
      <c r="D4" s="13" t="s">
        <v>8</v>
      </c>
      <c r="E4" s="11">
        <v>15.39109</v>
      </c>
      <c r="F4" s="57">
        <v>29.691650909802117</v>
      </c>
    </row>
    <row r="5">
      <c r="A5" s="3" t="s">
        <v>90</v>
      </c>
      <c r="B5" s="9" t="s">
        <v>11</v>
      </c>
      <c r="C5" s="45">
        <v>253724.0</v>
      </c>
      <c r="D5" s="13" t="s">
        <v>8</v>
      </c>
      <c r="E5" s="11">
        <v>29.93128</v>
      </c>
      <c r="F5" s="57">
        <v>63.62726347753097</v>
      </c>
    </row>
    <row r="6">
      <c r="A6" s="3" t="s">
        <v>90</v>
      </c>
      <c r="B6" s="9" t="s">
        <v>12</v>
      </c>
      <c r="C6" s="45">
        <v>4550565.0</v>
      </c>
      <c r="D6" s="13" t="s">
        <v>8</v>
      </c>
      <c r="E6" s="11">
        <v>2.669285</v>
      </c>
      <c r="F6" s="57">
        <v>0.0</v>
      </c>
    </row>
    <row r="7">
      <c r="A7" s="3" t="s">
        <v>90</v>
      </c>
      <c r="B7" s="9" t="s">
        <v>13</v>
      </c>
      <c r="C7" s="45">
        <v>1.5084046E7</v>
      </c>
      <c r="D7" s="13" t="s">
        <v>8</v>
      </c>
      <c r="E7" s="11">
        <v>8.559134</v>
      </c>
      <c r="F7" s="57">
        <v>13.74642516682555</v>
      </c>
    </row>
    <row r="8">
      <c r="A8" s="3" t="s">
        <v>90</v>
      </c>
      <c r="B8" s="9" t="s">
        <v>14</v>
      </c>
      <c r="C8" s="45">
        <v>7506108.0</v>
      </c>
      <c r="D8" s="13" t="s">
        <v>8</v>
      </c>
      <c r="E8" s="11">
        <v>12.29552</v>
      </c>
      <c r="F8" s="57">
        <v>22.46684406778118</v>
      </c>
    </row>
    <row r="9">
      <c r="A9" s="3" t="s">
        <v>90</v>
      </c>
      <c r="B9" s="9" t="s">
        <v>15</v>
      </c>
      <c r="C9" s="45">
        <v>1318537.0</v>
      </c>
      <c r="D9" s="13" t="s">
        <v>8</v>
      </c>
      <c r="E9" s="11">
        <v>11.91373</v>
      </c>
      <c r="F9" s="57">
        <v>21.575777477713704</v>
      </c>
    </row>
    <row r="10">
      <c r="A10" s="3" t="s">
        <v>90</v>
      </c>
      <c r="B10" s="9" t="s">
        <v>16</v>
      </c>
      <c r="C10" s="45">
        <v>1.418463E7</v>
      </c>
      <c r="D10" s="13" t="s">
        <v>8</v>
      </c>
      <c r="E10" s="11">
        <v>4.86581</v>
      </c>
      <c r="F10" s="57">
        <v>5.126509446941931</v>
      </c>
    </row>
    <row r="11">
      <c r="A11" s="3" t="s">
        <v>90</v>
      </c>
      <c r="B11" s="9" t="s">
        <v>17</v>
      </c>
      <c r="C11" s="45">
        <v>2228284.0</v>
      </c>
      <c r="D11" s="13" t="s">
        <v>8</v>
      </c>
      <c r="E11" s="11">
        <v>3.36</v>
      </c>
      <c r="F11" s="57">
        <v>1.6120722380325725</v>
      </c>
    </row>
    <row r="12">
      <c r="A12" s="3" t="s">
        <v>90</v>
      </c>
      <c r="B12" s="9" t="s">
        <v>18</v>
      </c>
      <c r="C12" s="45">
        <v>1.4799517E7</v>
      </c>
      <c r="D12" s="13" t="s">
        <v>8</v>
      </c>
      <c r="E12" s="11">
        <v>9.765226</v>
      </c>
      <c r="F12" s="57">
        <v>16.5613451116844</v>
      </c>
    </row>
    <row r="13">
      <c r="A13" s="3" t="s">
        <v>90</v>
      </c>
      <c r="B13" s="9" t="s">
        <v>19</v>
      </c>
      <c r="C13" s="45">
        <v>4326638.0</v>
      </c>
      <c r="D13" s="13" t="s">
        <v>8</v>
      </c>
      <c r="E13" s="11">
        <v>45.51569</v>
      </c>
      <c r="F13" s="57">
        <v>100.0</v>
      </c>
    </row>
    <row r="14">
      <c r="A14" s="3" t="s">
        <v>90</v>
      </c>
      <c r="B14" s="9" t="s">
        <v>20</v>
      </c>
      <c r="C14" s="45">
        <v>3.3119244E7</v>
      </c>
      <c r="D14" s="13" t="s">
        <v>8</v>
      </c>
      <c r="E14" s="11">
        <v>15.1376</v>
      </c>
      <c r="F14" s="57">
        <v>29.100026011517187</v>
      </c>
    </row>
    <row r="15">
      <c r="A15" s="3" t="s">
        <v>90</v>
      </c>
      <c r="B15" s="9" t="s">
        <v>21</v>
      </c>
      <c r="C15" s="45">
        <v>2.7196012E7</v>
      </c>
      <c r="D15" s="13" t="s">
        <v>8</v>
      </c>
      <c r="E15" s="11">
        <v>6.757099</v>
      </c>
      <c r="F15" s="57">
        <v>9.5406230697768</v>
      </c>
    </row>
    <row r="16">
      <c r="A16" s="3" t="s">
        <v>90</v>
      </c>
      <c r="B16" s="9" t="s">
        <v>22</v>
      </c>
      <c r="C16" s="45">
        <v>1.6021588E7</v>
      </c>
      <c r="D16" s="13" t="s">
        <v>8</v>
      </c>
      <c r="E16" s="11">
        <v>17.94289</v>
      </c>
      <c r="F16" s="57">
        <v>35.647343108482495</v>
      </c>
    </row>
    <row r="17">
      <c r="A17" s="3" t="s">
        <v>90</v>
      </c>
      <c r="B17" s="9" t="s">
        <v>23</v>
      </c>
      <c r="C17" s="45">
        <v>6993516.0</v>
      </c>
      <c r="D17" s="13" t="s">
        <v>8</v>
      </c>
      <c r="E17" s="11">
        <v>10.91338</v>
      </c>
      <c r="F17" s="57">
        <v>19.241042509867516</v>
      </c>
    </row>
    <row r="18">
      <c r="A18" s="3" t="s">
        <v>90</v>
      </c>
      <c r="B18" s="9" t="s">
        <v>24</v>
      </c>
      <c r="C18" s="45">
        <v>2.7281562E7</v>
      </c>
      <c r="D18" s="13" t="s">
        <v>8</v>
      </c>
      <c r="E18" s="11">
        <v>17.69724</v>
      </c>
      <c r="F18" s="57">
        <v>35.07401612807422</v>
      </c>
    </row>
    <row r="19">
      <c r="A19" s="3" t="s">
        <v>90</v>
      </c>
      <c r="B19" s="9" t="s">
        <v>25</v>
      </c>
      <c r="C19" s="45">
        <v>1.0661195E7</v>
      </c>
      <c r="D19" s="13" t="s">
        <v>8</v>
      </c>
      <c r="E19" s="11">
        <v>4.950754</v>
      </c>
      <c r="F19" s="57">
        <v>5.324761785732082</v>
      </c>
    </row>
    <row r="20">
      <c r="A20" s="3" t="s">
        <v>90</v>
      </c>
      <c r="B20" s="9" t="s">
        <v>26</v>
      </c>
      <c r="C20" s="45">
        <v>1.0018807E7</v>
      </c>
      <c r="D20" s="13" t="s">
        <v>8</v>
      </c>
      <c r="E20" s="11">
        <v>4.5</v>
      </c>
      <c r="F20" s="57">
        <v>4.2727388680567255</v>
      </c>
    </row>
    <row r="21">
      <c r="A21" s="3" t="s">
        <v>90</v>
      </c>
      <c r="B21" s="9" t="s">
        <v>27</v>
      </c>
      <c r="C21" s="45">
        <v>6.479163E7</v>
      </c>
      <c r="D21" s="13" t="s">
        <v>8</v>
      </c>
      <c r="E21" s="11">
        <v>11.0245</v>
      </c>
      <c r="F21" s="57">
        <v>19.500387488751972</v>
      </c>
    </row>
    <row r="22">
      <c r="A22" s="3" t="s">
        <v>90</v>
      </c>
      <c r="B22" s="9" t="s">
        <v>28</v>
      </c>
      <c r="C22" s="45">
        <v>2590713.0</v>
      </c>
      <c r="D22" s="13" t="s">
        <v>8</v>
      </c>
      <c r="E22" s="11">
        <v>13.42265</v>
      </c>
      <c r="F22" s="57">
        <v>25.097473171903225</v>
      </c>
    </row>
    <row r="23">
      <c r="A23" s="3" t="s">
        <v>90</v>
      </c>
      <c r="B23" s="9" t="s">
        <v>29</v>
      </c>
      <c r="C23" s="45">
        <v>3.7672117E7</v>
      </c>
      <c r="D23" s="13" t="s">
        <v>8</v>
      </c>
      <c r="E23" s="11">
        <v>17.76757</v>
      </c>
      <c r="F23" s="57">
        <v>35.238160587801936</v>
      </c>
    </row>
    <row r="24">
      <c r="A24" s="3" t="s">
        <v>90</v>
      </c>
      <c r="B24" s="9" t="s">
        <v>30</v>
      </c>
      <c r="C24" s="45">
        <v>335671.0</v>
      </c>
      <c r="D24" s="13" t="s">
        <v>8</v>
      </c>
      <c r="E24" s="11">
        <v>8.041254</v>
      </c>
      <c r="F24" s="59">
        <v>37.69192107564498</v>
      </c>
    </row>
    <row r="25">
      <c r="A25" s="3" t="s">
        <v>90</v>
      </c>
      <c r="B25" s="9" t="s">
        <v>31</v>
      </c>
      <c r="C25" s="45">
        <v>164232.0</v>
      </c>
      <c r="D25" s="13" t="s">
        <v>8</v>
      </c>
      <c r="E25" s="11">
        <v>6.789026</v>
      </c>
      <c r="F25" s="59">
        <v>27.379421101380345</v>
      </c>
    </row>
    <row r="26">
      <c r="A26" s="3" t="s">
        <v>90</v>
      </c>
      <c r="B26" s="9" t="s">
        <v>32</v>
      </c>
      <c r="C26" s="45">
        <v>967506.0</v>
      </c>
      <c r="D26" s="13" t="s">
        <v>8</v>
      </c>
      <c r="E26" s="11">
        <v>10.5024</v>
      </c>
      <c r="F26" s="20">
        <v>57.96024925682401</v>
      </c>
    </row>
    <row r="27">
      <c r="A27" s="3" t="s">
        <v>90</v>
      </c>
      <c r="B27" s="9" t="s">
        <v>33</v>
      </c>
      <c r="C27" s="45">
        <v>539697.0</v>
      </c>
      <c r="D27" s="13" t="s">
        <v>8</v>
      </c>
      <c r="E27" s="11">
        <v>9.906303</v>
      </c>
      <c r="F27" s="20">
        <v>53.051198910434046</v>
      </c>
    </row>
    <row r="28">
      <c r="A28" s="3" t="s">
        <v>90</v>
      </c>
      <c r="B28" s="9" t="s">
        <v>34</v>
      </c>
      <c r="C28" s="45">
        <v>307742.0</v>
      </c>
      <c r="D28" s="13" t="s">
        <v>8</v>
      </c>
      <c r="E28" s="11">
        <v>12.45199</v>
      </c>
      <c r="F28" s="20">
        <v>74.01574939324212</v>
      </c>
    </row>
    <row r="29">
      <c r="A29" s="3" t="s">
        <v>90</v>
      </c>
      <c r="B29" s="9" t="s">
        <v>35</v>
      </c>
      <c r="C29" s="45">
        <v>310084.0</v>
      </c>
      <c r="D29" s="13" t="s">
        <v>8</v>
      </c>
      <c r="E29" s="11">
        <v>4.981698</v>
      </c>
      <c r="F29" s="20">
        <v>12.495494249810399</v>
      </c>
    </row>
    <row r="30">
      <c r="A30" s="3" t="s">
        <v>90</v>
      </c>
      <c r="B30" s="9" t="s">
        <v>36</v>
      </c>
      <c r="C30" s="45">
        <v>159294.0</v>
      </c>
      <c r="D30" s="13" t="s">
        <v>8</v>
      </c>
      <c r="E30" s="11">
        <v>3.464393</v>
      </c>
      <c r="F30" s="20">
        <v>8.405690996429064</v>
      </c>
    </row>
    <row r="31">
      <c r="A31" s="3" t="s">
        <v>90</v>
      </c>
      <c r="B31" s="9" t="s">
        <v>37</v>
      </c>
      <c r="C31" s="45">
        <v>88020.0</v>
      </c>
      <c r="D31" s="13" t="s">
        <v>8</v>
      </c>
      <c r="E31" s="11">
        <v>11.45277</v>
      </c>
      <c r="F31" s="20">
        <v>65.78685160123882</v>
      </c>
    </row>
    <row r="32">
      <c r="A32" s="3" t="s">
        <v>90</v>
      </c>
      <c r="B32" s="9" t="s">
        <v>38</v>
      </c>
      <c r="C32" s="45">
        <v>863108.0</v>
      </c>
      <c r="D32" s="13" t="s">
        <v>8</v>
      </c>
      <c r="E32" s="11">
        <v>15.60721</v>
      </c>
      <c r="F32" s="20">
        <v>100.0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92</v>
      </c>
      <c r="B2" s="4" t="s">
        <v>93</v>
      </c>
      <c r="C2" s="18">
        <v>100.0</v>
      </c>
      <c r="D2" s="6" t="s">
        <v>44</v>
      </c>
      <c r="E2" s="18">
        <v>100.0</v>
      </c>
      <c r="F2" s="57">
        <v>100.0</v>
      </c>
    </row>
    <row r="3">
      <c r="A3" s="3" t="s">
        <v>92</v>
      </c>
      <c r="B3" s="9" t="s">
        <v>9</v>
      </c>
      <c r="C3" s="11">
        <v>63.0</v>
      </c>
      <c r="D3" s="6" t="s">
        <v>44</v>
      </c>
      <c r="E3" s="11">
        <v>63.0</v>
      </c>
      <c r="F3" s="57">
        <v>58.888888888888886</v>
      </c>
    </row>
    <row r="4">
      <c r="A4" s="3" t="s">
        <v>92</v>
      </c>
      <c r="B4" s="9" t="s">
        <v>10</v>
      </c>
      <c r="C4" s="11">
        <v>10.0</v>
      </c>
      <c r="D4" s="6" t="s">
        <v>44</v>
      </c>
      <c r="E4" s="11">
        <v>10.0</v>
      </c>
      <c r="F4" s="57">
        <v>0.0</v>
      </c>
    </row>
    <row r="5">
      <c r="A5" s="3" t="s">
        <v>92</v>
      </c>
      <c r="B5" s="9" t="s">
        <v>11</v>
      </c>
      <c r="C5" s="11">
        <v>25.0</v>
      </c>
      <c r="D5" s="6" t="s">
        <v>44</v>
      </c>
      <c r="E5" s="11">
        <v>25.0</v>
      </c>
      <c r="F5" s="57">
        <v>16.666666666666668</v>
      </c>
    </row>
    <row r="6">
      <c r="A6" s="3" t="s">
        <v>92</v>
      </c>
      <c r="B6" s="9" t="s">
        <v>12</v>
      </c>
      <c r="C6" s="11">
        <v>70.0</v>
      </c>
      <c r="D6" s="6" t="s">
        <v>44</v>
      </c>
      <c r="E6" s="11">
        <v>70.0</v>
      </c>
      <c r="F6" s="57">
        <v>66.66666666666667</v>
      </c>
    </row>
    <row r="7">
      <c r="A7" s="3" t="s">
        <v>92</v>
      </c>
      <c r="B7" s="9" t="s">
        <v>13</v>
      </c>
      <c r="C7" s="11">
        <v>29.0</v>
      </c>
      <c r="D7" s="6" t="s">
        <v>44</v>
      </c>
      <c r="E7" s="11">
        <v>29.0</v>
      </c>
      <c r="F7" s="57">
        <v>21.11111111111111</v>
      </c>
    </row>
    <row r="8">
      <c r="A8" s="3" t="s">
        <v>92</v>
      </c>
      <c r="B8" s="9" t="s">
        <v>14</v>
      </c>
      <c r="C8" s="11">
        <v>30.0</v>
      </c>
      <c r="D8" s="6" t="s">
        <v>44</v>
      </c>
      <c r="E8" s="11">
        <v>30.0</v>
      </c>
      <c r="F8" s="57">
        <v>22.22222222222222</v>
      </c>
    </row>
    <row r="9">
      <c r="A9" s="3" t="s">
        <v>92</v>
      </c>
      <c r="B9" s="9" t="s">
        <v>15</v>
      </c>
      <c r="C9" s="11">
        <v>62.0</v>
      </c>
      <c r="D9" s="6" t="s">
        <v>44</v>
      </c>
      <c r="E9" s="11">
        <v>62.0</v>
      </c>
      <c r="F9" s="57">
        <v>57.77777777777778</v>
      </c>
    </row>
    <row r="10">
      <c r="A10" s="3" t="s">
        <v>92</v>
      </c>
      <c r="B10" s="9" t="s">
        <v>16</v>
      </c>
      <c r="C10" s="11">
        <v>58.0</v>
      </c>
      <c r="D10" s="6" t="s">
        <v>44</v>
      </c>
      <c r="E10" s="11">
        <v>58.0</v>
      </c>
      <c r="F10" s="57">
        <v>53.333333333333336</v>
      </c>
    </row>
    <row r="11">
      <c r="A11" s="3" t="s">
        <v>92</v>
      </c>
      <c r="B11" s="9" t="s">
        <v>17</v>
      </c>
      <c r="C11" s="11">
        <v>51.0</v>
      </c>
      <c r="D11" s="6" t="s">
        <v>44</v>
      </c>
      <c r="E11" s="11">
        <v>51.0</v>
      </c>
      <c r="F11" s="57">
        <v>45.55555555555556</v>
      </c>
    </row>
    <row r="12">
      <c r="A12" s="3" t="s">
        <v>92</v>
      </c>
      <c r="B12" s="9" t="s">
        <v>18</v>
      </c>
      <c r="C12" s="11">
        <v>24.0</v>
      </c>
      <c r="D12" s="6" t="s">
        <v>44</v>
      </c>
      <c r="E12" s="11">
        <v>24.0</v>
      </c>
      <c r="F12" s="57">
        <v>15.555555555555555</v>
      </c>
    </row>
    <row r="13">
      <c r="A13" s="3" t="s">
        <v>92</v>
      </c>
      <c r="B13" s="9" t="s">
        <v>19</v>
      </c>
      <c r="C13" s="11">
        <v>100.0</v>
      </c>
      <c r="D13" s="6" t="s">
        <v>44</v>
      </c>
      <c r="E13" s="11">
        <v>100.0</v>
      </c>
      <c r="F13" s="57">
        <v>100.0</v>
      </c>
    </row>
    <row r="14">
      <c r="A14" s="3" t="s">
        <v>92</v>
      </c>
      <c r="B14" s="9" t="s">
        <v>20</v>
      </c>
      <c r="C14" s="11">
        <v>46.0</v>
      </c>
      <c r="D14" s="6" t="s">
        <v>44</v>
      </c>
      <c r="E14" s="11">
        <v>46.0</v>
      </c>
      <c r="F14" s="57">
        <v>40.0</v>
      </c>
    </row>
    <row r="15">
      <c r="A15" s="3" t="s">
        <v>92</v>
      </c>
      <c r="B15" s="9" t="s">
        <v>21</v>
      </c>
      <c r="C15" s="11">
        <v>21.0</v>
      </c>
      <c r="D15" s="6" t="s">
        <v>44</v>
      </c>
      <c r="E15" s="11">
        <v>21.0</v>
      </c>
      <c r="F15" s="57">
        <v>12.222222222222221</v>
      </c>
    </row>
    <row r="16">
      <c r="A16" s="3" t="s">
        <v>92</v>
      </c>
      <c r="B16" s="9" t="s">
        <v>22</v>
      </c>
      <c r="C16" s="11">
        <v>25.0</v>
      </c>
      <c r="D16" s="6" t="s">
        <v>44</v>
      </c>
      <c r="E16" s="11">
        <v>25.0</v>
      </c>
      <c r="F16" s="57">
        <v>16.666666666666668</v>
      </c>
    </row>
    <row r="17">
      <c r="A17" s="3" t="s">
        <v>92</v>
      </c>
      <c r="B17" s="9" t="s">
        <v>23</v>
      </c>
      <c r="C17" s="11">
        <v>32.0</v>
      </c>
      <c r="D17" s="6" t="s">
        <v>44</v>
      </c>
      <c r="E17" s="11">
        <v>32.0</v>
      </c>
      <c r="F17" s="57">
        <v>24.444444444444443</v>
      </c>
    </row>
    <row r="18">
      <c r="A18" s="3" t="s">
        <v>92</v>
      </c>
      <c r="B18" s="9" t="s">
        <v>24</v>
      </c>
      <c r="C18" s="11">
        <v>61.0</v>
      </c>
      <c r="D18" s="6" t="s">
        <v>44</v>
      </c>
      <c r="E18" s="11">
        <v>61.0</v>
      </c>
      <c r="F18" s="57">
        <v>56.666666666666664</v>
      </c>
    </row>
    <row r="19">
      <c r="A19" s="3" t="s">
        <v>92</v>
      </c>
      <c r="B19" s="9" t="s">
        <v>25</v>
      </c>
      <c r="C19" s="11">
        <v>43.0</v>
      </c>
      <c r="D19" s="6" t="s">
        <v>44</v>
      </c>
      <c r="E19" s="11">
        <v>43.0</v>
      </c>
      <c r="F19" s="57">
        <v>36.666666666666664</v>
      </c>
    </row>
    <row r="20">
      <c r="A20" s="3" t="s">
        <v>92</v>
      </c>
      <c r="B20" s="9" t="s">
        <v>26</v>
      </c>
      <c r="C20" s="11">
        <v>100.0</v>
      </c>
      <c r="D20" s="6" t="s">
        <v>44</v>
      </c>
      <c r="E20" s="11">
        <v>100.0</v>
      </c>
      <c r="F20" s="57">
        <v>100.0</v>
      </c>
    </row>
    <row r="21">
      <c r="A21" s="3" t="s">
        <v>92</v>
      </c>
      <c r="B21" s="9" t="s">
        <v>27</v>
      </c>
      <c r="C21" s="11">
        <v>17.0</v>
      </c>
      <c r="D21" s="6" t="s">
        <v>44</v>
      </c>
      <c r="E21" s="11">
        <v>17.0</v>
      </c>
      <c r="F21" s="57">
        <v>7.777777777777778</v>
      </c>
    </row>
    <row r="22">
      <c r="A22" s="3" t="s">
        <v>92</v>
      </c>
      <c r="B22" s="9" t="s">
        <v>28</v>
      </c>
      <c r="C22" s="11">
        <v>70.0</v>
      </c>
      <c r="D22" s="6" t="s">
        <v>44</v>
      </c>
      <c r="E22" s="11">
        <v>70.0</v>
      </c>
      <c r="F22" s="57">
        <v>66.66666666666667</v>
      </c>
    </row>
    <row r="23">
      <c r="A23" s="3" t="s">
        <v>92</v>
      </c>
      <c r="B23" s="9" t="s">
        <v>29</v>
      </c>
      <c r="C23" s="11">
        <v>60.0</v>
      </c>
      <c r="D23" s="6" t="s">
        <v>44</v>
      </c>
      <c r="E23" s="11">
        <v>60.0</v>
      </c>
      <c r="F23" s="57">
        <v>55.55555555555556</v>
      </c>
    </row>
    <row r="24">
      <c r="A24" s="3" t="s">
        <v>92</v>
      </c>
      <c r="B24" s="9" t="s">
        <v>30</v>
      </c>
      <c r="C24" s="11">
        <v>29.0</v>
      </c>
      <c r="D24" s="6" t="s">
        <v>44</v>
      </c>
      <c r="E24" s="11">
        <v>29.0</v>
      </c>
      <c r="F24" s="19">
        <f t="shared" ref="F24:F32" si="1">(E24-13)/87*100</f>
        <v>18.3908046</v>
      </c>
    </row>
    <row r="25">
      <c r="A25" s="3" t="s">
        <v>92</v>
      </c>
      <c r="B25" s="9" t="s">
        <v>31</v>
      </c>
      <c r="C25" s="11">
        <v>30.0</v>
      </c>
      <c r="D25" s="6" t="s">
        <v>44</v>
      </c>
      <c r="E25" s="11">
        <v>30.0</v>
      </c>
      <c r="F25" s="19">
        <f t="shared" si="1"/>
        <v>19.54022989</v>
      </c>
    </row>
    <row r="26">
      <c r="A26" s="3" t="s">
        <v>92</v>
      </c>
      <c r="B26" s="9" t="s">
        <v>32</v>
      </c>
      <c r="C26" s="11">
        <v>23.0</v>
      </c>
      <c r="D26" s="6" t="s">
        <v>44</v>
      </c>
      <c r="E26" s="11">
        <v>23.0</v>
      </c>
      <c r="F26" s="19">
        <f t="shared" si="1"/>
        <v>11.49425287</v>
      </c>
    </row>
    <row r="27">
      <c r="A27" s="3" t="s">
        <v>92</v>
      </c>
      <c r="B27" s="9" t="s">
        <v>33</v>
      </c>
      <c r="C27" s="11">
        <v>21.0</v>
      </c>
      <c r="D27" s="6" t="s">
        <v>44</v>
      </c>
      <c r="E27" s="11">
        <v>21.0</v>
      </c>
      <c r="F27" s="19">
        <f t="shared" si="1"/>
        <v>9.195402299</v>
      </c>
    </row>
    <row r="28">
      <c r="A28" s="3" t="s">
        <v>92</v>
      </c>
      <c r="B28" s="9" t="s">
        <v>34</v>
      </c>
      <c r="C28" s="11">
        <v>47.0</v>
      </c>
      <c r="D28" s="6" t="s">
        <v>44</v>
      </c>
      <c r="E28" s="11">
        <v>47.0</v>
      </c>
      <c r="F28" s="19">
        <f t="shared" si="1"/>
        <v>39.08045977</v>
      </c>
    </row>
    <row r="29">
      <c r="A29" s="3" t="s">
        <v>92</v>
      </c>
      <c r="B29" s="9" t="s">
        <v>35</v>
      </c>
      <c r="C29" s="11">
        <v>13.0</v>
      </c>
      <c r="D29" s="6" t="s">
        <v>44</v>
      </c>
      <c r="E29" s="11">
        <v>13.0</v>
      </c>
      <c r="F29" s="19">
        <f t="shared" si="1"/>
        <v>0</v>
      </c>
    </row>
    <row r="30">
      <c r="A30" s="3" t="s">
        <v>92</v>
      </c>
      <c r="B30" s="9" t="s">
        <v>36</v>
      </c>
      <c r="C30" s="11">
        <v>100.0</v>
      </c>
      <c r="D30" s="6" t="s">
        <v>44</v>
      </c>
      <c r="E30" s="11">
        <v>100.0</v>
      </c>
      <c r="F30" s="19">
        <f t="shared" si="1"/>
        <v>100</v>
      </c>
    </row>
    <row r="31">
      <c r="A31" s="3" t="s">
        <v>92</v>
      </c>
      <c r="B31" s="9" t="s">
        <v>37</v>
      </c>
      <c r="C31" s="11">
        <v>30.0</v>
      </c>
      <c r="D31" s="6" t="s">
        <v>44</v>
      </c>
      <c r="E31" s="11">
        <v>30.0</v>
      </c>
      <c r="F31" s="19">
        <f t="shared" si="1"/>
        <v>19.54022989</v>
      </c>
    </row>
    <row r="32">
      <c r="A32" s="3" t="s">
        <v>92</v>
      </c>
      <c r="B32" s="9" t="s">
        <v>38</v>
      </c>
      <c r="C32" s="11">
        <v>48.0</v>
      </c>
      <c r="D32" s="6" t="s">
        <v>44</v>
      </c>
      <c r="E32" s="11">
        <v>48.0</v>
      </c>
      <c r="F32" s="19">
        <f t="shared" si="1"/>
        <v>40.22988506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94</v>
      </c>
      <c r="B2" s="4" t="s">
        <v>95</v>
      </c>
      <c r="C2" s="18">
        <v>63.0</v>
      </c>
      <c r="D2" s="6" t="s">
        <v>44</v>
      </c>
      <c r="E2" s="18">
        <v>63.0</v>
      </c>
      <c r="F2" s="57">
        <v>77.46478873239437</v>
      </c>
    </row>
    <row r="3">
      <c r="A3" s="3" t="s">
        <v>94</v>
      </c>
      <c r="B3" s="9" t="s">
        <v>9</v>
      </c>
      <c r="C3" s="11">
        <v>14.0</v>
      </c>
      <c r="D3" s="6" t="s">
        <v>44</v>
      </c>
      <c r="E3" s="11">
        <v>14.0</v>
      </c>
      <c r="F3" s="57">
        <v>8.450704225352112</v>
      </c>
    </row>
    <row r="4">
      <c r="A4" s="3" t="s">
        <v>94</v>
      </c>
      <c r="B4" s="9" t="s">
        <v>10</v>
      </c>
      <c r="C4" s="11">
        <v>30.0</v>
      </c>
      <c r="D4" s="6" t="s">
        <v>44</v>
      </c>
      <c r="E4" s="11">
        <v>30.0</v>
      </c>
      <c r="F4" s="57">
        <v>30.985915492957748</v>
      </c>
    </row>
    <row r="5">
      <c r="A5" s="3" t="s">
        <v>94</v>
      </c>
      <c r="B5" s="9" t="s">
        <v>11</v>
      </c>
      <c r="C5" s="11">
        <v>39.0</v>
      </c>
      <c r="D5" s="6" t="s">
        <v>44</v>
      </c>
      <c r="E5" s="11">
        <v>39.0</v>
      </c>
      <c r="F5" s="57">
        <v>43.66197183098591</v>
      </c>
    </row>
    <row r="6">
      <c r="A6" s="3" t="s">
        <v>94</v>
      </c>
      <c r="B6" s="9" t="s">
        <v>12</v>
      </c>
      <c r="C6" s="11">
        <v>48.0</v>
      </c>
      <c r="D6" s="6" t="s">
        <v>44</v>
      </c>
      <c r="E6" s="11">
        <v>48.0</v>
      </c>
      <c r="F6" s="57">
        <v>0.0</v>
      </c>
    </row>
    <row r="7">
      <c r="A7" s="3" t="s">
        <v>94</v>
      </c>
      <c r="B7" s="9" t="s">
        <v>13</v>
      </c>
      <c r="C7" s="11">
        <v>56.0</v>
      </c>
      <c r="D7" s="6" t="s">
        <v>44</v>
      </c>
      <c r="E7" s="11">
        <v>56.0</v>
      </c>
      <c r="F7" s="57">
        <v>67.6056338028169</v>
      </c>
    </row>
    <row r="8">
      <c r="A8" s="3" t="s">
        <v>94</v>
      </c>
      <c r="B8" s="9" t="s">
        <v>14</v>
      </c>
      <c r="C8" s="11">
        <v>72.0</v>
      </c>
      <c r="D8" s="6" t="s">
        <v>44</v>
      </c>
      <c r="E8" s="11">
        <v>72.0</v>
      </c>
      <c r="F8" s="57">
        <v>90.14084507042253</v>
      </c>
    </row>
    <row r="9">
      <c r="A9" s="3" t="s">
        <v>94</v>
      </c>
      <c r="B9" s="9" t="s">
        <v>15</v>
      </c>
      <c r="C9" s="11">
        <v>45.0</v>
      </c>
      <c r="D9" s="6" t="s">
        <v>44</v>
      </c>
      <c r="E9" s="11">
        <v>45.0</v>
      </c>
      <c r="F9" s="57">
        <v>52.11267605633803</v>
      </c>
    </row>
    <row r="10">
      <c r="A10" s="3" t="s">
        <v>94</v>
      </c>
      <c r="B10" s="9" t="s">
        <v>16</v>
      </c>
      <c r="C10" s="11">
        <v>8.0</v>
      </c>
      <c r="D10" s="6" t="s">
        <v>44</v>
      </c>
      <c r="E10" s="11">
        <v>8.0</v>
      </c>
      <c r="F10" s="57">
        <v>0.0</v>
      </c>
    </row>
    <row r="11">
      <c r="A11" s="3" t="s">
        <v>94</v>
      </c>
      <c r="B11" s="9" t="s">
        <v>17</v>
      </c>
      <c r="C11" s="11">
        <v>48.0</v>
      </c>
      <c r="D11" s="6" t="s">
        <v>44</v>
      </c>
      <c r="E11" s="11">
        <v>48.0</v>
      </c>
      <c r="F11" s="57">
        <v>56.33802816901409</v>
      </c>
    </row>
    <row r="12">
      <c r="A12" s="3" t="s">
        <v>94</v>
      </c>
      <c r="B12" s="9" t="s">
        <v>18</v>
      </c>
      <c r="C12" s="11">
        <v>63.0</v>
      </c>
      <c r="D12" s="6" t="s">
        <v>44</v>
      </c>
      <c r="E12" s="11">
        <v>63.0</v>
      </c>
      <c r="F12" s="57">
        <v>77.46478873239437</v>
      </c>
    </row>
    <row r="13">
      <c r="A13" s="3" t="s">
        <v>94</v>
      </c>
      <c r="B13" s="9" t="s">
        <v>19</v>
      </c>
      <c r="C13" s="11">
        <v>55.0</v>
      </c>
      <c r="D13" s="6" t="s">
        <v>44</v>
      </c>
      <c r="E13" s="11">
        <v>55.0</v>
      </c>
      <c r="F13" s="57">
        <v>66.19718309859155</v>
      </c>
    </row>
    <row r="14">
      <c r="A14" s="3" t="s">
        <v>94</v>
      </c>
      <c r="B14" s="9" t="s">
        <v>20</v>
      </c>
      <c r="C14" s="11">
        <v>57.0</v>
      </c>
      <c r="D14" s="6" t="s">
        <v>44</v>
      </c>
      <c r="E14" s="11">
        <v>57.0</v>
      </c>
      <c r="F14" s="57">
        <v>69.01408450704226</v>
      </c>
    </row>
    <row r="15">
      <c r="A15" s="3" t="s">
        <v>94</v>
      </c>
      <c r="B15" s="9" t="s">
        <v>21</v>
      </c>
      <c r="C15" s="11">
        <v>54.0</v>
      </c>
      <c r="D15" s="6" t="s">
        <v>44</v>
      </c>
      <c r="E15" s="11">
        <v>54.0</v>
      </c>
      <c r="F15" s="57">
        <v>64.78873239436619</v>
      </c>
    </row>
    <row r="16">
      <c r="A16" s="3" t="s">
        <v>94</v>
      </c>
      <c r="B16" s="9" t="s">
        <v>22</v>
      </c>
      <c r="C16" s="11">
        <v>61.0</v>
      </c>
      <c r="D16" s="6" t="s">
        <v>44</v>
      </c>
      <c r="E16" s="11">
        <v>61.0</v>
      </c>
      <c r="F16" s="57">
        <v>74.64788732394366</v>
      </c>
    </row>
    <row r="17">
      <c r="A17" s="3" t="s">
        <v>94</v>
      </c>
      <c r="B17" s="9" t="s">
        <v>23</v>
      </c>
      <c r="C17" s="11">
        <v>79.0</v>
      </c>
      <c r="D17" s="6" t="s">
        <v>44</v>
      </c>
      <c r="E17" s="11">
        <v>79.0</v>
      </c>
      <c r="F17" s="57">
        <v>100.0</v>
      </c>
    </row>
    <row r="18">
      <c r="A18" s="3" t="s">
        <v>94</v>
      </c>
      <c r="B18" s="9" t="s">
        <v>24</v>
      </c>
      <c r="C18" s="11">
        <v>63.0</v>
      </c>
      <c r="D18" s="6" t="s">
        <v>44</v>
      </c>
      <c r="E18" s="11">
        <v>63.0</v>
      </c>
      <c r="F18" s="57">
        <v>77.46478873239437</v>
      </c>
    </row>
    <row r="19">
      <c r="A19" s="3" t="s">
        <v>94</v>
      </c>
      <c r="B19" s="9" t="s">
        <v>25</v>
      </c>
      <c r="C19" s="11">
        <v>64.0</v>
      </c>
      <c r="D19" s="6" t="s">
        <v>44</v>
      </c>
      <c r="E19" s="11">
        <v>64.0</v>
      </c>
      <c r="F19" s="57">
        <v>78.87323943661971</v>
      </c>
    </row>
    <row r="20">
      <c r="A20" s="3" t="s">
        <v>94</v>
      </c>
      <c r="B20" s="9" t="s">
        <v>26</v>
      </c>
      <c r="C20" s="11">
        <v>63.0</v>
      </c>
      <c r="D20" s="6" t="s">
        <v>44</v>
      </c>
      <c r="E20" s="11">
        <v>63.0</v>
      </c>
      <c r="F20" s="57">
        <v>77.46478873239437</v>
      </c>
    </row>
    <row r="21">
      <c r="A21" s="3" t="s">
        <v>94</v>
      </c>
      <c r="B21" s="9" t="s">
        <v>27</v>
      </c>
      <c r="C21" s="11">
        <v>35.0</v>
      </c>
      <c r="D21" s="6" t="s">
        <v>44</v>
      </c>
      <c r="E21" s="11">
        <v>35.0</v>
      </c>
      <c r="F21" s="57">
        <v>38.028169014084504</v>
      </c>
    </row>
    <row r="22">
      <c r="A22" s="3" t="s">
        <v>94</v>
      </c>
      <c r="B22" s="9" t="s">
        <v>28</v>
      </c>
      <c r="C22" s="11">
        <v>32.0</v>
      </c>
      <c r="D22" s="6" t="s">
        <v>44</v>
      </c>
      <c r="E22" s="11">
        <v>32.0</v>
      </c>
      <c r="F22" s="57">
        <v>33.80281690140845</v>
      </c>
    </row>
    <row r="23">
      <c r="A23" s="3" t="s">
        <v>94</v>
      </c>
      <c r="B23" s="9" t="s">
        <v>29</v>
      </c>
      <c r="C23" s="11">
        <v>40.0</v>
      </c>
      <c r="D23" s="6" t="s">
        <v>44</v>
      </c>
      <c r="E23" s="11">
        <v>40.0</v>
      </c>
      <c r="F23" s="57">
        <v>45.070422535211264</v>
      </c>
    </row>
    <row r="24">
      <c r="A24" s="3" t="s">
        <v>94</v>
      </c>
      <c r="B24" s="9" t="s">
        <v>30</v>
      </c>
      <c r="C24" s="11">
        <v>30.0</v>
      </c>
      <c r="D24" s="6" t="s">
        <v>44</v>
      </c>
      <c r="E24" s="11">
        <v>30.0</v>
      </c>
      <c r="F24" s="57">
        <v>0.0</v>
      </c>
    </row>
    <row r="25">
      <c r="A25" s="3" t="s">
        <v>94</v>
      </c>
      <c r="B25" s="9" t="s">
        <v>31</v>
      </c>
      <c r="C25" s="11">
        <v>50.0</v>
      </c>
      <c r="D25" s="6" t="s">
        <v>44</v>
      </c>
      <c r="E25" s="11">
        <v>50.0</v>
      </c>
      <c r="F25" s="57">
        <v>100.0</v>
      </c>
    </row>
    <row r="26">
      <c r="A26" s="3" t="s">
        <v>94</v>
      </c>
      <c r="B26" s="9" t="s">
        <v>32</v>
      </c>
      <c r="C26" s="11">
        <v>38.0</v>
      </c>
      <c r="D26" s="6" t="s">
        <v>44</v>
      </c>
      <c r="E26" s="11">
        <v>38.0</v>
      </c>
      <c r="F26" s="57">
        <v>40.0</v>
      </c>
    </row>
    <row r="27">
      <c r="A27" s="3" t="s">
        <v>94</v>
      </c>
      <c r="B27" s="9" t="s">
        <v>33</v>
      </c>
      <c r="C27" s="11">
        <v>38.0</v>
      </c>
      <c r="D27" s="6" t="s">
        <v>44</v>
      </c>
      <c r="E27" s="11">
        <v>38.0</v>
      </c>
      <c r="F27" s="57">
        <v>40.0</v>
      </c>
    </row>
    <row r="28">
      <c r="A28" s="3" t="s">
        <v>94</v>
      </c>
      <c r="B28" s="9" t="s">
        <v>34</v>
      </c>
      <c r="C28" s="11">
        <v>34.0</v>
      </c>
      <c r="D28" s="6" t="s">
        <v>44</v>
      </c>
      <c r="E28" s="11">
        <v>34.0</v>
      </c>
      <c r="F28" s="57">
        <v>20.0</v>
      </c>
    </row>
    <row r="29">
      <c r="A29" s="3" t="s">
        <v>94</v>
      </c>
      <c r="B29" s="9" t="s">
        <v>35</v>
      </c>
      <c r="C29" s="11">
        <v>34.0</v>
      </c>
      <c r="D29" s="6" t="s">
        <v>44</v>
      </c>
      <c r="E29" s="11">
        <v>34.0</v>
      </c>
      <c r="F29" s="57">
        <v>20.0</v>
      </c>
    </row>
    <row r="30">
      <c r="A30" s="3" t="s">
        <v>94</v>
      </c>
      <c r="B30" s="9" t="s">
        <v>36</v>
      </c>
      <c r="C30" s="11">
        <v>48.0</v>
      </c>
      <c r="D30" s="6" t="s">
        <v>44</v>
      </c>
      <c r="E30" s="11">
        <v>48.0</v>
      </c>
      <c r="F30" s="57">
        <v>90.0</v>
      </c>
    </row>
    <row r="31">
      <c r="A31" s="3" t="s">
        <v>94</v>
      </c>
      <c r="B31" s="9" t="s">
        <v>37</v>
      </c>
      <c r="C31" s="11">
        <v>30.0</v>
      </c>
      <c r="D31" s="6" t="s">
        <v>44</v>
      </c>
      <c r="E31" s="11">
        <v>30.0</v>
      </c>
      <c r="F31" s="57">
        <v>0.0</v>
      </c>
    </row>
    <row r="32">
      <c r="A32" s="3" t="s">
        <v>94</v>
      </c>
      <c r="B32" s="9" t="s">
        <v>38</v>
      </c>
      <c r="C32" s="11">
        <v>38.0</v>
      </c>
      <c r="D32" s="6" t="s">
        <v>44</v>
      </c>
      <c r="E32" s="11">
        <v>38.0</v>
      </c>
      <c r="F32" s="57">
        <v>40.0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96</v>
      </c>
      <c r="B2" s="4" t="s">
        <v>97</v>
      </c>
      <c r="C2" s="74">
        <v>0.71</v>
      </c>
      <c r="D2" s="6" t="s">
        <v>44</v>
      </c>
      <c r="E2" s="74">
        <v>0.71</v>
      </c>
      <c r="F2" s="57">
        <v>39.215686274509814</v>
      </c>
    </row>
    <row r="3">
      <c r="A3" s="22" t="s">
        <v>96</v>
      </c>
      <c r="B3" s="9" t="s">
        <v>9</v>
      </c>
      <c r="C3" s="75">
        <v>0.52</v>
      </c>
      <c r="D3" s="6" t="s">
        <v>44</v>
      </c>
      <c r="E3" s="75">
        <v>0.52</v>
      </c>
      <c r="F3" s="57">
        <v>76.47058823529412</v>
      </c>
    </row>
    <row r="4">
      <c r="A4" s="3" t="s">
        <v>96</v>
      </c>
      <c r="B4" s="9" t="s">
        <v>10</v>
      </c>
      <c r="C4" s="75">
        <v>0.42</v>
      </c>
      <c r="D4" s="6" t="s">
        <v>44</v>
      </c>
      <c r="E4" s="75">
        <v>0.42</v>
      </c>
      <c r="F4" s="57">
        <v>96.07843137254903</v>
      </c>
    </row>
    <row r="5">
      <c r="A5" s="22" t="s">
        <v>96</v>
      </c>
      <c r="B5" s="9" t="s">
        <v>11</v>
      </c>
      <c r="C5" s="75">
        <v>0.61</v>
      </c>
      <c r="D5" s="6" t="s">
        <v>44</v>
      </c>
      <c r="E5" s="75">
        <v>0.61</v>
      </c>
      <c r="F5" s="57">
        <v>58.82352941176471</v>
      </c>
    </row>
    <row r="6">
      <c r="A6" s="3" t="s">
        <v>96</v>
      </c>
      <c r="B6" s="9" t="s">
        <v>12</v>
      </c>
      <c r="C6" s="75">
        <v>0.9</v>
      </c>
      <c r="D6" s="6" t="s">
        <v>44</v>
      </c>
      <c r="E6" s="75">
        <v>0.9</v>
      </c>
      <c r="F6" s="57">
        <v>9.09090909090908</v>
      </c>
    </row>
    <row r="7">
      <c r="A7" s="22" t="s">
        <v>96</v>
      </c>
      <c r="B7" s="9" t="s">
        <v>13</v>
      </c>
      <c r="C7" s="75">
        <v>0.64</v>
      </c>
      <c r="D7" s="6" t="s">
        <v>44</v>
      </c>
      <c r="E7" s="75">
        <v>0.64</v>
      </c>
      <c r="F7" s="57">
        <v>52.94117647058823</v>
      </c>
    </row>
    <row r="8">
      <c r="A8" s="3" t="s">
        <v>96</v>
      </c>
      <c r="B8" s="9" t="s">
        <v>14</v>
      </c>
      <c r="C8" s="75">
        <v>0.9</v>
      </c>
      <c r="D8" s="6" t="s">
        <v>44</v>
      </c>
      <c r="E8" s="75">
        <v>0.9</v>
      </c>
      <c r="F8" s="57">
        <v>1.960784313725492</v>
      </c>
    </row>
    <row r="9">
      <c r="A9" s="22" t="s">
        <v>96</v>
      </c>
      <c r="B9" s="9" t="s">
        <v>15</v>
      </c>
      <c r="C9" s="75">
        <v>0.6</v>
      </c>
      <c r="D9" s="6" t="s">
        <v>44</v>
      </c>
      <c r="E9" s="75">
        <v>0.6</v>
      </c>
      <c r="F9" s="57">
        <v>60.78431372549021</v>
      </c>
    </row>
    <row r="10">
      <c r="A10" s="3" t="s">
        <v>96</v>
      </c>
      <c r="B10" s="9" t="s">
        <v>16</v>
      </c>
      <c r="C10" s="75">
        <v>0.49</v>
      </c>
      <c r="D10" s="6" t="s">
        <v>44</v>
      </c>
      <c r="E10" s="75">
        <v>0.49</v>
      </c>
      <c r="F10" s="57">
        <v>82.3529411764706</v>
      </c>
    </row>
    <row r="11">
      <c r="A11" s="22" t="s">
        <v>96</v>
      </c>
      <c r="B11" s="9" t="s">
        <v>17</v>
      </c>
      <c r="C11" s="75">
        <v>0.57</v>
      </c>
      <c r="D11" s="6" t="s">
        <v>44</v>
      </c>
      <c r="E11" s="75">
        <v>0.57</v>
      </c>
      <c r="F11" s="57">
        <v>66.66666666666669</v>
      </c>
    </row>
    <row r="12">
      <c r="A12" s="3" t="s">
        <v>96</v>
      </c>
      <c r="B12" s="9" t="s">
        <v>18</v>
      </c>
      <c r="C12" s="75">
        <v>0.64</v>
      </c>
      <c r="D12" s="6" t="s">
        <v>44</v>
      </c>
      <c r="E12" s="75">
        <v>0.64</v>
      </c>
      <c r="F12" s="57">
        <v>52.94117647058823</v>
      </c>
    </row>
    <row r="13">
      <c r="A13" s="22" t="s">
        <v>96</v>
      </c>
      <c r="B13" s="9" t="s">
        <v>19</v>
      </c>
      <c r="C13" s="75">
        <v>0.75</v>
      </c>
      <c r="D13" s="6" t="s">
        <v>44</v>
      </c>
      <c r="E13" s="75">
        <v>0.75</v>
      </c>
      <c r="F13" s="57">
        <v>31.37254901960785</v>
      </c>
    </row>
    <row r="14">
      <c r="A14" s="3" t="s">
        <v>96</v>
      </c>
      <c r="B14" s="9" t="s">
        <v>20</v>
      </c>
      <c r="C14" s="75">
        <v>0.4</v>
      </c>
      <c r="D14" s="6" t="s">
        <v>44</v>
      </c>
      <c r="E14" s="75">
        <v>0.4</v>
      </c>
      <c r="F14" s="57">
        <v>100.0</v>
      </c>
    </row>
    <row r="15">
      <c r="A15" s="22" t="s">
        <v>96</v>
      </c>
      <c r="B15" s="9" t="s">
        <v>21</v>
      </c>
      <c r="C15" s="75">
        <v>0.83</v>
      </c>
      <c r="D15" s="6" t="s">
        <v>44</v>
      </c>
      <c r="E15" s="75">
        <v>0.83</v>
      </c>
      <c r="F15" s="57">
        <v>15.686274509803935</v>
      </c>
    </row>
    <row r="16">
      <c r="A16" s="3" t="s">
        <v>96</v>
      </c>
      <c r="B16" s="9" t="s">
        <v>22</v>
      </c>
      <c r="C16" s="75">
        <v>0.91</v>
      </c>
      <c r="D16" s="6" t="s">
        <v>44</v>
      </c>
      <c r="E16" s="75">
        <v>0.91</v>
      </c>
      <c r="F16" s="57">
        <v>0.0</v>
      </c>
    </row>
    <row r="17">
      <c r="A17" s="22" t="s">
        <v>96</v>
      </c>
      <c r="B17" s="9" t="s">
        <v>23</v>
      </c>
      <c r="C17" s="75">
        <v>0.52</v>
      </c>
      <c r="D17" s="6" t="s">
        <v>44</v>
      </c>
      <c r="E17" s="75">
        <v>0.52</v>
      </c>
      <c r="F17" s="57">
        <v>76.47058823529412</v>
      </c>
    </row>
    <row r="18">
      <c r="A18" s="3" t="s">
        <v>96</v>
      </c>
      <c r="B18" s="9" t="s">
        <v>24</v>
      </c>
      <c r="C18" s="75">
        <v>0.54</v>
      </c>
      <c r="D18" s="6" t="s">
        <v>44</v>
      </c>
      <c r="E18" s="75">
        <v>0.54</v>
      </c>
      <c r="F18" s="57">
        <v>72.54901960784314</v>
      </c>
    </row>
    <row r="19">
      <c r="A19" s="22" t="s">
        <v>96</v>
      </c>
      <c r="B19" s="9" t="s">
        <v>25</v>
      </c>
      <c r="C19" s="75">
        <v>0.75</v>
      </c>
      <c r="D19" s="6" t="s">
        <v>44</v>
      </c>
      <c r="E19" s="75">
        <v>0.75</v>
      </c>
      <c r="F19" s="57">
        <v>31.37254901960785</v>
      </c>
    </row>
    <row r="20">
      <c r="A20" s="3" t="s">
        <v>96</v>
      </c>
      <c r="B20" s="9" t="s">
        <v>26</v>
      </c>
      <c r="C20" s="75">
        <v>0.9</v>
      </c>
      <c r="D20" s="6" t="s">
        <v>44</v>
      </c>
      <c r="E20" s="75">
        <v>0.9</v>
      </c>
      <c r="F20" s="57">
        <v>1.960784313725492</v>
      </c>
    </row>
    <row r="21">
      <c r="A21" s="22" t="s">
        <v>96</v>
      </c>
      <c r="B21" s="9" t="s">
        <v>27</v>
      </c>
      <c r="C21" s="75">
        <v>0.58</v>
      </c>
      <c r="D21" s="6" t="s">
        <v>44</v>
      </c>
      <c r="E21" s="75">
        <v>0.58</v>
      </c>
      <c r="F21" s="57">
        <v>64.70588235294119</v>
      </c>
    </row>
    <row r="22">
      <c r="A22" s="3" t="s">
        <v>96</v>
      </c>
      <c r="B22" s="9" t="s">
        <v>28</v>
      </c>
      <c r="C22" s="75">
        <v>0.86</v>
      </c>
      <c r="D22" s="6" t="s">
        <v>44</v>
      </c>
      <c r="E22" s="75">
        <v>0.86</v>
      </c>
      <c r="F22" s="57">
        <v>9.803921568627459</v>
      </c>
    </row>
    <row r="23">
      <c r="A23" s="22" t="s">
        <v>96</v>
      </c>
      <c r="B23" s="9" t="s">
        <v>29</v>
      </c>
      <c r="C23" s="75">
        <v>0.4</v>
      </c>
      <c r="D23" s="6" t="s">
        <v>44</v>
      </c>
      <c r="E23" s="75">
        <v>0.4</v>
      </c>
      <c r="F23" s="57">
        <v>100.0</v>
      </c>
    </row>
    <row r="24">
      <c r="A24" s="3" t="s">
        <v>96</v>
      </c>
      <c r="B24" s="9" t="s">
        <v>30</v>
      </c>
      <c r="C24" s="75">
        <v>0.9</v>
      </c>
      <c r="D24" s="6" t="s">
        <v>44</v>
      </c>
      <c r="E24" s="75">
        <v>0.9</v>
      </c>
      <c r="F24" s="20">
        <v>0.0</v>
      </c>
    </row>
    <row r="25">
      <c r="A25" s="22" t="s">
        <v>96</v>
      </c>
      <c r="B25" s="9" t="s">
        <v>31</v>
      </c>
      <c r="C25" s="75">
        <v>0.69</v>
      </c>
      <c r="D25" s="6" t="s">
        <v>44</v>
      </c>
      <c r="E25" s="75">
        <v>0.69</v>
      </c>
      <c r="F25" s="20">
        <v>42.000000000000014</v>
      </c>
    </row>
    <row r="26">
      <c r="A26" s="3" t="s">
        <v>96</v>
      </c>
      <c r="B26" s="9" t="s">
        <v>32</v>
      </c>
      <c r="C26" s="75">
        <v>0.88</v>
      </c>
      <c r="D26" s="6" t="s">
        <v>44</v>
      </c>
      <c r="E26" s="75">
        <v>0.88</v>
      </c>
      <c r="F26" s="20">
        <v>4.0000000000000036</v>
      </c>
    </row>
    <row r="27">
      <c r="A27" s="22" t="s">
        <v>96</v>
      </c>
      <c r="B27" s="9" t="s">
        <v>33</v>
      </c>
      <c r="C27" s="75">
        <v>0.8</v>
      </c>
      <c r="D27" s="6" t="s">
        <v>44</v>
      </c>
      <c r="E27" s="75">
        <v>0.8</v>
      </c>
      <c r="F27" s="20">
        <v>19.999999999999996</v>
      </c>
    </row>
    <row r="28">
      <c r="A28" s="3" t="s">
        <v>96</v>
      </c>
      <c r="B28" s="9" t="s">
        <v>34</v>
      </c>
      <c r="C28" s="75">
        <v>0.9</v>
      </c>
      <c r="D28" s="6" t="s">
        <v>44</v>
      </c>
      <c r="E28" s="75">
        <v>0.9</v>
      </c>
      <c r="F28" s="20">
        <v>0.0</v>
      </c>
    </row>
    <row r="29">
      <c r="A29" s="22" t="s">
        <v>96</v>
      </c>
      <c r="B29" s="9" t="s">
        <v>35</v>
      </c>
      <c r="C29" s="75">
        <v>0.9</v>
      </c>
      <c r="D29" s="6" t="s">
        <v>44</v>
      </c>
      <c r="E29" s="75">
        <v>0.9</v>
      </c>
      <c r="F29" s="20">
        <v>0.0</v>
      </c>
    </row>
    <row r="30">
      <c r="A30" s="3" t="s">
        <v>96</v>
      </c>
      <c r="B30" s="9" t="s">
        <v>36</v>
      </c>
      <c r="C30" s="75">
        <v>0.4</v>
      </c>
      <c r="D30" s="6" t="s">
        <v>44</v>
      </c>
      <c r="E30" s="75">
        <v>0.4</v>
      </c>
      <c r="F30" s="20">
        <v>100.0</v>
      </c>
    </row>
    <row r="31">
      <c r="A31" s="22" t="s">
        <v>96</v>
      </c>
      <c r="B31" s="9" t="s">
        <v>37</v>
      </c>
      <c r="C31" s="75">
        <v>0.9</v>
      </c>
      <c r="D31" s="6" t="s">
        <v>44</v>
      </c>
      <c r="E31" s="75">
        <v>0.9</v>
      </c>
      <c r="F31" s="20">
        <v>0.0</v>
      </c>
    </row>
    <row r="32">
      <c r="A32" s="3" t="s">
        <v>96</v>
      </c>
      <c r="B32" s="9" t="s">
        <v>38</v>
      </c>
      <c r="C32" s="75">
        <v>0.63</v>
      </c>
      <c r="D32" s="6" t="s">
        <v>44</v>
      </c>
      <c r="E32" s="75">
        <v>0.63</v>
      </c>
      <c r="F32" s="20">
        <v>54.0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</row>
    <row r="2">
      <c r="A2" s="3" t="s">
        <v>42</v>
      </c>
      <c r="B2" s="4" t="s">
        <v>43</v>
      </c>
      <c r="C2" s="18">
        <v>3.543451009</v>
      </c>
      <c r="D2" s="6" t="s">
        <v>44</v>
      </c>
      <c r="E2" s="18">
        <v>3.543451009</v>
      </c>
      <c r="F2" s="5">
        <v>66.85631839562176</v>
      </c>
    </row>
    <row r="3">
      <c r="A3" s="3" t="s">
        <v>42</v>
      </c>
      <c r="B3" s="9" t="s">
        <v>9</v>
      </c>
      <c r="C3" s="11">
        <v>3.311051224</v>
      </c>
      <c r="D3" s="6" t="s">
        <v>44</v>
      </c>
      <c r="E3" s="11">
        <v>3.311051224</v>
      </c>
      <c r="F3" s="5">
        <v>57.967514001449935</v>
      </c>
    </row>
    <row r="4">
      <c r="A4" s="3" t="s">
        <v>42</v>
      </c>
      <c r="B4" s="9" t="s">
        <v>10</v>
      </c>
      <c r="C4" s="11">
        <v>4.085853056</v>
      </c>
      <c r="D4" s="6" t="s">
        <v>44</v>
      </c>
      <c r="E4" s="11">
        <v>4.085853056</v>
      </c>
      <c r="F4" s="5">
        <v>87.60205918355491</v>
      </c>
    </row>
    <row r="5">
      <c r="A5" s="3" t="s">
        <v>42</v>
      </c>
      <c r="B5" s="9" t="s">
        <v>11</v>
      </c>
      <c r="C5" s="11">
        <v>3.108247651</v>
      </c>
      <c r="D5" s="6" t="s">
        <v>44</v>
      </c>
      <c r="E5" s="11">
        <v>3.108247651</v>
      </c>
      <c r="F5" s="5">
        <v>50.21070264796206</v>
      </c>
    </row>
    <row r="6">
      <c r="A6" s="3" t="s">
        <v>42</v>
      </c>
      <c r="B6" s="9" t="s">
        <v>12</v>
      </c>
      <c r="C6" s="11">
        <v>4.41</v>
      </c>
      <c r="D6" s="6" t="s">
        <v>44</v>
      </c>
      <c r="E6" s="11">
        <v>4.41</v>
      </c>
      <c r="F6" s="5">
        <v>100.0</v>
      </c>
    </row>
    <row r="7">
      <c r="A7" s="3" t="s">
        <v>42</v>
      </c>
      <c r="B7" s="9" t="s">
        <v>13</v>
      </c>
      <c r="C7" s="11">
        <v>2.933170198</v>
      </c>
      <c r="D7" s="6" t="s">
        <v>44</v>
      </c>
      <c r="E7" s="11">
        <v>2.933170198</v>
      </c>
      <c r="F7" s="5">
        <v>43.514357238060704</v>
      </c>
    </row>
    <row r="8">
      <c r="A8" s="3" t="s">
        <v>42</v>
      </c>
      <c r="B8" s="9" t="s">
        <v>14</v>
      </c>
      <c r="C8" s="11">
        <v>2.76979698</v>
      </c>
      <c r="D8" s="6" t="s">
        <v>44</v>
      </c>
      <c r="E8" s="11">
        <v>2.76979698</v>
      </c>
      <c r="F8" s="5">
        <v>37.265674271127715</v>
      </c>
    </row>
    <row r="9">
      <c r="A9" s="3" t="s">
        <v>42</v>
      </c>
      <c r="B9" s="9" t="s">
        <v>15</v>
      </c>
      <c r="C9" s="11">
        <v>2.707661891</v>
      </c>
      <c r="D9" s="6" t="s">
        <v>44</v>
      </c>
      <c r="E9" s="11">
        <v>2.707661891</v>
      </c>
      <c r="F9" s="5">
        <v>34.88913742478141</v>
      </c>
    </row>
    <row r="10">
      <c r="A10" s="3" t="s">
        <v>42</v>
      </c>
      <c r="B10" s="9" t="s">
        <v>16</v>
      </c>
      <c r="C10" s="11">
        <v>2.935264496</v>
      </c>
      <c r="D10" s="6" t="s">
        <v>44</v>
      </c>
      <c r="E10" s="11">
        <v>2.935264496</v>
      </c>
      <c r="F10" s="5">
        <v>43.59445974445977</v>
      </c>
    </row>
    <row r="11">
      <c r="A11" s="3" t="s">
        <v>42</v>
      </c>
      <c r="B11" s="9" t="s">
        <v>17</v>
      </c>
      <c r="C11" s="11">
        <v>3.567794781</v>
      </c>
      <c r="D11" s="6" t="s">
        <v>44</v>
      </c>
      <c r="E11" s="11">
        <v>3.567794781</v>
      </c>
      <c r="F11" s="5">
        <v>67.78741662157027</v>
      </c>
    </row>
    <row r="12">
      <c r="A12" s="3" t="s">
        <v>42</v>
      </c>
      <c r="B12" s="9" t="s">
        <v>18</v>
      </c>
      <c r="C12" s="11">
        <v>3.061104485</v>
      </c>
      <c r="D12" s="6" t="s">
        <v>44</v>
      </c>
      <c r="E12" s="11">
        <v>3.061104485</v>
      </c>
      <c r="F12" s="5">
        <v>48.40757541574034</v>
      </c>
    </row>
    <row r="13">
      <c r="A13" s="3" t="s">
        <v>42</v>
      </c>
      <c r="B13" s="9" t="s">
        <v>19</v>
      </c>
      <c r="C13" s="11">
        <v>2.28837148</v>
      </c>
      <c r="D13" s="6" t="s">
        <v>44</v>
      </c>
      <c r="E13" s="11">
        <v>2.28837148</v>
      </c>
      <c r="F13" s="5">
        <v>18.8521585277015</v>
      </c>
    </row>
    <row r="14">
      <c r="A14" s="3" t="s">
        <v>42</v>
      </c>
      <c r="B14" s="9" t="s">
        <v>20</v>
      </c>
      <c r="C14" s="11">
        <v>3.133436195</v>
      </c>
      <c r="D14" s="6" t="s">
        <v>44</v>
      </c>
      <c r="E14" s="11">
        <v>3.133436195</v>
      </c>
      <c r="F14" s="5">
        <v>51.17411163127926</v>
      </c>
    </row>
    <row r="15">
      <c r="A15" s="3" t="s">
        <v>42</v>
      </c>
      <c r="B15" s="9" t="s">
        <v>21</v>
      </c>
      <c r="C15" s="11">
        <v>3.065959032</v>
      </c>
      <c r="D15" s="6" t="s">
        <v>44</v>
      </c>
      <c r="E15" s="11">
        <v>3.065959032</v>
      </c>
      <c r="F15" s="5">
        <v>48.59325165767538</v>
      </c>
    </row>
    <row r="16">
      <c r="A16" s="3" t="s">
        <v>42</v>
      </c>
      <c r="B16" s="9" t="s">
        <v>22</v>
      </c>
      <c r="C16" s="11">
        <v>3.490523267</v>
      </c>
      <c r="D16" s="6" t="s">
        <v>44</v>
      </c>
      <c r="E16" s="11">
        <v>3.490523267</v>
      </c>
      <c r="F16" s="5">
        <v>64.8319432626448</v>
      </c>
    </row>
    <row r="17">
      <c r="A17" s="3" t="s">
        <v>42</v>
      </c>
      <c r="B17" s="9" t="s">
        <v>23</v>
      </c>
      <c r="C17" s="11">
        <v>1.795477566</v>
      </c>
      <c r="D17" s="6" t="s">
        <v>44</v>
      </c>
      <c r="E17" s="11">
        <v>1.795477566</v>
      </c>
      <c r="F17" s="5">
        <v>0.0</v>
      </c>
    </row>
    <row r="18">
      <c r="A18" s="3" t="s">
        <v>42</v>
      </c>
      <c r="B18" s="9" t="s">
        <v>24</v>
      </c>
      <c r="C18" s="11">
        <v>2.970809697</v>
      </c>
      <c r="D18" s="6" t="s">
        <v>44</v>
      </c>
      <c r="E18" s="11">
        <v>2.970809697</v>
      </c>
      <c r="F18" s="5">
        <v>44.95398913834678</v>
      </c>
    </row>
    <row r="19">
      <c r="A19" s="3" t="s">
        <v>42</v>
      </c>
      <c r="B19" s="9" t="s">
        <v>25</v>
      </c>
      <c r="C19" s="11">
        <v>2.472131134</v>
      </c>
      <c r="D19" s="6" t="s">
        <v>44</v>
      </c>
      <c r="E19" s="11">
        <v>2.472131134</v>
      </c>
      <c r="F19" s="5">
        <v>25.880579917793124</v>
      </c>
    </row>
    <row r="20">
      <c r="A20" s="3" t="s">
        <v>42</v>
      </c>
      <c r="B20" s="9" t="s">
        <v>26</v>
      </c>
      <c r="C20" s="11">
        <v>2.685332238</v>
      </c>
      <c r="D20" s="6" t="s">
        <v>44</v>
      </c>
      <c r="E20" s="11">
        <v>2.685332238</v>
      </c>
      <c r="F20" s="5">
        <v>34.035075026631034</v>
      </c>
    </row>
    <row r="21">
      <c r="A21" s="3" t="s">
        <v>42</v>
      </c>
      <c r="B21" s="9" t="s">
        <v>27</v>
      </c>
      <c r="C21" s="11">
        <v>2.857490748</v>
      </c>
      <c r="D21" s="6" t="s">
        <v>44</v>
      </c>
      <c r="E21" s="11">
        <v>2.857490748</v>
      </c>
      <c r="F21" s="5">
        <v>40.61977698830485</v>
      </c>
    </row>
    <row r="22">
      <c r="A22" s="3" t="s">
        <v>42</v>
      </c>
      <c r="B22" s="9" t="s">
        <v>28</v>
      </c>
      <c r="C22" s="11">
        <v>2.960705268</v>
      </c>
      <c r="D22" s="6" t="s">
        <v>44</v>
      </c>
      <c r="E22" s="11">
        <v>2.960705268</v>
      </c>
      <c r="F22" s="5">
        <v>44.567515919811754</v>
      </c>
    </row>
    <row r="23">
      <c r="A23" s="3" t="s">
        <v>42</v>
      </c>
      <c r="B23" s="9" t="s">
        <v>29</v>
      </c>
      <c r="C23" s="11">
        <v>3.511045713</v>
      </c>
      <c r="D23" s="6" t="s">
        <v>44</v>
      </c>
      <c r="E23" s="11">
        <v>3.511045713</v>
      </c>
      <c r="F23" s="5">
        <v>65.61688378306721</v>
      </c>
    </row>
    <row r="24">
      <c r="A24" s="3" t="s">
        <v>42</v>
      </c>
      <c r="B24" s="9" t="s">
        <v>30</v>
      </c>
      <c r="C24" s="11">
        <v>3.042086106</v>
      </c>
      <c r="D24" s="6" t="s">
        <v>44</v>
      </c>
      <c r="E24" s="11">
        <v>3.042086106</v>
      </c>
      <c r="F24" s="5">
        <v>58.01629485142791</v>
      </c>
    </row>
    <row r="25">
      <c r="A25" s="3" t="s">
        <v>42</v>
      </c>
      <c r="B25" s="9" t="s">
        <v>31</v>
      </c>
      <c r="C25" s="11">
        <v>3.209929445</v>
      </c>
      <c r="D25" s="6" t="s">
        <v>44</v>
      </c>
      <c r="E25" s="11">
        <v>3.209929445</v>
      </c>
      <c r="F25" s="5">
        <v>72.3260738681266</v>
      </c>
    </row>
    <row r="26">
      <c r="A26" s="3" t="s">
        <v>42</v>
      </c>
      <c r="B26" s="9" t="s">
        <v>32</v>
      </c>
      <c r="C26" s="11">
        <v>2.799269211</v>
      </c>
      <c r="D26" s="6" t="s">
        <v>44</v>
      </c>
      <c r="E26" s="11">
        <v>2.799269211</v>
      </c>
      <c r="F26" s="5">
        <v>37.31451347795958</v>
      </c>
    </row>
    <row r="27">
      <c r="A27" s="3" t="s">
        <v>42</v>
      </c>
      <c r="B27" s="9" t="s">
        <v>33</v>
      </c>
      <c r="C27" s="11">
        <v>3.128582065</v>
      </c>
      <c r="D27" s="6" t="s">
        <v>44</v>
      </c>
      <c r="E27" s="11">
        <v>3.128582065</v>
      </c>
      <c r="F27" s="5">
        <v>65.39065993795317</v>
      </c>
    </row>
    <row r="28">
      <c r="A28" s="3" t="s">
        <v>42</v>
      </c>
      <c r="B28" s="9" t="s">
        <v>34</v>
      </c>
      <c r="C28" s="11">
        <v>2.727467127</v>
      </c>
      <c r="D28" s="6" t="s">
        <v>44</v>
      </c>
      <c r="E28" s="11">
        <v>2.727467127</v>
      </c>
      <c r="F28" s="5">
        <v>31.192900543540823</v>
      </c>
    </row>
    <row r="29">
      <c r="A29" s="3" t="s">
        <v>42</v>
      </c>
      <c r="B29" s="9" t="s">
        <v>35</v>
      </c>
      <c r="C29" s="11">
        <v>2.361597006</v>
      </c>
      <c r="D29" s="6" t="s">
        <v>44</v>
      </c>
      <c r="E29" s="11">
        <v>2.361597006</v>
      </c>
      <c r="F29" s="5">
        <v>0.0</v>
      </c>
    </row>
    <row r="30">
      <c r="A30" s="3" t="s">
        <v>42</v>
      </c>
      <c r="B30" s="9" t="s">
        <v>36</v>
      </c>
      <c r="C30" s="11">
        <v>2.4</v>
      </c>
      <c r="D30" s="6" t="s">
        <v>44</v>
      </c>
      <c r="E30" s="11">
        <v>2.4</v>
      </c>
      <c r="F30" s="19">
        <v>3.2741147846182974</v>
      </c>
    </row>
    <row r="31">
      <c r="A31" s="3" t="s">
        <v>42</v>
      </c>
      <c r="B31" s="9" t="s">
        <v>37</v>
      </c>
      <c r="C31" s="11">
        <v>2.499201863</v>
      </c>
      <c r="D31" s="6" t="s">
        <v>44</v>
      </c>
      <c r="E31" s="11">
        <v>2.499201863</v>
      </c>
      <c r="F31" s="19">
        <v>11.731744059824866</v>
      </c>
    </row>
    <row r="32">
      <c r="A32" s="3" t="s">
        <v>42</v>
      </c>
      <c r="B32" s="9" t="s">
        <v>38</v>
      </c>
      <c r="C32" s="11">
        <v>3.534524546</v>
      </c>
      <c r="D32" s="6" t="s">
        <v>44</v>
      </c>
      <c r="E32" s="11">
        <v>3.534524546</v>
      </c>
      <c r="F32" s="20">
        <v>100.0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98</v>
      </c>
      <c r="B2" s="4" t="s">
        <v>99</v>
      </c>
      <c r="C2" s="76">
        <v>10669.25</v>
      </c>
      <c r="D2" s="13" t="s">
        <v>8</v>
      </c>
      <c r="E2" s="77">
        <v>21.55</v>
      </c>
      <c r="F2" s="58">
        <v>25.56</v>
      </c>
    </row>
    <row r="3">
      <c r="A3" s="22" t="s">
        <v>98</v>
      </c>
      <c r="B3" s="9" t="s">
        <v>9</v>
      </c>
      <c r="C3" s="47">
        <v>9798.33</v>
      </c>
      <c r="D3" s="13" t="s">
        <v>8</v>
      </c>
      <c r="E3" s="78">
        <v>31.4</v>
      </c>
      <c r="F3" s="58">
        <v>53.25</v>
      </c>
    </row>
    <row r="4">
      <c r="A4" s="3" t="s">
        <v>98</v>
      </c>
      <c r="B4" s="9" t="s">
        <v>10</v>
      </c>
      <c r="C4" s="47">
        <v>23068.32</v>
      </c>
      <c r="D4" s="13" t="s">
        <v>8</v>
      </c>
      <c r="E4" s="78">
        <v>22.16</v>
      </c>
      <c r="F4" s="58">
        <v>27.28</v>
      </c>
    </row>
    <row r="5">
      <c r="A5" s="22" t="s">
        <v>98</v>
      </c>
      <c r="B5" s="9" t="s">
        <v>11</v>
      </c>
      <c r="C5" s="47">
        <v>5567.35</v>
      </c>
      <c r="D5" s="13" t="s">
        <v>8</v>
      </c>
      <c r="E5" s="78">
        <v>21.79</v>
      </c>
      <c r="F5" s="58">
        <v>26.25</v>
      </c>
    </row>
    <row r="6">
      <c r="A6" s="3" t="s">
        <v>98</v>
      </c>
      <c r="B6" s="9" t="s">
        <v>12</v>
      </c>
      <c r="C6" s="47">
        <v>5633.83</v>
      </c>
      <c r="D6" s="13" t="s">
        <v>8</v>
      </c>
      <c r="E6" s="78">
        <v>33.56</v>
      </c>
      <c r="F6" s="58">
        <v>59.32</v>
      </c>
    </row>
    <row r="7">
      <c r="A7" s="22" t="s">
        <v>98</v>
      </c>
      <c r="B7" s="9" t="s">
        <v>13</v>
      </c>
      <c r="C7" s="47">
        <v>12983.56</v>
      </c>
      <c r="D7" s="13" t="s">
        <v>8</v>
      </c>
      <c r="E7" s="78">
        <v>21.48</v>
      </c>
      <c r="F7" s="58">
        <v>25.37</v>
      </c>
    </row>
    <row r="8">
      <c r="A8" s="3" t="s">
        <v>98</v>
      </c>
      <c r="B8" s="9" t="s">
        <v>14</v>
      </c>
      <c r="C8" s="47">
        <v>7281.53</v>
      </c>
      <c r="D8" s="13" t="s">
        <v>8</v>
      </c>
      <c r="E8" s="78">
        <v>28.72</v>
      </c>
      <c r="F8" s="58">
        <v>45.72</v>
      </c>
    </row>
    <row r="9">
      <c r="A9" s="22" t="s">
        <v>98</v>
      </c>
      <c r="B9" s="9" t="s">
        <v>15</v>
      </c>
      <c r="C9" s="47">
        <v>2192.2</v>
      </c>
      <c r="D9" s="13" t="s">
        <v>8</v>
      </c>
      <c r="E9" s="78">
        <v>31.93</v>
      </c>
      <c r="F9" s="58">
        <v>54.75</v>
      </c>
    </row>
    <row r="10">
      <c r="A10" s="3" t="s">
        <v>98</v>
      </c>
      <c r="B10" s="9" t="s">
        <v>16</v>
      </c>
      <c r="C10" s="47">
        <v>6700.23</v>
      </c>
      <c r="D10" s="13" t="s">
        <v>8</v>
      </c>
      <c r="E10" s="78">
        <v>20.31</v>
      </c>
      <c r="F10" s="58">
        <v>22.08</v>
      </c>
    </row>
    <row r="11">
      <c r="A11" s="22" t="s">
        <v>98</v>
      </c>
      <c r="B11" s="9" t="s">
        <v>17</v>
      </c>
      <c r="C11" s="47">
        <v>3320.97</v>
      </c>
      <c r="D11" s="13" t="s">
        <v>8</v>
      </c>
      <c r="E11" s="78">
        <v>27.09</v>
      </c>
      <c r="F11" s="58">
        <v>41.14</v>
      </c>
    </row>
    <row r="12">
      <c r="A12" s="3" t="s">
        <v>98</v>
      </c>
      <c r="B12" s="9" t="s">
        <v>18</v>
      </c>
      <c r="C12" s="47">
        <v>29345.44</v>
      </c>
      <c r="D12" s="13" t="s">
        <v>8</v>
      </c>
      <c r="E12" s="78">
        <v>48.03</v>
      </c>
      <c r="F12" s="58">
        <v>100.0</v>
      </c>
    </row>
    <row r="13">
      <c r="A13" s="22" t="s">
        <v>98</v>
      </c>
      <c r="B13" s="9" t="s">
        <v>19</v>
      </c>
      <c r="C13" s="47">
        <v>11967.11</v>
      </c>
      <c r="D13" s="13" t="s">
        <v>8</v>
      </c>
      <c r="E13" s="78">
        <v>35.82</v>
      </c>
      <c r="F13" s="58">
        <v>65.68</v>
      </c>
    </row>
    <row r="14">
      <c r="A14" s="3" t="s">
        <v>98</v>
      </c>
      <c r="B14" s="9" t="s">
        <v>20</v>
      </c>
      <c r="C14" s="47">
        <v>16792.33</v>
      </c>
      <c r="D14" s="13" t="s">
        <v>8</v>
      </c>
      <c r="E14" s="78">
        <v>23.12</v>
      </c>
      <c r="F14" s="58">
        <v>29.98</v>
      </c>
    </row>
    <row r="15">
      <c r="A15" s="22" t="s">
        <v>98</v>
      </c>
      <c r="B15" s="9" t="s">
        <v>21</v>
      </c>
      <c r="C15" s="47">
        <v>25741.99</v>
      </c>
      <c r="D15" s="13" t="s">
        <v>8</v>
      </c>
      <c r="E15" s="78">
        <v>22.91</v>
      </c>
      <c r="F15" s="58">
        <v>29.38</v>
      </c>
    </row>
    <row r="16">
      <c r="A16" s="3" t="s">
        <v>98</v>
      </c>
      <c r="B16" s="9" t="s">
        <v>22</v>
      </c>
      <c r="C16" s="47">
        <v>15284.62</v>
      </c>
      <c r="D16" s="13" t="s">
        <v>8</v>
      </c>
      <c r="E16" s="78">
        <v>36.41</v>
      </c>
      <c r="F16" s="58">
        <v>67.34</v>
      </c>
    </row>
    <row r="17">
      <c r="A17" s="22" t="s">
        <v>98</v>
      </c>
      <c r="B17" s="9" t="s">
        <v>23</v>
      </c>
      <c r="C17" s="47">
        <v>7975.54</v>
      </c>
      <c r="D17" s="13" t="s">
        <v>8</v>
      </c>
      <c r="E17" s="78">
        <v>28.75</v>
      </c>
      <c r="F17" s="58">
        <v>45.79</v>
      </c>
    </row>
    <row r="18">
      <c r="A18" s="3" t="s">
        <v>98</v>
      </c>
      <c r="B18" s="9" t="s">
        <v>24</v>
      </c>
      <c r="C18" s="47">
        <v>17007.35</v>
      </c>
      <c r="D18" s="13" t="s">
        <v>8</v>
      </c>
      <c r="E18" s="78">
        <v>24.81</v>
      </c>
      <c r="F18" s="58">
        <v>34.73</v>
      </c>
    </row>
    <row r="19">
      <c r="A19" s="22" t="s">
        <v>98</v>
      </c>
      <c r="B19" s="9" t="s">
        <v>25</v>
      </c>
      <c r="C19" s="47">
        <v>33807.87</v>
      </c>
      <c r="D19" s="13" t="s">
        <v>8</v>
      </c>
      <c r="E19" s="78">
        <v>46.86</v>
      </c>
      <c r="F19" s="58">
        <v>96.7</v>
      </c>
    </row>
    <row r="20">
      <c r="A20" s="3" t="s">
        <v>98</v>
      </c>
      <c r="B20" s="9" t="s">
        <v>26</v>
      </c>
      <c r="C20" s="47">
        <v>7660.88</v>
      </c>
      <c r="D20" s="13" t="s">
        <v>8</v>
      </c>
      <c r="E20" s="78">
        <v>21.77</v>
      </c>
      <c r="F20" s="58">
        <v>26.17</v>
      </c>
    </row>
    <row r="21">
      <c r="A21" s="22" t="s">
        <v>98</v>
      </c>
      <c r="B21" s="9" t="s">
        <v>27</v>
      </c>
      <c r="C21" s="47">
        <v>24888.92</v>
      </c>
      <c r="D21" s="13" t="s">
        <v>8</v>
      </c>
      <c r="E21" s="78">
        <v>12.46</v>
      </c>
      <c r="F21" s="58">
        <v>0.0</v>
      </c>
    </row>
    <row r="22">
      <c r="A22" s="3" t="s">
        <v>98</v>
      </c>
      <c r="B22" s="9" t="s">
        <v>28</v>
      </c>
      <c r="C22" s="47">
        <v>2844.74</v>
      </c>
      <c r="D22" s="13" t="s">
        <v>8</v>
      </c>
      <c r="E22" s="78">
        <v>28.2</v>
      </c>
      <c r="F22" s="58">
        <v>44.27</v>
      </c>
    </row>
    <row r="23">
      <c r="A23" s="22" t="s">
        <v>98</v>
      </c>
      <c r="B23" s="9" t="s">
        <v>29</v>
      </c>
      <c r="C23" s="47">
        <v>25892.29</v>
      </c>
      <c r="D23" s="13" t="s">
        <v>8</v>
      </c>
      <c r="E23" s="78">
        <v>28.37</v>
      </c>
      <c r="F23" s="58">
        <v>44.72</v>
      </c>
    </row>
    <row r="24">
      <c r="A24" s="3" t="s">
        <v>98</v>
      </c>
      <c r="B24" s="9" t="s">
        <v>30</v>
      </c>
      <c r="C24" s="47">
        <v>114.16</v>
      </c>
      <c r="D24" s="13" t="s">
        <v>8</v>
      </c>
      <c r="E24" s="78">
        <v>8.25</v>
      </c>
      <c r="F24" s="34">
        <v>1.41</v>
      </c>
    </row>
    <row r="25">
      <c r="A25" s="22" t="s">
        <v>98</v>
      </c>
      <c r="B25" s="9" t="s">
        <v>31</v>
      </c>
      <c r="C25" s="47">
        <v>477.24</v>
      </c>
      <c r="D25" s="13" t="s">
        <v>8</v>
      </c>
      <c r="E25" s="78">
        <v>32.72</v>
      </c>
      <c r="F25" s="34">
        <v>13.97</v>
      </c>
    </row>
    <row r="26">
      <c r="A26" s="3" t="s">
        <v>98</v>
      </c>
      <c r="B26" s="9" t="s">
        <v>32</v>
      </c>
      <c r="C26" s="47">
        <v>344.22</v>
      </c>
      <c r="D26" s="13" t="s">
        <v>8</v>
      </c>
      <c r="E26" s="78">
        <v>12.05</v>
      </c>
      <c r="F26" s="34">
        <v>3.36</v>
      </c>
    </row>
    <row r="27">
      <c r="A27" s="22" t="s">
        <v>98</v>
      </c>
      <c r="B27" s="9" t="s">
        <v>33</v>
      </c>
      <c r="C27" s="47">
        <v>263.36</v>
      </c>
      <c r="D27" s="13" t="s">
        <v>8</v>
      </c>
      <c r="E27" s="78">
        <v>8.88</v>
      </c>
      <c r="F27" s="34">
        <v>1.73</v>
      </c>
    </row>
    <row r="28">
      <c r="A28" s="3" t="s">
        <v>98</v>
      </c>
      <c r="B28" s="9" t="s">
        <v>34</v>
      </c>
      <c r="C28" s="47">
        <v>215.86</v>
      </c>
      <c r="D28" s="13" t="s">
        <v>8</v>
      </c>
      <c r="E28" s="78">
        <v>19.67</v>
      </c>
      <c r="F28" s="34">
        <v>7.27</v>
      </c>
    </row>
    <row r="29">
      <c r="A29" s="22" t="s">
        <v>98</v>
      </c>
      <c r="B29" s="9" t="s">
        <v>35</v>
      </c>
      <c r="C29" s="47">
        <v>151.57</v>
      </c>
      <c r="D29" s="13" t="s">
        <v>8</v>
      </c>
      <c r="E29" s="78">
        <v>7.66</v>
      </c>
      <c r="F29" s="34">
        <v>1.11</v>
      </c>
    </row>
    <row r="30">
      <c r="A30" s="3" t="s">
        <v>98</v>
      </c>
      <c r="B30" s="9" t="s">
        <v>36</v>
      </c>
      <c r="C30" s="47">
        <v>1826.48</v>
      </c>
      <c r="D30" s="13" t="s">
        <v>8</v>
      </c>
      <c r="E30" s="78">
        <v>146.36</v>
      </c>
      <c r="F30" s="34">
        <v>72.33</v>
      </c>
    </row>
    <row r="31">
      <c r="A31" s="22" t="s">
        <v>98</v>
      </c>
      <c r="B31" s="9" t="s">
        <v>37</v>
      </c>
      <c r="C31" s="47">
        <v>1222.59</v>
      </c>
      <c r="D31" s="13" t="s">
        <v>8</v>
      </c>
      <c r="E31" s="78">
        <v>200.24</v>
      </c>
      <c r="F31" s="34">
        <v>100.0</v>
      </c>
    </row>
    <row r="32">
      <c r="A32" s="3" t="s">
        <v>98</v>
      </c>
      <c r="B32" s="9" t="s">
        <v>38</v>
      </c>
      <c r="C32" s="47">
        <v>202.38</v>
      </c>
      <c r="D32" s="13" t="s">
        <v>8</v>
      </c>
      <c r="E32" s="78">
        <v>5.51</v>
      </c>
      <c r="F32" s="34">
        <v>0.0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100</v>
      </c>
      <c r="B2" s="4" t="s">
        <v>101</v>
      </c>
      <c r="C2" s="18">
        <v>30.86829268292683</v>
      </c>
      <c r="D2" s="13" t="s">
        <v>41</v>
      </c>
      <c r="E2" s="18">
        <v>30.86829268292683</v>
      </c>
      <c r="F2" s="57">
        <v>74.70794392523365</v>
      </c>
    </row>
    <row r="3">
      <c r="A3" s="22" t="s">
        <v>100</v>
      </c>
      <c r="B3" s="9" t="s">
        <v>9</v>
      </c>
      <c r="C3" s="11">
        <v>19.173170731707316</v>
      </c>
      <c r="D3" s="13" t="s">
        <v>41</v>
      </c>
      <c r="E3" s="11">
        <v>19.173170731707316</v>
      </c>
      <c r="F3" s="57">
        <v>34.69626168224299</v>
      </c>
    </row>
    <row r="4">
      <c r="A4" s="3" t="s">
        <v>100</v>
      </c>
      <c r="B4" s="9" t="s">
        <v>10</v>
      </c>
      <c r="C4" s="11">
        <v>16.27926829268293</v>
      </c>
      <c r="D4" s="13" t="s">
        <v>41</v>
      </c>
      <c r="E4" s="11">
        <v>16.27926829268293</v>
      </c>
      <c r="F4" s="57">
        <v>24.79556074766356</v>
      </c>
    </row>
    <row r="5">
      <c r="A5" s="22" t="s">
        <v>100</v>
      </c>
      <c r="B5" s="9" t="s">
        <v>11</v>
      </c>
      <c r="C5" s="11">
        <v>33.89024390243903</v>
      </c>
      <c r="D5" s="13" t="s">
        <v>41</v>
      </c>
      <c r="E5" s="11">
        <v>33.89024390243903</v>
      </c>
      <c r="F5" s="57">
        <v>85.04672897196265</v>
      </c>
    </row>
    <row r="6">
      <c r="A6" s="3" t="s">
        <v>100</v>
      </c>
      <c r="B6" s="9" t="s">
        <v>12</v>
      </c>
      <c r="C6" s="11">
        <v>9.03170731707317</v>
      </c>
      <c r="D6" s="13" t="s">
        <v>41</v>
      </c>
      <c r="E6" s="11">
        <v>9.03170731707317</v>
      </c>
      <c r="F6" s="57">
        <v>0.0</v>
      </c>
    </row>
    <row r="7">
      <c r="A7" s="22" t="s">
        <v>100</v>
      </c>
      <c r="B7" s="9" t="s">
        <v>13</v>
      </c>
      <c r="C7" s="11">
        <v>19.958536585365852</v>
      </c>
      <c r="D7" s="13" t="s">
        <v>41</v>
      </c>
      <c r="E7" s="11">
        <v>19.958536585365852</v>
      </c>
      <c r="F7" s="57">
        <v>37.38317757009346</v>
      </c>
    </row>
    <row r="8">
      <c r="A8" s="3" t="s">
        <v>100</v>
      </c>
      <c r="B8" s="9" t="s">
        <v>14</v>
      </c>
      <c r="C8" s="11">
        <v>15.186585365853658</v>
      </c>
      <c r="D8" s="13" t="s">
        <v>41</v>
      </c>
      <c r="E8" s="11">
        <v>15.186585365853658</v>
      </c>
      <c r="F8" s="57">
        <v>21.057242990654203</v>
      </c>
    </row>
    <row r="9">
      <c r="A9" s="22" t="s">
        <v>100</v>
      </c>
      <c r="B9" s="9" t="s">
        <v>15</v>
      </c>
      <c r="C9" s="11">
        <v>38.260975609756095</v>
      </c>
      <c r="D9" s="13" t="s">
        <v>41</v>
      </c>
      <c r="E9" s="11">
        <v>38.260975609756095</v>
      </c>
      <c r="F9" s="57">
        <v>100.0</v>
      </c>
    </row>
    <row r="10">
      <c r="A10" s="3" t="s">
        <v>100</v>
      </c>
      <c r="B10" s="9" t="s">
        <v>16</v>
      </c>
      <c r="C10" s="11">
        <v>16.31341463414634</v>
      </c>
      <c r="D10" s="13" t="s">
        <v>41</v>
      </c>
      <c r="E10" s="11">
        <v>16.31341463414634</v>
      </c>
      <c r="F10" s="57">
        <v>24.912383177570096</v>
      </c>
    </row>
    <row r="11">
      <c r="A11" s="22" t="s">
        <v>100</v>
      </c>
      <c r="B11" s="9" t="s">
        <v>17</v>
      </c>
      <c r="C11" s="11">
        <v>24.84146341463415</v>
      </c>
      <c r="D11" s="13" t="s">
        <v>41</v>
      </c>
      <c r="E11" s="11">
        <v>24.84146341463415</v>
      </c>
      <c r="F11" s="57">
        <v>54.08878504672899</v>
      </c>
    </row>
    <row r="12">
      <c r="A12" s="3" t="s">
        <v>100</v>
      </c>
      <c r="B12" s="9" t="s">
        <v>18</v>
      </c>
      <c r="C12" s="11">
        <v>27.20609756097561</v>
      </c>
      <c r="D12" s="13" t="s">
        <v>41</v>
      </c>
      <c r="E12" s="11">
        <v>27.20609756097561</v>
      </c>
      <c r="F12" s="57">
        <v>62.178738317757016</v>
      </c>
    </row>
    <row r="13">
      <c r="A13" s="22" t="s">
        <v>100</v>
      </c>
      <c r="B13" s="9" t="s">
        <v>19</v>
      </c>
      <c r="C13" s="11">
        <v>15.56219512195122</v>
      </c>
      <c r="D13" s="13" t="s">
        <v>41</v>
      </c>
      <c r="E13" s="11">
        <v>15.56219512195122</v>
      </c>
      <c r="F13" s="57">
        <v>22.342289719626173</v>
      </c>
    </row>
    <row r="14">
      <c r="A14" s="3" t="s">
        <v>100</v>
      </c>
      <c r="B14" s="9" t="s">
        <v>20</v>
      </c>
      <c r="C14" s="11">
        <v>27.863414634146345</v>
      </c>
      <c r="D14" s="13" t="s">
        <v>41</v>
      </c>
      <c r="E14" s="11">
        <v>27.863414634146345</v>
      </c>
      <c r="F14" s="57">
        <v>64.42757009345796</v>
      </c>
    </row>
    <row r="15">
      <c r="A15" s="22" t="s">
        <v>100</v>
      </c>
      <c r="B15" s="9" t="s">
        <v>21</v>
      </c>
      <c r="C15" s="11">
        <v>26.51463414634146</v>
      </c>
      <c r="D15" s="13" t="s">
        <v>41</v>
      </c>
      <c r="E15" s="11">
        <v>26.51463414634146</v>
      </c>
      <c r="F15" s="57">
        <v>59.813084112149525</v>
      </c>
    </row>
    <row r="16">
      <c r="A16" s="3" t="s">
        <v>100</v>
      </c>
      <c r="B16" s="9" t="s">
        <v>22</v>
      </c>
      <c r="C16" s="11">
        <v>23.185365853658535</v>
      </c>
      <c r="D16" s="13" t="s">
        <v>41</v>
      </c>
      <c r="E16" s="11">
        <v>23.185365853658535</v>
      </c>
      <c r="F16" s="57">
        <v>48.42289719626168</v>
      </c>
    </row>
    <row r="17">
      <c r="A17" s="22" t="s">
        <v>100</v>
      </c>
      <c r="B17" s="9" t="s">
        <v>23</v>
      </c>
      <c r="C17" s="11">
        <v>11.87439024390244</v>
      </c>
      <c r="D17" s="13" t="s">
        <v>41</v>
      </c>
      <c r="E17" s="11">
        <v>11.87439024390244</v>
      </c>
      <c r="F17" s="57">
        <v>9.72546728971963</v>
      </c>
    </row>
    <row r="18">
      <c r="A18" s="3" t="s">
        <v>100</v>
      </c>
      <c r="B18" s="9" t="s">
        <v>24</v>
      </c>
      <c r="C18" s="11">
        <v>29.98048780487805</v>
      </c>
      <c r="D18" s="13" t="s">
        <v>41</v>
      </c>
      <c r="E18" s="11">
        <v>29.98048780487805</v>
      </c>
      <c r="F18" s="57">
        <v>71.67056074766356</v>
      </c>
    </row>
    <row r="19">
      <c r="A19" s="22" t="s">
        <v>100</v>
      </c>
      <c r="B19" s="9" t="s">
        <v>25</v>
      </c>
      <c r="C19" s="11">
        <v>27.146341463414636</v>
      </c>
      <c r="D19" s="13" t="s">
        <v>41</v>
      </c>
      <c r="E19" s="11">
        <v>27.146341463414636</v>
      </c>
      <c r="F19" s="57">
        <v>61.974299065420574</v>
      </c>
    </row>
    <row r="20">
      <c r="A20" s="3" t="s">
        <v>100</v>
      </c>
      <c r="B20" s="9" t="s">
        <v>26</v>
      </c>
      <c r="C20" s="11">
        <v>30.86829268292683</v>
      </c>
      <c r="D20" s="13" t="s">
        <v>41</v>
      </c>
      <c r="E20" s="11">
        <v>30.86829268292683</v>
      </c>
      <c r="F20" s="57">
        <v>74.70794392523365</v>
      </c>
    </row>
    <row r="21">
      <c r="A21" s="22" t="s">
        <v>100</v>
      </c>
      <c r="B21" s="9" t="s">
        <v>27</v>
      </c>
      <c r="C21" s="11">
        <v>14.298780487804878</v>
      </c>
      <c r="D21" s="13" t="s">
        <v>41</v>
      </c>
      <c r="E21" s="11">
        <v>14.298780487804878</v>
      </c>
      <c r="F21" s="57">
        <v>18.019859813084114</v>
      </c>
    </row>
    <row r="22">
      <c r="A22" s="3" t="s">
        <v>100</v>
      </c>
      <c r="B22" s="9" t="s">
        <v>28</v>
      </c>
      <c r="C22" s="11">
        <v>22.77560975609756</v>
      </c>
      <c r="D22" s="13" t="s">
        <v>41</v>
      </c>
      <c r="E22" s="11">
        <v>22.77560975609756</v>
      </c>
      <c r="F22" s="57">
        <v>47.021028037383175</v>
      </c>
    </row>
    <row r="23">
      <c r="A23" s="22" t="s">
        <v>100</v>
      </c>
      <c r="B23" s="9" t="s">
        <v>29</v>
      </c>
      <c r="C23" s="11">
        <v>15.434146341463414</v>
      </c>
      <c r="D23" s="13" t="s">
        <v>41</v>
      </c>
      <c r="E23" s="11">
        <v>15.434146341463414</v>
      </c>
      <c r="F23" s="57">
        <v>21.904205607476637</v>
      </c>
    </row>
    <row r="24">
      <c r="A24" s="3" t="s">
        <v>100</v>
      </c>
      <c r="B24" s="9" t="s">
        <v>30</v>
      </c>
      <c r="C24" s="11">
        <v>30.253658536585366</v>
      </c>
      <c r="D24" s="13" t="s">
        <v>41</v>
      </c>
      <c r="E24" s="11">
        <v>30.253658536585366</v>
      </c>
      <c r="F24" s="20">
        <v>65.69531538177793</v>
      </c>
    </row>
    <row r="25">
      <c r="A25" s="22" t="s">
        <v>100</v>
      </c>
      <c r="B25" s="9" t="s">
        <v>31</v>
      </c>
      <c r="C25" s="11">
        <v>18.712195121951222</v>
      </c>
      <c r="D25" s="13" t="s">
        <v>41</v>
      </c>
      <c r="E25" s="11">
        <v>18.712195121951222</v>
      </c>
      <c r="F25" s="20">
        <v>15.824419033566954</v>
      </c>
    </row>
    <row r="26">
      <c r="A26" s="3" t="s">
        <v>100</v>
      </c>
      <c r="B26" s="9" t="s">
        <v>32</v>
      </c>
      <c r="C26" s="11">
        <v>32.91707317073171</v>
      </c>
      <c r="D26" s="13" t="s">
        <v>41</v>
      </c>
      <c r="E26" s="11">
        <v>32.91707317073171</v>
      </c>
      <c r="F26" s="20">
        <v>77.20398376982664</v>
      </c>
    </row>
    <row r="27">
      <c r="A27" s="22" t="s">
        <v>100</v>
      </c>
      <c r="B27" s="9" t="s">
        <v>33</v>
      </c>
      <c r="C27" s="11">
        <v>27.889024390243907</v>
      </c>
      <c r="D27" s="13" t="s">
        <v>41</v>
      </c>
      <c r="E27" s="11">
        <v>27.889024390243907</v>
      </c>
      <c r="F27" s="20">
        <v>55.47768351161935</v>
      </c>
    </row>
    <row r="28">
      <c r="A28" s="3" t="s">
        <v>100</v>
      </c>
      <c r="B28" s="9" t="s">
        <v>34</v>
      </c>
      <c r="C28" s="11">
        <v>30.86829268292683</v>
      </c>
      <c r="D28" s="13" t="s">
        <v>41</v>
      </c>
      <c r="E28" s="11">
        <v>30.86829268292683</v>
      </c>
      <c r="F28" s="20">
        <v>68.35116193286609</v>
      </c>
    </row>
    <row r="29">
      <c r="A29" s="22" t="s">
        <v>100</v>
      </c>
      <c r="B29" s="9" t="s">
        <v>35</v>
      </c>
      <c r="C29" s="11">
        <v>38.19268292682927</v>
      </c>
      <c r="D29" s="13" t="s">
        <v>41</v>
      </c>
      <c r="E29" s="11">
        <v>38.19268292682927</v>
      </c>
      <c r="F29" s="20">
        <v>100.0</v>
      </c>
    </row>
    <row r="30">
      <c r="A30" s="3" t="s">
        <v>100</v>
      </c>
      <c r="B30" s="9" t="s">
        <v>36</v>
      </c>
      <c r="C30" s="11">
        <v>15.05</v>
      </c>
      <c r="D30" s="13" t="s">
        <v>41</v>
      </c>
      <c r="E30" s="11">
        <v>15.05</v>
      </c>
      <c r="F30" s="20">
        <v>28.621413575927225</v>
      </c>
    </row>
    <row r="31">
      <c r="A31" s="22" t="s">
        <v>100</v>
      </c>
      <c r="B31" s="9" t="s">
        <v>37</v>
      </c>
      <c r="C31" s="11">
        <v>33.77926829268293</v>
      </c>
      <c r="D31" s="13" t="s">
        <v>41</v>
      </c>
      <c r="E31" s="11">
        <v>33.77926829268293</v>
      </c>
      <c r="F31" s="20">
        <v>80.92954629288086</v>
      </c>
    </row>
    <row r="32">
      <c r="A32" s="3" t="s">
        <v>100</v>
      </c>
      <c r="B32" s="9" t="s">
        <v>38</v>
      </c>
      <c r="C32" s="11">
        <v>20.120731707317074</v>
      </c>
      <c r="D32" s="13" t="s">
        <v>41</v>
      </c>
      <c r="E32" s="11">
        <v>20.120731707317074</v>
      </c>
      <c r="F32" s="20">
        <v>21.91073404647731</v>
      </c>
    </row>
    <row r="33">
      <c r="D33" s="13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102</v>
      </c>
      <c r="B2" s="4" t="s">
        <v>103</v>
      </c>
      <c r="C2" s="50">
        <v>88793.0</v>
      </c>
      <c r="D2" s="13" t="s">
        <v>8</v>
      </c>
      <c r="E2" s="79">
        <v>0.13681365104419307</v>
      </c>
      <c r="F2" s="57">
        <v>38.631197419914315</v>
      </c>
    </row>
    <row r="3">
      <c r="A3" s="22" t="s">
        <v>102</v>
      </c>
      <c r="B3" s="9" t="s">
        <v>9</v>
      </c>
      <c r="C3" s="21">
        <v>250253.0</v>
      </c>
      <c r="D3" s="13" t="s">
        <v>8</v>
      </c>
      <c r="E3" s="80">
        <v>0.081652113785704</v>
      </c>
      <c r="F3" s="57">
        <v>20.69175537200093</v>
      </c>
    </row>
    <row r="4">
      <c r="A4" s="3" t="s">
        <v>102</v>
      </c>
      <c r="B4" s="9" t="s">
        <v>10</v>
      </c>
      <c r="C4" s="21">
        <v>405613.0</v>
      </c>
      <c r="D4" s="13" t="s">
        <v>8</v>
      </c>
      <c r="E4" s="80">
        <v>0.132369309257443</v>
      </c>
      <c r="F4" s="57">
        <v>37.18582414195599</v>
      </c>
    </row>
    <row r="5">
      <c r="A5" s="22" t="s">
        <v>102</v>
      </c>
      <c r="B5" s="9" t="s">
        <v>11</v>
      </c>
      <c r="C5" s="21">
        <v>12215.0</v>
      </c>
      <c r="D5" s="13" t="s">
        <v>8</v>
      </c>
      <c r="E5" s="80">
        <v>0.14261404593543242</v>
      </c>
      <c r="F5" s="57">
        <v>40.51758154149511</v>
      </c>
    </row>
    <row r="6">
      <c r="A6" s="3" t="s">
        <v>102</v>
      </c>
      <c r="B6" s="9" t="s">
        <v>12</v>
      </c>
      <c r="C6" s="21">
        <v>106529.0</v>
      </c>
      <c r="D6" s="13" t="s">
        <v>8</v>
      </c>
      <c r="E6" s="80">
        <v>0.018027557801872266</v>
      </c>
      <c r="F6" s="57">
        <v>45.528104925640655</v>
      </c>
    </row>
    <row r="7">
      <c r="A7" s="22" t="s">
        <v>102</v>
      </c>
      <c r="B7" s="9" t="s">
        <v>13</v>
      </c>
      <c r="C7" s="21">
        <v>116780.0</v>
      </c>
      <c r="D7" s="13" t="s">
        <v>8</v>
      </c>
      <c r="E7" s="80">
        <v>0.06400417181762658</v>
      </c>
      <c r="F7" s="57">
        <v>14.952353463789217</v>
      </c>
    </row>
    <row r="8">
      <c r="A8" s="3" t="s">
        <v>102</v>
      </c>
      <c r="B8" s="9" t="s">
        <v>14</v>
      </c>
      <c r="C8" s="21">
        <v>32612.0</v>
      </c>
      <c r="D8" s="13" t="s">
        <v>8</v>
      </c>
      <c r="E8" s="80">
        <v>0.23640002876117208</v>
      </c>
      <c r="F8" s="57">
        <v>71.01833056748485</v>
      </c>
    </row>
    <row r="9">
      <c r="A9" s="22" t="s">
        <v>102</v>
      </c>
      <c r="B9" s="9" t="s">
        <v>15</v>
      </c>
      <c r="C9" s="21">
        <v>3114.0</v>
      </c>
      <c r="D9" s="13" t="s">
        <v>8</v>
      </c>
      <c r="E9" s="80">
        <v>0.2758672053172624</v>
      </c>
      <c r="F9" s="57">
        <v>83.8537075676751</v>
      </c>
    </row>
    <row r="10">
      <c r="A10" s="3" t="s">
        <v>102</v>
      </c>
      <c r="B10" s="9" t="s">
        <v>16</v>
      </c>
      <c r="C10" s="21">
        <v>193661.0</v>
      </c>
      <c r="D10" s="13" t="s">
        <v>8</v>
      </c>
      <c r="E10" s="80">
        <v>0.0651403171467377</v>
      </c>
      <c r="F10" s="57">
        <v>15.321846670515608</v>
      </c>
    </row>
    <row r="11">
      <c r="A11" s="22" t="s">
        <v>102</v>
      </c>
      <c r="B11" s="9" t="s">
        <v>17</v>
      </c>
      <c r="C11" s="21">
        <v>106417.0</v>
      </c>
      <c r="D11" s="13" t="s">
        <v>8</v>
      </c>
      <c r="E11" s="80">
        <v>0.0770087061318526</v>
      </c>
      <c r="F11" s="57">
        <v>19.18164258959682</v>
      </c>
    </row>
    <row r="12">
      <c r="A12" s="3" t="s">
        <v>102</v>
      </c>
      <c r="B12" s="9" t="s">
        <v>18</v>
      </c>
      <c r="C12" s="21">
        <v>252461.0</v>
      </c>
      <c r="D12" s="13" t="s">
        <v>8</v>
      </c>
      <c r="E12" s="80">
        <v>0.14462746492938425</v>
      </c>
      <c r="F12" s="57">
        <v>41.17237861850385</v>
      </c>
    </row>
    <row r="13">
      <c r="A13" s="22" t="s">
        <v>102</v>
      </c>
      <c r="B13" s="9" t="s">
        <v>19</v>
      </c>
      <c r="C13" s="21">
        <v>351022.0</v>
      </c>
      <c r="D13" s="13" t="s">
        <v>8</v>
      </c>
      <c r="E13" s="80">
        <v>0.0828138971243893</v>
      </c>
      <c r="F13" s="57">
        <v>21.069586482452237</v>
      </c>
    </row>
    <row r="14">
      <c r="A14" s="3" t="s">
        <v>102</v>
      </c>
      <c r="B14" s="9" t="s">
        <v>20</v>
      </c>
      <c r="C14" s="21">
        <v>93088.0</v>
      </c>
      <c r="D14" s="13" t="s">
        <v>8</v>
      </c>
      <c r="E14" s="80">
        <v>0.15680532208889833</v>
      </c>
      <c r="F14" s="57">
        <v>45.1328186939343</v>
      </c>
    </row>
    <row r="15">
      <c r="A15" s="22" t="s">
        <v>102</v>
      </c>
      <c r="B15" s="9" t="s">
        <v>21</v>
      </c>
      <c r="C15" s="21">
        <v>423449.0</v>
      </c>
      <c r="D15" s="13" t="s">
        <v>8</v>
      </c>
      <c r="E15" s="80">
        <v>0.13021292927399447</v>
      </c>
      <c r="F15" s="57">
        <v>36.484533792394494</v>
      </c>
    </row>
    <row r="16">
      <c r="A16" s="3" t="s">
        <v>102</v>
      </c>
      <c r="B16" s="9" t="s">
        <v>22</v>
      </c>
      <c r="C16" s="21">
        <v>22357.0</v>
      </c>
      <c r="D16" s="13" t="s">
        <v>8</v>
      </c>
      <c r="E16" s="80">
        <v>0.1580204767702295</v>
      </c>
      <c r="F16" s="57">
        <v>45.52800704560839</v>
      </c>
    </row>
    <row r="17">
      <c r="A17" s="22" t="s">
        <v>102</v>
      </c>
      <c r="B17" s="9" t="s">
        <v>23</v>
      </c>
      <c r="C17" s="21">
        <v>14385.0</v>
      </c>
      <c r="D17" s="13" t="s">
        <v>8</v>
      </c>
      <c r="E17" s="80">
        <v>0.32551503211217353</v>
      </c>
      <c r="F17" s="57">
        <v>100.0</v>
      </c>
    </row>
    <row r="18">
      <c r="A18" s="3" t="s">
        <v>102</v>
      </c>
      <c r="B18" s="9" t="s">
        <v>24</v>
      </c>
      <c r="C18" s="21">
        <v>121298.0</v>
      </c>
      <c r="D18" s="13" t="s">
        <v>8</v>
      </c>
      <c r="E18" s="80">
        <v>0.16439328577631185</v>
      </c>
      <c r="F18" s="57">
        <v>47.600549681817114</v>
      </c>
    </row>
    <row r="19">
      <c r="A19" s="22" t="s">
        <v>102</v>
      </c>
      <c r="B19" s="9" t="s">
        <v>25</v>
      </c>
      <c r="C19" s="21">
        <v>122926.0</v>
      </c>
      <c r="D19" s="13" t="s">
        <v>8</v>
      </c>
      <c r="E19" s="80">
        <v>0.20861569480877026</v>
      </c>
      <c r="F19" s="57">
        <v>61.98240674173473</v>
      </c>
    </row>
    <row r="20">
      <c r="A20" s="3" t="s">
        <v>102</v>
      </c>
      <c r="B20" s="9" t="s">
        <v>26</v>
      </c>
      <c r="C20" s="21">
        <v>141113.0</v>
      </c>
      <c r="D20" s="13" t="s">
        <v>8</v>
      </c>
      <c r="E20" s="80">
        <v>0.13808645192615188</v>
      </c>
      <c r="F20" s="57">
        <v>39.045133267159386</v>
      </c>
    </row>
    <row r="21">
      <c r="A21" s="22" t="s">
        <v>102</v>
      </c>
      <c r="B21" s="9" t="s">
        <v>27</v>
      </c>
      <c r="C21" s="21">
        <v>522930.0</v>
      </c>
      <c r="D21" s="13" t="s">
        <v>8</v>
      </c>
      <c r="E21" s="80">
        <v>0.19501516976484948</v>
      </c>
      <c r="F21" s="57">
        <v>57.55929159714974</v>
      </c>
    </row>
    <row r="22">
      <c r="A22" s="3" t="s">
        <v>102</v>
      </c>
      <c r="B22" s="9" t="s">
        <v>28</v>
      </c>
      <c r="C22" s="21">
        <v>30016.0</v>
      </c>
      <c r="D22" s="13" t="s">
        <v>8</v>
      </c>
      <c r="E22" s="80">
        <v>0.23894710963377191</v>
      </c>
      <c r="F22" s="57">
        <v>71.84668329252284</v>
      </c>
    </row>
    <row r="23">
      <c r="A23" s="22" t="s">
        <v>102</v>
      </c>
      <c r="B23" s="9" t="s">
        <v>29</v>
      </c>
      <c r="C23" s="21">
        <v>749986.0</v>
      </c>
      <c r="D23" s="13" t="s">
        <v>8</v>
      </c>
      <c r="E23" s="80">
        <v>0.21062851930607324</v>
      </c>
      <c r="F23" s="57">
        <v>62.63701047862442</v>
      </c>
    </row>
    <row r="24">
      <c r="A24" s="3" t="s">
        <v>102</v>
      </c>
      <c r="B24" s="9" t="s">
        <v>30</v>
      </c>
      <c r="C24" s="21">
        <v>620.0</v>
      </c>
      <c r="D24" s="13" t="s">
        <v>8</v>
      </c>
      <c r="E24" s="80">
        <v>0.010296359405982204</v>
      </c>
      <c r="F24" s="19">
        <v>3.695943633768849</v>
      </c>
    </row>
    <row r="25">
      <c r="A25" s="22" t="s">
        <v>102</v>
      </c>
      <c r="B25" s="9" t="s">
        <v>31</v>
      </c>
      <c r="C25" s="21">
        <v>5231.0</v>
      </c>
      <c r="D25" s="13" t="s">
        <v>8</v>
      </c>
      <c r="E25" s="80">
        <v>0.020728132387706856</v>
      </c>
      <c r="F25" s="19">
        <v>9.107152080080615</v>
      </c>
    </row>
    <row r="26">
      <c r="A26" s="3" t="s">
        <v>102</v>
      </c>
      <c r="B26" s="9" t="s">
        <v>32</v>
      </c>
      <c r="C26" s="21">
        <v>6243.0</v>
      </c>
      <c r="D26" s="13" t="s">
        <v>8</v>
      </c>
      <c r="E26" s="80">
        <v>0.03701062090314066</v>
      </c>
      <c r="F26" s="19">
        <v>17.55326565406707</v>
      </c>
    </row>
    <row r="27">
      <c r="A27" s="22" t="s">
        <v>102</v>
      </c>
      <c r="B27" s="9" t="s">
        <v>33</v>
      </c>
      <c r="C27" s="21">
        <v>2888.0</v>
      </c>
      <c r="D27" s="13" t="s">
        <v>8</v>
      </c>
      <c r="E27" s="80">
        <v>0.007859304781225589</v>
      </c>
      <c r="F27" s="19">
        <v>2.431785509094445</v>
      </c>
    </row>
    <row r="28">
      <c r="A28" s="3" t="s">
        <v>102</v>
      </c>
      <c r="B28" s="9" t="s">
        <v>34</v>
      </c>
      <c r="C28" s="21">
        <v>66.0</v>
      </c>
      <c r="D28" s="13" t="s">
        <v>8</v>
      </c>
      <c r="E28" s="80">
        <v>0.0031712883015774136</v>
      </c>
      <c r="F28" s="19">
        <v>0.0</v>
      </c>
    </row>
    <row r="29">
      <c r="A29" s="22" t="s">
        <v>102</v>
      </c>
      <c r="B29" s="9" t="s">
        <v>35</v>
      </c>
      <c r="C29" s="21">
        <v>1088.0</v>
      </c>
      <c r="D29" s="13" t="s">
        <v>8</v>
      </c>
      <c r="E29" s="80">
        <v>0.009347933831030428</v>
      </c>
      <c r="F29" s="19">
        <v>3.2039727587442406</v>
      </c>
    </row>
    <row r="30">
      <c r="A30" s="3" t="s">
        <v>102</v>
      </c>
      <c r="B30" s="9" t="s">
        <v>36</v>
      </c>
      <c r="C30" s="21">
        <v>3061.0</v>
      </c>
      <c r="D30" s="13" t="s">
        <v>8</v>
      </c>
      <c r="E30" s="80">
        <v>0.17810577966554939</v>
      </c>
      <c r="F30" s="34">
        <v>74.5</v>
      </c>
    </row>
    <row r="31">
      <c r="A31" s="22" t="s">
        <v>102</v>
      </c>
      <c r="B31" s="9" t="s">
        <v>37</v>
      </c>
      <c r="C31" s="21">
        <v>249.0</v>
      </c>
      <c r="D31" s="13" t="s">
        <v>8</v>
      </c>
      <c r="E31" s="80">
        <v>0.0731038419357596</v>
      </c>
      <c r="F31" s="19">
        <v>36.27567677712963</v>
      </c>
    </row>
    <row r="32">
      <c r="A32" s="3" t="s">
        <v>102</v>
      </c>
      <c r="B32" s="9" t="s">
        <v>38</v>
      </c>
      <c r="C32" s="54">
        <v>12979.0</v>
      </c>
      <c r="D32" s="13" t="s">
        <v>8</v>
      </c>
      <c r="E32" s="80">
        <v>0.19595212617218022</v>
      </c>
      <c r="F32" s="19">
        <v>100.0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104</v>
      </c>
      <c r="B2" s="4" t="s">
        <v>105</v>
      </c>
      <c r="C2" s="50">
        <v>645281.0</v>
      </c>
      <c r="D2" s="13" t="s">
        <v>8</v>
      </c>
      <c r="E2" s="79">
        <v>0.08236308983369563</v>
      </c>
      <c r="F2" s="81">
        <f t="shared" ref="F2:F23" si="1">(E2-0.020748)/(0.865-0.020748)*100</f>
        <v>7.298187015</v>
      </c>
    </row>
    <row r="3">
      <c r="A3" s="22" t="s">
        <v>104</v>
      </c>
      <c r="B3" s="9" t="s">
        <v>9</v>
      </c>
      <c r="C3" s="21">
        <v>287388.0</v>
      </c>
      <c r="D3" s="13" t="s">
        <v>8</v>
      </c>
      <c r="E3" s="80">
        <v>0.35140945024942966</v>
      </c>
      <c r="F3" s="81">
        <f t="shared" si="1"/>
        <v>39.16620277</v>
      </c>
    </row>
    <row r="4">
      <c r="A4" s="3" t="s">
        <v>104</v>
      </c>
      <c r="B4" s="9" t="s">
        <v>10</v>
      </c>
      <c r="C4" s="21">
        <v>2224083.0</v>
      </c>
      <c r="D4" s="13" t="s">
        <v>8</v>
      </c>
      <c r="E4" s="80">
        <v>0.16250530469064542</v>
      </c>
      <c r="F4" s="81">
        <f t="shared" si="1"/>
        <v>16.79087579</v>
      </c>
    </row>
    <row r="5">
      <c r="A5" s="22" t="s">
        <v>104</v>
      </c>
      <c r="B5" s="9" t="s">
        <v>11</v>
      </c>
      <c r="C5" s="21">
        <v>453740.0</v>
      </c>
      <c r="D5" s="13" t="s">
        <v>8</v>
      </c>
      <c r="E5" s="80">
        <v>0.020748240493152808</v>
      </c>
      <c r="F5" s="81">
        <f t="shared" si="1"/>
        <v>0.0000284859441</v>
      </c>
    </row>
    <row r="6">
      <c r="A6" s="3" t="s">
        <v>104</v>
      </c>
      <c r="B6" s="9" t="s">
        <v>12</v>
      </c>
      <c r="C6" s="21">
        <v>38776.0</v>
      </c>
      <c r="D6" s="13" t="s">
        <v>8</v>
      </c>
      <c r="E6" s="80">
        <v>0.865</v>
      </c>
      <c r="F6" s="81">
        <f t="shared" si="1"/>
        <v>100</v>
      </c>
    </row>
    <row r="7">
      <c r="A7" s="22" t="s">
        <v>104</v>
      </c>
      <c r="B7" s="9" t="s">
        <v>13</v>
      </c>
      <c r="C7" s="21">
        <v>823359.0</v>
      </c>
      <c r="D7" s="13" t="s">
        <v>8</v>
      </c>
      <c r="E7" s="80">
        <v>0.09141663835109747</v>
      </c>
      <c r="F7" s="81">
        <f t="shared" si="1"/>
        <v>8.370562149</v>
      </c>
    </row>
    <row r="8">
      <c r="A8" s="3" t="s">
        <v>104</v>
      </c>
      <c r="B8" s="9" t="s">
        <v>14</v>
      </c>
      <c r="C8" s="21">
        <v>267424.0</v>
      </c>
      <c r="D8" s="13" t="s">
        <v>8</v>
      </c>
      <c r="E8" s="80">
        <v>0.05781307592367965</v>
      </c>
      <c r="F8" s="81">
        <f t="shared" si="1"/>
        <v>4.39028583</v>
      </c>
    </row>
    <row r="9">
      <c r="A9" s="22" t="s">
        <v>104</v>
      </c>
      <c r="B9" s="9" t="s">
        <v>15</v>
      </c>
      <c r="C9" s="21">
        <v>37175.0</v>
      </c>
      <c r="D9" s="13" t="s">
        <v>8</v>
      </c>
      <c r="E9" s="80">
        <v>0.02089384597733078</v>
      </c>
      <c r="F9" s="81">
        <f t="shared" si="1"/>
        <v>0.01727517108</v>
      </c>
    </row>
    <row r="10">
      <c r="A10" s="3" t="s">
        <v>104</v>
      </c>
      <c r="B10" s="9" t="s">
        <v>16</v>
      </c>
      <c r="C10" s="21">
        <v>25960.0</v>
      </c>
      <c r="D10" s="13" t="s">
        <v>8</v>
      </c>
      <c r="E10" s="80">
        <v>0.7116582588091417</v>
      </c>
      <c r="F10" s="81">
        <f t="shared" si="1"/>
        <v>81.83697034</v>
      </c>
    </row>
    <row r="11">
      <c r="A11" s="22" t="s">
        <v>104</v>
      </c>
      <c r="B11" s="9" t="s">
        <v>17</v>
      </c>
      <c r="C11" s="21">
        <v>457597.0</v>
      </c>
      <c r="D11" s="13" t="s">
        <v>8</v>
      </c>
      <c r="E11" s="80">
        <v>0.13786747082729137</v>
      </c>
      <c r="F11" s="81">
        <f t="shared" si="1"/>
        <v>13.87257251</v>
      </c>
    </row>
    <row r="12">
      <c r="A12" s="3" t="s">
        <v>104</v>
      </c>
      <c r="B12" s="9" t="s">
        <v>18</v>
      </c>
      <c r="C12" s="21">
        <v>1085689.0</v>
      </c>
      <c r="D12" s="13" t="s">
        <v>8</v>
      </c>
      <c r="E12" s="80">
        <v>0.18683463827947872</v>
      </c>
      <c r="F12" s="81">
        <f t="shared" si="1"/>
        <v>19.67263782</v>
      </c>
    </row>
    <row r="13">
      <c r="A13" s="22" t="s">
        <v>104</v>
      </c>
      <c r="B13" s="9" t="s">
        <v>19</v>
      </c>
      <c r="C13" s="21">
        <v>694628.0</v>
      </c>
      <c r="D13" s="13" t="s">
        <v>8</v>
      </c>
      <c r="E13" s="80">
        <v>0.49163512158999234</v>
      </c>
      <c r="F13" s="81">
        <f t="shared" si="1"/>
        <v>55.77565959</v>
      </c>
    </row>
    <row r="14">
      <c r="A14" s="3" t="s">
        <v>104</v>
      </c>
      <c r="B14" s="9" t="s">
        <v>20</v>
      </c>
      <c r="C14" s="21">
        <v>1198865.0</v>
      </c>
      <c r="D14" s="13" t="s">
        <v>8</v>
      </c>
      <c r="E14" s="80">
        <v>0.054527371553767086</v>
      </c>
      <c r="F14" s="81">
        <f t="shared" si="1"/>
        <v>4.001100566</v>
      </c>
    </row>
    <row r="15">
      <c r="A15" s="22" t="s">
        <v>104</v>
      </c>
      <c r="B15" s="9" t="s">
        <v>21</v>
      </c>
      <c r="C15" s="21">
        <v>1329204.0</v>
      </c>
      <c r="D15" s="13" t="s">
        <v>8</v>
      </c>
      <c r="E15" s="80">
        <v>0.17193214171321705</v>
      </c>
      <c r="F15" s="81">
        <f t="shared" si="1"/>
        <v>17.90746622</v>
      </c>
    </row>
    <row r="16">
      <c r="A16" s="3" t="s">
        <v>104</v>
      </c>
      <c r="B16" s="9" t="s">
        <v>22</v>
      </c>
      <c r="C16" s="21">
        <v>545863.0</v>
      </c>
      <c r="D16" s="13" t="s">
        <v>8</v>
      </c>
      <c r="E16" s="80">
        <v>0.024114288243759743</v>
      </c>
      <c r="F16" s="81">
        <f t="shared" si="1"/>
        <v>0.3987302658</v>
      </c>
    </row>
    <row r="17">
      <c r="A17" s="22" t="s">
        <v>104</v>
      </c>
      <c r="B17" s="9" t="s">
        <v>23</v>
      </c>
      <c r="C17" s="21">
        <v>140495.0</v>
      </c>
      <c r="D17" s="13" t="s">
        <v>8</v>
      </c>
      <c r="E17" s="80">
        <v>0.02386254932713251</v>
      </c>
      <c r="F17" s="81">
        <f t="shared" si="1"/>
        <v>0.368912283</v>
      </c>
    </row>
    <row r="18">
      <c r="A18" s="3" t="s">
        <v>104</v>
      </c>
      <c r="B18" s="9" t="s">
        <v>24</v>
      </c>
      <c r="C18" s="21">
        <v>1146055.0</v>
      </c>
      <c r="D18" s="13" t="s">
        <v>8</v>
      </c>
      <c r="E18" s="80">
        <v>0.07484510356061366</v>
      </c>
      <c r="F18" s="81">
        <f t="shared" si="1"/>
        <v>6.407696228</v>
      </c>
    </row>
    <row r="19">
      <c r="A19" s="22" t="s">
        <v>104</v>
      </c>
      <c r="B19" s="9" t="s">
        <v>25</v>
      </c>
      <c r="C19" s="21">
        <v>1608960.0</v>
      </c>
      <c r="D19" s="13" t="s">
        <v>8</v>
      </c>
      <c r="E19" s="80">
        <v>0.07895940337147904</v>
      </c>
      <c r="F19" s="81">
        <f t="shared" si="1"/>
        <v>6.895027003</v>
      </c>
    </row>
    <row r="20">
      <c r="A20" s="3" t="s">
        <v>104</v>
      </c>
      <c r="B20" s="9" t="s">
        <v>26</v>
      </c>
      <c r="C20" s="21">
        <v>542862.0</v>
      </c>
      <c r="D20" s="13" t="s">
        <v>8</v>
      </c>
      <c r="E20" s="80">
        <v>0.17924695877308516</v>
      </c>
      <c r="F20" s="81">
        <f t="shared" si="1"/>
        <v>18.77389201</v>
      </c>
    </row>
    <row r="21">
      <c r="A21" s="22" t="s">
        <v>104</v>
      </c>
      <c r="B21" s="9" t="s">
        <v>27</v>
      </c>
      <c r="C21" s="21">
        <v>3556369.0</v>
      </c>
      <c r="D21" s="13" t="s">
        <v>8</v>
      </c>
      <c r="E21" s="80">
        <v>0.1099134037580913</v>
      </c>
      <c r="F21" s="81">
        <f t="shared" si="1"/>
        <v>10.56146787</v>
      </c>
    </row>
    <row r="22">
      <c r="A22" s="3" t="s">
        <v>104</v>
      </c>
      <c r="B22" s="9" t="s">
        <v>28</v>
      </c>
      <c r="C22" s="21">
        <v>83314.0</v>
      </c>
      <c r="D22" s="13" t="s">
        <v>8</v>
      </c>
      <c r="E22" s="80">
        <v>0.13339427090804987</v>
      </c>
      <c r="F22" s="81">
        <f t="shared" si="1"/>
        <v>13.34273071</v>
      </c>
    </row>
    <row r="23">
      <c r="A23" s="22" t="s">
        <v>104</v>
      </c>
      <c r="B23" s="9" t="s">
        <v>29</v>
      </c>
      <c r="C23" s="21">
        <v>446150.0</v>
      </c>
      <c r="D23" s="13" t="s">
        <v>8</v>
      </c>
      <c r="E23" s="80">
        <v>0.37646383290123014</v>
      </c>
      <c r="F23" s="81">
        <f t="shared" si="1"/>
        <v>42.13384545</v>
      </c>
    </row>
    <row r="24">
      <c r="A24" s="3" t="s">
        <v>104</v>
      </c>
      <c r="B24" s="9" t="s">
        <v>30</v>
      </c>
      <c r="C24" s="21">
        <v>818.0</v>
      </c>
      <c r="D24" s="13" t="s">
        <v>8</v>
      </c>
      <c r="E24" s="80">
        <v>0.019739464538370336</v>
      </c>
      <c r="F24" s="20">
        <v>10.526601858976838</v>
      </c>
    </row>
    <row r="25">
      <c r="A25" s="22" t="s">
        <v>104</v>
      </c>
      <c r="B25" s="9" t="s">
        <v>31</v>
      </c>
      <c r="C25" s="21">
        <v>7534.0</v>
      </c>
      <c r="D25" s="13" t="s">
        <v>8</v>
      </c>
      <c r="E25" s="80">
        <v>0.1648857368006304</v>
      </c>
      <c r="F25" s="20">
        <v>100.0</v>
      </c>
    </row>
    <row r="26">
      <c r="A26" s="3" t="s">
        <v>104</v>
      </c>
      <c r="B26" s="9" t="s">
        <v>32</v>
      </c>
      <c r="C26" s="21">
        <v>24776.0</v>
      </c>
      <c r="D26" s="13" t="s">
        <v>8</v>
      </c>
      <c r="E26" s="80">
        <v>0.10096893300922355</v>
      </c>
      <c r="F26" s="20">
        <v>60.59937644697486</v>
      </c>
    </row>
    <row r="27">
      <c r="A27" s="22" t="s">
        <v>104</v>
      </c>
      <c r="B27" s="9" t="s">
        <v>33</v>
      </c>
      <c r="C27" s="21">
        <v>1005.0</v>
      </c>
      <c r="D27" s="13" t="s">
        <v>8</v>
      </c>
      <c r="E27" s="80">
        <v>0.042890537052493384</v>
      </c>
      <c r="F27" s="20">
        <v>24.797758094426516</v>
      </c>
    </row>
    <row r="28">
      <c r="A28" s="3" t="s">
        <v>104</v>
      </c>
      <c r="B28" s="9" t="s">
        <v>34</v>
      </c>
      <c r="C28" s="21">
        <v>0.0</v>
      </c>
      <c r="D28" s="13" t="s">
        <v>8</v>
      </c>
      <c r="E28" s="80">
        <v>0.002662913841019202</v>
      </c>
      <c r="F28" s="20">
        <v>0.0</v>
      </c>
    </row>
    <row r="29">
      <c r="A29" s="22" t="s">
        <v>104</v>
      </c>
      <c r="B29" s="9" t="s">
        <v>35</v>
      </c>
      <c r="C29" s="21">
        <v>1069.0</v>
      </c>
      <c r="D29" s="13" t="s">
        <v>8</v>
      </c>
      <c r="E29" s="80">
        <v>0.024181055654210904</v>
      </c>
      <c r="F29" s="20">
        <v>13.264558846044185</v>
      </c>
    </row>
    <row r="30">
      <c r="A30" s="3" t="s">
        <v>104</v>
      </c>
      <c r="B30" s="9" t="s">
        <v>36</v>
      </c>
      <c r="C30" s="21">
        <v>31287.0</v>
      </c>
      <c r="D30" s="13" t="s">
        <v>8</v>
      </c>
      <c r="E30" s="80">
        <v>0.10827410858679828</v>
      </c>
      <c r="F30" s="20">
        <v>324.9467046126972</v>
      </c>
    </row>
    <row r="31">
      <c r="A31" s="22" t="s">
        <v>104</v>
      </c>
      <c r="B31" s="9" t="s">
        <v>37</v>
      </c>
      <c r="C31" s="54">
        <v>10367.0</v>
      </c>
      <c r="D31" s="13" t="s">
        <v>8</v>
      </c>
      <c r="E31" s="80">
        <v>0.01803691700555305</v>
      </c>
      <c r="F31" s="20">
        <v>9.47709014308149</v>
      </c>
    </row>
    <row r="32">
      <c r="A32" s="3" t="s">
        <v>104</v>
      </c>
      <c r="B32" s="9" t="s">
        <v>38</v>
      </c>
      <c r="C32" s="54">
        <v>27252.0</v>
      </c>
      <c r="D32" s="13" t="s">
        <v>8</v>
      </c>
      <c r="E32" s="20">
        <v>0.15563118945444307</v>
      </c>
      <c r="F32" s="20">
        <v>94.29516317288386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106</v>
      </c>
      <c r="B2" s="4" t="s">
        <v>107</v>
      </c>
      <c r="C2" s="18">
        <v>88.28</v>
      </c>
      <c r="D2" s="13" t="s">
        <v>41</v>
      </c>
      <c r="E2" s="18">
        <v>88.28</v>
      </c>
      <c r="F2" s="57">
        <v>16.218692730604772</v>
      </c>
    </row>
    <row r="3">
      <c r="A3" s="22" t="s">
        <v>106</v>
      </c>
      <c r="B3" s="9" t="s">
        <v>9</v>
      </c>
      <c r="C3" s="11">
        <v>84.41</v>
      </c>
      <c r="D3" s="13" t="s">
        <v>41</v>
      </c>
      <c r="E3" s="11">
        <v>84.41</v>
      </c>
      <c r="F3" s="57">
        <v>28.03909590714724</v>
      </c>
    </row>
    <row r="4">
      <c r="A4" s="3" t="s">
        <v>106</v>
      </c>
      <c r="B4" s="9" t="s">
        <v>10</v>
      </c>
      <c r="C4" s="11">
        <v>93.59</v>
      </c>
      <c r="D4" s="13" t="s">
        <v>41</v>
      </c>
      <c r="E4" s="11">
        <v>93.59</v>
      </c>
      <c r="F4" s="57">
        <v>0.0</v>
      </c>
    </row>
    <row r="5">
      <c r="A5" s="22" t="s">
        <v>106</v>
      </c>
      <c r="B5" s="9" t="s">
        <v>11</v>
      </c>
      <c r="C5" s="11">
        <v>89.24</v>
      </c>
      <c r="D5" s="13" t="s">
        <v>41</v>
      </c>
      <c r="E5" s="11">
        <v>89.24</v>
      </c>
      <c r="F5" s="57">
        <v>13.28649969456325</v>
      </c>
    </row>
    <row r="6">
      <c r="A6" s="3" t="s">
        <v>106</v>
      </c>
      <c r="B6" s="9" t="s">
        <v>12</v>
      </c>
      <c r="C6" s="11">
        <v>60.85</v>
      </c>
      <c r="D6" s="13" t="s">
        <v>41</v>
      </c>
      <c r="E6" s="11">
        <v>60.85</v>
      </c>
      <c r="F6" s="57">
        <v>100.0</v>
      </c>
    </row>
    <row r="7">
      <c r="A7" s="22" t="s">
        <v>106</v>
      </c>
      <c r="B7" s="9" t="s">
        <v>13</v>
      </c>
      <c r="C7" s="11">
        <v>82.83</v>
      </c>
      <c r="D7" s="13" t="s">
        <v>41</v>
      </c>
      <c r="E7" s="11">
        <v>82.83</v>
      </c>
      <c r="F7" s="57">
        <v>32.864996945632264</v>
      </c>
    </row>
    <row r="8">
      <c r="A8" s="3" t="s">
        <v>106</v>
      </c>
      <c r="B8" s="9" t="s">
        <v>14</v>
      </c>
      <c r="C8" s="11">
        <v>83.45</v>
      </c>
      <c r="D8" s="13" t="s">
        <v>41</v>
      </c>
      <c r="E8" s="11">
        <v>83.45</v>
      </c>
      <c r="F8" s="57">
        <v>30.971288943188757</v>
      </c>
    </row>
    <row r="9">
      <c r="A9" s="22" t="s">
        <v>106</v>
      </c>
      <c r="B9" s="9" t="s">
        <v>15</v>
      </c>
      <c r="C9" s="11">
        <v>83.66</v>
      </c>
      <c r="D9" s="13" t="s">
        <v>41</v>
      </c>
      <c r="E9" s="11">
        <v>83.66</v>
      </c>
      <c r="F9" s="57">
        <v>30.329871716554692</v>
      </c>
    </row>
    <row r="10">
      <c r="A10" s="3" t="s">
        <v>106</v>
      </c>
      <c r="B10" s="9" t="s">
        <v>16</v>
      </c>
      <c r="C10" s="11">
        <v>81.65</v>
      </c>
      <c r="D10" s="13" t="s">
        <v>41</v>
      </c>
      <c r="E10" s="11">
        <v>81.65</v>
      </c>
      <c r="F10" s="57">
        <v>36.46915088576664</v>
      </c>
    </row>
    <row r="11">
      <c r="A11" s="22" t="s">
        <v>106</v>
      </c>
      <c r="B11" s="9" t="s">
        <v>17</v>
      </c>
      <c r="C11" s="11">
        <v>60.85</v>
      </c>
      <c r="D11" s="13" t="s">
        <v>41</v>
      </c>
      <c r="E11" s="11">
        <v>60.85</v>
      </c>
      <c r="F11" s="57">
        <v>100.0</v>
      </c>
    </row>
    <row r="12">
      <c r="A12" s="3" t="s">
        <v>106</v>
      </c>
      <c r="B12" s="9" t="s">
        <v>18</v>
      </c>
      <c r="C12" s="11">
        <v>86.58</v>
      </c>
      <c r="D12" s="13" t="s">
        <v>41</v>
      </c>
      <c r="E12" s="11">
        <v>86.58</v>
      </c>
      <c r="F12" s="57">
        <v>21.411117898595002</v>
      </c>
    </row>
    <row r="13">
      <c r="A13" s="22" t="s">
        <v>106</v>
      </c>
      <c r="B13" s="9" t="s">
        <v>19</v>
      </c>
      <c r="C13" s="11">
        <v>63.5</v>
      </c>
      <c r="D13" s="13" t="s">
        <v>41</v>
      </c>
      <c r="E13" s="11">
        <v>63.5</v>
      </c>
      <c r="F13" s="57">
        <v>91.905925473427</v>
      </c>
    </row>
    <row r="14">
      <c r="A14" s="3" t="s">
        <v>106</v>
      </c>
      <c r="B14" s="9" t="s">
        <v>20</v>
      </c>
      <c r="C14" s="11">
        <v>89.24</v>
      </c>
      <c r="D14" s="13" t="s">
        <v>41</v>
      </c>
      <c r="E14" s="11">
        <v>89.24</v>
      </c>
      <c r="F14" s="57">
        <v>13.28649969456325</v>
      </c>
    </row>
    <row r="15">
      <c r="A15" s="22" t="s">
        <v>106</v>
      </c>
      <c r="B15" s="9" t="s">
        <v>21</v>
      </c>
      <c r="C15" s="11">
        <v>82.0</v>
      </c>
      <c r="D15" s="13" t="s">
        <v>41</v>
      </c>
      <c r="E15" s="11">
        <v>82.0</v>
      </c>
      <c r="F15" s="57">
        <v>35.40012217470985</v>
      </c>
    </row>
    <row r="16">
      <c r="A16" s="3" t="s">
        <v>106</v>
      </c>
      <c r="B16" s="9" t="s">
        <v>22</v>
      </c>
      <c r="C16" s="11">
        <v>90.08</v>
      </c>
      <c r="D16" s="13" t="s">
        <v>41</v>
      </c>
      <c r="E16" s="11">
        <v>90.08</v>
      </c>
      <c r="F16" s="57">
        <v>10.720830788026893</v>
      </c>
    </row>
    <row r="17">
      <c r="A17" s="22" t="s">
        <v>106</v>
      </c>
      <c r="B17" s="9" t="s">
        <v>23</v>
      </c>
      <c r="C17" s="11">
        <v>85.23</v>
      </c>
      <c r="D17" s="13" t="s">
        <v>41</v>
      </c>
      <c r="E17" s="11">
        <v>85.23</v>
      </c>
      <c r="F17" s="57">
        <v>25.534514355528405</v>
      </c>
    </row>
    <row r="18">
      <c r="A18" s="3" t="s">
        <v>106</v>
      </c>
      <c r="B18" s="9" t="s">
        <v>24</v>
      </c>
      <c r="C18" s="11">
        <v>91.16</v>
      </c>
      <c r="D18" s="13" t="s">
        <v>41</v>
      </c>
      <c r="E18" s="11">
        <v>91.16</v>
      </c>
      <c r="F18" s="57">
        <v>7.422113622480167</v>
      </c>
    </row>
    <row r="19">
      <c r="A19" s="22" t="s">
        <v>106</v>
      </c>
      <c r="B19" s="9" t="s">
        <v>25</v>
      </c>
      <c r="C19" s="11">
        <v>80.76</v>
      </c>
      <c r="D19" s="13" t="s">
        <v>41</v>
      </c>
      <c r="E19" s="11">
        <v>80.76</v>
      </c>
      <c r="F19" s="57">
        <v>39.187538179596814</v>
      </c>
    </row>
    <row r="20">
      <c r="A20" s="3" t="s">
        <v>106</v>
      </c>
      <c r="B20" s="9" t="s">
        <v>26</v>
      </c>
      <c r="C20" s="11">
        <v>88.28</v>
      </c>
      <c r="D20" s="13" t="s">
        <v>41</v>
      </c>
      <c r="E20" s="11">
        <v>88.28</v>
      </c>
      <c r="F20" s="57">
        <v>16.218692730604772</v>
      </c>
    </row>
    <row r="21">
      <c r="A21" s="22" t="s">
        <v>106</v>
      </c>
      <c r="B21" s="9" t="s">
        <v>27</v>
      </c>
      <c r="C21" s="11">
        <v>92.2</v>
      </c>
      <c r="D21" s="13" t="s">
        <v>41</v>
      </c>
      <c r="E21" s="11">
        <v>92.2</v>
      </c>
      <c r="F21" s="57">
        <v>4.245571166768481</v>
      </c>
    </row>
    <row r="22">
      <c r="A22" s="3" t="s">
        <v>106</v>
      </c>
      <c r="B22" s="9" t="s">
        <v>28</v>
      </c>
      <c r="C22" s="11">
        <v>92.2</v>
      </c>
      <c r="D22" s="13" t="s">
        <v>41</v>
      </c>
      <c r="E22" s="11">
        <v>92.2</v>
      </c>
      <c r="F22" s="57">
        <v>4.245571166768481</v>
      </c>
    </row>
    <row r="23">
      <c r="A23" s="22" t="s">
        <v>106</v>
      </c>
      <c r="B23" s="9" t="s">
        <v>29</v>
      </c>
      <c r="C23" s="11">
        <v>85.42</v>
      </c>
      <c r="D23" s="13" t="s">
        <v>41</v>
      </c>
      <c r="E23" s="11">
        <v>85.42</v>
      </c>
      <c r="F23" s="57">
        <v>24.954184483811858</v>
      </c>
    </row>
    <row r="24">
      <c r="A24" s="3" t="s">
        <v>106</v>
      </c>
      <c r="B24" s="9" t="s">
        <v>30</v>
      </c>
      <c r="C24" s="11">
        <v>83.72</v>
      </c>
      <c r="D24" s="13" t="s">
        <v>41</v>
      </c>
      <c r="E24" s="11">
        <v>83.72</v>
      </c>
      <c r="F24" s="20">
        <v>0.13100436681223204</v>
      </c>
    </row>
    <row r="25">
      <c r="A25" s="22" t="s">
        <v>106</v>
      </c>
      <c r="B25" s="9" t="s">
        <v>31</v>
      </c>
      <c r="C25" s="11">
        <v>60.85</v>
      </c>
      <c r="D25" s="13" t="s">
        <v>41</v>
      </c>
      <c r="E25" s="11">
        <v>60.85</v>
      </c>
      <c r="F25" s="20">
        <v>100.0</v>
      </c>
    </row>
    <row r="26">
      <c r="A26" s="3" t="s">
        <v>106</v>
      </c>
      <c r="B26" s="9" t="s">
        <v>32</v>
      </c>
      <c r="C26" s="11">
        <v>83.72</v>
      </c>
      <c r="D26" s="13" t="s">
        <v>41</v>
      </c>
      <c r="E26" s="11">
        <v>83.72</v>
      </c>
      <c r="F26" s="20">
        <v>0.13100436681223204</v>
      </c>
    </row>
    <row r="27">
      <c r="A27" s="22" t="s">
        <v>106</v>
      </c>
      <c r="B27" s="9" t="s">
        <v>33</v>
      </c>
      <c r="C27" s="11">
        <v>83.72</v>
      </c>
      <c r="D27" s="13" t="s">
        <v>41</v>
      </c>
      <c r="E27" s="11">
        <v>83.72</v>
      </c>
      <c r="F27" s="20">
        <v>0.13100436681223204</v>
      </c>
    </row>
    <row r="28">
      <c r="A28" s="3" t="s">
        <v>106</v>
      </c>
      <c r="B28" s="9" t="s">
        <v>34</v>
      </c>
      <c r="C28" s="11">
        <v>83.72</v>
      </c>
      <c r="D28" s="13" t="s">
        <v>41</v>
      </c>
      <c r="E28" s="11">
        <v>83.72</v>
      </c>
      <c r="F28" s="20">
        <v>0.13100436681223204</v>
      </c>
    </row>
    <row r="29">
      <c r="A29" s="22" t="s">
        <v>106</v>
      </c>
      <c r="B29" s="9" t="s">
        <v>35</v>
      </c>
      <c r="C29" s="11">
        <v>83.72</v>
      </c>
      <c r="D29" s="13" t="s">
        <v>41</v>
      </c>
      <c r="E29" s="11">
        <v>83.72</v>
      </c>
      <c r="F29" s="20">
        <v>0.13100436681223204</v>
      </c>
    </row>
    <row r="30">
      <c r="A30" s="3" t="s">
        <v>106</v>
      </c>
      <c r="B30" s="9" t="s">
        <v>36</v>
      </c>
      <c r="C30" s="11">
        <v>60.85</v>
      </c>
      <c r="D30" s="13" t="s">
        <v>41</v>
      </c>
      <c r="E30" s="11">
        <v>60.85</v>
      </c>
      <c r="F30" s="20">
        <v>0.0</v>
      </c>
    </row>
    <row r="31">
      <c r="A31" s="22" t="s">
        <v>106</v>
      </c>
      <c r="B31" s="9" t="s">
        <v>37</v>
      </c>
      <c r="C31" s="11">
        <v>60.85</v>
      </c>
      <c r="D31" s="13" t="s">
        <v>41</v>
      </c>
      <c r="E31" s="11">
        <v>60.85</v>
      </c>
      <c r="F31" s="20">
        <v>100.0</v>
      </c>
    </row>
    <row r="32">
      <c r="A32" s="3" t="s">
        <v>106</v>
      </c>
      <c r="B32" s="9" t="s">
        <v>38</v>
      </c>
      <c r="C32" s="11">
        <v>83.75</v>
      </c>
      <c r="D32" s="13" t="s">
        <v>41</v>
      </c>
      <c r="E32" s="11">
        <v>83.75</v>
      </c>
      <c r="F32" s="20">
        <v>0.0</v>
      </c>
    </row>
    <row r="33">
      <c r="D33" s="13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108</v>
      </c>
      <c r="B2" s="4" t="s">
        <v>109</v>
      </c>
      <c r="C2" s="43">
        <v>324345.0</v>
      </c>
      <c r="D2" s="13" t="s">
        <v>8</v>
      </c>
      <c r="E2" s="5">
        <v>0.043920828895706227</v>
      </c>
      <c r="F2" s="57">
        <v>81.02898125678365</v>
      </c>
    </row>
    <row r="3">
      <c r="A3" s="3" t="s">
        <v>108</v>
      </c>
      <c r="B3" s="9" t="s">
        <v>9</v>
      </c>
      <c r="C3" s="45">
        <v>159179.0</v>
      </c>
      <c r="D3" s="13" t="s">
        <v>8</v>
      </c>
      <c r="E3" s="10">
        <v>0.03254645842909089</v>
      </c>
      <c r="F3" s="57">
        <v>87.11307080101845</v>
      </c>
    </row>
    <row r="4">
      <c r="A4" s="3" t="s">
        <v>108</v>
      </c>
      <c r="B4" s="9" t="s">
        <v>10</v>
      </c>
      <c r="C4" s="45">
        <v>899504.0</v>
      </c>
      <c r="D4" s="13" t="s">
        <v>8</v>
      </c>
      <c r="E4" s="10">
        <v>0.05260998772341599</v>
      </c>
      <c r="F4" s="57">
        <v>76.38119696603724</v>
      </c>
    </row>
    <row r="5">
      <c r="A5" s="3" t="s">
        <v>108</v>
      </c>
      <c r="B5" s="9" t="s">
        <v>11</v>
      </c>
      <c r="C5" s="45">
        <v>234573.0</v>
      </c>
      <c r="D5" s="13" t="s">
        <v>8</v>
      </c>
      <c r="E5" s="10">
        <v>0.058166805694555894</v>
      </c>
      <c r="F5" s="57">
        <v>73.40888494079961</v>
      </c>
    </row>
    <row r="6">
      <c r="A6" s="3" t="s">
        <v>108</v>
      </c>
      <c r="B6" s="9" t="s">
        <v>12</v>
      </c>
      <c r="C6" s="45">
        <v>33048.0</v>
      </c>
      <c r="D6" s="13" t="s">
        <v>8</v>
      </c>
      <c r="E6" s="10">
        <v>0.012892272594636179</v>
      </c>
      <c r="F6" s="57">
        <v>97.62598902245536</v>
      </c>
    </row>
    <row r="7">
      <c r="A7" s="3" t="s">
        <v>108</v>
      </c>
      <c r="B7" s="9" t="s">
        <v>13</v>
      </c>
      <c r="C7" s="45">
        <v>421400.0</v>
      </c>
      <c r="D7" s="13" t="s">
        <v>8</v>
      </c>
      <c r="E7" s="10">
        <v>0.04815714359342572</v>
      </c>
      <c r="F7" s="57">
        <v>78.76299932537633</v>
      </c>
    </row>
    <row r="8">
      <c r="A8" s="3" t="s">
        <v>108</v>
      </c>
      <c r="B8" s="9" t="s">
        <v>14</v>
      </c>
      <c r="C8" s="45">
        <v>112114.0</v>
      </c>
      <c r="D8" s="13" t="s">
        <v>8</v>
      </c>
      <c r="E8" s="10">
        <v>0.029014687465952115</v>
      </c>
      <c r="F8" s="57">
        <v>89.00219608074559</v>
      </c>
    </row>
    <row r="9">
      <c r="A9" s="3" t="s">
        <v>108</v>
      </c>
      <c r="B9" s="9" t="s">
        <v>15</v>
      </c>
      <c r="C9" s="45">
        <v>115221.0</v>
      </c>
      <c r="D9" s="13" t="s">
        <v>8</v>
      </c>
      <c r="E9" s="10">
        <v>0.1128601905344014</v>
      </c>
      <c r="F9" s="57">
        <v>44.15368775695633</v>
      </c>
    </row>
    <row r="10">
      <c r="A10" s="3" t="s">
        <v>108</v>
      </c>
      <c r="B10" s="9" t="s">
        <v>16</v>
      </c>
      <c r="C10" s="45">
        <v>104580.0</v>
      </c>
      <c r="D10" s="13" t="s">
        <v>8</v>
      </c>
      <c r="E10" s="10">
        <v>0.019779205960769538</v>
      </c>
      <c r="F10" s="57">
        <v>93.94220543129171</v>
      </c>
    </row>
    <row r="11">
      <c r="A11" s="3" t="s">
        <v>108</v>
      </c>
      <c r="B11" s="9" t="s">
        <v>17</v>
      </c>
      <c r="C11" s="45">
        <v>364251.0</v>
      </c>
      <c r="D11" s="13" t="s">
        <v>8</v>
      </c>
      <c r="E11" s="10">
        <v>0.19540670770240967</v>
      </c>
      <c r="F11" s="57">
        <v>0.0</v>
      </c>
    </row>
    <row r="12">
      <c r="A12" s="3" t="s">
        <v>108</v>
      </c>
      <c r="B12" s="9" t="s">
        <v>18</v>
      </c>
      <c r="C12" s="45">
        <v>383424.0</v>
      </c>
      <c r="D12" s="13" t="s">
        <v>8</v>
      </c>
      <c r="E12" s="10">
        <v>0.04142397954729903</v>
      </c>
      <c r="F12" s="57">
        <v>82.3645325348751</v>
      </c>
    </row>
    <row r="13">
      <c r="A13" s="3" t="s">
        <v>108</v>
      </c>
      <c r="B13" s="9" t="s">
        <v>19</v>
      </c>
      <c r="C13" s="45">
        <v>41347.0</v>
      </c>
      <c r="D13" s="13" t="s">
        <v>8</v>
      </c>
      <c r="E13" s="10">
        <v>0.008453994664293788</v>
      </c>
      <c r="F13" s="57">
        <v>99.99999999999999</v>
      </c>
    </row>
    <row r="14">
      <c r="A14" s="3" t="s">
        <v>108</v>
      </c>
      <c r="B14" s="9" t="s">
        <v>20</v>
      </c>
      <c r="C14" s="45">
        <v>637217.0</v>
      </c>
      <c r="D14" s="13" t="s">
        <v>8</v>
      </c>
      <c r="E14" s="10">
        <v>0.054490106102369915</v>
      </c>
      <c r="F14" s="57">
        <v>75.37553176417917</v>
      </c>
    </row>
    <row r="15">
      <c r="A15" s="3" t="s">
        <v>108</v>
      </c>
      <c r="B15" s="9" t="s">
        <v>21</v>
      </c>
      <c r="C15" s="45">
        <v>662418.0</v>
      </c>
      <c r="D15" s="13" t="s">
        <v>8</v>
      </c>
      <c r="E15" s="10">
        <v>0.03926426783762366</v>
      </c>
      <c r="F15" s="57">
        <v>83.51975070452801</v>
      </c>
    </row>
    <row r="16">
      <c r="A16" s="3" t="s">
        <v>108</v>
      </c>
      <c r="B16" s="9" t="s">
        <v>22</v>
      </c>
      <c r="C16" s="45">
        <v>304319.0</v>
      </c>
      <c r="D16" s="13" t="s">
        <v>8</v>
      </c>
      <c r="E16" s="10">
        <v>0.04791807921436262</v>
      </c>
      <c r="F16" s="57">
        <v>78.89087357506125</v>
      </c>
    </row>
    <row r="17">
      <c r="A17" s="3" t="s">
        <v>108</v>
      </c>
      <c r="B17" s="9" t="s">
        <v>23</v>
      </c>
      <c r="C17" s="45">
        <v>160747.0</v>
      </c>
      <c r="D17" s="13" t="s">
        <v>8</v>
      </c>
      <c r="E17" s="10">
        <v>0.03892774874992977</v>
      </c>
      <c r="F17" s="57">
        <v>83.69975295334548</v>
      </c>
    </row>
    <row r="18">
      <c r="A18" s="3" t="s">
        <v>108</v>
      </c>
      <c r="B18" s="9" t="s">
        <v>24</v>
      </c>
      <c r="C18" s="45">
        <v>772031.0</v>
      </c>
      <c r="D18" s="13" t="s">
        <v>8</v>
      </c>
      <c r="E18" s="10">
        <v>0.06954308246163259</v>
      </c>
      <c r="F18" s="57">
        <v>67.32377572670799</v>
      </c>
    </row>
    <row r="19">
      <c r="A19" s="3" t="s">
        <v>108</v>
      </c>
      <c r="B19" s="9" t="s">
        <v>25</v>
      </c>
      <c r="C19" s="45">
        <v>258651.0</v>
      </c>
      <c r="D19" s="13" t="s">
        <v>8</v>
      </c>
      <c r="E19" s="10">
        <v>0.024254017205516672</v>
      </c>
      <c r="F19" s="57">
        <v>91.54865298049909</v>
      </c>
    </row>
    <row r="20">
      <c r="A20" s="3" t="s">
        <v>108</v>
      </c>
      <c r="B20" s="9" t="s">
        <v>26</v>
      </c>
      <c r="C20" s="45">
        <v>299417.0</v>
      </c>
      <c r="D20" s="13" t="s">
        <v>8</v>
      </c>
      <c r="E20" s="10">
        <v>0.05552271276656899</v>
      </c>
      <c r="F20" s="57">
        <v>74.82319601712395</v>
      </c>
    </row>
    <row r="21">
      <c r="A21" s="3" t="s">
        <v>108</v>
      </c>
      <c r="B21" s="9" t="s">
        <v>27</v>
      </c>
      <c r="C21" s="45">
        <v>1980802.0</v>
      </c>
      <c r="D21" s="13" t="s">
        <v>8</v>
      </c>
      <c r="E21" s="10">
        <v>0.0607795664998759</v>
      </c>
      <c r="F21" s="57">
        <v>72.01133324825621</v>
      </c>
    </row>
    <row r="22">
      <c r="A22" s="3" t="s">
        <v>108</v>
      </c>
      <c r="B22" s="9" t="s">
        <v>28</v>
      </c>
      <c r="C22" s="45">
        <v>75012.0</v>
      </c>
      <c r="D22" s="13" t="s">
        <v>8</v>
      </c>
      <c r="E22" s="10">
        <v>0.04866586045642572</v>
      </c>
      <c r="F22" s="57">
        <v>78.49088941333869</v>
      </c>
    </row>
    <row r="23">
      <c r="A23" s="3" t="s">
        <v>108</v>
      </c>
      <c r="B23" s="9" t="s">
        <v>29</v>
      </c>
      <c r="C23" s="45">
        <v>500584.0</v>
      </c>
      <c r="D23" s="13" t="s">
        <v>8</v>
      </c>
      <c r="E23" s="10">
        <v>0.03668229341276777</v>
      </c>
      <c r="F23" s="57">
        <v>84.9008349278575</v>
      </c>
    </row>
    <row r="24">
      <c r="A24" s="3" t="s">
        <v>108</v>
      </c>
      <c r="B24" s="9" t="s">
        <v>30</v>
      </c>
      <c r="C24" s="45">
        <v>15496.0</v>
      </c>
      <c r="D24" s="13" t="s">
        <v>8</v>
      </c>
      <c r="E24" s="10">
        <v>0.07202316491055202</v>
      </c>
      <c r="F24" s="20">
        <v>65.29913318970502</v>
      </c>
    </row>
    <row r="25">
      <c r="A25" s="3" t="s">
        <v>108</v>
      </c>
      <c r="B25" s="9" t="s">
        <v>31</v>
      </c>
      <c r="C25" s="45">
        <v>9108.0</v>
      </c>
      <c r="D25" s="13" t="s">
        <v>8</v>
      </c>
      <c r="E25" s="10">
        <v>0.04191131808058311</v>
      </c>
      <c r="F25" s="20">
        <v>82.20310822515518</v>
      </c>
    </row>
    <row r="26">
      <c r="A26" s="3" t="s">
        <v>108</v>
      </c>
      <c r="B26" s="9" t="s">
        <v>32</v>
      </c>
      <c r="C26" s="45">
        <v>31018.0</v>
      </c>
      <c r="D26" s="13" t="s">
        <v>8</v>
      </c>
      <c r="E26" s="10">
        <v>0.07323476774440316</v>
      </c>
      <c r="F26" s="20">
        <v>64.61897218291095</v>
      </c>
    </row>
    <row r="27">
      <c r="A27" s="3" t="s">
        <v>108</v>
      </c>
      <c r="B27" s="9" t="s">
        <v>33</v>
      </c>
      <c r="C27" s="45">
        <v>40467.0</v>
      </c>
      <c r="D27" s="13" t="s">
        <v>8</v>
      </c>
      <c r="E27" s="10">
        <v>0.08773542566868803</v>
      </c>
      <c r="F27" s="20">
        <v>56.47869566869334</v>
      </c>
    </row>
    <row r="28">
      <c r="A28" s="3" t="s">
        <v>108</v>
      </c>
      <c r="B28" s="9" t="s">
        <v>34</v>
      </c>
      <c r="C28" s="45">
        <v>7078.0</v>
      </c>
      <c r="D28" s="13" t="s">
        <v>8</v>
      </c>
      <c r="E28" s="10">
        <v>0.041690227122797095</v>
      </c>
      <c r="F28" s="20">
        <v>82.32722269917204</v>
      </c>
    </row>
    <row r="29">
      <c r="A29" s="3" t="s">
        <v>108</v>
      </c>
      <c r="B29" s="9" t="s">
        <v>35</v>
      </c>
      <c r="C29" s="45">
        <v>58049.0</v>
      </c>
      <c r="D29" s="13" t="s">
        <v>8</v>
      </c>
      <c r="E29" s="10">
        <v>0.18834358614961325</v>
      </c>
      <c r="F29" s="20">
        <v>0.0</v>
      </c>
    </row>
    <row r="30">
      <c r="A30" s="3" t="s">
        <v>108</v>
      </c>
      <c r="B30" s="9" t="s">
        <v>36</v>
      </c>
      <c r="C30" s="45">
        <v>1977.0</v>
      </c>
      <c r="D30" s="13" t="s">
        <v>8</v>
      </c>
      <c r="E30" s="10">
        <v>0.010208876610467068</v>
      </c>
      <c r="F30" s="20">
        <v>100.0</v>
      </c>
    </row>
    <row r="31">
      <c r="A31" s="3" t="s">
        <v>108</v>
      </c>
      <c r="B31" s="9" t="s">
        <v>37</v>
      </c>
      <c r="C31" s="45">
        <v>9455.0</v>
      </c>
      <c r="D31" s="13" t="s">
        <v>8</v>
      </c>
      <c r="E31" s="10">
        <v>0.09998519521170847</v>
      </c>
      <c r="F31" s="20">
        <v>49.602006911790255</v>
      </c>
    </row>
    <row r="32">
      <c r="A32" s="3" t="s">
        <v>108</v>
      </c>
      <c r="B32" s="9" t="s">
        <v>38</v>
      </c>
      <c r="C32" s="45">
        <v>12340.0</v>
      </c>
      <c r="D32" s="13" t="s">
        <v>8</v>
      </c>
      <c r="E32" s="10">
        <v>0.02160129677801079</v>
      </c>
      <c r="F32" s="20">
        <v>93.60460395561475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110</v>
      </c>
      <c r="B2" s="4" t="s">
        <v>111</v>
      </c>
      <c r="C2" s="74">
        <v>1284.0</v>
      </c>
      <c r="D2" s="13" t="s">
        <v>8</v>
      </c>
      <c r="E2" s="18">
        <v>108.49301028711459</v>
      </c>
      <c r="F2" s="46">
        <v>9.644541049797368</v>
      </c>
    </row>
    <row r="3">
      <c r="A3" s="3" t="s">
        <v>110</v>
      </c>
      <c r="B3" s="9" t="s">
        <v>9</v>
      </c>
      <c r="C3" s="75">
        <v>295.66</v>
      </c>
      <c r="D3" s="13" t="s">
        <v>8</v>
      </c>
      <c r="E3" s="11">
        <v>70.52678566338295</v>
      </c>
      <c r="F3" s="46">
        <v>4.074320305381798</v>
      </c>
    </row>
    <row r="4">
      <c r="A4" s="3" t="s">
        <v>110</v>
      </c>
      <c r="B4" s="9" t="s">
        <v>10</v>
      </c>
      <c r="C4" s="75">
        <v>593.0</v>
      </c>
      <c r="D4" s="13" t="s">
        <v>8</v>
      </c>
      <c r="E4" s="11">
        <v>44.64695641321681</v>
      </c>
      <c r="F4" s="46">
        <v>0.2773569997098368</v>
      </c>
    </row>
    <row r="5">
      <c r="A5" s="3" t="s">
        <v>110</v>
      </c>
      <c r="B5" s="9" t="s">
        <v>11</v>
      </c>
      <c r="C5" s="75">
        <v>531.21</v>
      </c>
      <c r="D5" s="13" t="s">
        <v>8</v>
      </c>
      <c r="E5" s="11">
        <v>158.3522093443573</v>
      </c>
      <c r="F5" s="46">
        <v>16.95964144866609</v>
      </c>
    </row>
    <row r="6">
      <c r="A6" s="3" t="s">
        <v>110</v>
      </c>
      <c r="B6" s="9" t="s">
        <v>12</v>
      </c>
      <c r="C6" s="75">
        <v>713.93</v>
      </c>
      <c r="D6" s="13" t="s">
        <v>8</v>
      </c>
      <c r="E6" s="11">
        <v>724.3493305097849</v>
      </c>
      <c r="F6" s="46">
        <v>100.00000000000001</v>
      </c>
    </row>
    <row r="7">
      <c r="A7" s="3" t="s">
        <v>110</v>
      </c>
      <c r="B7" s="9" t="s">
        <v>13</v>
      </c>
      <c r="C7" s="75">
        <v>1837.7</v>
      </c>
      <c r="D7" s="13" t="s">
        <v>8</v>
      </c>
      <c r="E7" s="11">
        <v>230.81043929354496</v>
      </c>
      <c r="F7" s="46">
        <v>27.59036229506582</v>
      </c>
    </row>
    <row r="8">
      <c r="A8" s="3" t="s">
        <v>110</v>
      </c>
      <c r="B8" s="9" t="s">
        <v>14</v>
      </c>
      <c r="C8" s="75">
        <v>703.2</v>
      </c>
      <c r="D8" s="13" t="s">
        <v>8</v>
      </c>
      <c r="E8" s="11">
        <v>213.0825665855749</v>
      </c>
      <c r="F8" s="46">
        <v>24.989414602980347</v>
      </c>
    </row>
    <row r="9">
      <c r="A9" s="3" t="s">
        <v>110</v>
      </c>
      <c r="B9" s="9" t="s">
        <v>15</v>
      </c>
      <c r="C9" s="75">
        <v>229.01</v>
      </c>
      <c r="D9" s="13" t="s">
        <v>8</v>
      </c>
      <c r="E9" s="11">
        <v>242.06635732148465</v>
      </c>
      <c r="F9" s="46">
        <v>29.241776116641326</v>
      </c>
    </row>
    <row r="10">
      <c r="A10" s="3" t="s">
        <v>110</v>
      </c>
      <c r="B10" s="9" t="s">
        <v>16</v>
      </c>
      <c r="C10" s="75">
        <v>368.84</v>
      </c>
      <c r="D10" s="13" t="s">
        <v>8</v>
      </c>
      <c r="E10" s="11">
        <v>85.76946774375978</v>
      </c>
      <c r="F10" s="46">
        <v>6.310652855328696</v>
      </c>
    </row>
    <row r="11">
      <c r="A11" s="3" t="s">
        <v>110</v>
      </c>
      <c r="B11" s="9" t="s">
        <v>17</v>
      </c>
      <c r="C11" s="75">
        <v>68.6</v>
      </c>
      <c r="D11" s="13" t="s">
        <v>8</v>
      </c>
      <c r="E11" s="11">
        <v>42.75651101883904</v>
      </c>
      <c r="F11" s="46">
        <v>0.0</v>
      </c>
    </row>
    <row r="12">
      <c r="A12" s="3" t="s">
        <v>110</v>
      </c>
      <c r="B12" s="9" t="s">
        <v>18</v>
      </c>
      <c r="C12" s="75">
        <v>1172.3</v>
      </c>
      <c r="D12" s="13" t="s">
        <v>8</v>
      </c>
      <c r="E12" s="11">
        <v>141.27636464857784</v>
      </c>
      <c r="F12" s="46">
        <v>14.454356151128371</v>
      </c>
    </row>
    <row r="13">
      <c r="A13" s="3" t="s">
        <v>110</v>
      </c>
      <c r="B13" s="9" t="s">
        <v>19</v>
      </c>
      <c r="C13" s="75">
        <v>554.81</v>
      </c>
      <c r="D13" s="13" t="s">
        <v>8</v>
      </c>
      <c r="E13" s="11">
        <v>112.7203861729199</v>
      </c>
      <c r="F13" s="46">
        <v>10.264761181952306</v>
      </c>
    </row>
    <row r="14">
      <c r="A14" s="3" t="s">
        <v>110</v>
      </c>
      <c r="B14" s="9" t="s">
        <v>20</v>
      </c>
      <c r="C14" s="75">
        <v>843.38</v>
      </c>
      <c r="D14" s="13" t="s">
        <v>8</v>
      </c>
      <c r="E14" s="11">
        <v>88.43935195256887</v>
      </c>
      <c r="F14" s="46">
        <v>6.7023653459038055</v>
      </c>
    </row>
    <row r="15">
      <c r="A15" s="3" t="s">
        <v>110</v>
      </c>
      <c r="B15" s="9" t="s">
        <v>21</v>
      </c>
      <c r="C15" s="75">
        <v>1577.05</v>
      </c>
      <c r="D15" s="13" t="s">
        <v>8</v>
      </c>
      <c r="E15" s="11">
        <v>104.43354761685035</v>
      </c>
      <c r="F15" s="46">
        <v>9.048956332033457</v>
      </c>
    </row>
    <row r="16">
      <c r="A16" s="3" t="s">
        <v>110</v>
      </c>
      <c r="B16" s="9" t="s">
        <v>22</v>
      </c>
      <c r="C16" s="75">
        <v>546.65</v>
      </c>
      <c r="D16" s="13" t="s">
        <v>8</v>
      </c>
      <c r="E16" s="11">
        <v>94.95934301788348</v>
      </c>
      <c r="F16" s="46">
        <v>7.658946882397123</v>
      </c>
    </row>
    <row r="17">
      <c r="A17" s="3" t="s">
        <v>110</v>
      </c>
      <c r="B17" s="9" t="s">
        <v>23</v>
      </c>
      <c r="C17" s="75">
        <v>619.25</v>
      </c>
      <c r="D17" s="13" t="s">
        <v>8</v>
      </c>
      <c r="E17" s="11">
        <v>165.29699057776455</v>
      </c>
      <c r="F17" s="46">
        <v>17.978546142907735</v>
      </c>
    </row>
    <row r="18">
      <c r="A18" s="3" t="s">
        <v>110</v>
      </c>
      <c r="B18" s="9" t="s">
        <v>24</v>
      </c>
      <c r="C18" s="75">
        <v>947.55</v>
      </c>
      <c r="D18" s="13" t="s">
        <v>8</v>
      </c>
      <c r="E18" s="11">
        <v>105.86603410049366</v>
      </c>
      <c r="F18" s="46">
        <v>9.259123816590172</v>
      </c>
    </row>
    <row r="19">
      <c r="A19" s="3" t="s">
        <v>110</v>
      </c>
      <c r="B19" s="9" t="s">
        <v>25</v>
      </c>
      <c r="C19" s="75">
        <v>1946.24</v>
      </c>
      <c r="D19" s="13" t="s">
        <v>8</v>
      </c>
      <c r="E19" s="11">
        <v>197.75900628863153</v>
      </c>
      <c r="F19" s="46">
        <v>22.741215992497928</v>
      </c>
    </row>
    <row r="20">
      <c r="A20" s="3" t="s">
        <v>110</v>
      </c>
      <c r="B20" s="9" t="s">
        <v>26</v>
      </c>
      <c r="C20" s="75">
        <v>1384.15</v>
      </c>
      <c r="D20" s="13" t="s">
        <v>8</v>
      </c>
      <c r="E20" s="11">
        <v>116.95529609728167</v>
      </c>
      <c r="F20" s="46">
        <v>10.886086671784293</v>
      </c>
    </row>
    <row r="21">
      <c r="A21" s="3" t="s">
        <v>110</v>
      </c>
      <c r="B21" s="9" t="s">
        <v>27</v>
      </c>
      <c r="C21" s="75">
        <v>2317.89</v>
      </c>
      <c r="D21" s="13" t="s">
        <v>8</v>
      </c>
      <c r="E21" s="11">
        <v>177.64303380019138</v>
      </c>
      <c r="F21" s="46">
        <v>19.789897857505842</v>
      </c>
    </row>
    <row r="22">
      <c r="A22" s="3" t="s">
        <v>110</v>
      </c>
      <c r="B22" s="9" t="s">
        <v>28</v>
      </c>
      <c r="C22" s="75">
        <v>363.39</v>
      </c>
      <c r="D22" s="13" t="s">
        <v>8</v>
      </c>
      <c r="E22" s="11">
        <v>270.42236164248675</v>
      </c>
      <c r="F22" s="46">
        <v>33.402031845593996</v>
      </c>
    </row>
    <row r="23">
      <c r="A23" s="3" t="s">
        <v>110</v>
      </c>
      <c r="B23" s="9" t="s">
        <v>29</v>
      </c>
      <c r="C23" s="75">
        <v>1034.64</v>
      </c>
      <c r="D23" s="13" t="s">
        <v>8</v>
      </c>
      <c r="E23" s="11">
        <v>83.00808182326068</v>
      </c>
      <c r="F23" s="46">
        <v>5.905515676424513</v>
      </c>
    </row>
    <row r="24">
      <c r="A24" s="3" t="s">
        <v>110</v>
      </c>
      <c r="B24" s="9" t="s">
        <v>30</v>
      </c>
      <c r="C24" s="75">
        <v>42.2</v>
      </c>
      <c r="D24" s="13" t="s">
        <v>8</v>
      </c>
      <c r="E24" s="11">
        <v>238.71708235682777</v>
      </c>
      <c r="F24" s="19">
        <v>54.34860139521699</v>
      </c>
    </row>
    <row r="25">
      <c r="A25" s="3" t="s">
        <v>110</v>
      </c>
      <c r="B25" s="9" t="s">
        <v>31</v>
      </c>
      <c r="C25" s="75">
        <v>77.35</v>
      </c>
      <c r="D25" s="13" t="s">
        <v>8</v>
      </c>
      <c r="E25" s="11">
        <v>374.20062087792735</v>
      </c>
      <c r="F25" s="19">
        <v>95.21918214505392</v>
      </c>
    </row>
    <row r="26">
      <c r="A26" s="3" t="s">
        <v>110</v>
      </c>
      <c r="B26" s="9" t="s">
        <v>32</v>
      </c>
      <c r="C26" s="75">
        <v>33.01</v>
      </c>
      <c r="D26" s="13" t="s">
        <v>8</v>
      </c>
      <c r="E26" s="11">
        <v>95.76423836679183</v>
      </c>
      <c r="F26" s="19">
        <v>11.224795968451327</v>
      </c>
    </row>
    <row r="27">
      <c r="A27" s="3" t="s">
        <v>110</v>
      </c>
      <c r="B27" s="9" t="s">
        <v>33</v>
      </c>
      <c r="C27" s="75">
        <v>40.21</v>
      </c>
      <c r="D27" s="13" t="s">
        <v>8</v>
      </c>
      <c r="E27" s="11">
        <v>156.27520136803957</v>
      </c>
      <c r="F27" s="19">
        <v>29.478808423313065</v>
      </c>
    </row>
    <row r="28">
      <c r="A28" s="3" t="s">
        <v>110</v>
      </c>
      <c r="B28" s="9" t="s">
        <v>34</v>
      </c>
      <c r="C28" s="75">
        <v>53.38</v>
      </c>
      <c r="D28" s="13" t="s">
        <v>8</v>
      </c>
      <c r="E28" s="11">
        <v>373.1718911663544</v>
      </c>
      <c r="F28" s="19">
        <v>94.90885085901321</v>
      </c>
    </row>
    <row r="29">
      <c r="A29" s="3" t="s">
        <v>110</v>
      </c>
      <c r="B29" s="9" t="s">
        <v>35</v>
      </c>
      <c r="C29" s="75">
        <v>50.15</v>
      </c>
      <c r="D29" s="13" t="s">
        <v>8</v>
      </c>
      <c r="E29" s="11">
        <v>170.35289034335196</v>
      </c>
      <c r="F29" s="19">
        <v>33.7255481403082</v>
      </c>
    </row>
    <row r="30">
      <c r="A30" s="3" t="s">
        <v>110</v>
      </c>
      <c r="B30" s="9" t="s">
        <v>36</v>
      </c>
      <c r="C30" s="75">
        <v>47.64</v>
      </c>
      <c r="D30" s="13" t="s">
        <v>8</v>
      </c>
      <c r="E30" s="11">
        <v>239.39265420324054</v>
      </c>
      <c r="F30" s="19">
        <v>54.55239747260412</v>
      </c>
    </row>
    <row r="31">
      <c r="A31" s="3" t="s">
        <v>110</v>
      </c>
      <c r="B31" s="9" t="s">
        <v>37</v>
      </c>
      <c r="C31" s="75">
        <v>32.31</v>
      </c>
      <c r="D31" s="13" t="s">
        <v>8</v>
      </c>
      <c r="E31" s="11">
        <v>390.0487470393236</v>
      </c>
      <c r="F31" s="19">
        <v>100.0</v>
      </c>
    </row>
    <row r="32">
      <c r="A32" s="3" t="s">
        <v>110</v>
      </c>
      <c r="B32" s="9" t="s">
        <v>38</v>
      </c>
      <c r="C32" s="75">
        <v>29.27</v>
      </c>
      <c r="D32" s="13" t="s">
        <v>8</v>
      </c>
      <c r="E32" s="11">
        <v>58.55470894288645</v>
      </c>
      <c r="F32" s="19">
        <v>0.0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5" t="s">
        <v>5</v>
      </c>
    </row>
    <row r="2">
      <c r="A2" s="3" t="s">
        <v>112</v>
      </c>
      <c r="B2" s="4" t="s">
        <v>113</v>
      </c>
      <c r="C2" s="82">
        <v>4.5</v>
      </c>
      <c r="D2" s="83" t="s">
        <v>44</v>
      </c>
      <c r="E2" s="82">
        <v>4.5</v>
      </c>
      <c r="F2" s="46">
        <f t="shared" ref="F2:F23" si="1">(17.5-E2)/(17.5-1.2)*100</f>
        <v>79.75460123</v>
      </c>
    </row>
    <row r="3">
      <c r="A3" s="3" t="s">
        <v>112</v>
      </c>
      <c r="B3" s="9" t="s">
        <v>9</v>
      </c>
      <c r="C3" s="82">
        <v>8.1</v>
      </c>
      <c r="D3" s="83" t="s">
        <v>44</v>
      </c>
      <c r="E3" s="82">
        <v>8.1</v>
      </c>
      <c r="F3" s="46">
        <f t="shared" si="1"/>
        <v>57.66871166</v>
      </c>
    </row>
    <row r="4">
      <c r="A4" s="3" t="s">
        <v>112</v>
      </c>
      <c r="B4" s="9" t="s">
        <v>10</v>
      </c>
      <c r="C4" s="82">
        <v>7.2</v>
      </c>
      <c r="D4" s="83" t="s">
        <v>44</v>
      </c>
      <c r="E4" s="82">
        <v>7.2</v>
      </c>
      <c r="F4" s="46">
        <f t="shared" si="1"/>
        <v>63.19018405</v>
      </c>
    </row>
    <row r="5">
      <c r="A5" s="3" t="s">
        <v>112</v>
      </c>
      <c r="B5" s="9" t="s">
        <v>11</v>
      </c>
      <c r="C5" s="82">
        <v>3.3</v>
      </c>
      <c r="D5" s="83" t="s">
        <v>44</v>
      </c>
      <c r="E5" s="82">
        <v>3.3</v>
      </c>
      <c r="F5" s="46">
        <f t="shared" si="1"/>
        <v>87.11656442</v>
      </c>
    </row>
    <row r="6">
      <c r="A6" s="3" t="s">
        <v>112</v>
      </c>
      <c r="B6" s="9" t="s">
        <v>12</v>
      </c>
      <c r="C6" s="82">
        <v>9.7</v>
      </c>
      <c r="D6" s="83" t="s">
        <v>44</v>
      </c>
      <c r="E6" s="82">
        <v>9.7</v>
      </c>
      <c r="F6" s="46">
        <f t="shared" si="1"/>
        <v>47.85276074</v>
      </c>
    </row>
    <row r="7">
      <c r="A7" s="3" t="s">
        <v>112</v>
      </c>
      <c r="B7" s="9" t="s">
        <v>13</v>
      </c>
      <c r="C7" s="82">
        <v>4.8</v>
      </c>
      <c r="D7" s="83" t="s">
        <v>44</v>
      </c>
      <c r="E7" s="82">
        <v>4.8</v>
      </c>
      <c r="F7" s="46">
        <f t="shared" si="1"/>
        <v>77.91411043</v>
      </c>
    </row>
    <row r="8">
      <c r="A8" s="3" t="s">
        <v>112</v>
      </c>
      <c r="B8" s="9" t="s">
        <v>14</v>
      </c>
      <c r="C8" s="82">
        <v>8.6</v>
      </c>
      <c r="D8" s="83" t="s">
        <v>44</v>
      </c>
      <c r="E8" s="82">
        <v>8.6</v>
      </c>
      <c r="F8" s="46">
        <f t="shared" si="1"/>
        <v>54.60122699</v>
      </c>
    </row>
    <row r="9">
      <c r="A9" s="3" t="s">
        <v>112</v>
      </c>
      <c r="B9" s="9" t="s">
        <v>15</v>
      </c>
      <c r="C9" s="82">
        <v>5.5</v>
      </c>
      <c r="D9" s="83" t="s">
        <v>44</v>
      </c>
      <c r="E9" s="82">
        <v>5.5</v>
      </c>
      <c r="F9" s="46">
        <f t="shared" si="1"/>
        <v>73.6196319</v>
      </c>
    </row>
    <row r="10">
      <c r="A10" s="3" t="s">
        <v>112</v>
      </c>
      <c r="B10" s="9" t="s">
        <v>16</v>
      </c>
      <c r="C10" s="82">
        <v>7.7</v>
      </c>
      <c r="D10" s="83" t="s">
        <v>44</v>
      </c>
      <c r="E10" s="82">
        <v>7.7</v>
      </c>
      <c r="F10" s="46">
        <f t="shared" si="1"/>
        <v>60.12269939</v>
      </c>
    </row>
    <row r="11">
      <c r="A11" s="3" t="s">
        <v>112</v>
      </c>
      <c r="B11" s="9" t="s">
        <v>17</v>
      </c>
      <c r="C11" s="82">
        <v>5.3</v>
      </c>
      <c r="D11" s="83" t="s">
        <v>44</v>
      </c>
      <c r="E11" s="82">
        <v>5.3</v>
      </c>
      <c r="F11" s="46">
        <f t="shared" si="1"/>
        <v>74.84662577</v>
      </c>
    </row>
    <row r="12">
      <c r="A12" s="3" t="s">
        <v>112</v>
      </c>
      <c r="B12" s="9" t="s">
        <v>18</v>
      </c>
      <c r="C12" s="82">
        <v>4.8</v>
      </c>
      <c r="D12" s="83" t="s">
        <v>44</v>
      </c>
      <c r="E12" s="82">
        <v>4.8</v>
      </c>
      <c r="F12" s="46">
        <f t="shared" si="1"/>
        <v>77.91411043</v>
      </c>
    </row>
    <row r="13">
      <c r="A13" s="3" t="s">
        <v>112</v>
      </c>
      <c r="B13" s="9" t="s">
        <v>19</v>
      </c>
      <c r="C13" s="82">
        <v>11.4</v>
      </c>
      <c r="D13" s="83" t="s">
        <v>44</v>
      </c>
      <c r="E13" s="82">
        <v>11.4</v>
      </c>
      <c r="F13" s="46">
        <f t="shared" si="1"/>
        <v>37.42331288</v>
      </c>
    </row>
    <row r="14">
      <c r="A14" s="3" t="s">
        <v>112</v>
      </c>
      <c r="B14" s="9" t="s">
        <v>20</v>
      </c>
      <c r="C14" s="82">
        <v>4.5</v>
      </c>
      <c r="D14" s="83" t="s">
        <v>44</v>
      </c>
      <c r="E14" s="82">
        <v>4.5</v>
      </c>
      <c r="F14" s="46">
        <f t="shared" si="1"/>
        <v>79.75460123</v>
      </c>
    </row>
    <row r="15">
      <c r="A15" s="3" t="s">
        <v>112</v>
      </c>
      <c r="B15" s="9" t="s">
        <v>21</v>
      </c>
      <c r="C15" s="82">
        <v>4.9</v>
      </c>
      <c r="D15" s="83" t="s">
        <v>44</v>
      </c>
      <c r="E15" s="82">
        <v>4.9</v>
      </c>
      <c r="F15" s="46">
        <f t="shared" si="1"/>
        <v>77.3006135</v>
      </c>
    </row>
    <row r="16">
      <c r="A16" s="3" t="s">
        <v>112</v>
      </c>
      <c r="B16" s="9" t="s">
        <v>22</v>
      </c>
      <c r="C16" s="82">
        <v>7.1</v>
      </c>
      <c r="D16" s="83" t="s">
        <v>44</v>
      </c>
      <c r="E16" s="82">
        <v>7.1</v>
      </c>
      <c r="F16" s="46">
        <f t="shared" si="1"/>
        <v>63.80368098</v>
      </c>
    </row>
    <row r="17">
      <c r="A17" s="3" t="s">
        <v>112</v>
      </c>
      <c r="B17" s="9" t="s">
        <v>23</v>
      </c>
      <c r="C17" s="82">
        <v>7.8</v>
      </c>
      <c r="D17" s="83" t="s">
        <v>44</v>
      </c>
      <c r="E17" s="82">
        <v>7.8</v>
      </c>
      <c r="F17" s="46">
        <f t="shared" si="1"/>
        <v>59.50920245</v>
      </c>
    </row>
    <row r="18">
      <c r="A18" s="3" t="s">
        <v>112</v>
      </c>
      <c r="B18" s="9" t="s">
        <v>24</v>
      </c>
      <c r="C18" s="82">
        <v>5.0</v>
      </c>
      <c r="D18" s="83" t="s">
        <v>44</v>
      </c>
      <c r="E18" s="82">
        <v>5.0</v>
      </c>
      <c r="F18" s="46">
        <f t="shared" si="1"/>
        <v>76.68711656</v>
      </c>
    </row>
    <row r="19">
      <c r="A19" s="3" t="s">
        <v>112</v>
      </c>
      <c r="B19" s="9" t="s">
        <v>25</v>
      </c>
      <c r="C19" s="82">
        <v>7.6</v>
      </c>
      <c r="D19" s="83" t="s">
        <v>44</v>
      </c>
      <c r="E19" s="82">
        <v>7.6</v>
      </c>
      <c r="F19" s="46">
        <f t="shared" si="1"/>
        <v>60.73619632</v>
      </c>
    </row>
    <row r="20">
      <c r="A20" s="3" t="s">
        <v>112</v>
      </c>
      <c r="B20" s="9" t="s">
        <v>26</v>
      </c>
      <c r="C20" s="82">
        <v>7.6</v>
      </c>
      <c r="D20" s="83" t="s">
        <v>44</v>
      </c>
      <c r="E20" s="82">
        <v>7.6</v>
      </c>
      <c r="F20" s="46">
        <f t="shared" si="1"/>
        <v>60.73619632</v>
      </c>
    </row>
    <row r="21">
      <c r="A21" s="3" t="s">
        <v>112</v>
      </c>
      <c r="B21" s="9" t="s">
        <v>27</v>
      </c>
      <c r="C21" s="82">
        <v>6.4</v>
      </c>
      <c r="D21" s="83" t="s">
        <v>44</v>
      </c>
      <c r="E21" s="82">
        <v>6.4</v>
      </c>
      <c r="F21" s="46">
        <f t="shared" si="1"/>
        <v>68.09815951</v>
      </c>
    </row>
    <row r="22">
      <c r="A22" s="3" t="s">
        <v>112</v>
      </c>
      <c r="B22" s="9" t="s">
        <v>28</v>
      </c>
      <c r="C22" s="82">
        <v>7.6</v>
      </c>
      <c r="D22" s="83" t="s">
        <v>44</v>
      </c>
      <c r="E22" s="82">
        <v>7.6</v>
      </c>
      <c r="F22" s="46">
        <f t="shared" si="1"/>
        <v>60.73619632</v>
      </c>
    </row>
    <row r="23">
      <c r="A23" s="3" t="s">
        <v>112</v>
      </c>
      <c r="B23" s="9" t="s">
        <v>29</v>
      </c>
      <c r="C23" s="82">
        <v>4.6</v>
      </c>
      <c r="D23" s="83" t="s">
        <v>44</v>
      </c>
      <c r="E23" s="82">
        <v>4.6</v>
      </c>
      <c r="F23" s="46">
        <f t="shared" si="1"/>
        <v>79.14110429</v>
      </c>
    </row>
    <row r="24">
      <c r="A24" s="3" t="s">
        <v>112</v>
      </c>
      <c r="B24" s="9" t="s">
        <v>30</v>
      </c>
      <c r="C24" s="82">
        <v>5.9</v>
      </c>
      <c r="D24" s="83" t="s">
        <v>44</v>
      </c>
      <c r="E24" s="82">
        <v>5.9</v>
      </c>
      <c r="F24" s="19">
        <v>64.56140350877192</v>
      </c>
    </row>
    <row r="25">
      <c r="A25" s="3" t="s">
        <v>112</v>
      </c>
      <c r="B25" s="9" t="s">
        <v>31</v>
      </c>
      <c r="C25" s="82">
        <v>13.9</v>
      </c>
      <c r="D25" s="83" t="s">
        <v>44</v>
      </c>
      <c r="E25" s="82">
        <v>13.9</v>
      </c>
      <c r="F25" s="19">
        <v>100.0</v>
      </c>
    </row>
    <row r="26">
      <c r="A26" s="3" t="s">
        <v>112</v>
      </c>
      <c r="B26" s="9" t="s">
        <v>32</v>
      </c>
      <c r="C26" s="82">
        <v>11.6</v>
      </c>
      <c r="D26" s="83" t="s">
        <v>44</v>
      </c>
      <c r="E26" s="82">
        <v>11.6</v>
      </c>
      <c r="F26" s="19">
        <v>69.82456140350877</v>
      </c>
    </row>
    <row r="27">
      <c r="A27" s="3" t="s">
        <v>112</v>
      </c>
      <c r="B27" s="9" t="s">
        <v>33</v>
      </c>
      <c r="C27" s="82">
        <v>1.5</v>
      </c>
      <c r="D27" s="83" t="s">
        <v>44</v>
      </c>
      <c r="E27" s="82">
        <v>1.5</v>
      </c>
      <c r="F27" s="19">
        <v>30.175438596491233</v>
      </c>
    </row>
    <row r="28">
      <c r="A28" s="3" t="s">
        <v>112</v>
      </c>
      <c r="B28" s="9" t="s">
        <v>34</v>
      </c>
      <c r="C28" s="82">
        <v>10.1</v>
      </c>
      <c r="D28" s="83" t="s">
        <v>44</v>
      </c>
      <c r="E28" s="82">
        <v>10.1</v>
      </c>
      <c r="F28" s="19">
        <v>52.63157894736842</v>
      </c>
    </row>
    <row r="29">
      <c r="A29" s="3" t="s">
        <v>112</v>
      </c>
      <c r="B29" s="9" t="s">
        <v>35</v>
      </c>
      <c r="C29" s="82">
        <v>21.4</v>
      </c>
      <c r="D29" s="83" t="s">
        <v>44</v>
      </c>
      <c r="E29" s="82">
        <v>21.4</v>
      </c>
      <c r="F29" s="19">
        <v>89.12280701754386</v>
      </c>
    </row>
    <row r="30">
      <c r="A30" s="3" t="s">
        <v>112</v>
      </c>
      <c r="B30" s="9" t="s">
        <v>36</v>
      </c>
      <c r="C30" s="82">
        <v>10.3</v>
      </c>
      <c r="D30" s="83" t="s">
        <v>44</v>
      </c>
      <c r="E30" s="82">
        <v>10.3</v>
      </c>
      <c r="F30" s="19">
        <v>0.0</v>
      </c>
    </row>
    <row r="31">
      <c r="A31" s="3" t="s">
        <v>112</v>
      </c>
      <c r="B31" s="9" t="s">
        <v>37</v>
      </c>
      <c r="C31" s="82">
        <v>3.5</v>
      </c>
      <c r="D31" s="83" t="s">
        <v>44</v>
      </c>
      <c r="E31" s="82">
        <v>3.5</v>
      </c>
      <c r="F31" s="19">
        <v>100.0</v>
      </c>
    </row>
    <row r="32">
      <c r="A32" s="3" t="s">
        <v>112</v>
      </c>
      <c r="B32" s="9" t="s">
        <v>38</v>
      </c>
      <c r="C32" s="82">
        <v>6.8</v>
      </c>
      <c r="D32" s="83" t="s">
        <v>44</v>
      </c>
      <c r="E32" s="82">
        <v>6.8</v>
      </c>
      <c r="F32" s="19">
        <v>0.0</v>
      </c>
    </row>
    <row r="33">
      <c r="B33" s="83"/>
      <c r="C33" s="83"/>
      <c r="D33" s="83"/>
      <c r="E33" s="83"/>
    </row>
    <row r="34">
      <c r="B34" s="83"/>
      <c r="C34" s="83"/>
      <c r="D34" s="83"/>
      <c r="E34" s="83"/>
    </row>
    <row r="35">
      <c r="B35" s="83"/>
      <c r="C35" s="83"/>
      <c r="D35" s="83"/>
      <c r="E35" s="83"/>
    </row>
    <row r="36">
      <c r="B36" s="83"/>
      <c r="C36" s="83"/>
      <c r="D36" s="83"/>
      <c r="E36" s="83"/>
    </row>
    <row r="37">
      <c r="B37" s="83"/>
      <c r="C37" s="83"/>
      <c r="D37" s="83"/>
      <c r="E37" s="83"/>
    </row>
    <row r="38">
      <c r="B38" s="83"/>
      <c r="C38" s="83"/>
      <c r="D38" s="83"/>
      <c r="E38" s="83"/>
    </row>
    <row r="39">
      <c r="B39" s="83"/>
      <c r="C39" s="83"/>
      <c r="D39" s="83"/>
      <c r="E39" s="83"/>
    </row>
    <row r="40">
      <c r="B40" s="83"/>
      <c r="C40" s="83"/>
      <c r="D40" s="83"/>
      <c r="E40" s="83"/>
    </row>
    <row r="41">
      <c r="B41" s="83"/>
      <c r="C41" s="83"/>
      <c r="D41" s="83"/>
      <c r="E41" s="83"/>
    </row>
    <row r="42">
      <c r="B42" s="83"/>
      <c r="C42" s="83"/>
      <c r="D42" s="83"/>
      <c r="E42" s="83"/>
    </row>
    <row r="43">
      <c r="B43" s="83"/>
      <c r="C43" s="83"/>
      <c r="D43" s="83"/>
      <c r="E43" s="83"/>
    </row>
    <row r="44">
      <c r="B44" s="83"/>
      <c r="C44" s="83"/>
      <c r="D44" s="83"/>
      <c r="E44" s="83"/>
    </row>
    <row r="45">
      <c r="B45" s="83"/>
      <c r="C45" s="83"/>
      <c r="D45" s="83"/>
      <c r="E45" s="83"/>
    </row>
    <row r="46">
      <c r="B46" s="83"/>
      <c r="C46" s="83"/>
      <c r="D46" s="83"/>
      <c r="E46" s="83"/>
    </row>
    <row r="47">
      <c r="B47" s="83"/>
      <c r="C47" s="83"/>
      <c r="D47" s="83"/>
      <c r="E47" s="83"/>
    </row>
    <row r="48">
      <c r="B48" s="83"/>
      <c r="C48" s="83"/>
      <c r="D48" s="83"/>
      <c r="E48" s="83"/>
    </row>
    <row r="49">
      <c r="B49" s="83"/>
      <c r="C49" s="83"/>
      <c r="D49" s="83"/>
      <c r="E49" s="83"/>
    </row>
    <row r="50">
      <c r="B50" s="83"/>
      <c r="C50" s="83"/>
      <c r="D50" s="83"/>
      <c r="E50" s="83"/>
    </row>
    <row r="51">
      <c r="B51" s="83"/>
      <c r="C51" s="83"/>
      <c r="D51" s="83"/>
      <c r="E51" s="83"/>
    </row>
    <row r="52">
      <c r="B52" s="83"/>
      <c r="C52" s="83"/>
      <c r="D52" s="83"/>
      <c r="E52" s="83"/>
    </row>
    <row r="53">
      <c r="B53" s="83"/>
      <c r="C53" s="83"/>
      <c r="D53" s="83"/>
      <c r="E53" s="83"/>
    </row>
    <row r="54">
      <c r="B54" s="83"/>
      <c r="C54" s="83"/>
      <c r="D54" s="83"/>
      <c r="E54" s="83"/>
    </row>
    <row r="55">
      <c r="B55" s="83"/>
      <c r="C55" s="83"/>
      <c r="D55" s="83"/>
      <c r="E55" s="83"/>
    </row>
    <row r="56">
      <c r="B56" s="83"/>
      <c r="C56" s="83"/>
      <c r="D56" s="83"/>
      <c r="E56" s="83"/>
    </row>
    <row r="57">
      <c r="B57" s="83"/>
      <c r="C57" s="83"/>
      <c r="D57" s="83"/>
      <c r="E57" s="83"/>
    </row>
    <row r="58">
      <c r="B58" s="83"/>
      <c r="C58" s="83"/>
      <c r="D58" s="83"/>
      <c r="E58" s="83"/>
    </row>
    <row r="59">
      <c r="B59" s="83"/>
      <c r="C59" s="83"/>
      <c r="D59" s="83"/>
      <c r="E59" s="83"/>
    </row>
    <row r="60">
      <c r="B60" s="83"/>
      <c r="C60" s="83"/>
      <c r="D60" s="83"/>
      <c r="E60" s="83"/>
    </row>
    <row r="61">
      <c r="B61" s="83"/>
      <c r="C61" s="83"/>
      <c r="D61" s="83"/>
      <c r="E61" s="83"/>
    </row>
    <row r="62">
      <c r="B62" s="83"/>
      <c r="C62" s="83"/>
      <c r="D62" s="83"/>
      <c r="E62" s="83"/>
    </row>
    <row r="63">
      <c r="B63" s="83"/>
      <c r="C63" s="83"/>
      <c r="D63" s="83"/>
      <c r="E63" s="83"/>
    </row>
    <row r="64">
      <c r="B64" s="83"/>
      <c r="C64" s="83"/>
      <c r="D64" s="83"/>
      <c r="E64" s="83"/>
    </row>
    <row r="65">
      <c r="B65" s="83"/>
      <c r="C65" s="83"/>
      <c r="D65" s="83"/>
      <c r="E65" s="83"/>
    </row>
    <row r="66">
      <c r="B66" s="83"/>
      <c r="C66" s="83"/>
      <c r="D66" s="83"/>
      <c r="E66" s="83"/>
    </row>
    <row r="67">
      <c r="B67" s="83"/>
      <c r="C67" s="83"/>
      <c r="D67" s="83"/>
      <c r="E67" s="83"/>
    </row>
    <row r="68">
      <c r="B68" s="83"/>
      <c r="C68" s="83"/>
      <c r="D68" s="83"/>
      <c r="E68" s="83"/>
    </row>
    <row r="69">
      <c r="B69" s="83"/>
      <c r="C69" s="83"/>
      <c r="D69" s="83"/>
      <c r="E69" s="83"/>
    </row>
    <row r="70">
      <c r="B70" s="83"/>
      <c r="C70" s="83"/>
      <c r="D70" s="83"/>
      <c r="E70" s="83"/>
    </row>
    <row r="71">
      <c r="B71" s="83"/>
      <c r="C71" s="83"/>
      <c r="D71" s="83"/>
      <c r="E71" s="83"/>
    </row>
    <row r="72">
      <c r="B72" s="83"/>
      <c r="C72" s="83"/>
      <c r="D72" s="83"/>
      <c r="E72" s="83"/>
    </row>
    <row r="73">
      <c r="B73" s="83"/>
      <c r="C73" s="83"/>
      <c r="D73" s="83"/>
      <c r="E73" s="83"/>
    </row>
    <row r="74">
      <c r="B74" s="83"/>
      <c r="C74" s="83"/>
      <c r="D74" s="83"/>
      <c r="E74" s="83"/>
    </row>
    <row r="75">
      <c r="B75" s="83"/>
      <c r="C75" s="83"/>
      <c r="D75" s="83"/>
      <c r="E75" s="83"/>
    </row>
    <row r="76">
      <c r="B76" s="83"/>
      <c r="C76" s="83"/>
      <c r="D76" s="83"/>
      <c r="E76" s="83"/>
    </row>
    <row r="77">
      <c r="B77" s="83"/>
      <c r="C77" s="83"/>
      <c r="D77" s="83"/>
      <c r="E77" s="83"/>
    </row>
    <row r="78">
      <c r="B78" s="83"/>
      <c r="C78" s="83"/>
      <c r="D78" s="83"/>
      <c r="E78" s="83"/>
    </row>
    <row r="79">
      <c r="B79" s="83"/>
      <c r="C79" s="83"/>
      <c r="D79" s="83"/>
      <c r="E79" s="83"/>
    </row>
    <row r="80">
      <c r="B80" s="83"/>
      <c r="C80" s="83"/>
      <c r="D80" s="83"/>
      <c r="E80" s="83"/>
    </row>
    <row r="81">
      <c r="B81" s="83"/>
      <c r="C81" s="83"/>
      <c r="D81" s="83"/>
      <c r="E81" s="83"/>
    </row>
    <row r="82">
      <c r="B82" s="83"/>
      <c r="C82" s="83"/>
      <c r="D82" s="83"/>
      <c r="E82" s="83"/>
    </row>
    <row r="83">
      <c r="B83" s="83"/>
      <c r="C83" s="83"/>
      <c r="D83" s="83"/>
      <c r="E83" s="83"/>
    </row>
    <row r="84">
      <c r="B84" s="83"/>
      <c r="C84" s="83"/>
      <c r="D84" s="83"/>
      <c r="E84" s="83"/>
    </row>
    <row r="85">
      <c r="B85" s="83"/>
      <c r="C85" s="83"/>
      <c r="D85" s="83"/>
      <c r="E85" s="83"/>
    </row>
    <row r="86">
      <c r="B86" s="83"/>
      <c r="C86" s="83"/>
      <c r="D86" s="83"/>
      <c r="E86" s="83"/>
    </row>
    <row r="87">
      <c r="B87" s="83"/>
      <c r="C87" s="83"/>
      <c r="D87" s="83"/>
      <c r="E87" s="83"/>
    </row>
    <row r="88">
      <c r="B88" s="83"/>
      <c r="C88" s="83"/>
      <c r="D88" s="83"/>
      <c r="E88" s="83"/>
    </row>
    <row r="89">
      <c r="B89" s="83"/>
      <c r="C89" s="83"/>
      <c r="D89" s="83"/>
      <c r="E89" s="83"/>
    </row>
    <row r="90">
      <c r="B90" s="83"/>
      <c r="C90" s="83"/>
      <c r="D90" s="83"/>
      <c r="E90" s="83"/>
    </row>
    <row r="91">
      <c r="B91" s="83"/>
      <c r="C91" s="83"/>
      <c r="D91" s="83"/>
      <c r="E91" s="83"/>
    </row>
    <row r="92">
      <c r="B92" s="83"/>
      <c r="C92" s="83"/>
      <c r="D92" s="83"/>
      <c r="E92" s="83"/>
    </row>
    <row r="93">
      <c r="B93" s="83"/>
      <c r="C93" s="83"/>
      <c r="D93" s="83"/>
      <c r="E93" s="83"/>
    </row>
    <row r="94">
      <c r="B94" s="83"/>
      <c r="C94" s="83"/>
      <c r="D94" s="83"/>
      <c r="E94" s="83"/>
    </row>
    <row r="95">
      <c r="B95" s="83"/>
      <c r="C95" s="83"/>
      <c r="D95" s="83"/>
      <c r="E95" s="83"/>
    </row>
    <row r="96">
      <c r="B96" s="83"/>
      <c r="C96" s="83"/>
      <c r="D96" s="83"/>
      <c r="E96" s="83"/>
    </row>
    <row r="97">
      <c r="B97" s="83"/>
      <c r="C97" s="83"/>
      <c r="D97" s="83"/>
      <c r="E97" s="83"/>
    </row>
    <row r="98">
      <c r="B98" s="83"/>
      <c r="C98" s="83"/>
      <c r="D98" s="83"/>
      <c r="E98" s="83"/>
    </row>
    <row r="99">
      <c r="B99" s="83"/>
      <c r="C99" s="83"/>
      <c r="D99" s="83"/>
      <c r="E99" s="83"/>
    </row>
    <row r="100">
      <c r="B100" s="83"/>
      <c r="C100" s="83"/>
      <c r="D100" s="83"/>
      <c r="E100" s="83"/>
    </row>
    <row r="101">
      <c r="B101" s="83"/>
      <c r="C101" s="83"/>
      <c r="D101" s="83"/>
      <c r="E101" s="83"/>
    </row>
    <row r="102">
      <c r="B102" s="83"/>
      <c r="C102" s="83"/>
      <c r="D102" s="83"/>
      <c r="E102" s="83"/>
    </row>
    <row r="103">
      <c r="B103" s="83"/>
      <c r="C103" s="83"/>
      <c r="D103" s="83"/>
      <c r="E103" s="83"/>
    </row>
    <row r="104">
      <c r="B104" s="83"/>
      <c r="C104" s="83"/>
      <c r="D104" s="83"/>
      <c r="E104" s="83"/>
    </row>
    <row r="105">
      <c r="B105" s="83"/>
      <c r="C105" s="83"/>
      <c r="D105" s="83"/>
      <c r="E105" s="83"/>
    </row>
    <row r="106">
      <c r="B106" s="83"/>
      <c r="C106" s="83"/>
      <c r="D106" s="83"/>
      <c r="E106" s="83"/>
    </row>
    <row r="107">
      <c r="B107" s="83"/>
      <c r="C107" s="83"/>
      <c r="D107" s="83"/>
      <c r="E107" s="83"/>
    </row>
    <row r="108">
      <c r="B108" s="83"/>
      <c r="C108" s="83"/>
      <c r="D108" s="83"/>
      <c r="E108" s="83"/>
    </row>
    <row r="109">
      <c r="B109" s="83"/>
      <c r="C109" s="83"/>
      <c r="D109" s="83"/>
      <c r="E109" s="83"/>
    </row>
    <row r="110">
      <c r="B110" s="83"/>
      <c r="C110" s="83"/>
      <c r="D110" s="83"/>
      <c r="E110" s="83"/>
    </row>
    <row r="111">
      <c r="B111" s="83"/>
      <c r="C111" s="83"/>
      <c r="D111" s="83"/>
      <c r="E111" s="83"/>
    </row>
    <row r="112">
      <c r="B112" s="83"/>
      <c r="C112" s="83"/>
      <c r="D112" s="83"/>
      <c r="E112" s="83"/>
    </row>
    <row r="113">
      <c r="B113" s="83"/>
      <c r="C113" s="83"/>
      <c r="D113" s="83"/>
      <c r="E113" s="83"/>
    </row>
    <row r="114">
      <c r="B114" s="83"/>
      <c r="C114" s="83"/>
      <c r="D114" s="83"/>
      <c r="E114" s="83"/>
    </row>
    <row r="115">
      <c r="B115" s="83"/>
      <c r="C115" s="83"/>
      <c r="D115" s="83"/>
      <c r="E115" s="83"/>
    </row>
    <row r="116">
      <c r="B116" s="83"/>
      <c r="C116" s="83"/>
      <c r="D116" s="83"/>
      <c r="E116" s="83"/>
    </row>
    <row r="117">
      <c r="B117" s="83"/>
      <c r="C117" s="83"/>
      <c r="D117" s="83"/>
      <c r="E117" s="83"/>
    </row>
    <row r="118">
      <c r="B118" s="83"/>
      <c r="C118" s="83"/>
      <c r="D118" s="83"/>
      <c r="E118" s="83"/>
    </row>
    <row r="119">
      <c r="B119" s="83"/>
      <c r="C119" s="83"/>
      <c r="D119" s="83"/>
      <c r="E119" s="83"/>
    </row>
    <row r="120">
      <c r="B120" s="83"/>
      <c r="C120" s="83"/>
      <c r="D120" s="83"/>
      <c r="E120" s="83"/>
    </row>
    <row r="121">
      <c r="B121" s="83"/>
      <c r="C121" s="83"/>
      <c r="D121" s="83"/>
      <c r="E121" s="83"/>
    </row>
    <row r="122">
      <c r="B122" s="83"/>
      <c r="C122" s="83"/>
      <c r="D122" s="83"/>
      <c r="E122" s="83"/>
    </row>
    <row r="123">
      <c r="B123" s="83"/>
      <c r="C123" s="83"/>
      <c r="D123" s="83"/>
      <c r="E123" s="83"/>
    </row>
    <row r="124">
      <c r="B124" s="83"/>
      <c r="C124" s="83"/>
      <c r="D124" s="83"/>
      <c r="E124" s="83"/>
    </row>
    <row r="125">
      <c r="B125" s="83"/>
      <c r="C125" s="83"/>
      <c r="D125" s="83"/>
      <c r="E125" s="83"/>
    </row>
    <row r="126">
      <c r="B126" s="83"/>
      <c r="C126" s="83"/>
      <c r="D126" s="83"/>
      <c r="E126" s="83"/>
    </row>
    <row r="127">
      <c r="B127" s="83"/>
      <c r="C127" s="83"/>
      <c r="D127" s="83"/>
      <c r="E127" s="83"/>
    </row>
    <row r="128">
      <c r="B128" s="83"/>
      <c r="C128" s="83"/>
      <c r="D128" s="83"/>
      <c r="E128" s="83"/>
    </row>
    <row r="129">
      <c r="B129" s="83"/>
      <c r="C129" s="83"/>
      <c r="D129" s="83"/>
      <c r="E129" s="83"/>
    </row>
    <row r="130">
      <c r="B130" s="83"/>
      <c r="C130" s="83"/>
      <c r="D130" s="83"/>
      <c r="E130" s="83"/>
    </row>
    <row r="131">
      <c r="B131" s="83"/>
      <c r="C131" s="83"/>
      <c r="D131" s="83"/>
      <c r="E131" s="83"/>
    </row>
    <row r="132">
      <c r="B132" s="83"/>
      <c r="C132" s="83"/>
      <c r="D132" s="83"/>
      <c r="E132" s="83"/>
    </row>
    <row r="133">
      <c r="B133" s="83"/>
      <c r="C133" s="83"/>
      <c r="D133" s="83"/>
      <c r="E133" s="83"/>
    </row>
    <row r="134">
      <c r="B134" s="83"/>
      <c r="C134" s="83"/>
      <c r="D134" s="83"/>
      <c r="E134" s="83"/>
    </row>
    <row r="135">
      <c r="B135" s="83"/>
      <c r="C135" s="83"/>
      <c r="D135" s="83"/>
      <c r="E135" s="83"/>
    </row>
    <row r="136">
      <c r="B136" s="83"/>
      <c r="C136" s="83"/>
      <c r="D136" s="83"/>
      <c r="E136" s="83"/>
    </row>
    <row r="137">
      <c r="B137" s="83"/>
      <c r="C137" s="83"/>
      <c r="D137" s="83"/>
      <c r="E137" s="83"/>
    </row>
    <row r="138">
      <c r="B138" s="83"/>
      <c r="C138" s="83"/>
      <c r="D138" s="83"/>
      <c r="E138" s="83"/>
    </row>
    <row r="139">
      <c r="B139" s="83"/>
      <c r="C139" s="83"/>
      <c r="D139" s="83"/>
      <c r="E139" s="83"/>
    </row>
    <row r="140">
      <c r="B140" s="83"/>
      <c r="C140" s="83"/>
      <c r="D140" s="83"/>
      <c r="E140" s="83"/>
    </row>
    <row r="141">
      <c r="B141" s="83"/>
      <c r="C141" s="83"/>
      <c r="D141" s="83"/>
      <c r="E141" s="83"/>
    </row>
    <row r="142">
      <c r="B142" s="83"/>
      <c r="C142" s="83"/>
      <c r="D142" s="83"/>
      <c r="E142" s="83"/>
    </row>
    <row r="143">
      <c r="B143" s="83"/>
      <c r="C143" s="83"/>
      <c r="D143" s="83"/>
      <c r="E143" s="83"/>
    </row>
    <row r="144">
      <c r="B144" s="83"/>
      <c r="C144" s="83"/>
      <c r="D144" s="83"/>
      <c r="E144" s="83"/>
    </row>
    <row r="145">
      <c r="B145" s="83"/>
      <c r="C145" s="83"/>
      <c r="D145" s="83"/>
      <c r="E145" s="83"/>
    </row>
    <row r="146">
      <c r="B146" s="83"/>
      <c r="C146" s="83"/>
      <c r="D146" s="83"/>
      <c r="E146" s="83"/>
    </row>
    <row r="147">
      <c r="B147" s="83"/>
      <c r="C147" s="83"/>
      <c r="D147" s="83"/>
      <c r="E147" s="83"/>
    </row>
    <row r="148">
      <c r="B148" s="83"/>
      <c r="C148" s="83"/>
      <c r="D148" s="83"/>
      <c r="E148" s="83"/>
    </row>
    <row r="149">
      <c r="B149" s="83"/>
      <c r="C149" s="83"/>
      <c r="D149" s="83"/>
      <c r="E149" s="83"/>
    </row>
    <row r="150">
      <c r="B150" s="83"/>
      <c r="C150" s="83"/>
      <c r="D150" s="83"/>
      <c r="E150" s="83"/>
    </row>
    <row r="151">
      <c r="B151" s="83"/>
      <c r="C151" s="83"/>
      <c r="D151" s="83"/>
      <c r="E151" s="83"/>
    </row>
    <row r="152">
      <c r="B152" s="83"/>
      <c r="C152" s="83"/>
      <c r="D152" s="83"/>
      <c r="E152" s="83"/>
    </row>
    <row r="153">
      <c r="B153" s="83"/>
      <c r="C153" s="83"/>
      <c r="D153" s="83"/>
      <c r="E153" s="83"/>
    </row>
    <row r="154">
      <c r="B154" s="83"/>
      <c r="C154" s="83"/>
      <c r="D154" s="83"/>
      <c r="E154" s="83"/>
    </row>
    <row r="155">
      <c r="B155" s="83"/>
      <c r="C155" s="83"/>
      <c r="D155" s="83"/>
      <c r="E155" s="83"/>
    </row>
    <row r="156">
      <c r="B156" s="83"/>
      <c r="C156" s="83"/>
      <c r="D156" s="83"/>
      <c r="E156" s="83"/>
    </row>
    <row r="157">
      <c r="B157" s="83"/>
      <c r="C157" s="83"/>
      <c r="D157" s="83"/>
      <c r="E157" s="83"/>
    </row>
    <row r="158">
      <c r="B158" s="83"/>
      <c r="C158" s="83"/>
      <c r="D158" s="83"/>
      <c r="E158" s="83"/>
    </row>
    <row r="159">
      <c r="B159" s="83"/>
      <c r="C159" s="83"/>
      <c r="D159" s="83"/>
      <c r="E159" s="83"/>
    </row>
    <row r="160">
      <c r="B160" s="83"/>
      <c r="C160" s="83"/>
      <c r="D160" s="83"/>
      <c r="E160" s="83"/>
    </row>
    <row r="161">
      <c r="B161" s="83"/>
      <c r="C161" s="83"/>
      <c r="D161" s="83"/>
      <c r="E161" s="83"/>
    </row>
    <row r="162">
      <c r="B162" s="83"/>
      <c r="C162" s="83"/>
      <c r="D162" s="83"/>
      <c r="E162" s="83"/>
    </row>
    <row r="163">
      <c r="B163" s="83"/>
      <c r="C163" s="83"/>
      <c r="D163" s="83"/>
      <c r="E163" s="83"/>
    </row>
    <row r="164">
      <c r="B164" s="83"/>
      <c r="C164" s="83"/>
      <c r="D164" s="83"/>
      <c r="E164" s="83"/>
    </row>
    <row r="165">
      <c r="B165" s="83"/>
      <c r="C165" s="83"/>
      <c r="D165" s="83"/>
      <c r="E165" s="83"/>
    </row>
    <row r="166">
      <c r="B166" s="83"/>
      <c r="C166" s="83"/>
      <c r="D166" s="83"/>
      <c r="E166" s="83"/>
    </row>
    <row r="167">
      <c r="B167" s="83"/>
      <c r="C167" s="83"/>
      <c r="D167" s="83"/>
      <c r="E167" s="83"/>
    </row>
    <row r="168">
      <c r="B168" s="83"/>
      <c r="C168" s="83"/>
      <c r="D168" s="83"/>
      <c r="E168" s="83"/>
    </row>
    <row r="169">
      <c r="B169" s="83"/>
      <c r="C169" s="83"/>
      <c r="D169" s="83"/>
      <c r="E169" s="83"/>
    </row>
    <row r="170">
      <c r="B170" s="83"/>
      <c r="C170" s="83"/>
      <c r="D170" s="83"/>
      <c r="E170" s="83"/>
    </row>
    <row r="171">
      <c r="B171" s="83"/>
      <c r="C171" s="83"/>
      <c r="D171" s="83"/>
      <c r="E171" s="83"/>
    </row>
    <row r="172">
      <c r="B172" s="83"/>
      <c r="C172" s="83"/>
      <c r="D172" s="83"/>
      <c r="E172" s="83"/>
    </row>
    <row r="173">
      <c r="B173" s="83"/>
      <c r="C173" s="83"/>
      <c r="D173" s="83"/>
      <c r="E173" s="83"/>
    </row>
    <row r="174">
      <c r="B174" s="83"/>
      <c r="C174" s="83"/>
      <c r="D174" s="83"/>
      <c r="E174" s="83"/>
    </row>
    <row r="175">
      <c r="B175" s="83"/>
      <c r="C175" s="83"/>
      <c r="D175" s="83"/>
      <c r="E175" s="83"/>
    </row>
    <row r="176">
      <c r="B176" s="83"/>
      <c r="C176" s="83"/>
      <c r="D176" s="83"/>
      <c r="E176" s="83"/>
    </row>
    <row r="177">
      <c r="B177" s="83"/>
      <c r="C177" s="83"/>
      <c r="D177" s="83"/>
      <c r="E177" s="83"/>
    </row>
    <row r="178">
      <c r="B178" s="83"/>
      <c r="C178" s="83"/>
      <c r="D178" s="83"/>
      <c r="E178" s="83"/>
    </row>
    <row r="179">
      <c r="B179" s="83"/>
      <c r="C179" s="83"/>
      <c r="D179" s="83"/>
      <c r="E179" s="83"/>
    </row>
    <row r="180">
      <c r="B180" s="83"/>
      <c r="C180" s="83"/>
      <c r="D180" s="83"/>
      <c r="E180" s="83"/>
    </row>
    <row r="181">
      <c r="B181" s="83"/>
      <c r="C181" s="83"/>
      <c r="D181" s="83"/>
      <c r="E181" s="83"/>
    </row>
    <row r="182">
      <c r="B182" s="83"/>
      <c r="C182" s="83"/>
      <c r="D182" s="83"/>
      <c r="E182" s="83"/>
    </row>
    <row r="183">
      <c r="B183" s="83"/>
      <c r="C183" s="83"/>
      <c r="D183" s="83"/>
      <c r="E183" s="83"/>
    </row>
    <row r="184">
      <c r="B184" s="83"/>
      <c r="C184" s="83"/>
      <c r="D184" s="83"/>
      <c r="E184" s="83"/>
    </row>
    <row r="185">
      <c r="B185" s="83"/>
      <c r="C185" s="83"/>
      <c r="D185" s="83"/>
      <c r="E185" s="83"/>
    </row>
    <row r="186">
      <c r="B186" s="83"/>
      <c r="C186" s="83"/>
      <c r="D186" s="83"/>
      <c r="E186" s="83"/>
    </row>
    <row r="187">
      <c r="B187" s="83"/>
      <c r="C187" s="83"/>
      <c r="D187" s="83"/>
      <c r="E187" s="83"/>
    </row>
    <row r="188">
      <c r="B188" s="83"/>
      <c r="C188" s="83"/>
      <c r="D188" s="83"/>
      <c r="E188" s="83"/>
    </row>
    <row r="189">
      <c r="B189" s="83"/>
      <c r="C189" s="83"/>
      <c r="D189" s="83"/>
      <c r="E189" s="83"/>
    </row>
    <row r="190">
      <c r="B190" s="83"/>
      <c r="C190" s="83"/>
      <c r="D190" s="83"/>
      <c r="E190" s="83"/>
    </row>
    <row r="191">
      <c r="B191" s="83"/>
      <c r="C191" s="83"/>
      <c r="D191" s="83"/>
      <c r="E191" s="83"/>
    </row>
    <row r="192">
      <c r="B192" s="83"/>
      <c r="C192" s="83"/>
      <c r="D192" s="83"/>
      <c r="E192" s="83"/>
    </row>
    <row r="193">
      <c r="B193" s="83"/>
      <c r="C193" s="83"/>
      <c r="D193" s="83"/>
      <c r="E193" s="83"/>
    </row>
    <row r="194">
      <c r="B194" s="83"/>
      <c r="C194" s="83"/>
      <c r="D194" s="83"/>
      <c r="E194" s="83"/>
    </row>
    <row r="195">
      <c r="B195" s="83"/>
      <c r="C195" s="83"/>
      <c r="D195" s="83"/>
      <c r="E195" s="83"/>
    </row>
    <row r="196">
      <c r="B196" s="83"/>
      <c r="C196" s="83"/>
      <c r="D196" s="83"/>
      <c r="E196" s="83"/>
    </row>
    <row r="197">
      <c r="B197" s="83"/>
      <c r="C197" s="83"/>
      <c r="D197" s="83"/>
      <c r="E197" s="83"/>
    </row>
    <row r="198">
      <c r="B198" s="83"/>
      <c r="C198" s="83"/>
      <c r="D198" s="83"/>
      <c r="E198" s="83"/>
    </row>
    <row r="199">
      <c r="B199" s="83"/>
      <c r="C199" s="83"/>
      <c r="D199" s="83"/>
      <c r="E199" s="83"/>
    </row>
    <row r="200">
      <c r="B200" s="83"/>
      <c r="C200" s="83"/>
      <c r="D200" s="83"/>
      <c r="E200" s="83"/>
    </row>
    <row r="201">
      <c r="B201" s="83"/>
      <c r="C201" s="83"/>
      <c r="D201" s="83"/>
      <c r="E201" s="83"/>
    </row>
    <row r="202">
      <c r="B202" s="83"/>
      <c r="C202" s="83"/>
      <c r="D202" s="83"/>
      <c r="E202" s="83"/>
    </row>
    <row r="203">
      <c r="B203" s="83"/>
      <c r="C203" s="83"/>
      <c r="D203" s="83"/>
      <c r="E203" s="83"/>
    </row>
    <row r="204">
      <c r="B204" s="83"/>
      <c r="C204" s="83"/>
      <c r="D204" s="83"/>
      <c r="E204" s="83"/>
    </row>
    <row r="205">
      <c r="B205" s="83"/>
      <c r="C205" s="83"/>
      <c r="D205" s="83"/>
      <c r="E205" s="83"/>
    </row>
    <row r="206">
      <c r="B206" s="83"/>
      <c r="C206" s="83"/>
      <c r="D206" s="83"/>
      <c r="E206" s="83"/>
    </row>
    <row r="207">
      <c r="B207" s="83"/>
      <c r="C207" s="83"/>
      <c r="D207" s="83"/>
      <c r="E207" s="83"/>
    </row>
    <row r="208">
      <c r="B208" s="83"/>
      <c r="C208" s="83"/>
      <c r="D208" s="83"/>
      <c r="E208" s="83"/>
    </row>
    <row r="209">
      <c r="B209" s="83"/>
      <c r="C209" s="83"/>
      <c r="D209" s="83"/>
      <c r="E209" s="83"/>
    </row>
    <row r="210">
      <c r="B210" s="83"/>
      <c r="C210" s="83"/>
      <c r="D210" s="83"/>
      <c r="E210" s="83"/>
    </row>
    <row r="211">
      <c r="B211" s="83"/>
      <c r="C211" s="83"/>
      <c r="D211" s="83"/>
      <c r="E211" s="83"/>
    </row>
    <row r="212">
      <c r="B212" s="83"/>
      <c r="C212" s="83"/>
      <c r="D212" s="83"/>
      <c r="E212" s="83"/>
    </row>
    <row r="213">
      <c r="B213" s="83"/>
      <c r="C213" s="83"/>
      <c r="D213" s="83"/>
      <c r="E213" s="83"/>
    </row>
    <row r="214">
      <c r="B214" s="83"/>
      <c r="C214" s="83"/>
      <c r="D214" s="83"/>
      <c r="E214" s="83"/>
    </row>
    <row r="215">
      <c r="B215" s="83"/>
      <c r="C215" s="83"/>
      <c r="D215" s="83"/>
      <c r="E215" s="83"/>
    </row>
    <row r="216">
      <c r="B216" s="83"/>
      <c r="C216" s="83"/>
      <c r="D216" s="83"/>
      <c r="E216" s="83"/>
    </row>
    <row r="217">
      <c r="B217" s="83"/>
      <c r="C217" s="83"/>
      <c r="D217" s="83"/>
      <c r="E217" s="83"/>
    </row>
    <row r="218">
      <c r="B218" s="83"/>
      <c r="C218" s="83"/>
      <c r="D218" s="83"/>
      <c r="E218" s="83"/>
    </row>
    <row r="219">
      <c r="B219" s="83"/>
      <c r="C219" s="83"/>
      <c r="D219" s="83"/>
      <c r="E219" s="83"/>
    </row>
    <row r="220">
      <c r="B220" s="83"/>
      <c r="C220" s="83"/>
      <c r="D220" s="83"/>
      <c r="E220" s="83"/>
    </row>
    <row r="221">
      <c r="B221" s="83"/>
      <c r="C221" s="83"/>
      <c r="D221" s="83"/>
      <c r="E221" s="83"/>
    </row>
    <row r="222">
      <c r="B222" s="83"/>
      <c r="C222" s="83"/>
      <c r="D222" s="83"/>
      <c r="E222" s="83"/>
    </row>
    <row r="223">
      <c r="B223" s="83"/>
      <c r="C223" s="83"/>
      <c r="D223" s="83"/>
      <c r="E223" s="83"/>
    </row>
    <row r="224">
      <c r="B224" s="83"/>
      <c r="C224" s="83"/>
      <c r="D224" s="83"/>
      <c r="E224" s="83"/>
    </row>
    <row r="225">
      <c r="B225" s="83"/>
      <c r="C225" s="83"/>
      <c r="D225" s="83"/>
      <c r="E225" s="83"/>
    </row>
    <row r="226">
      <c r="B226" s="83"/>
      <c r="C226" s="83"/>
      <c r="D226" s="83"/>
      <c r="E226" s="83"/>
    </row>
    <row r="227">
      <c r="B227" s="83"/>
      <c r="C227" s="83"/>
      <c r="D227" s="83"/>
      <c r="E227" s="83"/>
    </row>
    <row r="228">
      <c r="B228" s="83"/>
      <c r="C228" s="83"/>
      <c r="D228" s="83"/>
      <c r="E228" s="83"/>
    </row>
    <row r="229">
      <c r="B229" s="83"/>
      <c r="C229" s="83"/>
      <c r="D229" s="83"/>
      <c r="E229" s="83"/>
    </row>
    <row r="230">
      <c r="B230" s="83"/>
      <c r="C230" s="83"/>
      <c r="D230" s="83"/>
      <c r="E230" s="83"/>
    </row>
    <row r="231">
      <c r="B231" s="83"/>
      <c r="C231" s="83"/>
      <c r="D231" s="83"/>
      <c r="E231" s="83"/>
    </row>
    <row r="232">
      <c r="B232" s="83"/>
      <c r="C232" s="83"/>
      <c r="D232" s="83"/>
      <c r="E232" s="83"/>
    </row>
    <row r="233">
      <c r="B233" s="83"/>
      <c r="C233" s="83"/>
      <c r="D233" s="83"/>
      <c r="E233" s="83"/>
    </row>
    <row r="234">
      <c r="B234" s="83"/>
      <c r="C234" s="83"/>
      <c r="D234" s="83"/>
      <c r="E234" s="83"/>
    </row>
    <row r="235">
      <c r="B235" s="83"/>
      <c r="C235" s="83"/>
      <c r="D235" s="83"/>
      <c r="E235" s="83"/>
    </row>
    <row r="236">
      <c r="B236" s="83"/>
      <c r="C236" s="83"/>
      <c r="D236" s="83"/>
      <c r="E236" s="83"/>
    </row>
    <row r="237">
      <c r="B237" s="83"/>
      <c r="C237" s="83"/>
      <c r="D237" s="83"/>
      <c r="E237" s="83"/>
    </row>
    <row r="238">
      <c r="B238" s="83"/>
      <c r="C238" s="83"/>
      <c r="D238" s="83"/>
      <c r="E238" s="83"/>
    </row>
    <row r="239">
      <c r="B239" s="83"/>
      <c r="C239" s="83"/>
      <c r="D239" s="83"/>
      <c r="E239" s="83"/>
    </row>
    <row r="240">
      <c r="B240" s="83"/>
      <c r="C240" s="83"/>
      <c r="D240" s="83"/>
      <c r="E240" s="83"/>
    </row>
    <row r="241">
      <c r="B241" s="83"/>
      <c r="C241" s="83"/>
      <c r="D241" s="83"/>
      <c r="E241" s="83"/>
    </row>
    <row r="242">
      <c r="B242" s="83"/>
      <c r="C242" s="83"/>
      <c r="D242" s="83"/>
      <c r="E242" s="83"/>
    </row>
    <row r="243">
      <c r="B243" s="83"/>
      <c r="C243" s="83"/>
      <c r="D243" s="83"/>
      <c r="E243" s="83"/>
    </row>
    <row r="244">
      <c r="B244" s="83"/>
      <c r="C244" s="83"/>
      <c r="D244" s="83"/>
      <c r="E244" s="83"/>
    </row>
    <row r="245">
      <c r="B245" s="83"/>
      <c r="C245" s="83"/>
      <c r="D245" s="83"/>
      <c r="E245" s="83"/>
    </row>
    <row r="246">
      <c r="B246" s="83"/>
      <c r="C246" s="83"/>
      <c r="D246" s="83"/>
      <c r="E246" s="83"/>
    </row>
    <row r="247">
      <c r="B247" s="83"/>
      <c r="C247" s="83"/>
      <c r="D247" s="83"/>
      <c r="E247" s="83"/>
    </row>
    <row r="248">
      <c r="B248" s="83"/>
      <c r="C248" s="83"/>
      <c r="D248" s="83"/>
      <c r="E248" s="83"/>
    </row>
    <row r="249">
      <c r="B249" s="83"/>
      <c r="C249" s="83"/>
      <c r="D249" s="83"/>
      <c r="E249" s="83"/>
    </row>
    <row r="250">
      <c r="B250" s="83"/>
      <c r="C250" s="83"/>
      <c r="D250" s="83"/>
      <c r="E250" s="83"/>
    </row>
    <row r="251">
      <c r="B251" s="83"/>
      <c r="C251" s="83"/>
      <c r="D251" s="83"/>
      <c r="E251" s="83"/>
    </row>
    <row r="252">
      <c r="B252" s="83"/>
      <c r="C252" s="83"/>
      <c r="D252" s="83"/>
      <c r="E252" s="83"/>
    </row>
    <row r="253">
      <c r="B253" s="83"/>
      <c r="C253" s="83"/>
      <c r="D253" s="83"/>
      <c r="E253" s="83"/>
    </row>
    <row r="254">
      <c r="B254" s="83"/>
      <c r="C254" s="83"/>
      <c r="D254" s="83"/>
      <c r="E254" s="83"/>
    </row>
    <row r="255">
      <c r="B255" s="83"/>
      <c r="C255" s="83"/>
      <c r="D255" s="83"/>
      <c r="E255" s="83"/>
    </row>
    <row r="256">
      <c r="B256" s="83"/>
      <c r="C256" s="83"/>
      <c r="D256" s="83"/>
      <c r="E256" s="83"/>
    </row>
    <row r="257">
      <c r="B257" s="83"/>
      <c r="C257" s="83"/>
      <c r="D257" s="83"/>
      <c r="E257" s="83"/>
    </row>
    <row r="258">
      <c r="B258" s="83"/>
      <c r="C258" s="83"/>
      <c r="D258" s="83"/>
      <c r="E258" s="83"/>
    </row>
    <row r="259">
      <c r="B259" s="83"/>
      <c r="C259" s="83"/>
      <c r="D259" s="83"/>
      <c r="E259" s="83"/>
    </row>
    <row r="260">
      <c r="B260" s="83"/>
      <c r="C260" s="83"/>
      <c r="D260" s="83"/>
      <c r="E260" s="83"/>
    </row>
    <row r="261">
      <c r="B261" s="83"/>
      <c r="C261" s="83"/>
      <c r="D261" s="83"/>
      <c r="E261" s="83"/>
    </row>
    <row r="262">
      <c r="B262" s="83"/>
      <c r="C262" s="83"/>
      <c r="D262" s="83"/>
      <c r="E262" s="83"/>
    </row>
    <row r="263">
      <c r="B263" s="83"/>
      <c r="C263" s="83"/>
      <c r="D263" s="83"/>
      <c r="E263" s="83"/>
    </row>
    <row r="264">
      <c r="B264" s="83"/>
      <c r="C264" s="83"/>
      <c r="D264" s="83"/>
      <c r="E264" s="83"/>
    </row>
    <row r="265">
      <c r="B265" s="83"/>
      <c r="C265" s="83"/>
      <c r="D265" s="83"/>
      <c r="E265" s="83"/>
    </row>
    <row r="266">
      <c r="B266" s="83"/>
      <c r="C266" s="83"/>
      <c r="D266" s="83"/>
      <c r="E266" s="83"/>
    </row>
    <row r="267">
      <c r="B267" s="83"/>
      <c r="C267" s="83"/>
      <c r="D267" s="83"/>
      <c r="E267" s="83"/>
    </row>
    <row r="268">
      <c r="B268" s="83"/>
      <c r="C268" s="83"/>
      <c r="D268" s="83"/>
      <c r="E268" s="83"/>
    </row>
    <row r="269">
      <c r="B269" s="83"/>
      <c r="C269" s="83"/>
      <c r="D269" s="83"/>
      <c r="E269" s="83"/>
    </row>
    <row r="270">
      <c r="B270" s="83"/>
      <c r="C270" s="83"/>
      <c r="D270" s="83"/>
      <c r="E270" s="83"/>
    </row>
    <row r="271">
      <c r="B271" s="83"/>
      <c r="C271" s="83"/>
      <c r="D271" s="83"/>
      <c r="E271" s="83"/>
    </row>
    <row r="272">
      <c r="B272" s="83"/>
      <c r="C272" s="83"/>
      <c r="D272" s="83"/>
      <c r="E272" s="83"/>
    </row>
    <row r="273">
      <c r="B273" s="83"/>
      <c r="C273" s="83"/>
      <c r="D273" s="83"/>
      <c r="E273" s="83"/>
    </row>
    <row r="274">
      <c r="B274" s="83"/>
      <c r="C274" s="83"/>
      <c r="D274" s="83"/>
      <c r="E274" s="83"/>
    </row>
    <row r="275">
      <c r="B275" s="83"/>
      <c r="C275" s="83"/>
      <c r="D275" s="83"/>
      <c r="E275" s="83"/>
    </row>
    <row r="276">
      <c r="B276" s="83"/>
      <c r="C276" s="83"/>
      <c r="D276" s="83"/>
      <c r="E276" s="83"/>
    </row>
    <row r="277">
      <c r="B277" s="83"/>
      <c r="C277" s="83"/>
      <c r="D277" s="83"/>
      <c r="E277" s="83"/>
    </row>
    <row r="278">
      <c r="B278" s="83"/>
      <c r="C278" s="83"/>
      <c r="D278" s="83"/>
      <c r="E278" s="83"/>
    </row>
    <row r="279">
      <c r="B279" s="83"/>
      <c r="C279" s="83"/>
      <c r="D279" s="83"/>
      <c r="E279" s="83"/>
    </row>
    <row r="280">
      <c r="B280" s="83"/>
      <c r="C280" s="83"/>
      <c r="D280" s="83"/>
      <c r="E280" s="83"/>
    </row>
    <row r="281">
      <c r="B281" s="83"/>
      <c r="C281" s="83"/>
      <c r="D281" s="83"/>
      <c r="E281" s="83"/>
    </row>
    <row r="282">
      <c r="B282" s="83"/>
      <c r="C282" s="83"/>
      <c r="D282" s="83"/>
      <c r="E282" s="83"/>
    </row>
    <row r="283">
      <c r="B283" s="83"/>
      <c r="C283" s="83"/>
      <c r="D283" s="83"/>
      <c r="E283" s="83"/>
    </row>
    <row r="284">
      <c r="B284" s="83"/>
      <c r="C284" s="83"/>
      <c r="D284" s="83"/>
      <c r="E284" s="83"/>
    </row>
    <row r="285">
      <c r="B285" s="83"/>
      <c r="C285" s="83"/>
      <c r="D285" s="83"/>
      <c r="E285" s="83"/>
    </row>
    <row r="286">
      <c r="B286" s="83"/>
      <c r="C286" s="83"/>
      <c r="D286" s="83"/>
      <c r="E286" s="83"/>
    </row>
    <row r="287">
      <c r="B287" s="83"/>
      <c r="C287" s="83"/>
      <c r="D287" s="83"/>
      <c r="E287" s="83"/>
    </row>
    <row r="288">
      <c r="B288" s="83"/>
      <c r="C288" s="83"/>
      <c r="D288" s="83"/>
      <c r="E288" s="83"/>
    </row>
    <row r="289">
      <c r="B289" s="83"/>
      <c r="C289" s="83"/>
      <c r="D289" s="83"/>
      <c r="E289" s="83"/>
    </row>
    <row r="290">
      <c r="B290" s="83"/>
      <c r="C290" s="83"/>
      <c r="D290" s="83"/>
      <c r="E290" s="83"/>
    </row>
    <row r="291">
      <c r="B291" s="83"/>
      <c r="C291" s="83"/>
      <c r="D291" s="83"/>
      <c r="E291" s="83"/>
    </row>
    <row r="292">
      <c r="B292" s="83"/>
      <c r="C292" s="83"/>
      <c r="D292" s="83"/>
      <c r="E292" s="83"/>
    </row>
    <row r="293">
      <c r="B293" s="83"/>
      <c r="C293" s="83"/>
      <c r="D293" s="83"/>
      <c r="E293" s="83"/>
    </row>
    <row r="294">
      <c r="B294" s="83"/>
      <c r="C294" s="83"/>
      <c r="D294" s="83"/>
      <c r="E294" s="83"/>
    </row>
    <row r="295">
      <c r="B295" s="83"/>
      <c r="C295" s="83"/>
      <c r="D295" s="83"/>
      <c r="E295" s="83"/>
    </row>
    <row r="296">
      <c r="B296" s="83"/>
      <c r="C296" s="83"/>
      <c r="D296" s="83"/>
      <c r="E296" s="83"/>
    </row>
    <row r="297">
      <c r="B297" s="83"/>
      <c r="C297" s="83"/>
      <c r="D297" s="83"/>
      <c r="E297" s="83"/>
    </row>
    <row r="298">
      <c r="B298" s="83"/>
      <c r="C298" s="83"/>
      <c r="D298" s="83"/>
      <c r="E298" s="83"/>
    </row>
    <row r="299">
      <c r="B299" s="83"/>
      <c r="C299" s="83"/>
      <c r="D299" s="83"/>
      <c r="E299" s="83"/>
    </row>
    <row r="300">
      <c r="B300" s="83"/>
      <c r="C300" s="83"/>
      <c r="D300" s="83"/>
      <c r="E300" s="83"/>
    </row>
    <row r="301">
      <c r="B301" s="83"/>
      <c r="C301" s="83"/>
      <c r="D301" s="83"/>
      <c r="E301" s="83"/>
    </row>
    <row r="302">
      <c r="B302" s="83"/>
      <c r="C302" s="83"/>
      <c r="D302" s="83"/>
      <c r="E302" s="83"/>
    </row>
    <row r="303">
      <c r="B303" s="83"/>
      <c r="C303" s="83"/>
      <c r="D303" s="83"/>
      <c r="E303" s="83"/>
    </row>
    <row r="304">
      <c r="B304" s="83"/>
      <c r="C304" s="83"/>
      <c r="D304" s="83"/>
      <c r="E304" s="83"/>
    </row>
    <row r="305">
      <c r="B305" s="83"/>
      <c r="C305" s="83"/>
      <c r="D305" s="83"/>
      <c r="E305" s="83"/>
    </row>
    <row r="306">
      <c r="B306" s="83"/>
      <c r="C306" s="83"/>
      <c r="D306" s="83"/>
      <c r="E306" s="83"/>
    </row>
    <row r="307">
      <c r="B307" s="83"/>
      <c r="C307" s="83"/>
      <c r="D307" s="83"/>
      <c r="E307" s="83"/>
    </row>
    <row r="308">
      <c r="B308" s="83"/>
      <c r="C308" s="83"/>
      <c r="D308" s="83"/>
      <c r="E308" s="83"/>
    </row>
    <row r="309">
      <c r="B309" s="83"/>
      <c r="C309" s="83"/>
      <c r="D309" s="83"/>
      <c r="E309" s="83"/>
    </row>
    <row r="310">
      <c r="B310" s="83"/>
      <c r="C310" s="83"/>
      <c r="D310" s="83"/>
      <c r="E310" s="83"/>
    </row>
    <row r="311">
      <c r="B311" s="83"/>
      <c r="C311" s="83"/>
      <c r="D311" s="83"/>
      <c r="E311" s="83"/>
    </row>
    <row r="312">
      <c r="B312" s="83"/>
      <c r="C312" s="83"/>
      <c r="D312" s="83"/>
      <c r="E312" s="83"/>
    </row>
    <row r="313">
      <c r="B313" s="83"/>
      <c r="C313" s="83"/>
      <c r="D313" s="83"/>
      <c r="E313" s="83"/>
    </row>
    <row r="314">
      <c r="B314" s="83"/>
      <c r="C314" s="83"/>
      <c r="D314" s="83"/>
      <c r="E314" s="83"/>
    </row>
    <row r="315">
      <c r="B315" s="83"/>
      <c r="C315" s="83"/>
      <c r="D315" s="83"/>
      <c r="E315" s="83"/>
    </row>
    <row r="316">
      <c r="B316" s="83"/>
      <c r="C316" s="83"/>
      <c r="D316" s="83"/>
      <c r="E316" s="83"/>
    </row>
    <row r="317">
      <c r="B317" s="83"/>
      <c r="C317" s="83"/>
      <c r="D317" s="83"/>
      <c r="E317" s="83"/>
    </row>
    <row r="318">
      <c r="B318" s="83"/>
      <c r="C318" s="83"/>
      <c r="D318" s="83"/>
      <c r="E318" s="83"/>
    </row>
    <row r="319">
      <c r="B319" s="83"/>
      <c r="C319" s="83"/>
      <c r="D319" s="83"/>
      <c r="E319" s="83"/>
    </row>
    <row r="320">
      <c r="B320" s="83"/>
      <c r="C320" s="83"/>
      <c r="D320" s="83"/>
      <c r="E320" s="83"/>
    </row>
    <row r="321">
      <c r="B321" s="83"/>
      <c r="C321" s="83"/>
      <c r="D321" s="83"/>
      <c r="E321" s="83"/>
    </row>
    <row r="322">
      <c r="B322" s="83"/>
      <c r="C322" s="83"/>
      <c r="D322" s="83"/>
      <c r="E322" s="83"/>
    </row>
    <row r="323">
      <c r="B323" s="83"/>
      <c r="C323" s="83"/>
      <c r="D323" s="83"/>
      <c r="E323" s="83"/>
    </row>
    <row r="324">
      <c r="B324" s="83"/>
      <c r="C324" s="83"/>
      <c r="D324" s="83"/>
      <c r="E324" s="83"/>
    </row>
    <row r="325">
      <c r="B325" s="83"/>
      <c r="C325" s="83"/>
      <c r="D325" s="83"/>
      <c r="E325" s="83"/>
    </row>
    <row r="326">
      <c r="B326" s="83"/>
      <c r="C326" s="83"/>
      <c r="D326" s="83"/>
      <c r="E326" s="83"/>
    </row>
    <row r="327">
      <c r="B327" s="83"/>
      <c r="C327" s="83"/>
      <c r="D327" s="83"/>
      <c r="E327" s="83"/>
    </row>
    <row r="328">
      <c r="B328" s="83"/>
      <c r="C328" s="83"/>
      <c r="D328" s="83"/>
      <c r="E328" s="83"/>
    </row>
    <row r="329">
      <c r="B329" s="83"/>
      <c r="C329" s="83"/>
      <c r="D329" s="83"/>
      <c r="E329" s="83"/>
    </row>
    <row r="330">
      <c r="B330" s="83"/>
      <c r="C330" s="83"/>
      <c r="D330" s="83"/>
      <c r="E330" s="83"/>
    </row>
    <row r="331">
      <c r="B331" s="83"/>
      <c r="C331" s="83"/>
      <c r="D331" s="83"/>
      <c r="E331" s="83"/>
    </row>
    <row r="332">
      <c r="B332" s="83"/>
      <c r="C332" s="83"/>
      <c r="D332" s="83"/>
      <c r="E332" s="83"/>
    </row>
    <row r="333">
      <c r="B333" s="83"/>
      <c r="C333" s="83"/>
      <c r="D333" s="83"/>
      <c r="E333" s="83"/>
    </row>
    <row r="334">
      <c r="B334" s="83"/>
      <c r="C334" s="83"/>
      <c r="D334" s="83"/>
      <c r="E334" s="83"/>
    </row>
    <row r="335">
      <c r="B335" s="83"/>
      <c r="C335" s="83"/>
      <c r="D335" s="83"/>
      <c r="E335" s="83"/>
    </row>
    <row r="336">
      <c r="B336" s="83"/>
      <c r="C336" s="83"/>
      <c r="D336" s="83"/>
      <c r="E336" s="83"/>
    </row>
    <row r="337">
      <c r="B337" s="83"/>
      <c r="C337" s="83"/>
      <c r="D337" s="83"/>
      <c r="E337" s="83"/>
    </row>
    <row r="338">
      <c r="B338" s="83"/>
      <c r="C338" s="83"/>
      <c r="D338" s="83"/>
      <c r="E338" s="83"/>
    </row>
    <row r="339">
      <c r="B339" s="83"/>
      <c r="C339" s="83"/>
      <c r="D339" s="83"/>
      <c r="E339" s="83"/>
    </row>
    <row r="340">
      <c r="B340" s="83"/>
      <c r="C340" s="83"/>
      <c r="D340" s="83"/>
      <c r="E340" s="83"/>
    </row>
    <row r="341">
      <c r="B341" s="83"/>
      <c r="C341" s="83"/>
      <c r="D341" s="83"/>
      <c r="E341" s="83"/>
    </row>
    <row r="342">
      <c r="B342" s="83"/>
      <c r="C342" s="83"/>
      <c r="D342" s="83"/>
      <c r="E342" s="83"/>
    </row>
    <row r="343">
      <c r="B343" s="83"/>
      <c r="C343" s="83"/>
      <c r="D343" s="83"/>
      <c r="E343" s="83"/>
    </row>
    <row r="344">
      <c r="B344" s="83"/>
      <c r="C344" s="83"/>
      <c r="D344" s="83"/>
      <c r="E344" s="83"/>
    </row>
    <row r="345">
      <c r="B345" s="83"/>
      <c r="C345" s="83"/>
      <c r="D345" s="83"/>
      <c r="E345" s="83"/>
    </row>
    <row r="346">
      <c r="B346" s="83"/>
      <c r="C346" s="83"/>
      <c r="D346" s="83"/>
      <c r="E346" s="83"/>
    </row>
    <row r="347">
      <c r="B347" s="83"/>
      <c r="C347" s="83"/>
      <c r="D347" s="83"/>
      <c r="E347" s="83"/>
    </row>
    <row r="348">
      <c r="B348" s="83"/>
      <c r="C348" s="83"/>
      <c r="D348" s="83"/>
      <c r="E348" s="83"/>
    </row>
    <row r="349">
      <c r="B349" s="83"/>
      <c r="C349" s="83"/>
      <c r="D349" s="83"/>
      <c r="E349" s="83"/>
    </row>
    <row r="350">
      <c r="B350" s="83"/>
      <c r="C350" s="83"/>
      <c r="D350" s="83"/>
      <c r="E350" s="83"/>
    </row>
    <row r="351">
      <c r="B351" s="83"/>
      <c r="C351" s="83"/>
      <c r="D351" s="83"/>
      <c r="E351" s="83"/>
    </row>
    <row r="352">
      <c r="B352" s="83"/>
      <c r="C352" s="83"/>
      <c r="D352" s="83"/>
      <c r="E352" s="83"/>
    </row>
    <row r="353">
      <c r="B353" s="83"/>
      <c r="C353" s="83"/>
      <c r="D353" s="83"/>
      <c r="E353" s="83"/>
    </row>
    <row r="354">
      <c r="B354" s="83"/>
      <c r="C354" s="83"/>
      <c r="D354" s="83"/>
      <c r="E354" s="83"/>
    </row>
    <row r="355">
      <c r="B355" s="83"/>
      <c r="C355" s="83"/>
      <c r="D355" s="83"/>
      <c r="E355" s="83"/>
    </row>
    <row r="356">
      <c r="B356" s="83"/>
      <c r="C356" s="83"/>
      <c r="D356" s="83"/>
      <c r="E356" s="83"/>
    </row>
    <row r="357">
      <c r="B357" s="83"/>
      <c r="C357" s="83"/>
      <c r="D357" s="83"/>
      <c r="E357" s="83"/>
    </row>
    <row r="358">
      <c r="B358" s="83"/>
      <c r="C358" s="83"/>
      <c r="D358" s="83"/>
      <c r="E358" s="83"/>
    </row>
    <row r="359">
      <c r="B359" s="83"/>
      <c r="C359" s="83"/>
      <c r="D359" s="83"/>
      <c r="E359" s="83"/>
    </row>
    <row r="360">
      <c r="B360" s="83"/>
      <c r="C360" s="83"/>
      <c r="D360" s="83"/>
      <c r="E360" s="83"/>
    </row>
    <row r="361">
      <c r="B361" s="83"/>
      <c r="C361" s="83"/>
      <c r="D361" s="83"/>
      <c r="E361" s="83"/>
    </row>
    <row r="362">
      <c r="B362" s="83"/>
      <c r="C362" s="83"/>
      <c r="D362" s="83"/>
      <c r="E362" s="83"/>
    </row>
    <row r="363">
      <c r="B363" s="83"/>
      <c r="C363" s="83"/>
      <c r="D363" s="83"/>
      <c r="E363" s="83"/>
    </row>
    <row r="364">
      <c r="B364" s="83"/>
      <c r="C364" s="83"/>
      <c r="D364" s="83"/>
      <c r="E364" s="83"/>
    </row>
    <row r="365">
      <c r="B365" s="83"/>
      <c r="C365" s="83"/>
      <c r="D365" s="83"/>
      <c r="E365" s="83"/>
    </row>
    <row r="366">
      <c r="B366" s="83"/>
      <c r="C366" s="83"/>
      <c r="D366" s="83"/>
      <c r="E366" s="83"/>
    </row>
    <row r="367">
      <c r="B367" s="83"/>
      <c r="C367" s="83"/>
      <c r="D367" s="83"/>
      <c r="E367" s="83"/>
    </row>
    <row r="368">
      <c r="B368" s="83"/>
      <c r="C368" s="83"/>
      <c r="D368" s="83"/>
      <c r="E368" s="83"/>
    </row>
    <row r="369">
      <c r="B369" s="83"/>
      <c r="C369" s="83"/>
      <c r="D369" s="83"/>
      <c r="E369" s="83"/>
    </row>
    <row r="370">
      <c r="B370" s="83"/>
      <c r="C370" s="83"/>
      <c r="D370" s="83"/>
      <c r="E370" s="83"/>
    </row>
    <row r="371">
      <c r="B371" s="83"/>
      <c r="C371" s="83"/>
      <c r="D371" s="83"/>
      <c r="E371" s="83"/>
    </row>
    <row r="372">
      <c r="B372" s="83"/>
      <c r="C372" s="83"/>
      <c r="D372" s="83"/>
      <c r="E372" s="83"/>
    </row>
    <row r="373">
      <c r="B373" s="83"/>
      <c r="C373" s="83"/>
      <c r="D373" s="83"/>
      <c r="E373" s="83"/>
    </row>
    <row r="374">
      <c r="B374" s="83"/>
      <c r="C374" s="83"/>
      <c r="D374" s="83"/>
      <c r="E374" s="83"/>
    </row>
    <row r="375">
      <c r="B375" s="83"/>
      <c r="C375" s="83"/>
      <c r="D375" s="83"/>
      <c r="E375" s="83"/>
    </row>
    <row r="376">
      <c r="B376" s="83"/>
      <c r="C376" s="83"/>
      <c r="D376" s="83"/>
      <c r="E376" s="83"/>
    </row>
    <row r="377">
      <c r="B377" s="83"/>
      <c r="C377" s="83"/>
      <c r="D377" s="83"/>
      <c r="E377" s="83"/>
    </row>
    <row r="378">
      <c r="B378" s="83"/>
      <c r="C378" s="83"/>
      <c r="D378" s="83"/>
      <c r="E378" s="83"/>
    </row>
    <row r="379">
      <c r="B379" s="83"/>
      <c r="C379" s="83"/>
      <c r="D379" s="83"/>
      <c r="E379" s="83"/>
    </row>
    <row r="380">
      <c r="B380" s="83"/>
      <c r="C380" s="83"/>
      <c r="D380" s="83"/>
      <c r="E380" s="83"/>
    </row>
    <row r="381">
      <c r="B381" s="83"/>
      <c r="C381" s="83"/>
      <c r="D381" s="83"/>
      <c r="E381" s="83"/>
    </row>
    <row r="382">
      <c r="B382" s="83"/>
      <c r="C382" s="83"/>
      <c r="D382" s="83"/>
      <c r="E382" s="83"/>
    </row>
    <row r="383">
      <c r="B383" s="83"/>
      <c r="C383" s="83"/>
      <c r="D383" s="83"/>
      <c r="E383" s="83"/>
    </row>
    <row r="384">
      <c r="B384" s="83"/>
      <c r="C384" s="83"/>
      <c r="D384" s="83"/>
      <c r="E384" s="83"/>
    </row>
    <row r="385">
      <c r="B385" s="83"/>
      <c r="C385" s="83"/>
      <c r="D385" s="83"/>
      <c r="E385" s="83"/>
    </row>
    <row r="386">
      <c r="B386" s="83"/>
      <c r="C386" s="83"/>
      <c r="D386" s="83"/>
      <c r="E386" s="83"/>
    </row>
    <row r="387">
      <c r="B387" s="83"/>
      <c r="C387" s="83"/>
      <c r="D387" s="83"/>
      <c r="E387" s="83"/>
    </row>
    <row r="388">
      <c r="B388" s="83"/>
      <c r="C388" s="83"/>
      <c r="D388" s="83"/>
      <c r="E388" s="83"/>
    </row>
    <row r="389">
      <c r="B389" s="83"/>
      <c r="C389" s="83"/>
      <c r="D389" s="83"/>
      <c r="E389" s="83"/>
    </row>
    <row r="390">
      <c r="B390" s="83"/>
      <c r="C390" s="83"/>
      <c r="D390" s="83"/>
      <c r="E390" s="83"/>
    </row>
    <row r="391">
      <c r="B391" s="83"/>
      <c r="C391" s="83"/>
      <c r="D391" s="83"/>
      <c r="E391" s="83"/>
    </row>
    <row r="392">
      <c r="B392" s="83"/>
      <c r="C392" s="83"/>
      <c r="D392" s="83"/>
      <c r="E392" s="83"/>
    </row>
    <row r="393">
      <c r="B393" s="83"/>
      <c r="C393" s="83"/>
      <c r="D393" s="83"/>
      <c r="E393" s="83"/>
    </row>
    <row r="394">
      <c r="B394" s="83"/>
      <c r="C394" s="83"/>
      <c r="D394" s="83"/>
      <c r="E394" s="83"/>
    </row>
    <row r="395">
      <c r="B395" s="83"/>
      <c r="C395" s="83"/>
      <c r="D395" s="83"/>
      <c r="E395" s="83"/>
    </row>
    <row r="396">
      <c r="B396" s="83"/>
      <c r="C396" s="83"/>
      <c r="D396" s="83"/>
      <c r="E396" s="83"/>
    </row>
    <row r="397">
      <c r="B397" s="83"/>
      <c r="C397" s="83"/>
      <c r="D397" s="83"/>
      <c r="E397" s="83"/>
    </row>
    <row r="398">
      <c r="B398" s="83"/>
      <c r="C398" s="83"/>
      <c r="D398" s="83"/>
      <c r="E398" s="83"/>
    </row>
    <row r="399">
      <c r="B399" s="83"/>
      <c r="C399" s="83"/>
      <c r="D399" s="83"/>
      <c r="E399" s="83"/>
    </row>
    <row r="400">
      <c r="B400" s="83"/>
      <c r="C400" s="83"/>
      <c r="D400" s="83"/>
      <c r="E400" s="83"/>
    </row>
    <row r="401">
      <c r="B401" s="83"/>
      <c r="C401" s="83"/>
      <c r="D401" s="83"/>
      <c r="E401" s="83"/>
    </row>
    <row r="402">
      <c r="B402" s="83"/>
      <c r="C402" s="83"/>
      <c r="D402" s="83"/>
      <c r="E402" s="83"/>
    </row>
    <row r="403">
      <c r="B403" s="83"/>
      <c r="C403" s="83"/>
      <c r="D403" s="83"/>
      <c r="E403" s="83"/>
    </row>
    <row r="404">
      <c r="B404" s="83"/>
      <c r="C404" s="83"/>
      <c r="D404" s="83"/>
      <c r="E404" s="83"/>
    </row>
    <row r="405">
      <c r="B405" s="83"/>
      <c r="C405" s="83"/>
      <c r="D405" s="83"/>
      <c r="E405" s="83"/>
    </row>
    <row r="406">
      <c r="B406" s="83"/>
      <c r="C406" s="83"/>
      <c r="D406" s="83"/>
      <c r="E406" s="83"/>
    </row>
    <row r="407">
      <c r="B407" s="83"/>
      <c r="C407" s="83"/>
      <c r="D407" s="83"/>
      <c r="E407" s="83"/>
    </row>
    <row r="408">
      <c r="B408" s="83"/>
      <c r="C408" s="83"/>
      <c r="D408" s="83"/>
      <c r="E408" s="83"/>
    </row>
    <row r="409">
      <c r="B409" s="83"/>
      <c r="C409" s="83"/>
      <c r="D409" s="83"/>
      <c r="E409" s="83"/>
    </row>
    <row r="410">
      <c r="B410" s="83"/>
      <c r="C410" s="83"/>
      <c r="D410" s="83"/>
      <c r="E410" s="83"/>
    </row>
    <row r="411">
      <c r="B411" s="83"/>
      <c r="C411" s="83"/>
      <c r="D411" s="83"/>
      <c r="E411" s="83"/>
    </row>
    <row r="412">
      <c r="B412" s="83"/>
      <c r="C412" s="83"/>
      <c r="D412" s="83"/>
      <c r="E412" s="83"/>
    </row>
    <row r="413">
      <c r="B413" s="83"/>
      <c r="C413" s="83"/>
      <c r="D413" s="83"/>
      <c r="E413" s="83"/>
    </row>
    <row r="414">
      <c r="B414" s="83"/>
      <c r="C414" s="83"/>
      <c r="D414" s="83"/>
      <c r="E414" s="83"/>
    </row>
    <row r="415">
      <c r="B415" s="83"/>
      <c r="C415" s="83"/>
      <c r="D415" s="83"/>
      <c r="E415" s="83"/>
    </row>
    <row r="416">
      <c r="B416" s="83"/>
      <c r="C416" s="83"/>
      <c r="D416" s="83"/>
      <c r="E416" s="83"/>
    </row>
    <row r="417">
      <c r="B417" s="83"/>
      <c r="C417" s="83"/>
      <c r="D417" s="83"/>
      <c r="E417" s="83"/>
    </row>
    <row r="418">
      <c r="B418" s="83"/>
      <c r="C418" s="83"/>
      <c r="D418" s="83"/>
      <c r="E418" s="83"/>
    </row>
    <row r="419">
      <c r="B419" s="83"/>
      <c r="C419" s="83"/>
      <c r="D419" s="83"/>
      <c r="E419" s="83"/>
    </row>
    <row r="420">
      <c r="B420" s="83"/>
      <c r="C420" s="83"/>
      <c r="D420" s="83"/>
      <c r="E420" s="83"/>
    </row>
    <row r="421">
      <c r="B421" s="83"/>
      <c r="C421" s="83"/>
      <c r="D421" s="83"/>
      <c r="E421" s="83"/>
    </row>
    <row r="422">
      <c r="B422" s="83"/>
      <c r="C422" s="83"/>
      <c r="D422" s="83"/>
      <c r="E422" s="83"/>
    </row>
    <row r="423">
      <c r="B423" s="83"/>
      <c r="C423" s="83"/>
      <c r="D423" s="83"/>
      <c r="E423" s="83"/>
    </row>
    <row r="424">
      <c r="B424" s="83"/>
      <c r="C424" s="83"/>
      <c r="D424" s="83"/>
      <c r="E424" s="83"/>
    </row>
    <row r="425">
      <c r="B425" s="83"/>
      <c r="C425" s="83"/>
      <c r="D425" s="83"/>
      <c r="E425" s="83"/>
    </row>
    <row r="426">
      <c r="B426" s="83"/>
      <c r="C426" s="83"/>
      <c r="D426" s="83"/>
      <c r="E426" s="83"/>
    </row>
    <row r="427">
      <c r="B427" s="83"/>
      <c r="C427" s="83"/>
      <c r="D427" s="83"/>
      <c r="E427" s="83"/>
    </row>
    <row r="428">
      <c r="B428" s="83"/>
      <c r="C428" s="83"/>
      <c r="D428" s="83"/>
      <c r="E428" s="83"/>
    </row>
    <row r="429">
      <c r="B429" s="83"/>
      <c r="C429" s="83"/>
      <c r="D429" s="83"/>
      <c r="E429" s="83"/>
    </row>
    <row r="430">
      <c r="B430" s="83"/>
      <c r="C430" s="83"/>
      <c r="D430" s="83"/>
      <c r="E430" s="83"/>
    </row>
    <row r="431">
      <c r="B431" s="83"/>
      <c r="C431" s="83"/>
      <c r="D431" s="83"/>
      <c r="E431" s="83"/>
    </row>
    <row r="432">
      <c r="B432" s="83"/>
      <c r="C432" s="83"/>
      <c r="D432" s="83"/>
      <c r="E432" s="83"/>
    </row>
    <row r="433">
      <c r="B433" s="83"/>
      <c r="C433" s="83"/>
      <c r="D433" s="83"/>
      <c r="E433" s="83"/>
    </row>
    <row r="434">
      <c r="B434" s="83"/>
      <c r="C434" s="83"/>
      <c r="D434" s="83"/>
      <c r="E434" s="83"/>
    </row>
    <row r="435">
      <c r="B435" s="83"/>
      <c r="C435" s="83"/>
      <c r="D435" s="83"/>
      <c r="E435" s="83"/>
    </row>
    <row r="436">
      <c r="B436" s="83"/>
      <c r="C436" s="83"/>
      <c r="D436" s="83"/>
      <c r="E436" s="83"/>
    </row>
    <row r="437">
      <c r="B437" s="83"/>
      <c r="C437" s="83"/>
      <c r="D437" s="83"/>
      <c r="E437" s="83"/>
    </row>
    <row r="438">
      <c r="B438" s="83"/>
      <c r="C438" s="83"/>
      <c r="D438" s="83"/>
      <c r="E438" s="83"/>
    </row>
    <row r="439">
      <c r="B439" s="83"/>
      <c r="C439" s="83"/>
      <c r="D439" s="83"/>
      <c r="E439" s="83"/>
    </row>
    <row r="440">
      <c r="B440" s="83"/>
      <c r="C440" s="83"/>
      <c r="D440" s="83"/>
      <c r="E440" s="83"/>
    </row>
    <row r="441">
      <c r="B441" s="83"/>
      <c r="C441" s="83"/>
      <c r="D441" s="83"/>
      <c r="E441" s="83"/>
    </row>
    <row r="442">
      <c r="B442" s="83"/>
      <c r="C442" s="83"/>
      <c r="D442" s="83"/>
      <c r="E442" s="83"/>
    </row>
    <row r="443">
      <c r="B443" s="83"/>
      <c r="C443" s="83"/>
      <c r="D443" s="83"/>
      <c r="E443" s="83"/>
    </row>
    <row r="444">
      <c r="B444" s="83"/>
      <c r="C444" s="83"/>
      <c r="D444" s="83"/>
      <c r="E444" s="83"/>
    </row>
    <row r="445">
      <c r="B445" s="83"/>
      <c r="C445" s="83"/>
      <c r="D445" s="83"/>
      <c r="E445" s="83"/>
    </row>
    <row r="446">
      <c r="B446" s="83"/>
      <c r="C446" s="83"/>
      <c r="D446" s="83"/>
      <c r="E446" s="83"/>
    </row>
    <row r="447">
      <c r="B447" s="83"/>
      <c r="C447" s="83"/>
      <c r="D447" s="83"/>
      <c r="E447" s="83"/>
    </row>
    <row r="448">
      <c r="B448" s="83"/>
      <c r="C448" s="83"/>
      <c r="D448" s="83"/>
      <c r="E448" s="83"/>
    </row>
    <row r="449">
      <c r="B449" s="83"/>
      <c r="C449" s="83"/>
      <c r="D449" s="83"/>
      <c r="E449" s="83"/>
    </row>
    <row r="450">
      <c r="B450" s="83"/>
      <c r="C450" s="83"/>
      <c r="D450" s="83"/>
      <c r="E450" s="83"/>
    </row>
    <row r="451">
      <c r="B451" s="83"/>
      <c r="C451" s="83"/>
      <c r="D451" s="83"/>
      <c r="E451" s="83"/>
    </row>
    <row r="452">
      <c r="B452" s="83"/>
      <c r="C452" s="83"/>
      <c r="D452" s="83"/>
      <c r="E452" s="83"/>
    </row>
    <row r="453">
      <c r="B453" s="83"/>
      <c r="C453" s="83"/>
      <c r="D453" s="83"/>
      <c r="E453" s="83"/>
    </row>
    <row r="454">
      <c r="B454" s="83"/>
      <c r="C454" s="83"/>
      <c r="D454" s="83"/>
      <c r="E454" s="83"/>
    </row>
    <row r="455">
      <c r="B455" s="83"/>
      <c r="C455" s="83"/>
      <c r="D455" s="83"/>
      <c r="E455" s="83"/>
    </row>
    <row r="456">
      <c r="B456" s="83"/>
      <c r="C456" s="83"/>
      <c r="D456" s="83"/>
      <c r="E456" s="83"/>
    </row>
    <row r="457">
      <c r="B457" s="83"/>
      <c r="C457" s="83"/>
      <c r="D457" s="83"/>
      <c r="E457" s="83"/>
    </row>
    <row r="458">
      <c r="B458" s="83"/>
      <c r="C458" s="83"/>
      <c r="D458" s="83"/>
      <c r="E458" s="83"/>
    </row>
    <row r="459">
      <c r="B459" s="83"/>
      <c r="C459" s="83"/>
      <c r="D459" s="83"/>
      <c r="E459" s="83"/>
    </row>
    <row r="460">
      <c r="B460" s="83"/>
      <c r="C460" s="83"/>
      <c r="D460" s="83"/>
      <c r="E460" s="83"/>
    </row>
    <row r="461">
      <c r="B461" s="83"/>
      <c r="C461" s="83"/>
      <c r="D461" s="83"/>
      <c r="E461" s="83"/>
    </row>
    <row r="462">
      <c r="B462" s="83"/>
      <c r="C462" s="83"/>
      <c r="D462" s="83"/>
      <c r="E462" s="83"/>
    </row>
    <row r="463">
      <c r="B463" s="83"/>
      <c r="C463" s="83"/>
      <c r="D463" s="83"/>
      <c r="E463" s="83"/>
    </row>
    <row r="464">
      <c r="B464" s="83"/>
      <c r="C464" s="83"/>
      <c r="D464" s="83"/>
      <c r="E464" s="83"/>
    </row>
    <row r="465">
      <c r="B465" s="83"/>
      <c r="C465" s="83"/>
      <c r="D465" s="83"/>
      <c r="E465" s="83"/>
    </row>
    <row r="466">
      <c r="B466" s="83"/>
      <c r="C466" s="83"/>
      <c r="D466" s="83"/>
      <c r="E466" s="83"/>
    </row>
    <row r="467">
      <c r="B467" s="83"/>
      <c r="C467" s="83"/>
      <c r="D467" s="83"/>
      <c r="E467" s="83"/>
    </row>
    <row r="468">
      <c r="B468" s="83"/>
      <c r="C468" s="83"/>
      <c r="D468" s="83"/>
      <c r="E468" s="83"/>
    </row>
    <row r="469">
      <c r="B469" s="83"/>
      <c r="C469" s="83"/>
      <c r="D469" s="83"/>
      <c r="E469" s="83"/>
    </row>
    <row r="470">
      <c r="B470" s="83"/>
      <c r="C470" s="83"/>
      <c r="D470" s="83"/>
      <c r="E470" s="83"/>
    </row>
    <row r="471">
      <c r="B471" s="83"/>
      <c r="C471" s="83"/>
      <c r="D471" s="83"/>
      <c r="E471" s="83"/>
    </row>
    <row r="472">
      <c r="B472" s="83"/>
      <c r="C472" s="83"/>
      <c r="D472" s="83"/>
      <c r="E472" s="83"/>
    </row>
    <row r="473">
      <c r="B473" s="83"/>
      <c r="C473" s="83"/>
      <c r="D473" s="83"/>
      <c r="E473" s="83"/>
    </row>
    <row r="474">
      <c r="B474" s="83"/>
      <c r="C474" s="83"/>
      <c r="D474" s="83"/>
      <c r="E474" s="83"/>
    </row>
    <row r="475">
      <c r="B475" s="83"/>
      <c r="C475" s="83"/>
      <c r="D475" s="83"/>
      <c r="E475" s="83"/>
    </row>
    <row r="476">
      <c r="B476" s="83"/>
      <c r="C476" s="83"/>
      <c r="D476" s="83"/>
      <c r="E476" s="83"/>
    </row>
    <row r="477">
      <c r="B477" s="83"/>
      <c r="C477" s="83"/>
      <c r="D477" s="83"/>
      <c r="E477" s="83"/>
    </row>
    <row r="478">
      <c r="B478" s="83"/>
      <c r="C478" s="83"/>
      <c r="D478" s="83"/>
      <c r="E478" s="83"/>
    </row>
    <row r="479">
      <c r="B479" s="83"/>
      <c r="C479" s="83"/>
      <c r="D479" s="83"/>
      <c r="E479" s="83"/>
    </row>
    <row r="480">
      <c r="B480" s="83"/>
      <c r="C480" s="83"/>
      <c r="D480" s="83"/>
      <c r="E480" s="83"/>
    </row>
    <row r="481">
      <c r="B481" s="83"/>
      <c r="C481" s="83"/>
      <c r="D481" s="83"/>
      <c r="E481" s="83"/>
    </row>
    <row r="482">
      <c r="B482" s="83"/>
      <c r="C482" s="83"/>
      <c r="D482" s="83"/>
      <c r="E482" s="83"/>
    </row>
    <row r="483">
      <c r="B483" s="83"/>
      <c r="C483" s="83"/>
      <c r="D483" s="83"/>
      <c r="E483" s="83"/>
    </row>
    <row r="484">
      <c r="B484" s="83"/>
      <c r="C484" s="83"/>
      <c r="D484" s="83"/>
      <c r="E484" s="83"/>
    </row>
    <row r="485">
      <c r="B485" s="83"/>
      <c r="C485" s="83"/>
      <c r="D485" s="83"/>
      <c r="E485" s="83"/>
    </row>
    <row r="486">
      <c r="B486" s="83"/>
      <c r="C486" s="83"/>
      <c r="D486" s="83"/>
      <c r="E486" s="83"/>
    </row>
    <row r="487">
      <c r="B487" s="83"/>
      <c r="C487" s="83"/>
      <c r="D487" s="83"/>
      <c r="E487" s="83"/>
    </row>
    <row r="488">
      <c r="B488" s="83"/>
      <c r="C488" s="83"/>
      <c r="D488" s="83"/>
      <c r="E488" s="83"/>
    </row>
    <row r="489">
      <c r="B489" s="83"/>
      <c r="C489" s="83"/>
      <c r="D489" s="83"/>
      <c r="E489" s="83"/>
    </row>
    <row r="490">
      <c r="B490" s="83"/>
      <c r="C490" s="83"/>
      <c r="D490" s="83"/>
      <c r="E490" s="83"/>
    </row>
    <row r="491">
      <c r="B491" s="83"/>
      <c r="C491" s="83"/>
      <c r="D491" s="83"/>
      <c r="E491" s="83"/>
    </row>
    <row r="492">
      <c r="B492" s="83"/>
      <c r="C492" s="83"/>
      <c r="D492" s="83"/>
      <c r="E492" s="83"/>
    </row>
    <row r="493">
      <c r="B493" s="83"/>
      <c r="C493" s="83"/>
      <c r="D493" s="83"/>
      <c r="E493" s="83"/>
    </row>
    <row r="494">
      <c r="B494" s="83"/>
      <c r="C494" s="83"/>
      <c r="D494" s="83"/>
      <c r="E494" s="83"/>
    </row>
    <row r="495">
      <c r="B495" s="83"/>
      <c r="C495" s="83"/>
      <c r="D495" s="83"/>
      <c r="E495" s="83"/>
    </row>
    <row r="496">
      <c r="B496" s="83"/>
      <c r="C496" s="83"/>
      <c r="D496" s="83"/>
      <c r="E496" s="83"/>
    </row>
    <row r="497">
      <c r="B497" s="83"/>
      <c r="C497" s="83"/>
      <c r="D497" s="83"/>
      <c r="E497" s="83"/>
    </row>
    <row r="498">
      <c r="B498" s="83"/>
      <c r="C498" s="83"/>
      <c r="D498" s="83"/>
      <c r="E498" s="83"/>
    </row>
    <row r="499">
      <c r="B499" s="83"/>
      <c r="C499" s="83"/>
      <c r="D499" s="83"/>
      <c r="E499" s="83"/>
    </row>
    <row r="500">
      <c r="B500" s="83"/>
      <c r="C500" s="83"/>
      <c r="D500" s="83"/>
      <c r="E500" s="83"/>
    </row>
    <row r="501">
      <c r="B501" s="83"/>
      <c r="C501" s="83"/>
      <c r="D501" s="83"/>
      <c r="E501" s="83"/>
    </row>
    <row r="502">
      <c r="B502" s="83"/>
      <c r="C502" s="83"/>
      <c r="D502" s="83"/>
      <c r="E502" s="83"/>
    </row>
    <row r="503">
      <c r="B503" s="83"/>
      <c r="C503" s="83"/>
      <c r="D503" s="83"/>
      <c r="E503" s="83"/>
    </row>
    <row r="504">
      <c r="B504" s="83"/>
      <c r="C504" s="83"/>
      <c r="D504" s="83"/>
      <c r="E504" s="83"/>
    </row>
    <row r="505">
      <c r="B505" s="83"/>
      <c r="C505" s="83"/>
      <c r="D505" s="83"/>
      <c r="E505" s="83"/>
    </row>
    <row r="506">
      <c r="B506" s="83"/>
      <c r="C506" s="83"/>
      <c r="D506" s="83"/>
      <c r="E506" s="83"/>
    </row>
    <row r="507">
      <c r="B507" s="83"/>
      <c r="C507" s="83"/>
      <c r="D507" s="83"/>
      <c r="E507" s="83"/>
    </row>
    <row r="508">
      <c r="B508" s="83"/>
      <c r="C508" s="83"/>
      <c r="D508" s="83"/>
      <c r="E508" s="83"/>
    </row>
    <row r="509">
      <c r="B509" s="83"/>
      <c r="C509" s="83"/>
      <c r="D509" s="83"/>
      <c r="E509" s="83"/>
    </row>
    <row r="510">
      <c r="B510" s="83"/>
      <c r="C510" s="83"/>
      <c r="D510" s="83"/>
      <c r="E510" s="83"/>
    </row>
    <row r="511">
      <c r="B511" s="83"/>
      <c r="C511" s="83"/>
      <c r="D511" s="83"/>
      <c r="E511" s="83"/>
    </row>
    <row r="512">
      <c r="B512" s="83"/>
      <c r="C512" s="83"/>
      <c r="D512" s="83"/>
      <c r="E512" s="83"/>
    </row>
    <row r="513">
      <c r="B513" s="83"/>
      <c r="C513" s="83"/>
      <c r="D513" s="83"/>
      <c r="E513" s="83"/>
    </row>
    <row r="514">
      <c r="B514" s="83"/>
      <c r="C514" s="83"/>
      <c r="D514" s="83"/>
      <c r="E514" s="83"/>
    </row>
    <row r="515">
      <c r="B515" s="83"/>
      <c r="C515" s="83"/>
      <c r="D515" s="83"/>
      <c r="E515" s="83"/>
    </row>
    <row r="516">
      <c r="B516" s="83"/>
      <c r="C516" s="83"/>
      <c r="D516" s="83"/>
      <c r="E516" s="83"/>
    </row>
    <row r="517">
      <c r="B517" s="83"/>
      <c r="C517" s="83"/>
      <c r="D517" s="83"/>
      <c r="E517" s="83"/>
    </row>
    <row r="518">
      <c r="B518" s="83"/>
      <c r="C518" s="83"/>
      <c r="D518" s="83"/>
      <c r="E518" s="83"/>
    </row>
    <row r="519">
      <c r="B519" s="83"/>
      <c r="C519" s="83"/>
      <c r="D519" s="83"/>
      <c r="E519" s="83"/>
    </row>
    <row r="520">
      <c r="B520" s="83"/>
      <c r="C520" s="83"/>
      <c r="D520" s="83"/>
      <c r="E520" s="83"/>
    </row>
    <row r="521">
      <c r="B521" s="83"/>
      <c r="C521" s="83"/>
      <c r="D521" s="83"/>
      <c r="E521" s="83"/>
    </row>
    <row r="522">
      <c r="B522" s="83"/>
      <c r="C522" s="83"/>
      <c r="D522" s="83"/>
      <c r="E522" s="83"/>
    </row>
    <row r="523">
      <c r="B523" s="83"/>
      <c r="C523" s="83"/>
      <c r="D523" s="83"/>
      <c r="E523" s="83"/>
    </row>
    <row r="524">
      <c r="B524" s="83"/>
      <c r="C524" s="83"/>
      <c r="D524" s="83"/>
      <c r="E524" s="83"/>
    </row>
    <row r="525">
      <c r="B525" s="83"/>
      <c r="C525" s="83"/>
      <c r="D525" s="83"/>
      <c r="E525" s="83"/>
    </row>
    <row r="526">
      <c r="B526" s="83"/>
      <c r="C526" s="83"/>
      <c r="D526" s="83"/>
      <c r="E526" s="83"/>
    </row>
    <row r="527">
      <c r="B527" s="83"/>
      <c r="C527" s="83"/>
      <c r="D527" s="83"/>
      <c r="E527" s="83"/>
    </row>
    <row r="528">
      <c r="B528" s="83"/>
      <c r="C528" s="83"/>
      <c r="D528" s="83"/>
      <c r="E528" s="83"/>
    </row>
    <row r="529">
      <c r="B529" s="83"/>
      <c r="C529" s="83"/>
      <c r="D529" s="83"/>
      <c r="E529" s="83"/>
    </row>
    <row r="530">
      <c r="B530" s="83"/>
      <c r="C530" s="83"/>
      <c r="D530" s="83"/>
      <c r="E530" s="83"/>
    </row>
    <row r="531">
      <c r="B531" s="83"/>
      <c r="C531" s="83"/>
      <c r="D531" s="83"/>
      <c r="E531" s="83"/>
    </row>
    <row r="532">
      <c r="B532" s="83"/>
      <c r="C532" s="83"/>
      <c r="D532" s="83"/>
      <c r="E532" s="83"/>
    </row>
    <row r="533">
      <c r="B533" s="83"/>
      <c r="C533" s="83"/>
      <c r="D533" s="83"/>
      <c r="E533" s="83"/>
    </row>
    <row r="534">
      <c r="B534" s="83"/>
      <c r="C534" s="83"/>
      <c r="D534" s="83"/>
      <c r="E534" s="83"/>
    </row>
    <row r="535">
      <c r="B535" s="83"/>
      <c r="C535" s="83"/>
      <c r="D535" s="83"/>
      <c r="E535" s="83"/>
    </row>
    <row r="536">
      <c r="B536" s="83"/>
      <c r="C536" s="83"/>
      <c r="D536" s="83"/>
      <c r="E536" s="83"/>
    </row>
    <row r="537">
      <c r="B537" s="83"/>
      <c r="C537" s="83"/>
      <c r="D537" s="83"/>
      <c r="E537" s="83"/>
    </row>
    <row r="538">
      <c r="B538" s="83"/>
      <c r="C538" s="83"/>
      <c r="D538" s="83"/>
      <c r="E538" s="83"/>
    </row>
    <row r="539">
      <c r="B539" s="83"/>
      <c r="C539" s="83"/>
      <c r="D539" s="83"/>
      <c r="E539" s="83"/>
    </row>
    <row r="540">
      <c r="B540" s="83"/>
      <c r="C540" s="83"/>
      <c r="D540" s="83"/>
      <c r="E540" s="83"/>
    </row>
    <row r="541">
      <c r="B541" s="83"/>
      <c r="C541" s="83"/>
      <c r="D541" s="83"/>
      <c r="E541" s="83"/>
    </row>
    <row r="542">
      <c r="B542" s="83"/>
      <c r="C542" s="83"/>
      <c r="D542" s="83"/>
      <c r="E542" s="83"/>
    </row>
    <row r="543">
      <c r="B543" s="83"/>
      <c r="C543" s="83"/>
      <c r="D543" s="83"/>
      <c r="E543" s="83"/>
    </row>
    <row r="544">
      <c r="B544" s="83"/>
      <c r="C544" s="83"/>
      <c r="D544" s="83"/>
      <c r="E544" s="83"/>
    </row>
    <row r="545">
      <c r="B545" s="83"/>
      <c r="C545" s="83"/>
      <c r="D545" s="83"/>
      <c r="E545" s="83"/>
    </row>
    <row r="546">
      <c r="B546" s="83"/>
      <c r="C546" s="83"/>
      <c r="D546" s="83"/>
      <c r="E546" s="83"/>
    </row>
    <row r="547">
      <c r="B547" s="83"/>
      <c r="C547" s="83"/>
      <c r="D547" s="83"/>
      <c r="E547" s="83"/>
    </row>
    <row r="548">
      <c r="B548" s="83"/>
      <c r="C548" s="83"/>
      <c r="D548" s="83"/>
      <c r="E548" s="83"/>
    </row>
    <row r="549">
      <c r="B549" s="83"/>
      <c r="C549" s="83"/>
      <c r="D549" s="83"/>
      <c r="E549" s="83"/>
    </row>
    <row r="550">
      <c r="B550" s="83"/>
      <c r="C550" s="83"/>
      <c r="D550" s="83"/>
      <c r="E550" s="83"/>
    </row>
    <row r="551">
      <c r="B551" s="83"/>
      <c r="C551" s="83"/>
      <c r="D551" s="83"/>
      <c r="E551" s="83"/>
    </row>
    <row r="552">
      <c r="B552" s="83"/>
      <c r="C552" s="83"/>
      <c r="D552" s="83"/>
      <c r="E552" s="83"/>
    </row>
    <row r="553">
      <c r="B553" s="83"/>
      <c r="C553" s="83"/>
      <c r="D553" s="83"/>
      <c r="E553" s="83"/>
    </row>
    <row r="554">
      <c r="B554" s="83"/>
      <c r="C554" s="83"/>
      <c r="D554" s="83"/>
      <c r="E554" s="83"/>
    </row>
    <row r="555">
      <c r="B555" s="83"/>
      <c r="C555" s="83"/>
      <c r="D555" s="83"/>
      <c r="E555" s="83"/>
    </row>
    <row r="556">
      <c r="B556" s="83"/>
      <c r="C556" s="83"/>
      <c r="D556" s="83"/>
      <c r="E556" s="83"/>
    </row>
    <row r="557">
      <c r="B557" s="83"/>
      <c r="C557" s="83"/>
      <c r="D557" s="83"/>
      <c r="E557" s="83"/>
    </row>
    <row r="558">
      <c r="B558" s="83"/>
      <c r="C558" s="83"/>
      <c r="D558" s="83"/>
      <c r="E558" s="83"/>
    </row>
    <row r="559">
      <c r="B559" s="83"/>
      <c r="C559" s="83"/>
      <c r="D559" s="83"/>
      <c r="E559" s="83"/>
    </row>
    <row r="560">
      <c r="B560" s="83"/>
      <c r="C560" s="83"/>
      <c r="D560" s="83"/>
      <c r="E560" s="83"/>
    </row>
    <row r="561">
      <c r="B561" s="83"/>
      <c r="C561" s="83"/>
      <c r="D561" s="83"/>
      <c r="E561" s="83"/>
    </row>
    <row r="562">
      <c r="B562" s="83"/>
      <c r="C562" s="83"/>
      <c r="D562" s="83"/>
      <c r="E562" s="83"/>
    </row>
    <row r="563">
      <c r="B563" s="83"/>
      <c r="C563" s="83"/>
      <c r="D563" s="83"/>
      <c r="E563" s="83"/>
    </row>
    <row r="564">
      <c r="B564" s="83"/>
      <c r="C564" s="83"/>
      <c r="D564" s="83"/>
      <c r="E564" s="83"/>
    </row>
    <row r="565">
      <c r="B565" s="83"/>
      <c r="C565" s="83"/>
      <c r="D565" s="83"/>
      <c r="E565" s="83"/>
    </row>
    <row r="566">
      <c r="B566" s="83"/>
      <c r="C566" s="83"/>
      <c r="D566" s="83"/>
      <c r="E566" s="83"/>
    </row>
    <row r="567">
      <c r="B567" s="83"/>
      <c r="C567" s="83"/>
      <c r="D567" s="83"/>
      <c r="E567" s="83"/>
    </row>
    <row r="568">
      <c r="B568" s="83"/>
      <c r="C568" s="83"/>
      <c r="D568" s="83"/>
      <c r="E568" s="83"/>
    </row>
    <row r="569">
      <c r="B569" s="83"/>
      <c r="C569" s="83"/>
      <c r="D569" s="83"/>
      <c r="E569" s="83"/>
    </row>
    <row r="570">
      <c r="B570" s="83"/>
      <c r="C570" s="83"/>
      <c r="D570" s="83"/>
      <c r="E570" s="83"/>
    </row>
    <row r="571">
      <c r="B571" s="83"/>
      <c r="C571" s="83"/>
      <c r="D571" s="83"/>
      <c r="E571" s="83"/>
    </row>
    <row r="572">
      <c r="B572" s="83"/>
      <c r="C572" s="83"/>
      <c r="D572" s="83"/>
      <c r="E572" s="83"/>
    </row>
    <row r="573">
      <c r="B573" s="83"/>
      <c r="C573" s="83"/>
      <c r="D573" s="83"/>
      <c r="E573" s="83"/>
    </row>
    <row r="574">
      <c r="B574" s="83"/>
      <c r="C574" s="83"/>
      <c r="D574" s="83"/>
      <c r="E574" s="83"/>
    </row>
    <row r="575">
      <c r="B575" s="83"/>
      <c r="C575" s="83"/>
      <c r="D575" s="83"/>
      <c r="E575" s="83"/>
    </row>
    <row r="576">
      <c r="B576" s="83"/>
      <c r="C576" s="83"/>
      <c r="D576" s="83"/>
      <c r="E576" s="83"/>
    </row>
    <row r="577">
      <c r="B577" s="83"/>
      <c r="C577" s="83"/>
      <c r="D577" s="83"/>
      <c r="E577" s="83"/>
    </row>
    <row r="578">
      <c r="B578" s="83"/>
      <c r="C578" s="83"/>
      <c r="D578" s="83"/>
      <c r="E578" s="83"/>
    </row>
    <row r="579">
      <c r="B579" s="83"/>
      <c r="C579" s="83"/>
      <c r="D579" s="83"/>
      <c r="E579" s="83"/>
    </row>
    <row r="580">
      <c r="B580" s="83"/>
      <c r="C580" s="83"/>
      <c r="D580" s="83"/>
      <c r="E580" s="83"/>
    </row>
    <row r="581">
      <c r="B581" s="83"/>
      <c r="C581" s="83"/>
      <c r="D581" s="83"/>
      <c r="E581" s="83"/>
    </row>
    <row r="582">
      <c r="B582" s="83"/>
      <c r="C582" s="83"/>
      <c r="D582" s="83"/>
      <c r="E582" s="83"/>
    </row>
    <row r="583">
      <c r="B583" s="83"/>
      <c r="C583" s="83"/>
      <c r="D583" s="83"/>
      <c r="E583" s="83"/>
    </row>
    <row r="584">
      <c r="B584" s="83"/>
      <c r="C584" s="83"/>
      <c r="D584" s="83"/>
      <c r="E584" s="83"/>
    </row>
    <row r="585">
      <c r="B585" s="83"/>
      <c r="C585" s="83"/>
      <c r="D585" s="83"/>
      <c r="E585" s="83"/>
    </row>
    <row r="586">
      <c r="B586" s="83"/>
      <c r="C586" s="83"/>
      <c r="D586" s="83"/>
      <c r="E586" s="83"/>
    </row>
    <row r="587">
      <c r="B587" s="83"/>
      <c r="C587" s="83"/>
      <c r="D587" s="83"/>
      <c r="E587" s="83"/>
    </row>
    <row r="588">
      <c r="B588" s="83"/>
      <c r="C588" s="83"/>
      <c r="D588" s="83"/>
      <c r="E588" s="83"/>
    </row>
    <row r="589">
      <c r="B589" s="83"/>
      <c r="C589" s="83"/>
      <c r="D589" s="83"/>
      <c r="E589" s="83"/>
    </row>
    <row r="590">
      <c r="B590" s="83"/>
      <c r="C590" s="83"/>
      <c r="D590" s="83"/>
      <c r="E590" s="83"/>
    </row>
    <row r="591">
      <c r="B591" s="83"/>
      <c r="C591" s="83"/>
      <c r="D591" s="83"/>
      <c r="E591" s="83"/>
    </row>
    <row r="592">
      <c r="B592" s="83"/>
      <c r="C592" s="83"/>
      <c r="D592" s="83"/>
      <c r="E592" s="83"/>
    </row>
    <row r="593">
      <c r="B593" s="83"/>
      <c r="C593" s="83"/>
      <c r="D593" s="83"/>
      <c r="E593" s="83"/>
    </row>
    <row r="594">
      <c r="B594" s="83"/>
      <c r="C594" s="83"/>
      <c r="D594" s="83"/>
      <c r="E594" s="83"/>
    </row>
    <row r="595">
      <c r="B595" s="83"/>
      <c r="C595" s="83"/>
      <c r="D595" s="83"/>
      <c r="E595" s="83"/>
    </row>
    <row r="596">
      <c r="B596" s="83"/>
      <c r="C596" s="83"/>
      <c r="D596" s="83"/>
      <c r="E596" s="83"/>
    </row>
    <row r="597">
      <c r="B597" s="83"/>
      <c r="C597" s="83"/>
      <c r="D597" s="83"/>
      <c r="E597" s="83"/>
    </row>
    <row r="598">
      <c r="B598" s="83"/>
      <c r="C598" s="83"/>
      <c r="D598" s="83"/>
      <c r="E598" s="83"/>
    </row>
    <row r="599">
      <c r="B599" s="83"/>
      <c r="C599" s="83"/>
      <c r="D599" s="83"/>
      <c r="E599" s="83"/>
    </row>
    <row r="600">
      <c r="B600" s="83"/>
      <c r="C600" s="83"/>
      <c r="D600" s="83"/>
      <c r="E600" s="83"/>
    </row>
    <row r="601">
      <c r="B601" s="83"/>
      <c r="C601" s="83"/>
      <c r="D601" s="83"/>
      <c r="E601" s="83"/>
    </row>
    <row r="602">
      <c r="B602" s="83"/>
      <c r="C602" s="83"/>
      <c r="D602" s="83"/>
      <c r="E602" s="83"/>
    </row>
    <row r="603">
      <c r="B603" s="83"/>
      <c r="C603" s="83"/>
      <c r="D603" s="83"/>
      <c r="E603" s="83"/>
    </row>
    <row r="604">
      <c r="B604" s="83"/>
      <c r="C604" s="83"/>
      <c r="D604" s="83"/>
      <c r="E604" s="83"/>
    </row>
    <row r="605">
      <c r="B605" s="83"/>
      <c r="C605" s="83"/>
      <c r="D605" s="83"/>
      <c r="E605" s="83"/>
    </row>
    <row r="606">
      <c r="B606" s="83"/>
      <c r="C606" s="83"/>
      <c r="D606" s="83"/>
      <c r="E606" s="83"/>
    </row>
    <row r="607">
      <c r="B607" s="83"/>
      <c r="C607" s="83"/>
      <c r="D607" s="83"/>
      <c r="E607" s="83"/>
    </row>
    <row r="608">
      <c r="B608" s="83"/>
      <c r="C608" s="83"/>
      <c r="D608" s="83"/>
      <c r="E608" s="83"/>
    </row>
    <row r="609">
      <c r="B609" s="83"/>
      <c r="C609" s="83"/>
      <c r="D609" s="83"/>
      <c r="E609" s="83"/>
    </row>
    <row r="610">
      <c r="B610" s="83"/>
      <c r="C610" s="83"/>
      <c r="D610" s="83"/>
      <c r="E610" s="83"/>
    </row>
    <row r="611">
      <c r="B611" s="83"/>
      <c r="C611" s="83"/>
      <c r="D611" s="83"/>
      <c r="E611" s="83"/>
    </row>
    <row r="612">
      <c r="B612" s="83"/>
      <c r="C612" s="83"/>
      <c r="D612" s="83"/>
      <c r="E612" s="83"/>
    </row>
    <row r="613">
      <c r="B613" s="83"/>
      <c r="C613" s="83"/>
      <c r="D613" s="83"/>
      <c r="E613" s="83"/>
    </row>
    <row r="614">
      <c r="B614" s="83"/>
      <c r="C614" s="83"/>
      <c r="D614" s="83"/>
      <c r="E614" s="83"/>
    </row>
    <row r="615">
      <c r="B615" s="83"/>
      <c r="C615" s="83"/>
      <c r="D615" s="83"/>
      <c r="E615" s="83"/>
    </row>
    <row r="616">
      <c r="B616" s="83"/>
      <c r="C616" s="83"/>
      <c r="D616" s="83"/>
      <c r="E616" s="83"/>
    </row>
    <row r="617">
      <c r="B617" s="83"/>
      <c r="C617" s="83"/>
      <c r="D617" s="83"/>
      <c r="E617" s="83"/>
    </row>
    <row r="618">
      <c r="B618" s="83"/>
      <c r="C618" s="83"/>
      <c r="D618" s="83"/>
      <c r="E618" s="83"/>
    </row>
    <row r="619">
      <c r="B619" s="83"/>
      <c r="C619" s="83"/>
      <c r="D619" s="83"/>
      <c r="E619" s="83"/>
    </row>
    <row r="620">
      <c r="B620" s="83"/>
      <c r="C620" s="83"/>
      <c r="D620" s="83"/>
      <c r="E620" s="83"/>
    </row>
    <row r="621">
      <c r="B621" s="83"/>
      <c r="C621" s="83"/>
      <c r="D621" s="83"/>
      <c r="E621" s="83"/>
    </row>
    <row r="622">
      <c r="B622" s="83"/>
      <c r="C622" s="83"/>
      <c r="D622" s="83"/>
      <c r="E622" s="83"/>
    </row>
    <row r="623">
      <c r="B623" s="83"/>
      <c r="C623" s="83"/>
      <c r="D623" s="83"/>
      <c r="E623" s="83"/>
    </row>
    <row r="624">
      <c r="B624" s="83"/>
      <c r="C624" s="83"/>
      <c r="D624" s="83"/>
      <c r="E624" s="83"/>
    </row>
    <row r="625">
      <c r="B625" s="83"/>
      <c r="C625" s="83"/>
      <c r="D625" s="83"/>
      <c r="E625" s="83"/>
    </row>
    <row r="626">
      <c r="B626" s="83"/>
      <c r="C626" s="83"/>
      <c r="D626" s="83"/>
      <c r="E626" s="83"/>
    </row>
    <row r="627">
      <c r="B627" s="83"/>
      <c r="C627" s="83"/>
      <c r="D627" s="83"/>
      <c r="E627" s="83"/>
    </row>
    <row r="628">
      <c r="B628" s="83"/>
      <c r="C628" s="83"/>
      <c r="D628" s="83"/>
      <c r="E628" s="83"/>
    </row>
    <row r="629">
      <c r="B629" s="83"/>
      <c r="C629" s="83"/>
      <c r="D629" s="83"/>
      <c r="E629" s="83"/>
    </row>
    <row r="630">
      <c r="B630" s="83"/>
      <c r="C630" s="83"/>
      <c r="D630" s="83"/>
      <c r="E630" s="83"/>
    </row>
    <row r="631">
      <c r="B631" s="83"/>
      <c r="C631" s="83"/>
      <c r="D631" s="83"/>
      <c r="E631" s="83"/>
    </row>
    <row r="632">
      <c r="B632" s="83"/>
      <c r="C632" s="83"/>
      <c r="D632" s="83"/>
      <c r="E632" s="83"/>
    </row>
    <row r="633">
      <c r="B633" s="83"/>
      <c r="C633" s="83"/>
      <c r="D633" s="83"/>
      <c r="E633" s="83"/>
    </row>
    <row r="634">
      <c r="B634" s="83"/>
      <c r="C634" s="83"/>
      <c r="D634" s="83"/>
      <c r="E634" s="83"/>
    </row>
    <row r="635">
      <c r="B635" s="83"/>
      <c r="C635" s="83"/>
      <c r="D635" s="83"/>
      <c r="E635" s="83"/>
    </row>
    <row r="636">
      <c r="B636" s="83"/>
      <c r="C636" s="83"/>
      <c r="D636" s="83"/>
      <c r="E636" s="83"/>
    </row>
    <row r="637">
      <c r="B637" s="83"/>
      <c r="C637" s="83"/>
      <c r="D637" s="83"/>
      <c r="E637" s="83"/>
    </row>
    <row r="638">
      <c r="B638" s="83"/>
      <c r="C638" s="83"/>
      <c r="D638" s="83"/>
      <c r="E638" s="83"/>
    </row>
    <row r="639">
      <c r="B639" s="83"/>
      <c r="C639" s="83"/>
      <c r="D639" s="83"/>
      <c r="E639" s="83"/>
    </row>
    <row r="640">
      <c r="B640" s="83"/>
      <c r="C640" s="83"/>
      <c r="D640" s="83"/>
      <c r="E640" s="83"/>
    </row>
    <row r="641">
      <c r="B641" s="83"/>
      <c r="C641" s="83"/>
      <c r="D641" s="83"/>
      <c r="E641" s="83"/>
    </row>
    <row r="642">
      <c r="B642" s="83"/>
      <c r="C642" s="83"/>
      <c r="D642" s="83"/>
      <c r="E642" s="83"/>
    </row>
    <row r="643">
      <c r="B643" s="83"/>
      <c r="C643" s="83"/>
      <c r="D643" s="83"/>
      <c r="E643" s="83"/>
    </row>
    <row r="644">
      <c r="B644" s="83"/>
      <c r="C644" s="83"/>
      <c r="D644" s="83"/>
      <c r="E644" s="83"/>
    </row>
    <row r="645">
      <c r="B645" s="83"/>
      <c r="C645" s="83"/>
      <c r="D645" s="83"/>
      <c r="E645" s="83"/>
    </row>
    <row r="646">
      <c r="B646" s="83"/>
      <c r="C646" s="83"/>
      <c r="D646" s="83"/>
      <c r="E646" s="83"/>
    </row>
    <row r="647">
      <c r="B647" s="83"/>
      <c r="C647" s="83"/>
      <c r="D647" s="83"/>
      <c r="E647" s="83"/>
    </row>
    <row r="648">
      <c r="B648" s="83"/>
      <c r="C648" s="83"/>
      <c r="D648" s="83"/>
      <c r="E648" s="83"/>
    </row>
    <row r="649">
      <c r="B649" s="83"/>
      <c r="C649" s="83"/>
      <c r="D649" s="83"/>
      <c r="E649" s="83"/>
    </row>
    <row r="650">
      <c r="B650" s="83"/>
      <c r="C650" s="83"/>
      <c r="D650" s="83"/>
      <c r="E650" s="83"/>
    </row>
    <row r="651">
      <c r="B651" s="83"/>
      <c r="C651" s="83"/>
      <c r="D651" s="83"/>
      <c r="E651" s="83"/>
    </row>
    <row r="652">
      <c r="B652" s="83"/>
      <c r="C652" s="83"/>
      <c r="D652" s="83"/>
      <c r="E652" s="83"/>
    </row>
    <row r="653">
      <c r="B653" s="83"/>
      <c r="C653" s="83"/>
      <c r="D653" s="83"/>
      <c r="E653" s="83"/>
    </row>
    <row r="654">
      <c r="B654" s="83"/>
      <c r="C654" s="83"/>
      <c r="D654" s="83"/>
      <c r="E654" s="83"/>
    </row>
    <row r="655">
      <c r="B655" s="83"/>
      <c r="C655" s="83"/>
      <c r="D655" s="83"/>
      <c r="E655" s="83"/>
    </row>
    <row r="656">
      <c r="B656" s="83"/>
      <c r="C656" s="83"/>
      <c r="D656" s="83"/>
      <c r="E656" s="83"/>
    </row>
    <row r="657">
      <c r="B657" s="83"/>
      <c r="C657" s="83"/>
      <c r="D657" s="83"/>
      <c r="E657" s="83"/>
    </row>
    <row r="658">
      <c r="B658" s="83"/>
      <c r="C658" s="83"/>
      <c r="D658" s="83"/>
      <c r="E658" s="83"/>
    </row>
    <row r="659">
      <c r="B659" s="83"/>
      <c r="C659" s="83"/>
      <c r="D659" s="83"/>
      <c r="E659" s="83"/>
    </row>
    <row r="660">
      <c r="B660" s="83"/>
      <c r="C660" s="83"/>
      <c r="D660" s="83"/>
      <c r="E660" s="83"/>
    </row>
    <row r="661">
      <c r="B661" s="83"/>
      <c r="C661" s="83"/>
      <c r="D661" s="83"/>
      <c r="E661" s="83"/>
    </row>
    <row r="662">
      <c r="B662" s="83"/>
      <c r="C662" s="83"/>
      <c r="D662" s="83"/>
      <c r="E662" s="83"/>
    </row>
    <row r="663">
      <c r="B663" s="83"/>
      <c r="C663" s="83"/>
      <c r="D663" s="83"/>
      <c r="E663" s="83"/>
    </row>
    <row r="664">
      <c r="B664" s="83"/>
      <c r="C664" s="83"/>
      <c r="D664" s="83"/>
      <c r="E664" s="83"/>
    </row>
    <row r="665">
      <c r="B665" s="83"/>
      <c r="C665" s="83"/>
      <c r="D665" s="83"/>
      <c r="E665" s="83"/>
    </row>
    <row r="666">
      <c r="B666" s="83"/>
      <c r="C666" s="83"/>
      <c r="D666" s="83"/>
      <c r="E666" s="83"/>
    </row>
    <row r="667">
      <c r="B667" s="83"/>
      <c r="C667" s="83"/>
      <c r="D667" s="83"/>
      <c r="E667" s="83"/>
    </row>
    <row r="668">
      <c r="B668" s="83"/>
      <c r="C668" s="83"/>
      <c r="D668" s="83"/>
      <c r="E668" s="83"/>
    </row>
    <row r="669">
      <c r="B669" s="83"/>
      <c r="C669" s="83"/>
      <c r="D669" s="83"/>
      <c r="E669" s="83"/>
    </row>
    <row r="670">
      <c r="B670" s="83"/>
      <c r="C670" s="83"/>
      <c r="D670" s="83"/>
      <c r="E670" s="83"/>
    </row>
    <row r="671">
      <c r="B671" s="83"/>
      <c r="C671" s="83"/>
      <c r="D671" s="83"/>
      <c r="E671" s="83"/>
    </row>
    <row r="672">
      <c r="B672" s="83"/>
      <c r="C672" s="83"/>
      <c r="D672" s="83"/>
      <c r="E672" s="83"/>
    </row>
    <row r="673">
      <c r="B673" s="83"/>
      <c r="C673" s="83"/>
      <c r="D673" s="83"/>
      <c r="E673" s="83"/>
    </row>
    <row r="674">
      <c r="B674" s="83"/>
      <c r="C674" s="83"/>
      <c r="D674" s="83"/>
      <c r="E674" s="83"/>
    </row>
    <row r="675">
      <c r="B675" s="83"/>
      <c r="C675" s="83"/>
      <c r="D675" s="83"/>
      <c r="E675" s="83"/>
    </row>
    <row r="676">
      <c r="B676" s="83"/>
      <c r="C676" s="83"/>
      <c r="D676" s="83"/>
      <c r="E676" s="83"/>
    </row>
    <row r="677">
      <c r="B677" s="83"/>
      <c r="C677" s="83"/>
      <c r="D677" s="83"/>
      <c r="E677" s="83"/>
    </row>
    <row r="678">
      <c r="B678" s="83"/>
      <c r="C678" s="83"/>
      <c r="D678" s="83"/>
      <c r="E678" s="83"/>
    </row>
    <row r="679">
      <c r="B679" s="83"/>
      <c r="C679" s="83"/>
      <c r="D679" s="83"/>
      <c r="E679" s="83"/>
    </row>
    <row r="680">
      <c r="B680" s="83"/>
      <c r="C680" s="83"/>
      <c r="D680" s="83"/>
      <c r="E680" s="83"/>
    </row>
    <row r="681">
      <c r="B681" s="83"/>
      <c r="C681" s="83"/>
      <c r="D681" s="83"/>
      <c r="E681" s="83"/>
    </row>
    <row r="682">
      <c r="B682" s="83"/>
      <c r="C682" s="83"/>
      <c r="D682" s="83"/>
      <c r="E682" s="83"/>
    </row>
    <row r="683">
      <c r="B683" s="83"/>
      <c r="C683" s="83"/>
      <c r="D683" s="83"/>
      <c r="E683" s="83"/>
    </row>
    <row r="684">
      <c r="B684" s="83"/>
      <c r="C684" s="83"/>
      <c r="D684" s="83"/>
      <c r="E684" s="83"/>
    </row>
    <row r="685">
      <c r="B685" s="83"/>
      <c r="C685" s="83"/>
      <c r="D685" s="83"/>
      <c r="E685" s="83"/>
    </row>
    <row r="686">
      <c r="B686" s="83"/>
      <c r="C686" s="83"/>
      <c r="D686" s="83"/>
      <c r="E686" s="83"/>
    </row>
    <row r="687">
      <c r="B687" s="83"/>
      <c r="C687" s="83"/>
      <c r="D687" s="83"/>
      <c r="E687" s="83"/>
    </row>
    <row r="688">
      <c r="B688" s="83"/>
      <c r="C688" s="83"/>
      <c r="D688" s="83"/>
      <c r="E688" s="83"/>
    </row>
    <row r="689">
      <c r="B689" s="83"/>
      <c r="C689" s="83"/>
      <c r="D689" s="83"/>
      <c r="E689" s="83"/>
    </row>
    <row r="690">
      <c r="B690" s="83"/>
      <c r="C690" s="83"/>
      <c r="D690" s="83"/>
      <c r="E690" s="83"/>
    </row>
    <row r="691">
      <c r="B691" s="83"/>
      <c r="C691" s="83"/>
      <c r="D691" s="83"/>
      <c r="E691" s="83"/>
    </row>
    <row r="692">
      <c r="B692" s="83"/>
      <c r="C692" s="83"/>
      <c r="D692" s="83"/>
      <c r="E692" s="83"/>
    </row>
    <row r="693">
      <c r="B693" s="83"/>
      <c r="C693" s="83"/>
      <c r="D693" s="83"/>
      <c r="E693" s="83"/>
    </row>
    <row r="694">
      <c r="B694" s="83"/>
      <c r="C694" s="83"/>
      <c r="D694" s="83"/>
      <c r="E694" s="83"/>
    </row>
    <row r="695">
      <c r="B695" s="83"/>
      <c r="C695" s="83"/>
      <c r="D695" s="83"/>
      <c r="E695" s="83"/>
    </row>
    <row r="696">
      <c r="B696" s="83"/>
      <c r="C696" s="83"/>
      <c r="D696" s="83"/>
      <c r="E696" s="83"/>
    </row>
    <row r="697">
      <c r="B697" s="83"/>
      <c r="C697" s="83"/>
      <c r="D697" s="83"/>
      <c r="E697" s="83"/>
    </row>
    <row r="698">
      <c r="B698" s="83"/>
      <c r="C698" s="83"/>
      <c r="D698" s="83"/>
      <c r="E698" s="83"/>
    </row>
    <row r="699">
      <c r="B699" s="83"/>
      <c r="C699" s="83"/>
      <c r="D699" s="83"/>
      <c r="E699" s="83"/>
    </row>
    <row r="700">
      <c r="B700" s="83"/>
      <c r="C700" s="83"/>
      <c r="D700" s="83"/>
      <c r="E700" s="83"/>
    </row>
    <row r="701">
      <c r="B701" s="83"/>
      <c r="C701" s="83"/>
      <c r="D701" s="83"/>
      <c r="E701" s="83"/>
    </row>
    <row r="702">
      <c r="B702" s="83"/>
      <c r="C702" s="83"/>
      <c r="D702" s="83"/>
      <c r="E702" s="83"/>
    </row>
    <row r="703">
      <c r="B703" s="83"/>
      <c r="C703" s="83"/>
      <c r="D703" s="83"/>
      <c r="E703" s="83"/>
    </row>
    <row r="704">
      <c r="B704" s="83"/>
      <c r="C704" s="83"/>
      <c r="D704" s="83"/>
      <c r="E704" s="83"/>
    </row>
    <row r="705">
      <c r="B705" s="83"/>
      <c r="C705" s="83"/>
      <c r="D705" s="83"/>
      <c r="E705" s="83"/>
    </row>
    <row r="706">
      <c r="B706" s="83"/>
      <c r="C706" s="83"/>
      <c r="D706" s="83"/>
      <c r="E706" s="83"/>
    </row>
    <row r="707">
      <c r="B707" s="83"/>
      <c r="C707" s="83"/>
      <c r="D707" s="83"/>
      <c r="E707" s="83"/>
    </row>
    <row r="708">
      <c r="B708" s="83"/>
      <c r="C708" s="83"/>
      <c r="D708" s="83"/>
      <c r="E708" s="83"/>
    </row>
    <row r="709">
      <c r="B709" s="83"/>
      <c r="C709" s="83"/>
      <c r="D709" s="83"/>
      <c r="E709" s="83"/>
    </row>
    <row r="710">
      <c r="B710" s="83"/>
      <c r="C710" s="83"/>
      <c r="D710" s="83"/>
      <c r="E710" s="83"/>
    </row>
    <row r="711">
      <c r="B711" s="83"/>
      <c r="C711" s="83"/>
      <c r="D711" s="83"/>
      <c r="E711" s="83"/>
    </row>
    <row r="712">
      <c r="B712" s="83"/>
      <c r="C712" s="83"/>
      <c r="D712" s="83"/>
      <c r="E712" s="83"/>
    </row>
    <row r="713">
      <c r="B713" s="83"/>
      <c r="C713" s="83"/>
      <c r="D713" s="83"/>
      <c r="E713" s="83"/>
    </row>
    <row r="714">
      <c r="B714" s="83"/>
      <c r="C714" s="83"/>
      <c r="D714" s="83"/>
      <c r="E714" s="83"/>
    </row>
    <row r="715">
      <c r="B715" s="83"/>
      <c r="C715" s="83"/>
      <c r="D715" s="83"/>
      <c r="E715" s="83"/>
    </row>
    <row r="716">
      <c r="B716" s="83"/>
      <c r="C716" s="83"/>
      <c r="D716" s="83"/>
      <c r="E716" s="83"/>
    </row>
    <row r="717">
      <c r="B717" s="83"/>
      <c r="C717" s="83"/>
      <c r="D717" s="83"/>
      <c r="E717" s="83"/>
    </row>
    <row r="718">
      <c r="B718" s="83"/>
      <c r="C718" s="83"/>
      <c r="D718" s="83"/>
      <c r="E718" s="83"/>
    </row>
    <row r="719">
      <c r="B719" s="83"/>
      <c r="C719" s="83"/>
      <c r="D719" s="83"/>
      <c r="E719" s="83"/>
    </row>
    <row r="720">
      <c r="B720" s="83"/>
      <c r="C720" s="83"/>
      <c r="D720" s="83"/>
      <c r="E720" s="83"/>
    </row>
    <row r="721">
      <c r="B721" s="83"/>
      <c r="C721" s="83"/>
      <c r="D721" s="83"/>
      <c r="E721" s="83"/>
    </row>
    <row r="722">
      <c r="B722" s="83"/>
      <c r="C722" s="83"/>
      <c r="D722" s="83"/>
      <c r="E722" s="83"/>
    </row>
    <row r="723">
      <c r="B723" s="83"/>
      <c r="C723" s="83"/>
      <c r="D723" s="83"/>
      <c r="E723" s="83"/>
    </row>
    <row r="724">
      <c r="B724" s="83"/>
      <c r="C724" s="83"/>
      <c r="D724" s="83"/>
      <c r="E724" s="83"/>
    </row>
    <row r="725">
      <c r="B725" s="83"/>
      <c r="C725" s="83"/>
      <c r="D725" s="83"/>
      <c r="E725" s="83"/>
    </row>
    <row r="726">
      <c r="B726" s="83"/>
      <c r="C726" s="83"/>
      <c r="D726" s="83"/>
      <c r="E726" s="83"/>
    </row>
    <row r="727">
      <c r="B727" s="83"/>
      <c r="C727" s="83"/>
      <c r="D727" s="83"/>
      <c r="E727" s="83"/>
    </row>
    <row r="728">
      <c r="B728" s="83"/>
      <c r="C728" s="83"/>
      <c r="D728" s="83"/>
      <c r="E728" s="83"/>
    </row>
    <row r="729">
      <c r="B729" s="83"/>
      <c r="C729" s="83"/>
      <c r="D729" s="83"/>
      <c r="E729" s="83"/>
    </row>
    <row r="730">
      <c r="B730" s="83"/>
      <c r="C730" s="83"/>
      <c r="D730" s="83"/>
      <c r="E730" s="83"/>
    </row>
    <row r="731">
      <c r="B731" s="83"/>
      <c r="C731" s="83"/>
      <c r="D731" s="83"/>
      <c r="E731" s="83"/>
    </row>
    <row r="732">
      <c r="B732" s="83"/>
      <c r="C732" s="83"/>
      <c r="D732" s="83"/>
      <c r="E732" s="83"/>
    </row>
    <row r="733">
      <c r="B733" s="83"/>
      <c r="C733" s="83"/>
      <c r="D733" s="83"/>
      <c r="E733" s="83"/>
    </row>
    <row r="734">
      <c r="B734" s="83"/>
      <c r="C734" s="83"/>
      <c r="D734" s="83"/>
      <c r="E734" s="83"/>
    </row>
    <row r="735">
      <c r="B735" s="83"/>
      <c r="C735" s="83"/>
      <c r="D735" s="83"/>
      <c r="E735" s="83"/>
    </row>
    <row r="736">
      <c r="B736" s="83"/>
      <c r="C736" s="83"/>
      <c r="D736" s="83"/>
      <c r="E736" s="83"/>
    </row>
    <row r="737">
      <c r="B737" s="83"/>
      <c r="C737" s="83"/>
      <c r="D737" s="83"/>
      <c r="E737" s="83"/>
    </row>
    <row r="738">
      <c r="B738" s="83"/>
      <c r="C738" s="83"/>
      <c r="D738" s="83"/>
      <c r="E738" s="83"/>
    </row>
    <row r="739">
      <c r="B739" s="83"/>
      <c r="C739" s="83"/>
      <c r="D739" s="83"/>
      <c r="E739" s="83"/>
    </row>
    <row r="740">
      <c r="B740" s="83"/>
      <c r="C740" s="83"/>
      <c r="D740" s="83"/>
      <c r="E740" s="83"/>
    </row>
    <row r="741">
      <c r="B741" s="83"/>
      <c r="C741" s="83"/>
      <c r="D741" s="83"/>
      <c r="E741" s="83"/>
    </row>
    <row r="742">
      <c r="B742" s="83"/>
      <c r="C742" s="83"/>
      <c r="D742" s="83"/>
      <c r="E742" s="83"/>
    </row>
    <row r="743">
      <c r="B743" s="83"/>
      <c r="C743" s="83"/>
      <c r="D743" s="83"/>
      <c r="E743" s="83"/>
    </row>
    <row r="744">
      <c r="B744" s="83"/>
      <c r="C744" s="83"/>
      <c r="D744" s="83"/>
      <c r="E744" s="83"/>
    </row>
    <row r="745">
      <c r="B745" s="83"/>
      <c r="C745" s="83"/>
      <c r="D745" s="83"/>
      <c r="E745" s="83"/>
    </row>
    <row r="746">
      <c r="B746" s="83"/>
      <c r="C746" s="83"/>
      <c r="D746" s="83"/>
      <c r="E746" s="83"/>
    </row>
    <row r="747">
      <c r="B747" s="83"/>
      <c r="C747" s="83"/>
      <c r="D747" s="83"/>
      <c r="E747" s="83"/>
    </row>
    <row r="748">
      <c r="B748" s="83"/>
      <c r="C748" s="83"/>
      <c r="D748" s="83"/>
      <c r="E748" s="83"/>
    </row>
    <row r="749">
      <c r="B749" s="83"/>
      <c r="C749" s="83"/>
      <c r="D749" s="83"/>
      <c r="E749" s="83"/>
    </row>
    <row r="750">
      <c r="B750" s="83"/>
      <c r="C750" s="83"/>
      <c r="D750" s="83"/>
      <c r="E750" s="83"/>
    </row>
    <row r="751">
      <c r="B751" s="83"/>
      <c r="C751" s="83"/>
      <c r="D751" s="83"/>
      <c r="E751" s="83"/>
    </row>
    <row r="752">
      <c r="B752" s="83"/>
      <c r="C752" s="83"/>
      <c r="D752" s="83"/>
      <c r="E752" s="83"/>
    </row>
    <row r="753">
      <c r="B753" s="83"/>
      <c r="C753" s="83"/>
      <c r="D753" s="83"/>
      <c r="E753" s="83"/>
    </row>
    <row r="754">
      <c r="B754" s="83"/>
      <c r="C754" s="83"/>
      <c r="D754" s="83"/>
      <c r="E754" s="83"/>
    </row>
    <row r="755">
      <c r="B755" s="83"/>
      <c r="C755" s="83"/>
      <c r="D755" s="83"/>
      <c r="E755" s="83"/>
    </row>
    <row r="756">
      <c r="B756" s="83"/>
      <c r="C756" s="83"/>
      <c r="D756" s="83"/>
      <c r="E756" s="83"/>
    </row>
    <row r="757">
      <c r="B757" s="83"/>
      <c r="C757" s="83"/>
      <c r="D757" s="83"/>
      <c r="E757" s="83"/>
    </row>
    <row r="758">
      <c r="B758" s="83"/>
      <c r="C758" s="83"/>
      <c r="D758" s="83"/>
      <c r="E758" s="83"/>
    </row>
    <row r="759">
      <c r="B759" s="83"/>
      <c r="C759" s="83"/>
      <c r="D759" s="83"/>
      <c r="E759" s="83"/>
    </row>
    <row r="760">
      <c r="B760" s="83"/>
      <c r="C760" s="83"/>
      <c r="D760" s="83"/>
      <c r="E760" s="83"/>
    </row>
    <row r="761">
      <c r="B761" s="83"/>
      <c r="C761" s="83"/>
      <c r="D761" s="83"/>
      <c r="E761" s="83"/>
    </row>
    <row r="762">
      <c r="B762" s="83"/>
      <c r="C762" s="83"/>
      <c r="D762" s="83"/>
      <c r="E762" s="83"/>
    </row>
    <row r="763">
      <c r="B763" s="83"/>
      <c r="C763" s="83"/>
      <c r="D763" s="83"/>
      <c r="E763" s="83"/>
    </row>
    <row r="764">
      <c r="B764" s="83"/>
      <c r="C764" s="83"/>
      <c r="D764" s="83"/>
      <c r="E764" s="83"/>
    </row>
    <row r="765">
      <c r="B765" s="83"/>
      <c r="C765" s="83"/>
      <c r="D765" s="83"/>
      <c r="E765" s="83"/>
    </row>
    <row r="766">
      <c r="B766" s="83"/>
      <c r="C766" s="83"/>
      <c r="D766" s="83"/>
      <c r="E766" s="83"/>
    </row>
    <row r="767">
      <c r="B767" s="83"/>
      <c r="C767" s="83"/>
      <c r="D767" s="83"/>
      <c r="E767" s="83"/>
    </row>
    <row r="768">
      <c r="B768" s="83"/>
      <c r="C768" s="83"/>
      <c r="D768" s="83"/>
      <c r="E768" s="83"/>
    </row>
    <row r="769">
      <c r="B769" s="83"/>
      <c r="C769" s="83"/>
      <c r="D769" s="83"/>
      <c r="E769" s="83"/>
    </row>
    <row r="770">
      <c r="B770" s="83"/>
      <c r="C770" s="83"/>
      <c r="D770" s="83"/>
      <c r="E770" s="83"/>
    </row>
    <row r="771">
      <c r="B771" s="83"/>
      <c r="C771" s="83"/>
      <c r="D771" s="83"/>
      <c r="E771" s="83"/>
    </row>
    <row r="772">
      <c r="B772" s="83"/>
      <c r="C772" s="83"/>
      <c r="D772" s="83"/>
      <c r="E772" s="83"/>
    </row>
    <row r="773">
      <c r="B773" s="83"/>
      <c r="C773" s="83"/>
      <c r="D773" s="83"/>
      <c r="E773" s="83"/>
    </row>
    <row r="774">
      <c r="B774" s="83"/>
      <c r="C774" s="83"/>
      <c r="D774" s="83"/>
      <c r="E774" s="83"/>
    </row>
    <row r="775">
      <c r="B775" s="83"/>
      <c r="C775" s="83"/>
      <c r="D775" s="83"/>
      <c r="E775" s="83"/>
    </row>
    <row r="776">
      <c r="B776" s="83"/>
      <c r="C776" s="83"/>
      <c r="D776" s="83"/>
      <c r="E776" s="83"/>
    </row>
    <row r="777">
      <c r="B777" s="83"/>
      <c r="C777" s="83"/>
      <c r="D777" s="83"/>
      <c r="E777" s="83"/>
    </row>
    <row r="778">
      <c r="B778" s="83"/>
      <c r="C778" s="83"/>
      <c r="D778" s="83"/>
      <c r="E778" s="83"/>
    </row>
    <row r="779">
      <c r="B779" s="83"/>
      <c r="C779" s="83"/>
      <c r="D779" s="83"/>
      <c r="E779" s="83"/>
    </row>
    <row r="780">
      <c r="B780" s="83"/>
      <c r="C780" s="83"/>
      <c r="D780" s="83"/>
      <c r="E780" s="83"/>
    </row>
    <row r="781">
      <c r="B781" s="83"/>
      <c r="C781" s="83"/>
      <c r="D781" s="83"/>
      <c r="E781" s="83"/>
    </row>
    <row r="782">
      <c r="B782" s="83"/>
      <c r="C782" s="83"/>
      <c r="D782" s="83"/>
      <c r="E782" s="83"/>
    </row>
    <row r="783">
      <c r="B783" s="83"/>
      <c r="C783" s="83"/>
      <c r="D783" s="83"/>
      <c r="E783" s="83"/>
    </row>
    <row r="784">
      <c r="B784" s="83"/>
      <c r="C784" s="83"/>
      <c r="D784" s="83"/>
      <c r="E784" s="83"/>
    </row>
    <row r="785">
      <c r="B785" s="83"/>
      <c r="C785" s="83"/>
      <c r="D785" s="83"/>
      <c r="E785" s="83"/>
    </row>
    <row r="786">
      <c r="B786" s="83"/>
      <c r="C786" s="83"/>
      <c r="D786" s="83"/>
      <c r="E786" s="83"/>
    </row>
    <row r="787">
      <c r="B787" s="83"/>
      <c r="C787" s="83"/>
      <c r="D787" s="83"/>
      <c r="E787" s="83"/>
    </row>
    <row r="788">
      <c r="B788" s="83"/>
      <c r="C788" s="83"/>
      <c r="D788" s="83"/>
      <c r="E788" s="83"/>
    </row>
    <row r="789">
      <c r="B789" s="83"/>
      <c r="C789" s="83"/>
      <c r="D789" s="83"/>
      <c r="E789" s="83"/>
    </row>
    <row r="790">
      <c r="B790" s="83"/>
      <c r="C790" s="83"/>
      <c r="D790" s="83"/>
      <c r="E790" s="83"/>
    </row>
    <row r="791">
      <c r="B791" s="83"/>
      <c r="C791" s="83"/>
      <c r="D791" s="83"/>
      <c r="E791" s="83"/>
    </row>
    <row r="792">
      <c r="B792" s="83"/>
      <c r="C792" s="83"/>
      <c r="D792" s="83"/>
      <c r="E792" s="83"/>
    </row>
    <row r="793">
      <c r="B793" s="83"/>
      <c r="C793" s="83"/>
      <c r="D793" s="83"/>
      <c r="E793" s="83"/>
    </row>
    <row r="794">
      <c r="B794" s="83"/>
      <c r="C794" s="83"/>
      <c r="D794" s="83"/>
      <c r="E794" s="83"/>
    </row>
    <row r="795">
      <c r="B795" s="83"/>
      <c r="C795" s="83"/>
      <c r="D795" s="83"/>
      <c r="E795" s="83"/>
    </row>
    <row r="796">
      <c r="B796" s="83"/>
      <c r="C796" s="83"/>
      <c r="D796" s="83"/>
      <c r="E796" s="83"/>
    </row>
    <row r="797">
      <c r="B797" s="83"/>
      <c r="C797" s="83"/>
      <c r="D797" s="83"/>
      <c r="E797" s="83"/>
    </row>
    <row r="798">
      <c r="B798" s="83"/>
      <c r="C798" s="83"/>
      <c r="D798" s="83"/>
      <c r="E798" s="83"/>
    </row>
    <row r="799">
      <c r="B799" s="83"/>
      <c r="C799" s="83"/>
      <c r="D799" s="83"/>
      <c r="E799" s="83"/>
    </row>
    <row r="800">
      <c r="B800" s="83"/>
      <c r="C800" s="83"/>
      <c r="D800" s="83"/>
      <c r="E800" s="83"/>
    </row>
    <row r="801">
      <c r="B801" s="83"/>
      <c r="C801" s="83"/>
      <c r="D801" s="83"/>
      <c r="E801" s="83"/>
    </row>
    <row r="802">
      <c r="B802" s="83"/>
      <c r="C802" s="83"/>
      <c r="D802" s="83"/>
      <c r="E802" s="83"/>
    </row>
    <row r="803">
      <c r="B803" s="83"/>
      <c r="C803" s="83"/>
      <c r="D803" s="83"/>
      <c r="E803" s="83"/>
    </row>
    <row r="804">
      <c r="B804" s="83"/>
      <c r="C804" s="83"/>
      <c r="D804" s="83"/>
      <c r="E804" s="83"/>
    </row>
    <row r="805">
      <c r="B805" s="83"/>
      <c r="C805" s="83"/>
      <c r="D805" s="83"/>
      <c r="E805" s="83"/>
    </row>
    <row r="806">
      <c r="B806" s="83"/>
      <c r="C806" s="83"/>
      <c r="D806" s="83"/>
      <c r="E806" s="83"/>
    </row>
    <row r="807">
      <c r="B807" s="83"/>
      <c r="C807" s="83"/>
      <c r="D807" s="83"/>
      <c r="E807" s="83"/>
    </row>
    <row r="808">
      <c r="B808" s="83"/>
      <c r="C808" s="83"/>
      <c r="D808" s="83"/>
      <c r="E808" s="83"/>
    </row>
    <row r="809">
      <c r="B809" s="83"/>
      <c r="C809" s="83"/>
      <c r="D809" s="83"/>
      <c r="E809" s="83"/>
    </row>
    <row r="810">
      <c r="B810" s="83"/>
      <c r="C810" s="83"/>
      <c r="D810" s="83"/>
      <c r="E810" s="83"/>
    </row>
    <row r="811">
      <c r="B811" s="83"/>
      <c r="C811" s="83"/>
      <c r="D811" s="83"/>
      <c r="E811" s="83"/>
    </row>
    <row r="812">
      <c r="B812" s="83"/>
      <c r="C812" s="83"/>
      <c r="D812" s="83"/>
      <c r="E812" s="83"/>
    </row>
    <row r="813">
      <c r="B813" s="83"/>
      <c r="C813" s="83"/>
      <c r="D813" s="83"/>
      <c r="E813" s="83"/>
    </row>
    <row r="814">
      <c r="B814" s="83"/>
      <c r="C814" s="83"/>
      <c r="D814" s="83"/>
      <c r="E814" s="83"/>
    </row>
    <row r="815">
      <c r="B815" s="83"/>
      <c r="C815" s="83"/>
      <c r="D815" s="83"/>
      <c r="E815" s="83"/>
    </row>
    <row r="816">
      <c r="B816" s="83"/>
      <c r="C816" s="83"/>
      <c r="D816" s="83"/>
      <c r="E816" s="83"/>
    </row>
    <row r="817">
      <c r="B817" s="83"/>
      <c r="C817" s="83"/>
      <c r="D817" s="83"/>
      <c r="E817" s="83"/>
    </row>
    <row r="818">
      <c r="B818" s="83"/>
      <c r="C818" s="83"/>
      <c r="D818" s="83"/>
      <c r="E818" s="83"/>
    </row>
    <row r="819">
      <c r="B819" s="83"/>
      <c r="C819" s="83"/>
      <c r="D819" s="83"/>
      <c r="E819" s="83"/>
    </row>
    <row r="820">
      <c r="B820" s="83"/>
      <c r="C820" s="83"/>
      <c r="D820" s="83"/>
      <c r="E820" s="83"/>
    </row>
    <row r="821">
      <c r="B821" s="83"/>
      <c r="C821" s="83"/>
      <c r="D821" s="83"/>
      <c r="E821" s="83"/>
    </row>
    <row r="822">
      <c r="B822" s="83"/>
      <c r="C822" s="83"/>
      <c r="D822" s="83"/>
      <c r="E822" s="83"/>
    </row>
    <row r="823">
      <c r="B823" s="83"/>
      <c r="C823" s="83"/>
      <c r="D823" s="83"/>
      <c r="E823" s="83"/>
    </row>
    <row r="824">
      <c r="B824" s="83"/>
      <c r="C824" s="83"/>
      <c r="D824" s="83"/>
      <c r="E824" s="83"/>
    </row>
    <row r="825">
      <c r="B825" s="83"/>
      <c r="C825" s="83"/>
      <c r="D825" s="83"/>
      <c r="E825" s="83"/>
    </row>
    <row r="826">
      <c r="B826" s="83"/>
      <c r="C826" s="83"/>
      <c r="D826" s="83"/>
      <c r="E826" s="83"/>
    </row>
    <row r="827">
      <c r="B827" s="83"/>
      <c r="C827" s="83"/>
      <c r="D827" s="83"/>
      <c r="E827" s="83"/>
    </row>
    <row r="828">
      <c r="B828" s="83"/>
      <c r="C828" s="83"/>
      <c r="D828" s="83"/>
      <c r="E828" s="83"/>
    </row>
    <row r="829">
      <c r="B829" s="83"/>
      <c r="C829" s="83"/>
      <c r="D829" s="83"/>
      <c r="E829" s="83"/>
    </row>
    <row r="830">
      <c r="B830" s="83"/>
      <c r="C830" s="83"/>
      <c r="D830" s="83"/>
      <c r="E830" s="83"/>
    </row>
    <row r="831">
      <c r="B831" s="83"/>
      <c r="C831" s="83"/>
      <c r="D831" s="83"/>
      <c r="E831" s="83"/>
    </row>
    <row r="832">
      <c r="B832" s="83"/>
      <c r="C832" s="83"/>
      <c r="D832" s="83"/>
      <c r="E832" s="83"/>
    </row>
    <row r="833">
      <c r="B833" s="83"/>
      <c r="C833" s="83"/>
      <c r="D833" s="83"/>
      <c r="E833" s="83"/>
    </row>
    <row r="834">
      <c r="B834" s="83"/>
      <c r="C834" s="83"/>
      <c r="D834" s="83"/>
      <c r="E834" s="83"/>
    </row>
    <row r="835">
      <c r="B835" s="83"/>
      <c r="C835" s="83"/>
      <c r="D835" s="83"/>
      <c r="E835" s="83"/>
    </row>
    <row r="836">
      <c r="B836" s="83"/>
      <c r="C836" s="83"/>
      <c r="D836" s="83"/>
      <c r="E836" s="83"/>
    </row>
    <row r="837">
      <c r="B837" s="83"/>
      <c r="C837" s="83"/>
      <c r="D837" s="83"/>
      <c r="E837" s="83"/>
    </row>
    <row r="838">
      <c r="B838" s="83"/>
      <c r="C838" s="83"/>
      <c r="D838" s="83"/>
      <c r="E838" s="83"/>
    </row>
    <row r="839">
      <c r="B839" s="83"/>
      <c r="C839" s="83"/>
      <c r="D839" s="83"/>
      <c r="E839" s="83"/>
    </row>
    <row r="840">
      <c r="B840" s="83"/>
      <c r="C840" s="83"/>
      <c r="D840" s="83"/>
      <c r="E840" s="83"/>
    </row>
    <row r="841">
      <c r="B841" s="83"/>
      <c r="C841" s="83"/>
      <c r="D841" s="83"/>
      <c r="E841" s="83"/>
    </row>
    <row r="842">
      <c r="B842" s="83"/>
      <c r="C842" s="83"/>
      <c r="D842" s="83"/>
      <c r="E842" s="83"/>
    </row>
    <row r="843">
      <c r="B843" s="83"/>
      <c r="C843" s="83"/>
      <c r="D843" s="83"/>
      <c r="E843" s="83"/>
    </row>
    <row r="844">
      <c r="B844" s="83"/>
      <c r="C844" s="83"/>
      <c r="D844" s="83"/>
      <c r="E844" s="83"/>
    </row>
    <row r="845">
      <c r="B845" s="83"/>
      <c r="C845" s="83"/>
      <c r="D845" s="83"/>
      <c r="E845" s="83"/>
    </row>
    <row r="846">
      <c r="B846" s="83"/>
      <c r="C846" s="83"/>
      <c r="D846" s="83"/>
      <c r="E846" s="83"/>
    </row>
    <row r="847">
      <c r="B847" s="83"/>
      <c r="C847" s="83"/>
      <c r="D847" s="83"/>
      <c r="E847" s="83"/>
    </row>
    <row r="848">
      <c r="B848" s="83"/>
      <c r="C848" s="83"/>
      <c r="D848" s="83"/>
      <c r="E848" s="83"/>
    </row>
    <row r="849">
      <c r="B849" s="83"/>
      <c r="C849" s="83"/>
      <c r="D849" s="83"/>
      <c r="E849" s="83"/>
    </row>
    <row r="850">
      <c r="B850" s="83"/>
      <c r="C850" s="83"/>
      <c r="D850" s="83"/>
      <c r="E850" s="83"/>
    </row>
    <row r="851">
      <c r="B851" s="83"/>
      <c r="C851" s="83"/>
      <c r="D851" s="83"/>
      <c r="E851" s="83"/>
    </row>
    <row r="852">
      <c r="B852" s="83"/>
      <c r="C852" s="83"/>
      <c r="D852" s="83"/>
      <c r="E852" s="83"/>
    </row>
    <row r="853">
      <c r="B853" s="83"/>
      <c r="C853" s="83"/>
      <c r="D853" s="83"/>
      <c r="E853" s="83"/>
    </row>
    <row r="854">
      <c r="B854" s="83"/>
      <c r="C854" s="83"/>
      <c r="D854" s="83"/>
      <c r="E854" s="83"/>
    </row>
    <row r="855">
      <c r="B855" s="83"/>
      <c r="C855" s="83"/>
      <c r="D855" s="83"/>
      <c r="E855" s="83"/>
    </row>
    <row r="856">
      <c r="B856" s="83"/>
      <c r="C856" s="83"/>
      <c r="D856" s="83"/>
      <c r="E856" s="83"/>
    </row>
    <row r="857">
      <c r="B857" s="83"/>
      <c r="C857" s="83"/>
      <c r="D857" s="83"/>
      <c r="E857" s="83"/>
    </row>
    <row r="858">
      <c r="B858" s="83"/>
      <c r="C858" s="83"/>
      <c r="D858" s="83"/>
      <c r="E858" s="83"/>
    </row>
    <row r="859">
      <c r="B859" s="83"/>
      <c r="C859" s="83"/>
      <c r="D859" s="83"/>
      <c r="E859" s="83"/>
    </row>
    <row r="860">
      <c r="B860" s="83"/>
      <c r="C860" s="83"/>
      <c r="D860" s="83"/>
      <c r="E860" s="83"/>
    </row>
    <row r="861">
      <c r="B861" s="83"/>
      <c r="C861" s="83"/>
      <c r="D861" s="83"/>
      <c r="E861" s="83"/>
    </row>
    <row r="862">
      <c r="B862" s="83"/>
      <c r="C862" s="83"/>
      <c r="D862" s="83"/>
      <c r="E862" s="83"/>
    </row>
    <row r="863">
      <c r="B863" s="83"/>
      <c r="C863" s="83"/>
      <c r="D863" s="83"/>
      <c r="E863" s="83"/>
    </row>
    <row r="864">
      <c r="B864" s="83"/>
      <c r="C864" s="83"/>
      <c r="D864" s="83"/>
      <c r="E864" s="83"/>
    </row>
    <row r="865">
      <c r="B865" s="83"/>
      <c r="C865" s="83"/>
      <c r="D865" s="83"/>
      <c r="E865" s="83"/>
    </row>
    <row r="866">
      <c r="B866" s="83"/>
      <c r="C866" s="83"/>
      <c r="D866" s="83"/>
      <c r="E866" s="83"/>
    </row>
    <row r="867">
      <c r="B867" s="83"/>
      <c r="C867" s="83"/>
      <c r="D867" s="83"/>
      <c r="E867" s="83"/>
    </row>
    <row r="868">
      <c r="B868" s="83"/>
      <c r="C868" s="83"/>
      <c r="D868" s="83"/>
      <c r="E868" s="83"/>
    </row>
    <row r="869">
      <c r="B869" s="83"/>
      <c r="C869" s="83"/>
      <c r="D869" s="83"/>
      <c r="E869" s="83"/>
    </row>
    <row r="870">
      <c r="B870" s="83"/>
      <c r="C870" s="83"/>
      <c r="D870" s="83"/>
      <c r="E870" s="83"/>
    </row>
    <row r="871">
      <c r="B871" s="83"/>
      <c r="C871" s="83"/>
      <c r="D871" s="83"/>
      <c r="E871" s="83"/>
    </row>
    <row r="872">
      <c r="B872" s="83"/>
      <c r="C872" s="83"/>
      <c r="D872" s="83"/>
      <c r="E872" s="83"/>
    </row>
    <row r="873">
      <c r="B873" s="83"/>
      <c r="C873" s="83"/>
      <c r="D873" s="83"/>
      <c r="E873" s="83"/>
    </row>
    <row r="874">
      <c r="B874" s="83"/>
      <c r="C874" s="83"/>
      <c r="D874" s="83"/>
      <c r="E874" s="83"/>
    </row>
    <row r="875">
      <c r="B875" s="83"/>
      <c r="C875" s="83"/>
      <c r="D875" s="83"/>
      <c r="E875" s="83"/>
    </row>
    <row r="876">
      <c r="B876" s="83"/>
      <c r="C876" s="83"/>
      <c r="D876" s="83"/>
      <c r="E876" s="83"/>
    </row>
    <row r="877">
      <c r="B877" s="83"/>
      <c r="C877" s="83"/>
      <c r="D877" s="83"/>
      <c r="E877" s="83"/>
    </row>
    <row r="878">
      <c r="B878" s="83"/>
      <c r="C878" s="83"/>
      <c r="D878" s="83"/>
      <c r="E878" s="83"/>
    </row>
    <row r="879">
      <c r="B879" s="83"/>
      <c r="C879" s="83"/>
      <c r="D879" s="83"/>
      <c r="E879" s="83"/>
    </row>
    <row r="880">
      <c r="B880" s="83"/>
      <c r="C880" s="83"/>
      <c r="D880" s="83"/>
      <c r="E880" s="83"/>
    </row>
    <row r="881">
      <c r="B881" s="83"/>
      <c r="C881" s="83"/>
      <c r="D881" s="83"/>
      <c r="E881" s="83"/>
    </row>
    <row r="882">
      <c r="B882" s="83"/>
      <c r="C882" s="83"/>
      <c r="D882" s="83"/>
      <c r="E882" s="83"/>
    </row>
    <row r="883">
      <c r="B883" s="83"/>
      <c r="C883" s="83"/>
      <c r="D883" s="83"/>
      <c r="E883" s="83"/>
    </row>
    <row r="884">
      <c r="B884" s="83"/>
      <c r="C884" s="83"/>
      <c r="D884" s="83"/>
      <c r="E884" s="83"/>
    </row>
    <row r="885">
      <c r="B885" s="83"/>
      <c r="C885" s="83"/>
      <c r="D885" s="83"/>
      <c r="E885" s="83"/>
    </row>
    <row r="886">
      <c r="B886" s="83"/>
      <c r="C886" s="83"/>
      <c r="D886" s="83"/>
      <c r="E886" s="83"/>
    </row>
    <row r="887">
      <c r="B887" s="83"/>
      <c r="C887" s="83"/>
      <c r="D887" s="83"/>
      <c r="E887" s="83"/>
    </row>
    <row r="888">
      <c r="B888" s="83"/>
      <c r="C888" s="83"/>
      <c r="D888" s="83"/>
      <c r="E888" s="83"/>
    </row>
    <row r="889">
      <c r="B889" s="83"/>
      <c r="C889" s="83"/>
      <c r="D889" s="83"/>
      <c r="E889" s="83"/>
    </row>
    <row r="890">
      <c r="B890" s="83"/>
      <c r="C890" s="83"/>
      <c r="D890" s="83"/>
      <c r="E890" s="83"/>
    </row>
    <row r="891">
      <c r="B891" s="83"/>
      <c r="C891" s="83"/>
      <c r="D891" s="83"/>
      <c r="E891" s="83"/>
    </row>
    <row r="892">
      <c r="B892" s="83"/>
      <c r="C892" s="83"/>
      <c r="D892" s="83"/>
      <c r="E892" s="83"/>
    </row>
    <row r="893">
      <c r="B893" s="83"/>
      <c r="C893" s="83"/>
      <c r="D893" s="83"/>
      <c r="E893" s="83"/>
    </row>
    <row r="894">
      <c r="B894" s="83"/>
      <c r="C894" s="83"/>
      <c r="D894" s="83"/>
      <c r="E894" s="83"/>
    </row>
    <row r="895">
      <c r="B895" s="83"/>
      <c r="C895" s="83"/>
      <c r="D895" s="83"/>
      <c r="E895" s="83"/>
    </row>
    <row r="896">
      <c r="B896" s="83"/>
      <c r="C896" s="83"/>
      <c r="D896" s="83"/>
      <c r="E896" s="83"/>
    </row>
    <row r="897">
      <c r="B897" s="83"/>
      <c r="C897" s="83"/>
      <c r="D897" s="83"/>
      <c r="E897" s="83"/>
    </row>
    <row r="898">
      <c r="B898" s="83"/>
      <c r="C898" s="83"/>
      <c r="D898" s="83"/>
      <c r="E898" s="83"/>
    </row>
    <row r="899">
      <c r="B899" s="83"/>
      <c r="C899" s="83"/>
      <c r="D899" s="83"/>
      <c r="E899" s="83"/>
    </row>
    <row r="900">
      <c r="B900" s="83"/>
      <c r="C900" s="83"/>
      <c r="D900" s="83"/>
      <c r="E900" s="83"/>
    </row>
    <row r="901">
      <c r="B901" s="83"/>
      <c r="C901" s="83"/>
      <c r="D901" s="83"/>
      <c r="E901" s="83"/>
    </row>
    <row r="902">
      <c r="B902" s="83"/>
      <c r="C902" s="83"/>
      <c r="D902" s="83"/>
      <c r="E902" s="83"/>
    </row>
    <row r="903">
      <c r="B903" s="83"/>
      <c r="C903" s="83"/>
      <c r="D903" s="83"/>
      <c r="E903" s="83"/>
    </row>
    <row r="904">
      <c r="B904" s="83"/>
      <c r="C904" s="83"/>
      <c r="D904" s="83"/>
      <c r="E904" s="83"/>
    </row>
    <row r="905">
      <c r="B905" s="83"/>
      <c r="C905" s="83"/>
      <c r="D905" s="83"/>
      <c r="E905" s="83"/>
    </row>
    <row r="906">
      <c r="B906" s="83"/>
      <c r="C906" s="83"/>
      <c r="D906" s="83"/>
      <c r="E906" s="83"/>
    </row>
    <row r="907">
      <c r="B907" s="83"/>
      <c r="C907" s="83"/>
      <c r="D907" s="83"/>
      <c r="E907" s="83"/>
    </row>
    <row r="908">
      <c r="B908" s="83"/>
      <c r="C908" s="83"/>
      <c r="D908" s="83"/>
      <c r="E908" s="83"/>
    </row>
    <row r="909">
      <c r="B909" s="83"/>
      <c r="C909" s="83"/>
      <c r="D909" s="83"/>
      <c r="E909" s="83"/>
    </row>
    <row r="910">
      <c r="B910" s="83"/>
      <c r="C910" s="83"/>
      <c r="D910" s="83"/>
      <c r="E910" s="83"/>
    </row>
    <row r="911">
      <c r="B911" s="83"/>
      <c r="C911" s="83"/>
      <c r="D911" s="83"/>
      <c r="E911" s="83"/>
    </row>
    <row r="912">
      <c r="B912" s="83"/>
      <c r="C912" s="83"/>
      <c r="D912" s="83"/>
      <c r="E912" s="83"/>
    </row>
    <row r="913">
      <c r="B913" s="83"/>
      <c r="C913" s="83"/>
      <c r="D913" s="83"/>
      <c r="E913" s="83"/>
    </row>
    <row r="914">
      <c r="B914" s="83"/>
      <c r="C914" s="83"/>
      <c r="D914" s="83"/>
      <c r="E914" s="83"/>
    </row>
    <row r="915">
      <c r="B915" s="83"/>
      <c r="C915" s="83"/>
      <c r="D915" s="83"/>
      <c r="E915" s="83"/>
    </row>
    <row r="916">
      <c r="B916" s="83"/>
      <c r="C916" s="83"/>
      <c r="D916" s="83"/>
      <c r="E916" s="83"/>
    </row>
    <row r="917">
      <c r="B917" s="83"/>
      <c r="C917" s="83"/>
      <c r="D917" s="83"/>
      <c r="E917" s="83"/>
    </row>
    <row r="918">
      <c r="B918" s="83"/>
      <c r="C918" s="83"/>
      <c r="D918" s="83"/>
      <c r="E918" s="83"/>
    </row>
    <row r="919">
      <c r="B919" s="83"/>
      <c r="C919" s="83"/>
      <c r="D919" s="83"/>
      <c r="E919" s="83"/>
    </row>
    <row r="920">
      <c r="B920" s="83"/>
      <c r="C920" s="83"/>
      <c r="D920" s="83"/>
      <c r="E920" s="83"/>
    </row>
    <row r="921">
      <c r="B921" s="83"/>
      <c r="C921" s="83"/>
      <c r="D921" s="83"/>
      <c r="E921" s="83"/>
    </row>
    <row r="922">
      <c r="B922" s="83"/>
      <c r="C922" s="83"/>
      <c r="D922" s="83"/>
      <c r="E922" s="83"/>
    </row>
    <row r="923">
      <c r="B923" s="83"/>
      <c r="C923" s="83"/>
      <c r="D923" s="83"/>
      <c r="E923" s="83"/>
    </row>
    <row r="924">
      <c r="B924" s="83"/>
      <c r="C924" s="83"/>
      <c r="D924" s="83"/>
      <c r="E924" s="83"/>
    </row>
    <row r="925">
      <c r="B925" s="83"/>
      <c r="C925" s="83"/>
      <c r="D925" s="83"/>
      <c r="E925" s="83"/>
    </row>
    <row r="926">
      <c r="B926" s="83"/>
      <c r="C926" s="83"/>
      <c r="D926" s="83"/>
      <c r="E926" s="83"/>
    </row>
    <row r="927">
      <c r="B927" s="83"/>
      <c r="C927" s="83"/>
      <c r="D927" s="83"/>
      <c r="E927" s="83"/>
    </row>
    <row r="928">
      <c r="B928" s="83"/>
      <c r="C928" s="83"/>
      <c r="D928" s="83"/>
      <c r="E928" s="83"/>
    </row>
    <row r="929">
      <c r="B929" s="83"/>
      <c r="C929" s="83"/>
      <c r="D929" s="83"/>
      <c r="E929" s="83"/>
    </row>
    <row r="930">
      <c r="B930" s="83"/>
      <c r="C930" s="83"/>
      <c r="D930" s="83"/>
      <c r="E930" s="83"/>
    </row>
    <row r="931">
      <c r="B931" s="83"/>
      <c r="C931" s="83"/>
      <c r="D931" s="83"/>
      <c r="E931" s="83"/>
    </row>
    <row r="932">
      <c r="B932" s="83"/>
      <c r="C932" s="83"/>
      <c r="D932" s="83"/>
      <c r="E932" s="83"/>
    </row>
    <row r="933">
      <c r="B933" s="83"/>
      <c r="C933" s="83"/>
      <c r="D933" s="83"/>
      <c r="E933" s="83"/>
    </row>
    <row r="934">
      <c r="B934" s="83"/>
      <c r="C934" s="83"/>
      <c r="D934" s="83"/>
      <c r="E934" s="83"/>
    </row>
    <row r="935">
      <c r="B935" s="83"/>
      <c r="C935" s="83"/>
      <c r="D935" s="83"/>
      <c r="E935" s="83"/>
    </row>
    <row r="936">
      <c r="B936" s="83"/>
      <c r="C936" s="83"/>
      <c r="D936" s="83"/>
      <c r="E936" s="83"/>
    </row>
    <row r="937">
      <c r="B937" s="83"/>
      <c r="C937" s="83"/>
      <c r="D937" s="83"/>
      <c r="E937" s="83"/>
    </row>
    <row r="938">
      <c r="B938" s="83"/>
      <c r="C938" s="83"/>
      <c r="D938" s="83"/>
      <c r="E938" s="83"/>
    </row>
    <row r="939">
      <c r="B939" s="83"/>
      <c r="C939" s="83"/>
      <c r="D939" s="83"/>
      <c r="E939" s="83"/>
    </row>
    <row r="940">
      <c r="B940" s="83"/>
      <c r="C940" s="83"/>
      <c r="D940" s="83"/>
      <c r="E940" s="83"/>
    </row>
    <row r="941">
      <c r="B941" s="83"/>
      <c r="C941" s="83"/>
      <c r="D941" s="83"/>
      <c r="E941" s="83"/>
    </row>
    <row r="942">
      <c r="B942" s="83"/>
      <c r="C942" s="83"/>
      <c r="D942" s="83"/>
      <c r="E942" s="83"/>
    </row>
    <row r="943">
      <c r="B943" s="83"/>
      <c r="C943" s="83"/>
      <c r="D943" s="83"/>
      <c r="E943" s="83"/>
    </row>
    <row r="944">
      <c r="B944" s="83"/>
      <c r="C944" s="83"/>
      <c r="D944" s="83"/>
      <c r="E944" s="83"/>
    </row>
    <row r="945">
      <c r="B945" s="83"/>
      <c r="C945" s="83"/>
      <c r="D945" s="83"/>
      <c r="E945" s="83"/>
    </row>
    <row r="946">
      <c r="B946" s="83"/>
      <c r="C946" s="83"/>
      <c r="D946" s="83"/>
      <c r="E946" s="83"/>
    </row>
    <row r="947">
      <c r="B947" s="83"/>
      <c r="C947" s="83"/>
      <c r="D947" s="83"/>
      <c r="E947" s="83"/>
    </row>
    <row r="948">
      <c r="B948" s="83"/>
      <c r="C948" s="83"/>
      <c r="D948" s="83"/>
      <c r="E948" s="83"/>
    </row>
    <row r="949">
      <c r="B949" s="83"/>
      <c r="C949" s="83"/>
      <c r="D949" s="83"/>
      <c r="E949" s="83"/>
    </row>
    <row r="950">
      <c r="B950" s="83"/>
      <c r="C950" s="83"/>
      <c r="D950" s="83"/>
      <c r="E950" s="83"/>
    </row>
    <row r="951">
      <c r="B951" s="83"/>
      <c r="C951" s="83"/>
      <c r="D951" s="83"/>
      <c r="E951" s="83"/>
    </row>
    <row r="952">
      <c r="B952" s="83"/>
      <c r="C952" s="83"/>
      <c r="D952" s="83"/>
      <c r="E952" s="83"/>
    </row>
    <row r="953">
      <c r="B953" s="83"/>
      <c r="C953" s="83"/>
      <c r="D953" s="83"/>
      <c r="E953" s="83"/>
    </row>
    <row r="954">
      <c r="B954" s="83"/>
      <c r="C954" s="83"/>
      <c r="D954" s="83"/>
      <c r="E954" s="83"/>
    </row>
    <row r="955">
      <c r="B955" s="83"/>
      <c r="C955" s="83"/>
      <c r="D955" s="83"/>
      <c r="E955" s="83"/>
    </row>
    <row r="956">
      <c r="B956" s="83"/>
      <c r="C956" s="83"/>
      <c r="D956" s="83"/>
      <c r="E956" s="83"/>
    </row>
    <row r="957">
      <c r="B957" s="83"/>
      <c r="C957" s="83"/>
      <c r="D957" s="83"/>
      <c r="E957" s="83"/>
    </row>
    <row r="958">
      <c r="B958" s="83"/>
      <c r="C958" s="83"/>
      <c r="D958" s="83"/>
      <c r="E958" s="83"/>
    </row>
    <row r="959">
      <c r="B959" s="83"/>
      <c r="C959" s="83"/>
      <c r="D959" s="83"/>
      <c r="E959" s="83"/>
    </row>
    <row r="960">
      <c r="B960" s="83"/>
      <c r="C960" s="83"/>
      <c r="D960" s="83"/>
      <c r="E960" s="83"/>
    </row>
    <row r="961">
      <c r="B961" s="83"/>
      <c r="C961" s="83"/>
      <c r="D961" s="83"/>
      <c r="E961" s="83"/>
    </row>
    <row r="962">
      <c r="B962" s="83"/>
      <c r="C962" s="83"/>
      <c r="D962" s="83"/>
      <c r="E962" s="83"/>
    </row>
    <row r="963">
      <c r="B963" s="83"/>
      <c r="C963" s="83"/>
      <c r="D963" s="83"/>
      <c r="E963" s="83"/>
    </row>
    <row r="964">
      <c r="B964" s="83"/>
      <c r="C964" s="83"/>
      <c r="D964" s="83"/>
      <c r="E964" s="83"/>
    </row>
    <row r="965">
      <c r="B965" s="83"/>
      <c r="C965" s="83"/>
      <c r="D965" s="83"/>
      <c r="E965" s="83"/>
    </row>
    <row r="966">
      <c r="B966" s="83"/>
      <c r="C966" s="83"/>
      <c r="D966" s="83"/>
      <c r="E966" s="83"/>
    </row>
    <row r="967">
      <c r="B967" s="83"/>
      <c r="C967" s="83"/>
      <c r="D967" s="83"/>
      <c r="E967" s="83"/>
    </row>
    <row r="968">
      <c r="B968" s="83"/>
      <c r="C968" s="83"/>
      <c r="D968" s="83"/>
      <c r="E968" s="83"/>
    </row>
    <row r="969">
      <c r="B969" s="83"/>
      <c r="C969" s="83"/>
      <c r="D969" s="83"/>
      <c r="E969" s="83"/>
    </row>
    <row r="970">
      <c r="B970" s="83"/>
      <c r="C970" s="83"/>
      <c r="D970" s="83"/>
      <c r="E970" s="83"/>
    </row>
    <row r="971">
      <c r="B971" s="83"/>
      <c r="C971" s="83"/>
      <c r="D971" s="83"/>
      <c r="E971" s="83"/>
    </row>
    <row r="972">
      <c r="B972" s="83"/>
      <c r="C972" s="83"/>
      <c r="D972" s="83"/>
      <c r="E972" s="83"/>
    </row>
    <row r="973">
      <c r="B973" s="83"/>
      <c r="C973" s="83"/>
      <c r="D973" s="83"/>
      <c r="E973" s="83"/>
    </row>
    <row r="974">
      <c r="B974" s="83"/>
      <c r="C974" s="83"/>
      <c r="D974" s="83"/>
      <c r="E974" s="83"/>
    </row>
    <row r="975">
      <c r="B975" s="83"/>
      <c r="C975" s="83"/>
      <c r="D975" s="83"/>
      <c r="E975" s="83"/>
    </row>
    <row r="976">
      <c r="B976" s="83"/>
      <c r="C976" s="83"/>
      <c r="D976" s="83"/>
      <c r="E976" s="83"/>
    </row>
    <row r="977">
      <c r="B977" s="83"/>
      <c r="C977" s="83"/>
      <c r="D977" s="83"/>
      <c r="E977" s="83"/>
    </row>
    <row r="978">
      <c r="B978" s="83"/>
      <c r="C978" s="83"/>
      <c r="D978" s="83"/>
      <c r="E978" s="83"/>
    </row>
    <row r="979">
      <c r="B979" s="83"/>
      <c r="C979" s="83"/>
      <c r="D979" s="83"/>
      <c r="E979" s="83"/>
    </row>
    <row r="980">
      <c r="B980" s="83"/>
      <c r="C980" s="83"/>
      <c r="D980" s="83"/>
      <c r="E980" s="83"/>
    </row>
    <row r="981">
      <c r="B981" s="83"/>
      <c r="C981" s="83"/>
      <c r="D981" s="83"/>
      <c r="E981" s="83"/>
    </row>
    <row r="982">
      <c r="B982" s="83"/>
      <c r="C982" s="83"/>
      <c r="D982" s="83"/>
      <c r="E982" s="83"/>
    </row>
    <row r="983">
      <c r="B983" s="83"/>
      <c r="C983" s="83"/>
      <c r="D983" s="83"/>
      <c r="E983" s="83"/>
    </row>
    <row r="984">
      <c r="B984" s="83"/>
      <c r="C984" s="83"/>
      <c r="D984" s="83"/>
      <c r="E984" s="83"/>
    </row>
    <row r="985">
      <c r="B985" s="83"/>
      <c r="C985" s="83"/>
      <c r="D985" s="83"/>
      <c r="E985" s="83"/>
    </row>
    <row r="986">
      <c r="B986" s="83"/>
      <c r="C986" s="83"/>
      <c r="D986" s="83"/>
      <c r="E986" s="83"/>
    </row>
    <row r="987">
      <c r="B987" s="83"/>
      <c r="C987" s="83"/>
      <c r="D987" s="83"/>
      <c r="E987" s="83"/>
    </row>
    <row r="988">
      <c r="B988" s="83"/>
      <c r="C988" s="83"/>
      <c r="D988" s="83"/>
      <c r="E988" s="83"/>
    </row>
    <row r="989">
      <c r="B989" s="83"/>
      <c r="C989" s="83"/>
      <c r="D989" s="83"/>
      <c r="E989" s="83"/>
    </row>
    <row r="990">
      <c r="B990" s="83"/>
      <c r="C990" s="83"/>
      <c r="D990" s="83"/>
      <c r="E990" s="83"/>
    </row>
    <row r="991">
      <c r="B991" s="83"/>
      <c r="C991" s="83"/>
      <c r="D991" s="83"/>
      <c r="E991" s="83"/>
    </row>
    <row r="992">
      <c r="B992" s="83"/>
      <c r="C992" s="83"/>
      <c r="D992" s="83"/>
      <c r="E992" s="83"/>
    </row>
    <row r="993">
      <c r="B993" s="83"/>
      <c r="C993" s="83"/>
      <c r="D993" s="83"/>
      <c r="E993" s="83"/>
    </row>
    <row r="994">
      <c r="B994" s="83"/>
      <c r="C994" s="83"/>
      <c r="D994" s="83"/>
      <c r="E994" s="83"/>
    </row>
    <row r="995">
      <c r="B995" s="83"/>
      <c r="C995" s="83"/>
      <c r="D995" s="83"/>
      <c r="E995" s="83"/>
    </row>
    <row r="996">
      <c r="B996" s="83"/>
      <c r="C996" s="83"/>
      <c r="D996" s="83"/>
      <c r="E996" s="83"/>
    </row>
    <row r="997">
      <c r="B997" s="83"/>
      <c r="C997" s="83"/>
      <c r="D997" s="83"/>
      <c r="E997" s="83"/>
    </row>
    <row r="998">
      <c r="B998" s="83"/>
      <c r="C998" s="83"/>
      <c r="D998" s="83"/>
      <c r="E998" s="83"/>
    </row>
    <row r="999">
      <c r="B999" s="83"/>
      <c r="C999" s="83"/>
      <c r="D999" s="83"/>
      <c r="E999" s="83"/>
    </row>
    <row r="1000">
      <c r="B1000" s="83"/>
      <c r="C1000" s="83"/>
      <c r="D1000" s="83"/>
      <c r="E1000" s="83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84" t="s">
        <v>114</v>
      </c>
      <c r="B2" s="4" t="s">
        <v>115</v>
      </c>
      <c r="C2" s="5">
        <v>14675.0</v>
      </c>
      <c r="D2" s="6" t="s">
        <v>8</v>
      </c>
      <c r="E2" s="7">
        <v>29.64239316</v>
      </c>
      <c r="F2" s="8">
        <v>66.24469018</v>
      </c>
    </row>
    <row r="3">
      <c r="A3" s="84" t="s">
        <v>114</v>
      </c>
      <c r="B3" s="9" t="s">
        <v>9</v>
      </c>
      <c r="C3" s="10">
        <v>17727.0</v>
      </c>
      <c r="D3" s="6" t="s">
        <v>8</v>
      </c>
      <c r="E3" s="7">
        <v>56.80715523</v>
      </c>
      <c r="F3" s="8">
        <v>27.2519031</v>
      </c>
    </row>
    <row r="4">
      <c r="A4" s="84" t="s">
        <v>114</v>
      </c>
      <c r="B4" s="9" t="s">
        <v>10</v>
      </c>
      <c r="C4" s="10">
        <v>8186.0</v>
      </c>
      <c r="D4" s="6" t="s">
        <v>8</v>
      </c>
      <c r="E4" s="7">
        <v>7.863634095</v>
      </c>
      <c r="F4" s="8">
        <v>97.50631187</v>
      </c>
    </row>
    <row r="5">
      <c r="A5" s="84" t="s">
        <v>114</v>
      </c>
      <c r="B5" s="9" t="s">
        <v>11</v>
      </c>
      <c r="C5" s="10">
        <v>4204.0</v>
      </c>
      <c r="D5" s="6" t="s">
        <v>8</v>
      </c>
      <c r="E5" s="7">
        <v>16.45710478</v>
      </c>
      <c r="F5" s="8">
        <v>85.1710898</v>
      </c>
    </row>
    <row r="6">
      <c r="A6" s="84" t="s">
        <v>114</v>
      </c>
      <c r="B6" s="9" t="s">
        <v>12</v>
      </c>
      <c r="C6" s="10">
        <v>12724.0</v>
      </c>
      <c r="D6" s="6" t="s">
        <v>8</v>
      </c>
      <c r="E6" s="7">
        <v>75.79249891</v>
      </c>
      <c r="F6" s="8">
        <v>0.0</v>
      </c>
    </row>
    <row r="7">
      <c r="A7" s="84" t="s">
        <v>114</v>
      </c>
      <c r="B7" s="9" t="s">
        <v>13</v>
      </c>
      <c r="C7" s="10">
        <v>5965.0</v>
      </c>
      <c r="D7" s="6" t="s">
        <v>8</v>
      </c>
      <c r="E7" s="7">
        <v>9.869342153</v>
      </c>
      <c r="F7" s="8">
        <v>94.62728252</v>
      </c>
    </row>
    <row r="8">
      <c r="A8" s="84" t="s">
        <v>114</v>
      </c>
      <c r="B8" s="9" t="s">
        <v>14</v>
      </c>
      <c r="C8" s="10">
        <v>6889.0</v>
      </c>
      <c r="D8" s="6" t="s">
        <v>8</v>
      </c>
      <c r="E8" s="7">
        <v>27.17397521</v>
      </c>
      <c r="F8" s="8">
        <v>69.78790161</v>
      </c>
    </row>
    <row r="9">
      <c r="A9" s="84" t="s">
        <v>114</v>
      </c>
      <c r="B9" s="9" t="s">
        <v>15</v>
      </c>
      <c r="C9" s="10">
        <v>973.0</v>
      </c>
      <c r="D9" s="6" t="s">
        <v>8</v>
      </c>
      <c r="E9" s="7">
        <v>14.17416479</v>
      </c>
      <c r="F9" s="8">
        <v>88.44806283</v>
      </c>
    </row>
    <row r="10">
      <c r="A10" s="84" t="s">
        <v>114</v>
      </c>
      <c r="B10" s="9" t="s">
        <v>16</v>
      </c>
      <c r="C10" s="10">
        <v>3363.0</v>
      </c>
      <c r="D10" s="6" t="s">
        <v>8</v>
      </c>
      <c r="E10" s="7">
        <v>26.81539764</v>
      </c>
      <c r="F10" s="8">
        <v>70.3026103</v>
      </c>
    </row>
    <row r="11">
      <c r="A11" s="84" t="s">
        <v>114</v>
      </c>
      <c r="B11" s="9" t="s">
        <v>17</v>
      </c>
      <c r="C11" s="10">
        <v>5399.0</v>
      </c>
      <c r="D11" s="6" t="s">
        <v>8</v>
      </c>
      <c r="E11" s="7">
        <v>16.36649105</v>
      </c>
      <c r="F11" s="8">
        <v>85.30115836</v>
      </c>
    </row>
    <row r="12">
      <c r="A12" s="84" t="s">
        <v>114</v>
      </c>
      <c r="B12" s="9" t="s">
        <v>18</v>
      </c>
      <c r="C12" s="10">
        <v>10807.0</v>
      </c>
      <c r="D12" s="6" t="s">
        <v>8</v>
      </c>
      <c r="E12" s="7">
        <v>17.68875925</v>
      </c>
      <c r="F12" s="8">
        <v>83.40315086</v>
      </c>
    </row>
    <row r="13">
      <c r="A13" s="84" t="s">
        <v>114</v>
      </c>
      <c r="B13" s="9" t="s">
        <v>19</v>
      </c>
      <c r="C13" s="10">
        <v>9332.0</v>
      </c>
      <c r="D13" s="6" t="s">
        <v>8</v>
      </c>
      <c r="E13" s="7">
        <v>27.93505047</v>
      </c>
      <c r="F13" s="8">
        <v>68.69544053</v>
      </c>
    </row>
    <row r="14">
      <c r="A14" s="84" t="s">
        <v>114</v>
      </c>
      <c r="B14" s="9" t="s">
        <v>20</v>
      </c>
      <c r="C14" s="10">
        <v>18868.0</v>
      </c>
      <c r="D14" s="6" t="s">
        <v>8</v>
      </c>
      <c r="E14" s="7">
        <v>25.97938731</v>
      </c>
      <c r="F14" s="8">
        <v>71.50263453</v>
      </c>
    </row>
    <row r="15">
      <c r="A15" s="84" t="s">
        <v>114</v>
      </c>
      <c r="B15" s="9" t="s">
        <v>21</v>
      </c>
      <c r="C15" s="10">
        <v>25326.0</v>
      </c>
      <c r="D15" s="6" t="s">
        <v>8</v>
      </c>
      <c r="E15" s="7">
        <v>22.53717493</v>
      </c>
      <c r="F15" s="8">
        <v>76.44364797</v>
      </c>
    </row>
    <row r="16">
      <c r="A16" s="84" t="s">
        <v>114</v>
      </c>
      <c r="B16" s="9" t="s">
        <v>22</v>
      </c>
      <c r="C16" s="10">
        <v>14431.0</v>
      </c>
      <c r="D16" s="6" t="s">
        <v>8</v>
      </c>
      <c r="E16" s="7">
        <v>34.3806286</v>
      </c>
      <c r="F16" s="8">
        <v>59.44334198</v>
      </c>
    </row>
    <row r="17">
      <c r="A17" s="84" t="s">
        <v>114</v>
      </c>
      <c r="B17" s="9" t="s">
        <v>23</v>
      </c>
      <c r="C17" s="10">
        <v>3790.0</v>
      </c>
      <c r="D17" s="6" t="s">
        <v>8</v>
      </c>
      <c r="E17" s="7">
        <v>13.66093727</v>
      </c>
      <c r="F17" s="8">
        <v>89.18475883</v>
      </c>
    </row>
    <row r="18">
      <c r="A18" s="84" t="s">
        <v>114</v>
      </c>
      <c r="B18" s="9" t="s">
        <v>24</v>
      </c>
      <c r="C18" s="10">
        <v>23416.0</v>
      </c>
      <c r="D18" s="6" t="s">
        <v>8</v>
      </c>
      <c r="E18" s="7">
        <v>34.1597869</v>
      </c>
      <c r="F18" s="8">
        <v>59.76034213</v>
      </c>
    </row>
    <row r="19">
      <c r="A19" s="84" t="s">
        <v>114</v>
      </c>
      <c r="B19" s="9" t="s">
        <v>25</v>
      </c>
      <c r="C19" s="10">
        <v>4420.0</v>
      </c>
      <c r="D19" s="6" t="s">
        <v>8</v>
      </c>
      <c r="E19" s="7">
        <v>6.126378314</v>
      </c>
      <c r="F19" s="8">
        <v>100.0</v>
      </c>
    </row>
    <row r="20">
      <c r="A20" s="84" t="s">
        <v>114</v>
      </c>
      <c r="B20" s="9" t="s">
        <v>26</v>
      </c>
      <c r="C20" s="10">
        <v>13888.0</v>
      </c>
      <c r="D20" s="6" t="s">
        <v>8</v>
      </c>
      <c r="E20" s="7">
        <v>39.46129648</v>
      </c>
      <c r="F20" s="8">
        <v>52.15046012</v>
      </c>
    </row>
    <row r="21">
      <c r="A21" s="84" t="s">
        <v>114</v>
      </c>
      <c r="B21" s="9" t="s">
        <v>27</v>
      </c>
      <c r="C21" s="10">
        <v>24715.0</v>
      </c>
      <c r="D21" s="6" t="s">
        <v>8</v>
      </c>
      <c r="E21" s="7">
        <v>12.36910587</v>
      </c>
      <c r="F21" s="8">
        <v>91.03907681</v>
      </c>
    </row>
    <row r="22">
      <c r="A22" s="84" t="s">
        <v>114</v>
      </c>
      <c r="B22" s="9" t="s">
        <v>28</v>
      </c>
      <c r="C22" s="10">
        <v>1108.0</v>
      </c>
      <c r="D22" s="6" t="s">
        <v>8</v>
      </c>
      <c r="E22" s="7">
        <v>10.98520646</v>
      </c>
      <c r="F22" s="8">
        <v>93.02555087</v>
      </c>
    </row>
    <row r="23">
      <c r="A23" s="84" t="s">
        <v>114</v>
      </c>
      <c r="B23" s="9" t="s">
        <v>29</v>
      </c>
      <c r="C23" s="10">
        <v>27500.0</v>
      </c>
      <c r="D23" s="6" t="s">
        <v>8</v>
      </c>
      <c r="E23" s="7">
        <v>30.12836381</v>
      </c>
      <c r="F23" s="8">
        <v>65.54711919</v>
      </c>
    </row>
    <row r="24">
      <c r="A24" s="84" t="s">
        <v>114</v>
      </c>
      <c r="B24" s="9" t="s">
        <v>30</v>
      </c>
      <c r="C24" s="10">
        <v>242.0</v>
      </c>
      <c r="D24" s="6" t="s">
        <v>8</v>
      </c>
      <c r="E24" s="7">
        <v>17.48899891</v>
      </c>
      <c r="F24" s="8">
        <v>46.47068855</v>
      </c>
    </row>
    <row r="25">
      <c r="A25" s="84" t="s">
        <v>114</v>
      </c>
      <c r="B25" s="9" t="s">
        <v>31</v>
      </c>
      <c r="C25" s="10">
        <v>292.0</v>
      </c>
      <c r="D25" s="6" t="s">
        <v>8</v>
      </c>
      <c r="E25" s="7">
        <v>20.01995139</v>
      </c>
      <c r="F25" s="8">
        <v>37.06617123</v>
      </c>
    </row>
    <row r="26">
      <c r="A26" s="84" t="s">
        <v>114</v>
      </c>
      <c r="B26" s="9" t="s">
        <v>32</v>
      </c>
      <c r="C26" s="10">
        <v>171.0</v>
      </c>
      <c r="D26" s="6" t="s">
        <v>8</v>
      </c>
      <c r="E26" s="7">
        <v>5.987826853</v>
      </c>
      <c r="F26" s="8">
        <v>89.20676239</v>
      </c>
    </row>
    <row r="27">
      <c r="A27" s="84" t="s">
        <v>114</v>
      </c>
      <c r="B27" s="9" t="s">
        <v>33</v>
      </c>
      <c r="C27" s="10">
        <v>255.0</v>
      </c>
      <c r="D27" s="6" t="s">
        <v>8</v>
      </c>
      <c r="E27" s="7">
        <v>8.594861486</v>
      </c>
      <c r="F27" s="8">
        <v>79.51953886</v>
      </c>
    </row>
    <row r="28">
      <c r="A28" s="84" t="s">
        <v>114</v>
      </c>
      <c r="B28" s="9" t="s">
        <v>34</v>
      </c>
      <c r="C28" s="10">
        <v>144.0</v>
      </c>
      <c r="D28" s="6" t="s">
        <v>8</v>
      </c>
      <c r="E28" s="7">
        <v>13.12424467</v>
      </c>
      <c r="F28" s="8">
        <v>62.68924946</v>
      </c>
    </row>
    <row r="29">
      <c r="A29" s="84" t="s">
        <v>114</v>
      </c>
      <c r="B29" s="9" t="s">
        <v>35</v>
      </c>
      <c r="C29" s="10">
        <v>61.0</v>
      </c>
      <c r="D29" s="6" t="s">
        <v>8</v>
      </c>
      <c r="E29" s="7">
        <v>3.083140679</v>
      </c>
      <c r="F29" s="8">
        <v>100.0</v>
      </c>
    </row>
    <row r="30">
      <c r="A30" s="84" t="s">
        <v>114</v>
      </c>
      <c r="B30" s="9" t="s">
        <v>36</v>
      </c>
      <c r="C30" s="10">
        <v>65.0</v>
      </c>
      <c r="D30" s="6" t="s">
        <v>8</v>
      </c>
      <c r="E30" s="7">
        <v>5.208529488</v>
      </c>
      <c r="F30" s="8">
        <v>92.10247681</v>
      </c>
    </row>
    <row r="31">
      <c r="A31" s="84" t="s">
        <v>114</v>
      </c>
      <c r="B31" s="9" t="s">
        <v>37</v>
      </c>
      <c r="C31" s="10">
        <v>31.0</v>
      </c>
      <c r="D31" s="6" t="s">
        <v>8</v>
      </c>
      <c r="E31" s="7">
        <v>5.077164715</v>
      </c>
      <c r="F31" s="8">
        <v>92.59060225</v>
      </c>
    </row>
    <row r="32">
      <c r="A32" s="84" t="s">
        <v>114</v>
      </c>
      <c r="B32" s="9" t="s">
        <v>38</v>
      </c>
      <c r="C32" s="10">
        <v>1102.0</v>
      </c>
      <c r="D32" s="6" t="s">
        <v>8</v>
      </c>
      <c r="E32" s="7">
        <v>29.99523397</v>
      </c>
      <c r="F32" s="8">
        <v>0.0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84" t="s">
        <v>116</v>
      </c>
      <c r="B2" s="4" t="s">
        <v>117</v>
      </c>
      <c r="C2" s="12">
        <v>60.0</v>
      </c>
      <c r="D2" s="13" t="s">
        <v>41</v>
      </c>
      <c r="E2" s="12">
        <v>60.0</v>
      </c>
      <c r="F2" s="85">
        <v>16.77</v>
      </c>
    </row>
    <row r="3">
      <c r="A3" s="84" t="s">
        <v>116</v>
      </c>
      <c r="B3" s="9" t="s">
        <v>9</v>
      </c>
      <c r="C3" s="15">
        <v>46.0</v>
      </c>
      <c r="D3" s="13" t="s">
        <v>41</v>
      </c>
      <c r="E3" s="15">
        <v>46.0</v>
      </c>
      <c r="F3" s="52">
        <v>61.94</v>
      </c>
    </row>
    <row r="4">
      <c r="A4" s="84" t="s">
        <v>116</v>
      </c>
      <c r="B4" s="9" t="s">
        <v>10</v>
      </c>
      <c r="C4" s="15">
        <v>60.3</v>
      </c>
      <c r="D4" s="13" t="s">
        <v>41</v>
      </c>
      <c r="E4" s="15">
        <v>60.3</v>
      </c>
      <c r="F4" s="52">
        <v>15.81</v>
      </c>
    </row>
    <row r="5">
      <c r="A5" s="84" t="s">
        <v>116</v>
      </c>
      <c r="B5" s="9" t="s">
        <v>11</v>
      </c>
      <c r="C5" s="15">
        <v>47.0</v>
      </c>
      <c r="D5" s="13" t="s">
        <v>41</v>
      </c>
      <c r="E5" s="15">
        <v>47.0</v>
      </c>
      <c r="F5" s="52">
        <v>58.71</v>
      </c>
    </row>
    <row r="6">
      <c r="A6" s="84" t="s">
        <v>116</v>
      </c>
      <c r="B6" s="9" t="s">
        <v>12</v>
      </c>
      <c r="C6" s="15">
        <v>52.5</v>
      </c>
      <c r="D6" s="13" t="s">
        <v>41</v>
      </c>
      <c r="E6" s="15">
        <v>52.5</v>
      </c>
      <c r="F6" s="52">
        <v>15.81</v>
      </c>
    </row>
    <row r="7">
      <c r="A7" s="84" t="s">
        <v>116</v>
      </c>
      <c r="B7" s="9" t="s">
        <v>13</v>
      </c>
      <c r="C7" s="15">
        <v>54.9</v>
      </c>
      <c r="D7" s="13" t="s">
        <v>41</v>
      </c>
      <c r="E7" s="15">
        <v>54.9</v>
      </c>
      <c r="F7" s="52">
        <v>33.23</v>
      </c>
    </row>
    <row r="8">
      <c r="A8" s="84" t="s">
        <v>116</v>
      </c>
      <c r="B8" s="9" t="s">
        <v>14</v>
      </c>
      <c r="C8" s="15">
        <v>62.7</v>
      </c>
      <c r="D8" s="13" t="s">
        <v>41</v>
      </c>
      <c r="E8" s="15">
        <v>62.7</v>
      </c>
      <c r="F8" s="52">
        <v>8.06</v>
      </c>
    </row>
    <row r="9">
      <c r="A9" s="84" t="s">
        <v>116</v>
      </c>
      <c r="B9" s="9" t="s">
        <v>15</v>
      </c>
      <c r="C9" s="15">
        <v>53.4</v>
      </c>
      <c r="D9" s="13" t="s">
        <v>41</v>
      </c>
      <c r="E9" s="15">
        <v>53.4</v>
      </c>
      <c r="F9" s="52">
        <v>38.06</v>
      </c>
    </row>
    <row r="10">
      <c r="A10" s="84" t="s">
        <v>116</v>
      </c>
      <c r="B10" s="9" t="s">
        <v>16</v>
      </c>
      <c r="C10" s="15">
        <v>65.2</v>
      </c>
      <c r="D10" s="13" t="s">
        <v>41</v>
      </c>
      <c r="E10" s="15">
        <v>65.2</v>
      </c>
      <c r="F10" s="52">
        <v>0.0</v>
      </c>
    </row>
    <row r="11">
      <c r="A11" s="84" t="s">
        <v>116</v>
      </c>
      <c r="B11" s="9" t="s">
        <v>17</v>
      </c>
      <c r="C11" s="15">
        <v>40.3</v>
      </c>
      <c r="D11" s="13" t="s">
        <v>41</v>
      </c>
      <c r="E11" s="15">
        <v>40.3</v>
      </c>
      <c r="F11" s="52">
        <v>80.32</v>
      </c>
    </row>
    <row r="12">
      <c r="A12" s="84" t="s">
        <v>116</v>
      </c>
      <c r="B12" s="9" t="s">
        <v>18</v>
      </c>
      <c r="C12" s="15">
        <v>44.8</v>
      </c>
      <c r="D12" s="13" t="s">
        <v>41</v>
      </c>
      <c r="E12" s="15">
        <v>44.8</v>
      </c>
      <c r="F12" s="52">
        <v>65.81</v>
      </c>
    </row>
    <row r="13">
      <c r="A13" s="84" t="s">
        <v>116</v>
      </c>
      <c r="B13" s="9" t="s">
        <v>19</v>
      </c>
      <c r="C13" s="15">
        <v>34.2</v>
      </c>
      <c r="D13" s="13" t="s">
        <v>41</v>
      </c>
      <c r="E13" s="15">
        <v>34.2</v>
      </c>
      <c r="F13" s="52">
        <v>100.0</v>
      </c>
    </row>
    <row r="14">
      <c r="A14" s="84" t="s">
        <v>116</v>
      </c>
      <c r="B14" s="9" t="s">
        <v>20</v>
      </c>
      <c r="C14" s="15">
        <v>52.5</v>
      </c>
      <c r="D14" s="13" t="s">
        <v>41</v>
      </c>
      <c r="E14" s="15">
        <v>52.5</v>
      </c>
      <c r="F14" s="52">
        <v>40.97</v>
      </c>
    </row>
    <row r="15">
      <c r="A15" s="84" t="s">
        <v>116</v>
      </c>
      <c r="B15" s="9" t="s">
        <v>21</v>
      </c>
      <c r="C15" s="15">
        <v>48.0</v>
      </c>
      <c r="D15" s="13" t="s">
        <v>41</v>
      </c>
      <c r="E15" s="15">
        <v>48.0</v>
      </c>
      <c r="F15" s="52">
        <v>55.48</v>
      </c>
    </row>
    <row r="16">
      <c r="A16" s="84" t="s">
        <v>116</v>
      </c>
      <c r="B16" s="9" t="s">
        <v>22</v>
      </c>
      <c r="C16" s="15">
        <v>51.0</v>
      </c>
      <c r="D16" s="13" t="s">
        <v>41</v>
      </c>
      <c r="E16" s="15">
        <v>51.0</v>
      </c>
      <c r="F16" s="52">
        <v>45.81</v>
      </c>
    </row>
    <row r="17">
      <c r="A17" s="84" t="s">
        <v>116</v>
      </c>
      <c r="B17" s="9" t="s">
        <v>23</v>
      </c>
      <c r="C17" s="15">
        <v>53.5</v>
      </c>
      <c r="D17" s="13" t="s">
        <v>41</v>
      </c>
      <c r="E17" s="15">
        <v>53.5</v>
      </c>
      <c r="F17" s="52">
        <v>37.74</v>
      </c>
    </row>
    <row r="18">
      <c r="A18" s="84" t="s">
        <v>116</v>
      </c>
      <c r="B18" s="9" t="s">
        <v>24</v>
      </c>
      <c r="C18" s="15">
        <v>46.8</v>
      </c>
      <c r="D18" s="13" t="s">
        <v>41</v>
      </c>
      <c r="E18" s="15">
        <v>46.8</v>
      </c>
      <c r="F18" s="52">
        <v>59.35</v>
      </c>
    </row>
    <row r="19">
      <c r="A19" s="84" t="s">
        <v>116</v>
      </c>
      <c r="B19" s="9" t="s">
        <v>25</v>
      </c>
      <c r="C19" s="15">
        <v>55.1</v>
      </c>
      <c r="D19" s="13" t="s">
        <v>41</v>
      </c>
      <c r="E19" s="15">
        <v>55.1</v>
      </c>
      <c r="F19" s="52">
        <v>32.58</v>
      </c>
    </row>
    <row r="20">
      <c r="A20" s="84" t="s">
        <v>116</v>
      </c>
      <c r="B20" s="9" t="s">
        <v>26</v>
      </c>
      <c r="C20" s="15">
        <v>56.7</v>
      </c>
      <c r="D20" s="13" t="s">
        <v>41</v>
      </c>
      <c r="E20" s="15">
        <v>56.7</v>
      </c>
      <c r="F20" s="52">
        <v>27.42</v>
      </c>
    </row>
    <row r="21">
      <c r="A21" s="84" t="s">
        <v>116</v>
      </c>
      <c r="B21" s="9" t="s">
        <v>27</v>
      </c>
      <c r="C21" s="15">
        <v>45.2</v>
      </c>
      <c r="D21" s="13" t="s">
        <v>41</v>
      </c>
      <c r="E21" s="15">
        <v>45.2</v>
      </c>
      <c r="F21" s="52">
        <v>41.29</v>
      </c>
    </row>
    <row r="22">
      <c r="A22" s="84" t="s">
        <v>116</v>
      </c>
      <c r="B22" s="9" t="s">
        <v>28</v>
      </c>
      <c r="C22" s="15">
        <v>52.4</v>
      </c>
      <c r="D22" s="13" t="s">
        <v>41</v>
      </c>
      <c r="E22" s="15">
        <v>52.4</v>
      </c>
      <c r="F22" s="52">
        <v>64.52</v>
      </c>
    </row>
    <row r="23">
      <c r="A23" s="84" t="s">
        <v>116</v>
      </c>
      <c r="B23" s="9" t="s">
        <v>29</v>
      </c>
      <c r="C23" s="15">
        <v>62.5</v>
      </c>
      <c r="D23" s="13" t="s">
        <v>41</v>
      </c>
      <c r="E23" s="15">
        <v>62.5</v>
      </c>
      <c r="F23" s="52">
        <v>8.71</v>
      </c>
    </row>
    <row r="24">
      <c r="A24" s="84" t="s">
        <v>116</v>
      </c>
      <c r="B24" s="9" t="s">
        <v>30</v>
      </c>
      <c r="C24" s="15">
        <v>40.3</v>
      </c>
      <c r="D24" s="13" t="s">
        <v>41</v>
      </c>
      <c r="E24" s="15">
        <v>40.3</v>
      </c>
      <c r="F24" s="52">
        <v>47.18</v>
      </c>
    </row>
    <row r="25">
      <c r="A25" s="84" t="s">
        <v>116</v>
      </c>
      <c r="B25" s="9" t="s">
        <v>31</v>
      </c>
      <c r="C25" s="15">
        <v>31.3</v>
      </c>
      <c r="D25" s="13" t="s">
        <v>41</v>
      </c>
      <c r="E25" s="15">
        <v>31.3</v>
      </c>
      <c r="F25" s="52">
        <v>73.89</v>
      </c>
    </row>
    <row r="26">
      <c r="A26" s="84" t="s">
        <v>116</v>
      </c>
      <c r="B26" s="9" t="s">
        <v>32</v>
      </c>
      <c r="C26" s="15">
        <v>26.4</v>
      </c>
      <c r="D26" s="13" t="s">
        <v>41</v>
      </c>
      <c r="E26" s="15">
        <v>26.4</v>
      </c>
      <c r="F26" s="52">
        <v>88.43</v>
      </c>
    </row>
    <row r="27">
      <c r="A27" s="84" t="s">
        <v>116</v>
      </c>
      <c r="B27" s="9" t="s">
        <v>33</v>
      </c>
      <c r="C27" s="15">
        <v>56.2</v>
      </c>
      <c r="D27" s="13" t="s">
        <v>41</v>
      </c>
      <c r="E27" s="15">
        <v>56.2</v>
      </c>
      <c r="F27" s="52">
        <v>0.0</v>
      </c>
    </row>
    <row r="28">
      <c r="A28" s="84" t="s">
        <v>116</v>
      </c>
      <c r="B28" s="9" t="s">
        <v>34</v>
      </c>
      <c r="C28" s="15">
        <v>22.5</v>
      </c>
      <c r="D28" s="13" t="s">
        <v>41</v>
      </c>
      <c r="E28" s="15">
        <v>22.5</v>
      </c>
      <c r="F28" s="52">
        <v>100.0</v>
      </c>
    </row>
    <row r="29">
      <c r="A29" s="84" t="s">
        <v>116</v>
      </c>
      <c r="B29" s="9" t="s">
        <v>35</v>
      </c>
      <c r="C29" s="15">
        <v>23.9</v>
      </c>
      <c r="D29" s="13" t="s">
        <v>41</v>
      </c>
      <c r="E29" s="15">
        <v>23.9</v>
      </c>
      <c r="F29" s="52">
        <v>95.85</v>
      </c>
    </row>
    <row r="30">
      <c r="A30" s="84" t="s">
        <v>116</v>
      </c>
      <c r="B30" s="9" t="s">
        <v>36</v>
      </c>
      <c r="C30" s="15">
        <v>52.4</v>
      </c>
      <c r="D30" s="13" t="s">
        <v>41</v>
      </c>
      <c r="E30" s="15">
        <v>52.4</v>
      </c>
      <c r="F30" s="52">
        <v>63.2</v>
      </c>
    </row>
    <row r="31">
      <c r="A31" s="84" t="s">
        <v>116</v>
      </c>
      <c r="B31" s="9" t="s">
        <v>37</v>
      </c>
      <c r="C31" s="15">
        <v>34.9</v>
      </c>
      <c r="D31" s="13" t="s">
        <v>41</v>
      </c>
      <c r="E31" s="15">
        <v>34.9</v>
      </c>
      <c r="F31" s="52">
        <v>5.04</v>
      </c>
    </row>
    <row r="32">
      <c r="A32" s="84" t="s">
        <v>116</v>
      </c>
      <c r="B32" s="9" t="s">
        <v>38</v>
      </c>
      <c r="C32" s="15">
        <v>54.5</v>
      </c>
      <c r="D32" s="13" t="s">
        <v>41</v>
      </c>
      <c r="E32" s="17">
        <v>54.5</v>
      </c>
      <c r="F32" s="52">
        <v>11.28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</row>
    <row r="2">
      <c r="A2" s="3" t="s">
        <v>45</v>
      </c>
      <c r="B2" s="4" t="s">
        <v>46</v>
      </c>
      <c r="C2" s="21">
        <v>5035211.0</v>
      </c>
      <c r="D2" s="13" t="s">
        <v>8</v>
      </c>
      <c r="E2" s="18">
        <v>0.09341176134770712</v>
      </c>
      <c r="F2" s="5">
        <v>60.66564189953911</v>
      </c>
    </row>
    <row r="3">
      <c r="A3" s="22" t="s">
        <v>45</v>
      </c>
      <c r="B3" s="9" t="s">
        <v>9</v>
      </c>
      <c r="C3" s="21">
        <v>4269635.0</v>
      </c>
      <c r="D3" s="13" t="s">
        <v>8</v>
      </c>
      <c r="E3" s="11">
        <v>0.11959947859749573</v>
      </c>
      <c r="F3" s="5">
        <v>49.40359492593169</v>
      </c>
    </row>
    <row r="4">
      <c r="A4" s="3" t="s">
        <v>45</v>
      </c>
      <c r="B4" s="9" t="s">
        <v>10</v>
      </c>
      <c r="C4" s="21">
        <v>9346586.0</v>
      </c>
      <c r="D4" s="13" t="s">
        <v>8</v>
      </c>
      <c r="E4" s="11">
        <v>0.07489256118759449</v>
      </c>
      <c r="F4" s="5">
        <v>68.62983748510547</v>
      </c>
    </row>
    <row r="5">
      <c r="A5" s="22" t="s">
        <v>45</v>
      </c>
      <c r="B5" s="9" t="s">
        <v>11</v>
      </c>
      <c r="C5" s="21">
        <v>3807086.0</v>
      </c>
      <c r="D5" s="13" t="s">
        <v>8</v>
      </c>
      <c r="E5" s="11">
        <v>0.12933332383301785</v>
      </c>
      <c r="F5" s="5">
        <v>45.21754765687621</v>
      </c>
    </row>
    <row r="6">
      <c r="A6" s="3" t="s">
        <v>45</v>
      </c>
      <c r="B6" s="9" t="s">
        <v>12</v>
      </c>
      <c r="C6" s="21">
        <v>36436.0</v>
      </c>
      <c r="D6" s="13" t="s">
        <v>8</v>
      </c>
      <c r="E6" s="11">
        <v>0.0019473010634634999</v>
      </c>
      <c r="F6" s="5">
        <v>83.72229612542465</v>
      </c>
    </row>
    <row r="7">
      <c r="A7" s="22" t="s">
        <v>45</v>
      </c>
      <c r="B7" s="9" t="s">
        <v>13</v>
      </c>
      <c r="C7" s="21">
        <v>9646720.0</v>
      </c>
      <c r="D7" s="13" t="s">
        <v>8</v>
      </c>
      <c r="E7" s="11">
        <v>0.15103112676586658</v>
      </c>
      <c r="F7" s="5">
        <v>35.88639162204496</v>
      </c>
    </row>
    <row r="8">
      <c r="A8" s="3" t="s">
        <v>45</v>
      </c>
      <c r="B8" s="9" t="s">
        <v>14</v>
      </c>
      <c r="C8" s="21">
        <v>3950983.0</v>
      </c>
      <c r="D8" s="13" t="s">
        <v>8</v>
      </c>
      <c r="E8" s="11">
        <v>0.14008246914905653</v>
      </c>
      <c r="F8" s="5">
        <v>40.59486984495898</v>
      </c>
    </row>
    <row r="9">
      <c r="A9" s="22" t="s">
        <v>45</v>
      </c>
      <c r="B9" s="9" t="s">
        <v>15</v>
      </c>
      <c r="C9" s="21">
        <v>1147656.0</v>
      </c>
      <c r="D9" s="13" t="s">
        <v>8</v>
      </c>
      <c r="E9" s="11">
        <v>0.15400741185081737</v>
      </c>
      <c r="F9" s="5">
        <v>34.606438042515855</v>
      </c>
    </row>
    <row r="10">
      <c r="A10" s="3" t="s">
        <v>45</v>
      </c>
      <c r="B10" s="9" t="s">
        <v>16</v>
      </c>
      <c r="C10" s="21">
        <v>5890470.0</v>
      </c>
      <c r="D10" s="13" t="s">
        <v>8</v>
      </c>
      <c r="E10" s="11">
        <v>0.15262679074083688</v>
      </c>
      <c r="F10" s="5">
        <v>35.20017516152648</v>
      </c>
    </row>
    <row r="11">
      <c r="A11" s="22" t="s">
        <v>45</v>
      </c>
      <c r="B11" s="9" t="s">
        <v>17</v>
      </c>
      <c r="C11" s="21">
        <v>1468255.0</v>
      </c>
      <c r="D11" s="13" t="s">
        <v>8</v>
      </c>
      <c r="E11" s="11">
        <v>0.10790979404148639</v>
      </c>
      <c r="F11" s="5">
        <v>54.430752326506315</v>
      </c>
    </row>
    <row r="12">
      <c r="A12" s="3" t="s">
        <v>45</v>
      </c>
      <c r="B12" s="9" t="s">
        <v>18</v>
      </c>
      <c r="C12" s="21">
        <v>8784394.0</v>
      </c>
      <c r="D12" s="13" t="s">
        <v>8</v>
      </c>
      <c r="E12" s="11">
        <v>0.13001843025949505</v>
      </c>
      <c r="F12" s="5">
        <v>44.922917136647534</v>
      </c>
    </row>
    <row r="13">
      <c r="A13" s="22" t="s">
        <v>45</v>
      </c>
      <c r="B13" s="9" t="s">
        <v>19</v>
      </c>
      <c r="C13" s="21">
        <v>5116922.0</v>
      </c>
      <c r="D13" s="13" t="s">
        <v>8</v>
      </c>
      <c r="E13" s="11">
        <v>0.1433333717303626</v>
      </c>
      <c r="F13" s="5">
        <v>39.19681681009257</v>
      </c>
    </row>
    <row r="14">
      <c r="A14" s="3" t="s">
        <v>45</v>
      </c>
      <c r="B14" s="9" t="s">
        <v>20</v>
      </c>
      <c r="C14" s="21">
        <v>9180328.0</v>
      </c>
      <c r="D14" s="13" t="s">
        <v>8</v>
      </c>
      <c r="E14" s="11">
        <v>0.10754966082850143</v>
      </c>
      <c r="F14" s="5">
        <v>54.58562787838075</v>
      </c>
    </row>
    <row r="15">
      <c r="A15" s="22" t="s">
        <v>45</v>
      </c>
      <c r="B15" s="9" t="s">
        <v>21</v>
      </c>
      <c r="C15" s="21">
        <v>1.7712762E7</v>
      </c>
      <c r="D15" s="13" t="s">
        <v>8</v>
      </c>
      <c r="E15" s="11">
        <v>0.14383753840061098</v>
      </c>
      <c r="F15" s="5">
        <v>38.9799995644844</v>
      </c>
    </row>
    <row r="16">
      <c r="A16" s="3" t="s">
        <v>45</v>
      </c>
      <c r="B16" s="9" t="s">
        <v>22</v>
      </c>
      <c r="C16" s="21">
        <v>5113041.0</v>
      </c>
      <c r="D16" s="13" t="s">
        <v>8</v>
      </c>
      <c r="E16" s="11">
        <v>0.11029864881287439</v>
      </c>
      <c r="F16" s="5">
        <v>53.40342358334467</v>
      </c>
    </row>
    <row r="17">
      <c r="A17" s="22" t="s">
        <v>45</v>
      </c>
      <c r="B17" s="9" t="s">
        <v>23</v>
      </c>
      <c r="C17" s="21">
        <v>7067489.0</v>
      </c>
      <c r="D17" s="13" t="s">
        <v>8</v>
      </c>
      <c r="E17" s="11">
        <v>0.23447800628214588</v>
      </c>
      <c r="F17" s="5">
        <v>0.0</v>
      </c>
    </row>
    <row r="18">
      <c r="A18" s="3" t="s">
        <v>45</v>
      </c>
      <c r="B18" s="9" t="s">
        <v>24</v>
      </c>
      <c r="C18" s="21">
        <v>1.1428769E7</v>
      </c>
      <c r="D18" s="13" t="s">
        <v>8</v>
      </c>
      <c r="E18" s="11">
        <v>0.14103899028709815</v>
      </c>
      <c r="F18" s="5">
        <v>40.18351722933685</v>
      </c>
    </row>
    <row r="19">
      <c r="A19" s="22" t="s">
        <v>45</v>
      </c>
      <c r="B19" s="9" t="s">
        <v>25</v>
      </c>
      <c r="C19" s="21">
        <v>1.3193269E7</v>
      </c>
      <c r="D19" s="13" t="s">
        <v>8</v>
      </c>
      <c r="E19" s="11">
        <v>0.16948939084879466</v>
      </c>
      <c r="F19" s="5">
        <v>27.94840164107918</v>
      </c>
    </row>
    <row r="20">
      <c r="A20" s="3" t="s">
        <v>45</v>
      </c>
      <c r="B20" s="9" t="s">
        <v>26</v>
      </c>
      <c r="C20" s="21">
        <v>3680415.0</v>
      </c>
      <c r="D20" s="13" t="s">
        <v>8</v>
      </c>
      <c r="E20" s="11">
        <v>0.0935</v>
      </c>
      <c r="F20" s="5">
        <v>60.62769480252674</v>
      </c>
    </row>
    <row r="21">
      <c r="A21" s="22" t="s">
        <v>45</v>
      </c>
      <c r="B21" s="9" t="s">
        <v>27</v>
      </c>
      <c r="C21" s="21">
        <v>3.2800034E7</v>
      </c>
      <c r="D21" s="13" t="s">
        <v>8</v>
      </c>
      <c r="E21" s="11">
        <v>0.13788321109202767</v>
      </c>
      <c r="F21" s="5">
        <v>41.54066238231897</v>
      </c>
    </row>
    <row r="22">
      <c r="A22" s="3" t="s">
        <v>45</v>
      </c>
      <c r="B22" s="9" t="s">
        <v>28</v>
      </c>
      <c r="C22" s="23">
        <v>1398422.0</v>
      </c>
      <c r="D22" s="13" t="s">
        <v>8</v>
      </c>
      <c r="E22" s="11">
        <v>0.12429470909429273</v>
      </c>
      <c r="F22" s="5">
        <v>47.38440761370925</v>
      </c>
    </row>
    <row r="23">
      <c r="A23" s="22" t="s">
        <v>45</v>
      </c>
      <c r="B23" s="9" t="s">
        <v>29</v>
      </c>
      <c r="C23" s="23">
        <v>1.1972253E7</v>
      </c>
      <c r="D23" s="13" t="s">
        <v>8</v>
      </c>
      <c r="E23" s="11">
        <v>0.12019211212132686</v>
      </c>
      <c r="F23" s="5">
        <v>49.1487324451794</v>
      </c>
    </row>
    <row r="24">
      <c r="A24" s="3" t="s">
        <v>45</v>
      </c>
      <c r="B24" s="9" t="s">
        <v>30</v>
      </c>
      <c r="C24" s="23">
        <v>215274.0</v>
      </c>
      <c r="D24" s="13" t="s">
        <v>8</v>
      </c>
      <c r="E24" s="11">
        <v>0.13707698778727467</v>
      </c>
      <c r="F24" s="5">
        <v>51.68000557797412</v>
      </c>
    </row>
    <row r="25">
      <c r="A25" s="22" t="s">
        <v>45</v>
      </c>
      <c r="B25" s="9" t="s">
        <v>31</v>
      </c>
      <c r="C25" s="23">
        <v>189267.0</v>
      </c>
      <c r="D25" s="13" t="s">
        <v>8</v>
      </c>
      <c r="E25" s="11">
        <v>0.11931726430828139</v>
      </c>
      <c r="F25" s="5">
        <v>62.08683009004248</v>
      </c>
    </row>
    <row r="26">
      <c r="A26" s="3" t="s">
        <v>45</v>
      </c>
      <c r="B26" s="9" t="s">
        <v>32</v>
      </c>
      <c r="C26" s="23">
        <v>434034.0</v>
      </c>
      <c r="D26" s="13" t="s">
        <v>8</v>
      </c>
      <c r="E26" s="11">
        <v>0.14039378508350264</v>
      </c>
      <c r="F26" s="5">
        <v>49.736432107093485</v>
      </c>
    </row>
    <row r="27">
      <c r="A27" s="22" t="s">
        <v>45</v>
      </c>
      <c r="B27" s="9" t="s">
        <v>33</v>
      </c>
      <c r="C27" s="23">
        <v>471338.0</v>
      </c>
      <c r="D27" s="13" t="s">
        <v>8</v>
      </c>
      <c r="E27" s="11">
        <v>0.13999952403358165</v>
      </c>
      <c r="F27" s="5">
        <v>49.967460791933355</v>
      </c>
    </row>
    <row r="28">
      <c r="A28" s="3" t="s">
        <v>45</v>
      </c>
      <c r="B28" s="9" t="s">
        <v>34</v>
      </c>
      <c r="C28" s="23">
        <v>247625.0</v>
      </c>
      <c r="D28" s="13" t="s">
        <v>8</v>
      </c>
      <c r="E28" s="11">
        <v>0.19981909024856231</v>
      </c>
      <c r="F28" s="5">
        <v>14.914452859478466</v>
      </c>
    </row>
    <row r="29">
      <c r="A29" s="22" t="s">
        <v>45</v>
      </c>
      <c r="B29" s="9" t="s">
        <v>35</v>
      </c>
      <c r="C29" s="23">
        <v>506792.0</v>
      </c>
      <c r="D29" s="13" t="s">
        <v>8</v>
      </c>
      <c r="E29" s="11">
        <v>0.2252712883054866</v>
      </c>
      <c r="F29" s="5">
        <v>0.0</v>
      </c>
    </row>
    <row r="30">
      <c r="A30" s="3" t="s">
        <v>45</v>
      </c>
      <c r="B30" s="9" t="s">
        <v>36</v>
      </c>
      <c r="C30" s="23">
        <v>77203.0</v>
      </c>
      <c r="D30" s="13" t="s">
        <v>8</v>
      </c>
      <c r="E30" s="11">
        <v>0.054616700458847346</v>
      </c>
      <c r="F30" s="20">
        <v>100.0</v>
      </c>
    </row>
    <row r="31">
      <c r="A31" s="22" t="s">
        <v>45</v>
      </c>
      <c r="B31" s="9" t="s">
        <v>37</v>
      </c>
      <c r="C31" s="23">
        <v>135332.0</v>
      </c>
      <c r="D31" s="13" t="s">
        <v>8</v>
      </c>
      <c r="E31" s="11">
        <v>0.19606259392421074</v>
      </c>
      <c r="F31" s="19">
        <v>17.11568071496829</v>
      </c>
    </row>
    <row r="32">
      <c r="A32" s="3" t="s">
        <v>45</v>
      </c>
      <c r="B32" s="9" t="s">
        <v>38</v>
      </c>
      <c r="C32" s="23">
        <v>411727.0</v>
      </c>
      <c r="D32" s="13" t="s">
        <v>8</v>
      </c>
      <c r="E32" s="11">
        <v>0.09874029603075218</v>
      </c>
      <c r="F32" s="19">
        <v>74.1445008137976</v>
      </c>
    </row>
    <row r="33">
      <c r="C33" s="23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84" t="s">
        <v>118</v>
      </c>
      <c r="B2" s="4" t="s">
        <v>119</v>
      </c>
      <c r="C2" s="18">
        <v>0.9307999999999998</v>
      </c>
      <c r="D2" s="6" t="s">
        <v>44</v>
      </c>
      <c r="E2" s="18">
        <v>0.9307999999999998</v>
      </c>
      <c r="F2" s="44">
        <v>36.63</v>
      </c>
    </row>
    <row r="3">
      <c r="A3" s="84" t="s">
        <v>118</v>
      </c>
      <c r="B3" s="9" t="s">
        <v>9</v>
      </c>
      <c r="C3" s="11">
        <v>0.9723999999999999</v>
      </c>
      <c r="D3" s="6" t="s">
        <v>44</v>
      </c>
      <c r="E3" s="11">
        <v>0.9723999999999999</v>
      </c>
      <c r="F3" s="46">
        <v>42.49</v>
      </c>
    </row>
    <row r="4">
      <c r="A4" s="84" t="s">
        <v>118</v>
      </c>
      <c r="B4" s="9" t="s">
        <v>10</v>
      </c>
      <c r="C4" s="11">
        <v>1.1127999999999998</v>
      </c>
      <c r="D4" s="6" t="s">
        <v>44</v>
      </c>
      <c r="E4" s="11">
        <v>1.1127999999999998</v>
      </c>
      <c r="F4" s="46">
        <v>62.27</v>
      </c>
    </row>
    <row r="5">
      <c r="A5" s="84" t="s">
        <v>118</v>
      </c>
      <c r="B5" s="9" t="s">
        <v>11</v>
      </c>
      <c r="C5" s="11">
        <v>1.3806</v>
      </c>
      <c r="D5" s="6" t="s">
        <v>44</v>
      </c>
      <c r="E5" s="11">
        <v>1.3806</v>
      </c>
      <c r="F5" s="46">
        <v>100.0</v>
      </c>
    </row>
    <row r="6">
      <c r="A6" s="84" t="s">
        <v>118</v>
      </c>
      <c r="B6" s="9" t="s">
        <v>12</v>
      </c>
      <c r="C6" s="11">
        <v>0.96</v>
      </c>
      <c r="D6" s="6" t="s">
        <v>44</v>
      </c>
      <c r="E6" s="11">
        <v>0.96</v>
      </c>
      <c r="F6" s="46">
        <v>0.0</v>
      </c>
    </row>
    <row r="7">
      <c r="A7" s="84" t="s">
        <v>118</v>
      </c>
      <c r="B7" s="9" t="s">
        <v>13</v>
      </c>
      <c r="C7" s="11">
        <v>1.0036</v>
      </c>
      <c r="D7" s="6" t="s">
        <v>44</v>
      </c>
      <c r="E7" s="11">
        <v>1.0036</v>
      </c>
      <c r="F7" s="46">
        <v>46.89</v>
      </c>
    </row>
    <row r="8">
      <c r="A8" s="84" t="s">
        <v>118</v>
      </c>
      <c r="B8" s="9" t="s">
        <v>14</v>
      </c>
      <c r="C8" s="11">
        <v>1.0192</v>
      </c>
      <c r="D8" s="6" t="s">
        <v>44</v>
      </c>
      <c r="E8" s="11">
        <v>1.0192</v>
      </c>
      <c r="F8" s="46">
        <v>49.08</v>
      </c>
    </row>
    <row r="9">
      <c r="A9" s="84" t="s">
        <v>118</v>
      </c>
      <c r="B9" s="9" t="s">
        <v>15</v>
      </c>
      <c r="C9" s="11">
        <v>0.9047999999999999</v>
      </c>
      <c r="D9" s="6" t="s">
        <v>44</v>
      </c>
      <c r="E9" s="11">
        <v>0.9047999999999999</v>
      </c>
      <c r="F9" s="46">
        <v>32.97</v>
      </c>
    </row>
    <row r="10">
      <c r="A10" s="84" t="s">
        <v>118</v>
      </c>
      <c r="B10" s="9" t="s">
        <v>16</v>
      </c>
      <c r="C10" s="11">
        <v>0.8008</v>
      </c>
      <c r="D10" s="6" t="s">
        <v>44</v>
      </c>
      <c r="E10" s="11">
        <v>0.8008</v>
      </c>
      <c r="F10" s="46">
        <v>18.32</v>
      </c>
    </row>
    <row r="11">
      <c r="A11" s="84" t="s">
        <v>118</v>
      </c>
      <c r="B11" s="9" t="s">
        <v>17</v>
      </c>
      <c r="C11" s="11">
        <v>1.1622000000000001</v>
      </c>
      <c r="D11" s="6" t="s">
        <v>44</v>
      </c>
      <c r="E11" s="11">
        <v>1.1622000000000001</v>
      </c>
      <c r="F11" s="46">
        <v>69.23</v>
      </c>
    </row>
    <row r="12">
      <c r="A12" s="84" t="s">
        <v>118</v>
      </c>
      <c r="B12" s="9" t="s">
        <v>18</v>
      </c>
      <c r="C12" s="11">
        <v>1.0712</v>
      </c>
      <c r="D12" s="6" t="s">
        <v>44</v>
      </c>
      <c r="E12" s="11">
        <v>1.0712</v>
      </c>
      <c r="F12" s="46">
        <v>56.41</v>
      </c>
    </row>
    <row r="13">
      <c r="A13" s="84" t="s">
        <v>118</v>
      </c>
      <c r="B13" s="9" t="s">
        <v>19</v>
      </c>
      <c r="C13" s="11">
        <v>0.9047999999999999</v>
      </c>
      <c r="D13" s="6" t="s">
        <v>44</v>
      </c>
      <c r="E13" s="11">
        <v>0.9047999999999999</v>
      </c>
      <c r="F13" s="46">
        <v>32.97</v>
      </c>
    </row>
    <row r="14">
      <c r="A14" s="84" t="s">
        <v>118</v>
      </c>
      <c r="B14" s="9" t="s">
        <v>20</v>
      </c>
      <c r="C14" s="11">
        <v>1.027</v>
      </c>
      <c r="D14" s="6" t="s">
        <v>44</v>
      </c>
      <c r="E14" s="11">
        <v>1.027</v>
      </c>
      <c r="F14" s="46">
        <v>50.18</v>
      </c>
    </row>
    <row r="15">
      <c r="A15" s="84" t="s">
        <v>118</v>
      </c>
      <c r="B15" s="9" t="s">
        <v>21</v>
      </c>
      <c r="C15" s="11">
        <v>1.1518</v>
      </c>
      <c r="D15" s="6" t="s">
        <v>44</v>
      </c>
      <c r="E15" s="11">
        <v>1.1518</v>
      </c>
      <c r="F15" s="46">
        <v>67.77</v>
      </c>
    </row>
    <row r="16">
      <c r="A16" s="84" t="s">
        <v>118</v>
      </c>
      <c r="B16" s="9" t="s">
        <v>22</v>
      </c>
      <c r="C16" s="11">
        <v>1.053</v>
      </c>
      <c r="D16" s="6" t="s">
        <v>44</v>
      </c>
      <c r="E16" s="11">
        <v>1.053</v>
      </c>
      <c r="F16" s="46">
        <v>53.85</v>
      </c>
    </row>
    <row r="17">
      <c r="A17" s="84" t="s">
        <v>118</v>
      </c>
      <c r="B17" s="9" t="s">
        <v>23</v>
      </c>
      <c r="C17" s="11">
        <v>0.6708</v>
      </c>
      <c r="D17" s="6" t="s">
        <v>44</v>
      </c>
      <c r="E17" s="11">
        <v>0.6708</v>
      </c>
      <c r="F17" s="46">
        <v>0.0</v>
      </c>
    </row>
    <row r="18">
      <c r="A18" s="84" t="s">
        <v>118</v>
      </c>
      <c r="B18" s="9" t="s">
        <v>24</v>
      </c>
      <c r="C18" s="11">
        <v>1.1023999999999998</v>
      </c>
      <c r="D18" s="6" t="s">
        <v>44</v>
      </c>
      <c r="E18" s="11">
        <v>1.1023999999999998</v>
      </c>
      <c r="F18" s="46">
        <v>60.81</v>
      </c>
    </row>
    <row r="19">
      <c r="A19" s="84" t="s">
        <v>118</v>
      </c>
      <c r="B19" s="9" t="s">
        <v>25</v>
      </c>
      <c r="C19" s="11">
        <v>1.0217999999999998</v>
      </c>
      <c r="D19" s="6" t="s">
        <v>44</v>
      </c>
      <c r="E19" s="11">
        <v>1.0217999999999998</v>
      </c>
      <c r="F19" s="46">
        <v>49.45</v>
      </c>
    </row>
    <row r="20">
      <c r="A20" s="84" t="s">
        <v>118</v>
      </c>
      <c r="B20" s="9" t="s">
        <v>26</v>
      </c>
      <c r="C20" s="11">
        <v>0.938</v>
      </c>
      <c r="D20" s="6" t="s">
        <v>44</v>
      </c>
      <c r="E20" s="11">
        <v>0.938</v>
      </c>
      <c r="F20" s="46">
        <v>37.64</v>
      </c>
    </row>
    <row r="21">
      <c r="A21" s="84" t="s">
        <v>118</v>
      </c>
      <c r="B21" s="9" t="s">
        <v>27</v>
      </c>
      <c r="C21" s="11">
        <v>0.9853999999999999</v>
      </c>
      <c r="D21" s="6" t="s">
        <v>44</v>
      </c>
      <c r="E21" s="11">
        <v>0.9853999999999999</v>
      </c>
      <c r="F21" s="46">
        <v>44.32</v>
      </c>
    </row>
    <row r="22">
      <c r="A22" s="84" t="s">
        <v>118</v>
      </c>
      <c r="B22" s="9" t="s">
        <v>28</v>
      </c>
      <c r="C22" s="11">
        <v>1.0972</v>
      </c>
      <c r="D22" s="6" t="s">
        <v>44</v>
      </c>
      <c r="E22" s="11">
        <v>1.0972</v>
      </c>
      <c r="F22" s="46">
        <v>60.07</v>
      </c>
    </row>
    <row r="23">
      <c r="A23" s="84" t="s">
        <v>118</v>
      </c>
      <c r="B23" s="9" t="s">
        <v>29</v>
      </c>
      <c r="C23" s="11">
        <v>1.1154</v>
      </c>
      <c r="D23" s="6" t="s">
        <v>44</v>
      </c>
      <c r="E23" s="11">
        <v>1.1154</v>
      </c>
      <c r="F23" s="46">
        <v>62.64</v>
      </c>
    </row>
    <row r="24">
      <c r="A24" s="84" t="s">
        <v>118</v>
      </c>
      <c r="B24" s="9" t="s">
        <v>30</v>
      </c>
      <c r="C24" s="11">
        <v>0.4186</v>
      </c>
      <c r="D24" s="6" t="s">
        <v>44</v>
      </c>
      <c r="E24" s="11">
        <v>0.4186</v>
      </c>
      <c r="F24" s="46">
        <v>0.0</v>
      </c>
    </row>
    <row r="25">
      <c r="A25" s="84" t="s">
        <v>118</v>
      </c>
      <c r="B25" s="9" t="s">
        <v>31</v>
      </c>
      <c r="C25" s="11">
        <v>0.8684</v>
      </c>
      <c r="D25" s="6" t="s">
        <v>44</v>
      </c>
      <c r="E25" s="11">
        <v>0.8684</v>
      </c>
      <c r="F25" s="46">
        <v>72.69</v>
      </c>
    </row>
    <row r="26">
      <c r="A26" s="84" t="s">
        <v>118</v>
      </c>
      <c r="B26" s="9" t="s">
        <v>32</v>
      </c>
      <c r="C26" s="11">
        <v>0.8241999999999999</v>
      </c>
      <c r="D26" s="6" t="s">
        <v>44</v>
      </c>
      <c r="E26" s="11">
        <v>0.8241999999999999</v>
      </c>
      <c r="F26" s="46">
        <v>65.55</v>
      </c>
    </row>
    <row r="27">
      <c r="A27" s="84" t="s">
        <v>118</v>
      </c>
      <c r="B27" s="9" t="s">
        <v>33</v>
      </c>
      <c r="C27" s="11">
        <v>1.0373999999999999</v>
      </c>
      <c r="D27" s="6" t="s">
        <v>44</v>
      </c>
      <c r="E27" s="11">
        <v>1.0373999999999999</v>
      </c>
      <c r="F27" s="46">
        <v>100.0</v>
      </c>
    </row>
    <row r="28">
      <c r="A28" s="84" t="s">
        <v>118</v>
      </c>
      <c r="B28" s="9" t="s">
        <v>34</v>
      </c>
      <c r="C28" s="11">
        <v>0.9672000000000001</v>
      </c>
      <c r="D28" s="6" t="s">
        <v>44</v>
      </c>
      <c r="E28" s="11">
        <v>0.9672000000000001</v>
      </c>
      <c r="F28" s="46">
        <v>88.66</v>
      </c>
    </row>
    <row r="29">
      <c r="A29" s="84" t="s">
        <v>118</v>
      </c>
      <c r="B29" s="9" t="s">
        <v>35</v>
      </c>
      <c r="C29" s="11">
        <v>0.7929999999999999</v>
      </c>
      <c r="D29" s="6" t="s">
        <v>44</v>
      </c>
      <c r="E29" s="11">
        <v>0.7929999999999999</v>
      </c>
      <c r="F29" s="46">
        <v>60.5</v>
      </c>
    </row>
    <row r="30">
      <c r="A30" s="84" t="s">
        <v>118</v>
      </c>
      <c r="B30" s="9" t="s">
        <v>36</v>
      </c>
      <c r="C30" s="11">
        <v>0.96</v>
      </c>
      <c r="D30" s="6" t="s">
        <v>44</v>
      </c>
      <c r="E30" s="11">
        <v>0.96</v>
      </c>
      <c r="F30" s="46">
        <v>0.0</v>
      </c>
    </row>
    <row r="31">
      <c r="A31" s="84" t="s">
        <v>118</v>
      </c>
      <c r="B31" s="9" t="s">
        <v>37</v>
      </c>
      <c r="C31" s="11">
        <v>0.8086</v>
      </c>
      <c r="D31" s="6" t="s">
        <v>44</v>
      </c>
      <c r="E31" s="11">
        <v>0.8086</v>
      </c>
      <c r="F31" s="46">
        <v>63.03</v>
      </c>
    </row>
    <row r="32">
      <c r="A32" s="84" t="s">
        <v>118</v>
      </c>
      <c r="B32" s="9" t="s">
        <v>38</v>
      </c>
      <c r="C32" s="11">
        <v>0.8865999999999999</v>
      </c>
      <c r="D32" s="6" t="s">
        <v>44</v>
      </c>
      <c r="E32" s="11">
        <v>0.8865999999999999</v>
      </c>
      <c r="F32" s="46">
        <v>75.63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120</v>
      </c>
      <c r="B2" s="4" t="s">
        <v>121</v>
      </c>
      <c r="C2" s="74">
        <v>1.1841309E7</v>
      </c>
      <c r="D2" s="13" t="s">
        <v>122</v>
      </c>
      <c r="E2" s="18">
        <v>0.13744445738539385</v>
      </c>
      <c r="F2" s="44">
        <v>82.3</v>
      </c>
    </row>
    <row r="3">
      <c r="A3" s="22" t="s">
        <v>120</v>
      </c>
      <c r="B3" s="9" t="s">
        <v>9</v>
      </c>
      <c r="C3" s="75">
        <v>935078.0</v>
      </c>
      <c r="D3" s="13" t="s">
        <v>122</v>
      </c>
      <c r="E3" s="11">
        <v>0.027077340280467824</v>
      </c>
      <c r="F3" s="46">
        <v>96.51</v>
      </c>
    </row>
    <row r="4">
      <c r="A4" s="3" t="s">
        <v>120</v>
      </c>
      <c r="B4" s="9" t="s">
        <v>10</v>
      </c>
      <c r="C4" s="75">
        <v>9342417.0</v>
      </c>
      <c r="D4" s="13" t="s">
        <v>122</v>
      </c>
      <c r="E4" s="11">
        <v>0.09138272889275152</v>
      </c>
      <c r="F4" s="46">
        <v>88.23</v>
      </c>
    </row>
    <row r="5">
      <c r="A5" s="22" t="s">
        <v>120</v>
      </c>
      <c r="B5" s="9" t="s">
        <v>11</v>
      </c>
      <c r="C5" s="75">
        <v>0.0</v>
      </c>
      <c r="D5" s="13" t="s">
        <v>122</v>
      </c>
      <c r="E5" s="11">
        <v>0.0</v>
      </c>
      <c r="F5" s="46">
        <v>100.0</v>
      </c>
    </row>
    <row r="6">
      <c r="A6" s="3" t="s">
        <v>120</v>
      </c>
      <c r="B6" s="9" t="s">
        <v>12</v>
      </c>
      <c r="C6" s="75">
        <v>0.0</v>
      </c>
      <c r="D6" s="13" t="s">
        <v>122</v>
      </c>
      <c r="E6" s="11">
        <v>0.0015007796370025365</v>
      </c>
      <c r="F6" s="46">
        <v>97.57</v>
      </c>
    </row>
    <row r="7">
      <c r="A7" s="22" t="s">
        <v>120</v>
      </c>
      <c r="B7" s="9" t="s">
        <v>13</v>
      </c>
      <c r="C7" s="75">
        <v>3019181.0</v>
      </c>
      <c r="D7" s="13" t="s">
        <v>122</v>
      </c>
      <c r="E7" s="11">
        <v>0.05345075219774449</v>
      </c>
      <c r="F7" s="46">
        <v>93.12</v>
      </c>
    </row>
    <row r="8">
      <c r="A8" s="3" t="s">
        <v>120</v>
      </c>
      <c r="B8" s="9" t="s">
        <v>14</v>
      </c>
      <c r="C8" s="75">
        <v>1030123.0</v>
      </c>
      <c r="D8" s="13" t="s">
        <v>122</v>
      </c>
      <c r="E8" s="11">
        <v>0.03537397567051557</v>
      </c>
      <c r="F8" s="46">
        <v>95.45</v>
      </c>
    </row>
    <row r="9">
      <c r="A9" s="22" t="s">
        <v>120</v>
      </c>
      <c r="B9" s="9" t="s">
        <v>15</v>
      </c>
      <c r="C9" s="75">
        <v>68565.0</v>
      </c>
      <c r="D9" s="13" t="s">
        <v>122</v>
      </c>
      <c r="E9" s="11">
        <v>0.00854645323938664</v>
      </c>
      <c r="F9" s="46">
        <v>98.9</v>
      </c>
    </row>
    <row r="10">
      <c r="A10" s="3" t="s">
        <v>120</v>
      </c>
      <c r="B10" s="9" t="s">
        <v>16</v>
      </c>
      <c r="C10" s="75">
        <v>0.0</v>
      </c>
      <c r="D10" s="13" t="s">
        <v>122</v>
      </c>
      <c r="E10" s="11">
        <v>0.0</v>
      </c>
      <c r="F10" s="46">
        <v>100.0</v>
      </c>
    </row>
    <row r="11">
      <c r="A11" s="22" t="s">
        <v>120</v>
      </c>
      <c r="B11" s="9" t="s">
        <v>17</v>
      </c>
      <c r="C11" s="75">
        <v>1882339.0</v>
      </c>
      <c r="D11" s="13" t="s">
        <v>122</v>
      </c>
      <c r="E11" s="11">
        <v>0.1515684094165496</v>
      </c>
      <c r="F11" s="46">
        <v>80.48</v>
      </c>
    </row>
    <row r="12">
      <c r="A12" s="3" t="s">
        <v>120</v>
      </c>
      <c r="B12" s="9" t="s">
        <v>18</v>
      </c>
      <c r="C12" s="75">
        <v>1833921.0</v>
      </c>
      <c r="D12" s="13" t="s">
        <v>122</v>
      </c>
      <c r="E12" s="11">
        <v>0.03470728688003596</v>
      </c>
      <c r="F12" s="46">
        <v>95.53</v>
      </c>
    </row>
    <row r="13">
      <c r="A13" s="22" t="s">
        <v>120</v>
      </c>
      <c r="B13" s="9" t="s">
        <v>19</v>
      </c>
      <c r="C13" s="75">
        <v>6009782.0</v>
      </c>
      <c r="D13" s="13" t="s">
        <v>122</v>
      </c>
      <c r="E13" s="11">
        <v>0.17550794150797963</v>
      </c>
      <c r="F13" s="46">
        <v>77.4</v>
      </c>
    </row>
    <row r="14">
      <c r="A14" s="3" t="s">
        <v>120</v>
      </c>
      <c r="B14" s="9" t="s">
        <v>20</v>
      </c>
      <c r="C14" s="75">
        <v>7985732.0</v>
      </c>
      <c r="D14" s="13" t="s">
        <v>122</v>
      </c>
      <c r="E14" s="11">
        <v>0.11446493539320997</v>
      </c>
      <c r="F14" s="46">
        <v>85.26</v>
      </c>
    </row>
    <row r="15">
      <c r="A15" s="22" t="s">
        <v>120</v>
      </c>
      <c r="B15" s="9" t="s">
        <v>21</v>
      </c>
      <c r="C15" s="75">
        <v>0.0</v>
      </c>
      <c r="D15" s="13" t="s">
        <v>122</v>
      </c>
      <c r="E15" s="11">
        <v>4.213595643766802E-4</v>
      </c>
      <c r="F15" s="46">
        <v>99.95</v>
      </c>
    </row>
    <row r="16">
      <c r="A16" s="3" t="s">
        <v>120</v>
      </c>
      <c r="B16" s="9" t="s">
        <v>22</v>
      </c>
      <c r="C16" s="75">
        <v>1258421.0</v>
      </c>
      <c r="D16" s="13" t="s">
        <v>122</v>
      </c>
      <c r="E16" s="11">
        <v>0.03461238991992656</v>
      </c>
      <c r="F16" s="46">
        <v>95.54</v>
      </c>
    </row>
    <row r="17">
      <c r="A17" s="22" t="s">
        <v>120</v>
      </c>
      <c r="B17" s="9" t="s">
        <v>23</v>
      </c>
      <c r="C17" s="75">
        <v>1385212.0</v>
      </c>
      <c r="D17" s="13" t="s">
        <v>122</v>
      </c>
      <c r="E17" s="11">
        <v>0.05016231284065385</v>
      </c>
      <c r="F17" s="46">
        <v>93.54</v>
      </c>
    </row>
    <row r="18">
      <c r="A18" s="3" t="s">
        <v>120</v>
      </c>
      <c r="B18" s="9" t="s">
        <v>24</v>
      </c>
      <c r="C18" s="75">
        <v>0.0</v>
      </c>
      <c r="D18" s="13" t="s">
        <v>122</v>
      </c>
      <c r="E18" s="11">
        <v>1.8747327528416147E-4</v>
      </c>
      <c r="F18" s="46">
        <v>99.98</v>
      </c>
    </row>
    <row r="19">
      <c r="A19" s="22" t="s">
        <v>120</v>
      </c>
      <c r="B19" s="9" t="s">
        <v>25</v>
      </c>
      <c r="C19" s="75">
        <v>0.0</v>
      </c>
      <c r="D19" s="13" t="s">
        <v>122</v>
      </c>
      <c r="E19" s="11">
        <v>0.0</v>
      </c>
      <c r="F19" s="46">
        <v>100.0</v>
      </c>
    </row>
    <row r="20">
      <c r="A20" s="3" t="s">
        <v>120</v>
      </c>
      <c r="B20" s="9" t="s">
        <v>26</v>
      </c>
      <c r="C20" s="75">
        <v>0.0</v>
      </c>
      <c r="D20" s="13" t="s">
        <v>122</v>
      </c>
      <c r="E20" s="11">
        <v>0.0</v>
      </c>
      <c r="F20" s="46">
        <v>100.0</v>
      </c>
    </row>
    <row r="21">
      <c r="A21" s="22" t="s">
        <v>120</v>
      </c>
      <c r="B21" s="9" t="s">
        <v>27</v>
      </c>
      <c r="C21" s="75">
        <v>1.55673552E8</v>
      </c>
      <c r="D21" s="13" t="s">
        <v>122</v>
      </c>
      <c r="E21" s="11">
        <v>0.7766241548430285</v>
      </c>
      <c r="F21" s="46">
        <v>0.0</v>
      </c>
    </row>
    <row r="22">
      <c r="A22" s="3" t="s">
        <v>120</v>
      </c>
      <c r="B22" s="9" t="s">
        <v>28</v>
      </c>
      <c r="C22" s="75">
        <v>0.0</v>
      </c>
      <c r="D22" s="13" t="s">
        <v>122</v>
      </c>
      <c r="E22" s="11">
        <v>0.0</v>
      </c>
      <c r="F22" s="46">
        <v>100.0</v>
      </c>
    </row>
    <row r="23">
      <c r="A23" s="22" t="s">
        <v>120</v>
      </c>
      <c r="B23" s="9" t="s">
        <v>29</v>
      </c>
      <c r="C23" s="75">
        <v>5480864.0</v>
      </c>
      <c r="D23" s="13" t="s">
        <v>122</v>
      </c>
      <c r="E23" s="11">
        <v>0.055386647426876136</v>
      </c>
      <c r="F23" s="46">
        <v>92.87</v>
      </c>
    </row>
    <row r="24">
      <c r="A24" s="3" t="s">
        <v>120</v>
      </c>
      <c r="B24" s="9" t="s">
        <v>30</v>
      </c>
      <c r="C24" s="75">
        <v>13826.0</v>
      </c>
      <c r="D24" s="13" t="s">
        <v>122</v>
      </c>
      <c r="E24" s="11">
        <v>0.01449274314947963</v>
      </c>
      <c r="F24" s="46">
        <v>99.25</v>
      </c>
    </row>
    <row r="25">
      <c r="A25" s="22" t="s">
        <v>120</v>
      </c>
      <c r="B25" s="9" t="s">
        <v>31</v>
      </c>
      <c r="C25" s="75">
        <v>29154.0</v>
      </c>
      <c r="D25" s="13" t="s">
        <v>122</v>
      </c>
      <c r="E25" s="11">
        <v>0.02419123167266008</v>
      </c>
      <c r="F25" s="46">
        <v>98.6</v>
      </c>
    </row>
    <row r="26">
      <c r="A26" s="3" t="s">
        <v>120</v>
      </c>
      <c r="B26" s="9" t="s">
        <v>32</v>
      </c>
      <c r="C26" s="75">
        <v>81653.0</v>
      </c>
      <c r="D26" s="13" t="s">
        <v>122</v>
      </c>
      <c r="E26" s="11">
        <v>0.03288024348986463</v>
      </c>
      <c r="F26" s="46">
        <v>98.02</v>
      </c>
    </row>
    <row r="27">
      <c r="A27" s="22" t="s">
        <v>120</v>
      </c>
      <c r="B27" s="9" t="s">
        <v>33</v>
      </c>
      <c r="C27" s="75">
        <v>0.0</v>
      </c>
      <c r="D27" s="13" t="s">
        <v>122</v>
      </c>
      <c r="E27" s="11">
        <v>0.0032111076619314037</v>
      </c>
      <c r="F27" s="46">
        <v>100.0</v>
      </c>
    </row>
    <row r="28">
      <c r="A28" s="3" t="s">
        <v>120</v>
      </c>
      <c r="B28" s="9" t="s">
        <v>34</v>
      </c>
      <c r="C28" s="75">
        <v>10910.0</v>
      </c>
      <c r="D28" s="13" t="s">
        <v>122</v>
      </c>
      <c r="E28" s="11">
        <v>0.006592198730229328</v>
      </c>
      <c r="F28" s="46">
        <v>99.77</v>
      </c>
    </row>
    <row r="29">
      <c r="A29" s="22" t="s">
        <v>120</v>
      </c>
      <c r="B29" s="9" t="s">
        <v>35</v>
      </c>
      <c r="C29" s="75">
        <v>2970903.0</v>
      </c>
      <c r="D29" s="13" t="s">
        <v>122</v>
      </c>
      <c r="E29" s="11">
        <v>1.5045473797853124</v>
      </c>
      <c r="F29" s="46">
        <v>0.0</v>
      </c>
    </row>
    <row r="30">
      <c r="A30" s="3" t="s">
        <v>120</v>
      </c>
      <c r="B30" s="9" t="s">
        <v>36</v>
      </c>
      <c r="C30" s="75">
        <v>74668.0</v>
      </c>
      <c r="D30" s="13" t="s">
        <v>122</v>
      </c>
      <c r="E30" s="11">
        <v>0.061863708008234285</v>
      </c>
      <c r="F30" s="46">
        <v>0.0</v>
      </c>
    </row>
    <row r="31">
      <c r="A31" s="22" t="s">
        <v>120</v>
      </c>
      <c r="B31" s="9" t="s">
        <v>37</v>
      </c>
      <c r="C31" s="75">
        <v>783918.0</v>
      </c>
      <c r="D31" s="13" t="s">
        <v>122</v>
      </c>
      <c r="E31" s="11">
        <v>1.2927034591869657</v>
      </c>
      <c r="F31" s="46">
        <v>14.11</v>
      </c>
    </row>
    <row r="32">
      <c r="A32" s="3" t="s">
        <v>120</v>
      </c>
      <c r="B32" s="9" t="s">
        <v>38</v>
      </c>
      <c r="C32" s="75">
        <v>183552.0</v>
      </c>
      <c r="D32" s="13" t="s">
        <v>122</v>
      </c>
      <c r="E32" s="11">
        <v>0.05104579118145565</v>
      </c>
      <c r="F32" s="46">
        <v>96.81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123</v>
      </c>
      <c r="B2" s="4" t="s">
        <v>124</v>
      </c>
      <c r="C2" s="74">
        <v>9.2</v>
      </c>
      <c r="D2" s="6" t="s">
        <v>44</v>
      </c>
      <c r="E2" s="18">
        <v>9.2</v>
      </c>
      <c r="F2" s="44">
        <v>93.46</v>
      </c>
    </row>
    <row r="3">
      <c r="A3" s="86" t="s">
        <v>123</v>
      </c>
      <c r="B3" s="9" t="s">
        <v>9</v>
      </c>
      <c r="C3" s="75">
        <v>31.98</v>
      </c>
      <c r="D3" s="6" t="s">
        <v>44</v>
      </c>
      <c r="E3" s="11">
        <v>31.98</v>
      </c>
      <c r="F3" s="46">
        <v>24.18</v>
      </c>
    </row>
    <row r="4">
      <c r="A4" s="3" t="s">
        <v>123</v>
      </c>
      <c r="B4" s="9" t="s">
        <v>10</v>
      </c>
      <c r="C4" s="75">
        <v>33.74</v>
      </c>
      <c r="D4" s="6" t="s">
        <v>44</v>
      </c>
      <c r="E4" s="11">
        <v>33.74</v>
      </c>
      <c r="F4" s="46">
        <v>18.83</v>
      </c>
    </row>
    <row r="5">
      <c r="A5" s="86" t="s">
        <v>123</v>
      </c>
      <c r="B5" s="9" t="s">
        <v>11</v>
      </c>
      <c r="C5" s="75">
        <v>39.93</v>
      </c>
      <c r="D5" s="6" t="s">
        <v>44</v>
      </c>
      <c r="E5" s="11">
        <v>39.93</v>
      </c>
      <c r="F5" s="46">
        <v>0.0</v>
      </c>
    </row>
    <row r="6">
      <c r="A6" s="3" t="s">
        <v>123</v>
      </c>
      <c r="B6" s="9" t="s">
        <v>12</v>
      </c>
      <c r="C6" s="75">
        <v>9.91</v>
      </c>
      <c r="D6" s="6" t="s">
        <v>44</v>
      </c>
      <c r="E6" s="11">
        <v>9.91</v>
      </c>
      <c r="F6" s="46">
        <v>76.74</v>
      </c>
    </row>
    <row r="7">
      <c r="A7" s="86" t="s">
        <v>123</v>
      </c>
      <c r="B7" s="9" t="s">
        <v>13</v>
      </c>
      <c r="C7" s="75">
        <v>16.63</v>
      </c>
      <c r="D7" s="6" t="s">
        <v>44</v>
      </c>
      <c r="E7" s="11">
        <v>16.63</v>
      </c>
      <c r="F7" s="46">
        <v>70.86</v>
      </c>
    </row>
    <row r="8">
      <c r="A8" s="3" t="s">
        <v>123</v>
      </c>
      <c r="B8" s="9" t="s">
        <v>14</v>
      </c>
      <c r="C8" s="75">
        <v>11.16</v>
      </c>
      <c r="D8" s="6" t="s">
        <v>44</v>
      </c>
      <c r="E8" s="11">
        <v>11.16</v>
      </c>
      <c r="F8" s="46">
        <v>87.5</v>
      </c>
    </row>
    <row r="9">
      <c r="A9" s="86" t="s">
        <v>123</v>
      </c>
      <c r="B9" s="9" t="s">
        <v>15</v>
      </c>
      <c r="C9" s="75">
        <v>8.06</v>
      </c>
      <c r="D9" s="6" t="s">
        <v>44</v>
      </c>
      <c r="E9" s="11">
        <v>8.06</v>
      </c>
      <c r="F9" s="46">
        <v>96.93</v>
      </c>
    </row>
    <row r="10">
      <c r="A10" s="3" t="s">
        <v>123</v>
      </c>
      <c r="B10" s="9" t="s">
        <v>16</v>
      </c>
      <c r="C10" s="75">
        <v>36.96</v>
      </c>
      <c r="D10" s="6" t="s">
        <v>44</v>
      </c>
      <c r="E10" s="11">
        <v>36.96</v>
      </c>
      <c r="F10" s="46">
        <v>9.03</v>
      </c>
    </row>
    <row r="11">
      <c r="A11" s="86" t="s">
        <v>123</v>
      </c>
      <c r="B11" s="9" t="s">
        <v>17</v>
      </c>
      <c r="C11" s="75">
        <v>10.35</v>
      </c>
      <c r="D11" s="6" t="s">
        <v>44</v>
      </c>
      <c r="E11" s="11">
        <v>10.35</v>
      </c>
      <c r="F11" s="46">
        <v>89.96</v>
      </c>
    </row>
    <row r="12">
      <c r="A12" s="3" t="s">
        <v>123</v>
      </c>
      <c r="B12" s="9" t="s">
        <v>18</v>
      </c>
      <c r="C12" s="75">
        <v>20.91</v>
      </c>
      <c r="D12" s="6" t="s">
        <v>44</v>
      </c>
      <c r="E12" s="11">
        <v>20.91</v>
      </c>
      <c r="F12" s="46">
        <v>57.85</v>
      </c>
    </row>
    <row r="13">
      <c r="A13" s="86" t="s">
        <v>123</v>
      </c>
      <c r="B13" s="9" t="s">
        <v>19</v>
      </c>
      <c r="C13" s="75">
        <v>7.05</v>
      </c>
      <c r="D13" s="6" t="s">
        <v>44</v>
      </c>
      <c r="E13" s="11">
        <v>7.05</v>
      </c>
      <c r="F13" s="46">
        <v>100.0</v>
      </c>
    </row>
    <row r="14">
      <c r="A14" s="3" t="s">
        <v>123</v>
      </c>
      <c r="B14" s="9" t="s">
        <v>20</v>
      </c>
      <c r="C14" s="75">
        <v>31.65</v>
      </c>
      <c r="D14" s="6" t="s">
        <v>44</v>
      </c>
      <c r="E14" s="11">
        <v>31.65</v>
      </c>
      <c r="F14" s="46">
        <v>25.18</v>
      </c>
    </row>
    <row r="15">
      <c r="A15" s="86" t="s">
        <v>123</v>
      </c>
      <c r="B15" s="9" t="s">
        <v>21</v>
      </c>
      <c r="C15" s="75">
        <v>17.35</v>
      </c>
      <c r="D15" s="6" t="s">
        <v>44</v>
      </c>
      <c r="E15" s="11">
        <v>17.35</v>
      </c>
      <c r="F15" s="46">
        <v>68.67</v>
      </c>
    </row>
    <row r="16">
      <c r="A16" s="3" t="s">
        <v>123</v>
      </c>
      <c r="B16" s="9" t="s">
        <v>22</v>
      </c>
      <c r="C16" s="75">
        <v>32.59</v>
      </c>
      <c r="D16" s="6" t="s">
        <v>44</v>
      </c>
      <c r="E16" s="11">
        <v>32.59</v>
      </c>
      <c r="F16" s="46">
        <v>22.32</v>
      </c>
    </row>
    <row r="17">
      <c r="A17" s="86" t="s">
        <v>123</v>
      </c>
      <c r="B17" s="9" t="s">
        <v>23</v>
      </c>
      <c r="C17" s="75">
        <v>8.26</v>
      </c>
      <c r="D17" s="6" t="s">
        <v>44</v>
      </c>
      <c r="E17" s="11">
        <v>8.26</v>
      </c>
      <c r="F17" s="46">
        <v>96.32</v>
      </c>
    </row>
    <row r="18">
      <c r="A18" s="3" t="s">
        <v>123</v>
      </c>
      <c r="B18" s="9" t="s">
        <v>24</v>
      </c>
      <c r="C18" s="75">
        <v>14.71</v>
      </c>
      <c r="D18" s="6" t="s">
        <v>44</v>
      </c>
      <c r="E18" s="11">
        <v>14.71</v>
      </c>
      <c r="F18" s="46">
        <v>76.7</v>
      </c>
    </row>
    <row r="19">
      <c r="A19" s="86" t="s">
        <v>123</v>
      </c>
      <c r="B19" s="9" t="s">
        <v>25</v>
      </c>
      <c r="C19" s="75">
        <v>11.28</v>
      </c>
      <c r="D19" s="6" t="s">
        <v>44</v>
      </c>
      <c r="E19" s="11">
        <v>11.28</v>
      </c>
      <c r="F19" s="46">
        <v>87.14</v>
      </c>
    </row>
    <row r="20">
      <c r="A20" s="3" t="s">
        <v>123</v>
      </c>
      <c r="B20" s="9" t="s">
        <v>26</v>
      </c>
      <c r="C20" s="75">
        <v>9.2</v>
      </c>
      <c r="D20" s="6" t="s">
        <v>44</v>
      </c>
      <c r="E20" s="11">
        <v>9.2</v>
      </c>
      <c r="F20" s="46">
        <v>93.46</v>
      </c>
    </row>
    <row r="21">
      <c r="A21" s="86" t="s">
        <v>123</v>
      </c>
      <c r="B21" s="9" t="s">
        <v>27</v>
      </c>
      <c r="C21" s="75">
        <v>29.43</v>
      </c>
      <c r="D21" s="6" t="s">
        <v>44</v>
      </c>
      <c r="E21" s="11">
        <v>29.43</v>
      </c>
      <c r="F21" s="46">
        <v>31.93</v>
      </c>
    </row>
    <row r="22">
      <c r="A22" s="3" t="s">
        <v>123</v>
      </c>
      <c r="B22" s="9" t="s">
        <v>28</v>
      </c>
      <c r="C22" s="75">
        <v>11.26</v>
      </c>
      <c r="D22" s="6" t="s">
        <v>44</v>
      </c>
      <c r="E22" s="11">
        <v>11.26</v>
      </c>
      <c r="F22" s="46">
        <v>87.2</v>
      </c>
    </row>
    <row r="23">
      <c r="A23" s="86" t="s">
        <v>123</v>
      </c>
      <c r="B23" s="9" t="s">
        <v>29</v>
      </c>
      <c r="C23" s="75">
        <v>19.98</v>
      </c>
      <c r="D23" s="6" t="s">
        <v>44</v>
      </c>
      <c r="E23" s="11">
        <v>19.98</v>
      </c>
      <c r="F23" s="46">
        <v>60.68</v>
      </c>
    </row>
    <row r="24">
      <c r="A24" s="3" t="s">
        <v>123</v>
      </c>
      <c r="B24" s="9" t="s">
        <v>30</v>
      </c>
      <c r="C24" s="75">
        <v>34.67</v>
      </c>
      <c r="D24" s="6" t="s">
        <v>44</v>
      </c>
      <c r="E24" s="11">
        <v>34.67</v>
      </c>
      <c r="F24" s="46">
        <v>6.98</v>
      </c>
    </row>
    <row r="25">
      <c r="A25" s="86" t="s">
        <v>123</v>
      </c>
      <c r="B25" s="9" t="s">
        <v>31</v>
      </c>
      <c r="C25" s="75">
        <v>5.09</v>
      </c>
      <c r="D25" s="6" t="s">
        <v>44</v>
      </c>
      <c r="E25" s="11">
        <v>5.09</v>
      </c>
      <c r="F25" s="46">
        <v>100.0</v>
      </c>
    </row>
    <row r="26">
      <c r="A26" s="3" t="s">
        <v>123</v>
      </c>
      <c r="B26" s="9" t="s">
        <v>32</v>
      </c>
      <c r="C26" s="75">
        <v>36.89</v>
      </c>
      <c r="D26" s="6" t="s">
        <v>44</v>
      </c>
      <c r="E26" s="11">
        <v>36.89</v>
      </c>
      <c r="F26" s="46">
        <v>0.0</v>
      </c>
    </row>
    <row r="27">
      <c r="A27" s="86" t="s">
        <v>123</v>
      </c>
      <c r="B27" s="9" t="s">
        <v>33</v>
      </c>
      <c r="C27" s="75">
        <v>11.87</v>
      </c>
      <c r="D27" s="6" t="s">
        <v>44</v>
      </c>
      <c r="E27" s="11">
        <v>11.87</v>
      </c>
      <c r="F27" s="46">
        <v>78.68</v>
      </c>
    </row>
    <row r="28">
      <c r="A28" s="3" t="s">
        <v>123</v>
      </c>
      <c r="B28" s="9" t="s">
        <v>34</v>
      </c>
      <c r="C28" s="75">
        <v>20.4</v>
      </c>
      <c r="D28" s="6" t="s">
        <v>44</v>
      </c>
      <c r="E28" s="11">
        <v>20.4</v>
      </c>
      <c r="F28" s="46">
        <v>51.86</v>
      </c>
    </row>
    <row r="29">
      <c r="A29" s="86" t="s">
        <v>123</v>
      </c>
      <c r="B29" s="9" t="s">
        <v>35</v>
      </c>
      <c r="C29" s="75">
        <v>18.88</v>
      </c>
      <c r="D29" s="6" t="s">
        <v>44</v>
      </c>
      <c r="E29" s="11">
        <v>18.88</v>
      </c>
      <c r="F29" s="46">
        <v>56.64</v>
      </c>
    </row>
    <row r="30">
      <c r="A30" s="3" t="s">
        <v>123</v>
      </c>
      <c r="B30" s="9" t="s">
        <v>36</v>
      </c>
      <c r="C30" s="75">
        <v>9.69</v>
      </c>
      <c r="D30" s="6" t="s">
        <v>44</v>
      </c>
      <c r="E30" s="11">
        <v>9.69</v>
      </c>
      <c r="F30" s="46">
        <v>77.32</v>
      </c>
    </row>
    <row r="31">
      <c r="A31" s="86" t="s">
        <v>123</v>
      </c>
      <c r="B31" s="9" t="s">
        <v>37</v>
      </c>
      <c r="C31" s="75">
        <v>8.19</v>
      </c>
      <c r="D31" s="6" t="s">
        <v>44</v>
      </c>
      <c r="E31" s="11">
        <v>8.19</v>
      </c>
      <c r="F31" s="46">
        <v>90.25</v>
      </c>
    </row>
    <row r="32">
      <c r="A32" s="3" t="s">
        <v>123</v>
      </c>
      <c r="B32" s="9" t="s">
        <v>38</v>
      </c>
      <c r="C32" s="20">
        <v>14.05</v>
      </c>
      <c r="D32" s="6" t="s">
        <v>44</v>
      </c>
      <c r="E32" s="20">
        <v>14.05</v>
      </c>
      <c r="F32" s="20">
        <v>71.82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84" t="s">
        <v>125</v>
      </c>
      <c r="B2" s="4" t="s">
        <v>126</v>
      </c>
      <c r="C2" s="74">
        <v>37.808</v>
      </c>
      <c r="D2" s="6" t="s">
        <v>44</v>
      </c>
      <c r="E2" s="18">
        <v>37.808</v>
      </c>
      <c r="F2" s="44">
        <v>3.44</v>
      </c>
    </row>
    <row r="3">
      <c r="A3" s="84" t="s">
        <v>125</v>
      </c>
      <c r="B3" s="9" t="s">
        <v>9</v>
      </c>
      <c r="C3" s="75">
        <v>34.928</v>
      </c>
      <c r="D3" s="6" t="s">
        <v>44</v>
      </c>
      <c r="E3" s="11">
        <v>34.928</v>
      </c>
      <c r="F3" s="46">
        <v>16.99</v>
      </c>
    </row>
    <row r="4">
      <c r="A4" s="84" t="s">
        <v>125</v>
      </c>
      <c r="B4" s="9" t="s">
        <v>10</v>
      </c>
      <c r="C4" s="75">
        <v>36.800000000000004</v>
      </c>
      <c r="D4" s="6" t="s">
        <v>44</v>
      </c>
      <c r="E4" s="11">
        <v>36.800000000000004</v>
      </c>
      <c r="F4" s="46">
        <v>8.18</v>
      </c>
    </row>
    <row r="5">
      <c r="A5" s="84" t="s">
        <v>125</v>
      </c>
      <c r="B5" s="9" t="s">
        <v>11</v>
      </c>
      <c r="C5" s="75">
        <v>38.400000000000006</v>
      </c>
      <c r="D5" s="6" t="s">
        <v>44</v>
      </c>
      <c r="E5" s="11">
        <v>38.400000000000006</v>
      </c>
      <c r="F5" s="46">
        <v>0.66</v>
      </c>
    </row>
    <row r="6">
      <c r="A6" s="84" t="s">
        <v>125</v>
      </c>
      <c r="B6" s="9" t="s">
        <v>12</v>
      </c>
      <c r="C6" s="75">
        <v>30.6</v>
      </c>
      <c r="D6" s="6" t="s">
        <v>44</v>
      </c>
      <c r="E6" s="11">
        <v>30.6</v>
      </c>
      <c r="F6" s="46">
        <v>0.0</v>
      </c>
    </row>
    <row r="7">
      <c r="A7" s="84" t="s">
        <v>125</v>
      </c>
      <c r="B7" s="9" t="s">
        <v>13</v>
      </c>
      <c r="C7" s="75">
        <v>38.400000000000006</v>
      </c>
      <c r="D7" s="6" t="s">
        <v>44</v>
      </c>
      <c r="E7" s="11">
        <v>38.400000000000006</v>
      </c>
      <c r="F7" s="46">
        <v>0.66</v>
      </c>
    </row>
    <row r="8">
      <c r="A8" s="84" t="s">
        <v>125</v>
      </c>
      <c r="B8" s="9" t="s">
        <v>14</v>
      </c>
      <c r="C8" s="75">
        <v>25.6</v>
      </c>
      <c r="D8" s="6" t="s">
        <v>44</v>
      </c>
      <c r="E8" s="11">
        <v>25.6</v>
      </c>
      <c r="F8" s="46">
        <v>60.87</v>
      </c>
    </row>
    <row r="9">
      <c r="A9" s="84" t="s">
        <v>125</v>
      </c>
      <c r="B9" s="9" t="s">
        <v>15</v>
      </c>
      <c r="C9" s="75">
        <v>27.936000000000003</v>
      </c>
      <c r="D9" s="6" t="s">
        <v>44</v>
      </c>
      <c r="E9" s="11">
        <v>27.936000000000003</v>
      </c>
      <c r="F9" s="46">
        <v>49.88</v>
      </c>
    </row>
    <row r="10">
      <c r="A10" s="84" t="s">
        <v>125</v>
      </c>
      <c r="B10" s="9" t="s">
        <v>16</v>
      </c>
      <c r="C10" s="75">
        <v>30.288</v>
      </c>
      <c r="D10" s="6" t="s">
        <v>44</v>
      </c>
      <c r="E10" s="11">
        <v>30.288</v>
      </c>
      <c r="F10" s="46">
        <v>38.81</v>
      </c>
    </row>
    <row r="11">
      <c r="A11" s="84" t="s">
        <v>125</v>
      </c>
      <c r="B11" s="9" t="s">
        <v>17</v>
      </c>
      <c r="C11" s="75">
        <v>36.164</v>
      </c>
      <c r="D11" s="6" t="s">
        <v>44</v>
      </c>
      <c r="E11" s="11">
        <v>36.164</v>
      </c>
      <c r="F11" s="46">
        <v>11.18</v>
      </c>
    </row>
    <row r="12">
      <c r="A12" s="84" t="s">
        <v>125</v>
      </c>
      <c r="B12" s="9" t="s">
        <v>18</v>
      </c>
      <c r="C12" s="75">
        <v>37.552</v>
      </c>
      <c r="D12" s="6" t="s">
        <v>44</v>
      </c>
      <c r="E12" s="11">
        <v>37.552</v>
      </c>
      <c r="F12" s="46">
        <v>4.65</v>
      </c>
    </row>
    <row r="13">
      <c r="A13" s="84" t="s">
        <v>125</v>
      </c>
      <c r="B13" s="9" t="s">
        <v>19</v>
      </c>
      <c r="C13" s="75">
        <v>29.354</v>
      </c>
      <c r="D13" s="6" t="s">
        <v>44</v>
      </c>
      <c r="E13" s="11">
        <v>29.354</v>
      </c>
      <c r="F13" s="46">
        <v>43.21</v>
      </c>
    </row>
    <row r="14">
      <c r="A14" s="84" t="s">
        <v>125</v>
      </c>
      <c r="B14" s="9" t="s">
        <v>20</v>
      </c>
      <c r="C14" s="75">
        <v>35.568000000000005</v>
      </c>
      <c r="D14" s="6" t="s">
        <v>44</v>
      </c>
      <c r="E14" s="11">
        <v>35.568000000000005</v>
      </c>
      <c r="F14" s="46">
        <v>13.98</v>
      </c>
    </row>
    <row r="15">
      <c r="A15" s="84" t="s">
        <v>125</v>
      </c>
      <c r="B15" s="9" t="s">
        <v>21</v>
      </c>
      <c r="C15" s="75">
        <v>38.400000000000006</v>
      </c>
      <c r="D15" s="6" t="s">
        <v>44</v>
      </c>
      <c r="E15" s="11">
        <v>38.400000000000006</v>
      </c>
      <c r="F15" s="46">
        <v>0.66</v>
      </c>
    </row>
    <row r="16">
      <c r="A16" s="84" t="s">
        <v>125</v>
      </c>
      <c r="B16" s="9" t="s">
        <v>22</v>
      </c>
      <c r="C16" s="75">
        <v>38.368</v>
      </c>
      <c r="D16" s="6" t="s">
        <v>44</v>
      </c>
      <c r="E16" s="11">
        <v>38.368</v>
      </c>
      <c r="F16" s="46">
        <v>0.81</v>
      </c>
    </row>
    <row r="17">
      <c r="A17" s="84" t="s">
        <v>125</v>
      </c>
      <c r="B17" s="9" t="s">
        <v>23</v>
      </c>
      <c r="C17" s="75">
        <v>38.400000000000006</v>
      </c>
      <c r="D17" s="6" t="s">
        <v>44</v>
      </c>
      <c r="E17" s="11">
        <v>38.400000000000006</v>
      </c>
      <c r="F17" s="46">
        <v>0.66</v>
      </c>
    </row>
    <row r="18">
      <c r="A18" s="84" t="s">
        <v>125</v>
      </c>
      <c r="B18" s="9" t="s">
        <v>24</v>
      </c>
      <c r="C18" s="75">
        <v>35.4</v>
      </c>
      <c r="D18" s="6" t="s">
        <v>44</v>
      </c>
      <c r="E18" s="11">
        <v>35.4</v>
      </c>
      <c r="F18" s="46">
        <v>14.77</v>
      </c>
    </row>
    <row r="19">
      <c r="A19" s="84" t="s">
        <v>125</v>
      </c>
      <c r="B19" s="9" t="s">
        <v>25</v>
      </c>
      <c r="C19" s="75">
        <v>17.28</v>
      </c>
      <c r="D19" s="6" t="s">
        <v>44</v>
      </c>
      <c r="E19" s="11">
        <v>17.28</v>
      </c>
      <c r="F19" s="46">
        <v>100.0</v>
      </c>
    </row>
    <row r="20">
      <c r="A20" s="84" t="s">
        <v>125</v>
      </c>
      <c r="B20" s="9" t="s">
        <v>26</v>
      </c>
      <c r="C20" s="75">
        <v>37.6</v>
      </c>
      <c r="D20" s="6" t="s">
        <v>44</v>
      </c>
      <c r="E20" s="11">
        <v>37.6</v>
      </c>
      <c r="F20" s="46">
        <v>4.42</v>
      </c>
    </row>
    <row r="21">
      <c r="A21" s="84" t="s">
        <v>125</v>
      </c>
      <c r="B21" s="9" t="s">
        <v>27</v>
      </c>
      <c r="C21" s="75">
        <v>38.54</v>
      </c>
      <c r="D21" s="6" t="s">
        <v>44</v>
      </c>
      <c r="E21" s="11">
        <v>38.54</v>
      </c>
      <c r="F21" s="46">
        <v>0.0</v>
      </c>
    </row>
    <row r="22">
      <c r="A22" s="84" t="s">
        <v>125</v>
      </c>
      <c r="B22" s="9" t="s">
        <v>28</v>
      </c>
      <c r="C22" s="75">
        <v>32.0</v>
      </c>
      <c r="D22" s="6" t="s">
        <v>44</v>
      </c>
      <c r="E22" s="11">
        <v>32.0</v>
      </c>
      <c r="F22" s="46">
        <v>30.76</v>
      </c>
    </row>
    <row r="23">
      <c r="A23" s="84" t="s">
        <v>125</v>
      </c>
      <c r="B23" s="9" t="s">
        <v>29</v>
      </c>
      <c r="C23" s="75">
        <v>26.8</v>
      </c>
      <c r="D23" s="6" t="s">
        <v>44</v>
      </c>
      <c r="E23" s="11">
        <v>26.8</v>
      </c>
      <c r="F23" s="46">
        <v>55.22</v>
      </c>
    </row>
    <row r="24">
      <c r="A24" s="84" t="s">
        <v>125</v>
      </c>
      <c r="B24" s="9" t="s">
        <v>30</v>
      </c>
      <c r="C24" s="75">
        <v>30.400000000000002</v>
      </c>
      <c r="D24" s="6" t="s">
        <v>44</v>
      </c>
      <c r="E24" s="11">
        <v>30.400000000000002</v>
      </c>
      <c r="F24" s="46">
        <v>51.55</v>
      </c>
    </row>
    <row r="25">
      <c r="A25" s="84" t="s">
        <v>125</v>
      </c>
      <c r="B25" s="9" t="s">
        <v>31</v>
      </c>
      <c r="C25" s="75">
        <v>28.272000000000006</v>
      </c>
      <c r="D25" s="6" t="s">
        <v>44</v>
      </c>
      <c r="E25" s="11">
        <v>28.272000000000006</v>
      </c>
      <c r="F25" s="46">
        <v>65.26</v>
      </c>
    </row>
    <row r="26">
      <c r="A26" s="84" t="s">
        <v>125</v>
      </c>
      <c r="B26" s="9" t="s">
        <v>32</v>
      </c>
      <c r="C26" s="75">
        <v>35.2</v>
      </c>
      <c r="D26" s="6" t="s">
        <v>44</v>
      </c>
      <c r="E26" s="11">
        <v>35.2</v>
      </c>
      <c r="F26" s="46">
        <v>20.62</v>
      </c>
    </row>
    <row r="27">
      <c r="A27" s="84" t="s">
        <v>125</v>
      </c>
      <c r="B27" s="9" t="s">
        <v>33</v>
      </c>
      <c r="C27" s="75">
        <v>38.400000000000006</v>
      </c>
      <c r="D27" s="6" t="s">
        <v>44</v>
      </c>
      <c r="E27" s="11">
        <v>38.400000000000006</v>
      </c>
      <c r="F27" s="46">
        <v>0.0</v>
      </c>
    </row>
    <row r="28">
      <c r="A28" s="84" t="s">
        <v>125</v>
      </c>
      <c r="B28" s="9" t="s">
        <v>34</v>
      </c>
      <c r="C28" s="75">
        <v>38.400000000000006</v>
      </c>
      <c r="D28" s="6" t="s">
        <v>44</v>
      </c>
      <c r="E28" s="11">
        <v>38.400000000000006</v>
      </c>
      <c r="F28" s="46">
        <v>0.0</v>
      </c>
    </row>
    <row r="29">
      <c r="A29" s="84" t="s">
        <v>125</v>
      </c>
      <c r="B29" s="9" t="s">
        <v>35</v>
      </c>
      <c r="C29" s="75">
        <v>28.128</v>
      </c>
      <c r="D29" s="6" t="s">
        <v>44</v>
      </c>
      <c r="E29" s="11">
        <v>28.128</v>
      </c>
      <c r="F29" s="46">
        <v>66.19</v>
      </c>
    </row>
    <row r="30">
      <c r="A30" s="84" t="s">
        <v>125</v>
      </c>
      <c r="B30" s="9" t="s">
        <v>36</v>
      </c>
      <c r="C30" s="75">
        <v>30.6</v>
      </c>
      <c r="D30" s="6" t="s">
        <v>44</v>
      </c>
      <c r="E30" s="11">
        <v>30.6</v>
      </c>
      <c r="F30" s="46">
        <v>0.0</v>
      </c>
    </row>
    <row r="31">
      <c r="A31" s="84" t="s">
        <v>125</v>
      </c>
      <c r="B31" s="9" t="s">
        <v>37</v>
      </c>
      <c r="C31" s="20">
        <v>22.880000000000003</v>
      </c>
      <c r="D31" s="6" t="s">
        <v>44</v>
      </c>
      <c r="E31" s="20">
        <v>22.880000000000003</v>
      </c>
      <c r="F31" s="20">
        <v>100.0</v>
      </c>
    </row>
    <row r="32">
      <c r="A32" s="84" t="s">
        <v>125</v>
      </c>
      <c r="B32" s="9" t="s">
        <v>38</v>
      </c>
      <c r="C32" s="20">
        <v>29.6</v>
      </c>
      <c r="D32" s="6" t="s">
        <v>44</v>
      </c>
      <c r="E32" s="20">
        <v>29.6</v>
      </c>
      <c r="F32" s="20">
        <v>56.7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84" t="s">
        <v>127</v>
      </c>
      <c r="B2" s="4" t="s">
        <v>128</v>
      </c>
      <c r="C2" s="32">
        <v>923.0</v>
      </c>
      <c r="D2" s="13" t="s">
        <v>41</v>
      </c>
      <c r="E2" s="12">
        <v>923.0</v>
      </c>
      <c r="F2" s="85">
        <v>54.65</v>
      </c>
    </row>
    <row r="3">
      <c r="A3" s="84" t="s">
        <v>127</v>
      </c>
      <c r="B3" s="9" t="s">
        <v>9</v>
      </c>
      <c r="C3" s="33">
        <v>922.0</v>
      </c>
      <c r="D3" s="13" t="s">
        <v>41</v>
      </c>
      <c r="E3" s="15">
        <v>922.0</v>
      </c>
      <c r="F3" s="52">
        <v>53.49</v>
      </c>
    </row>
    <row r="4">
      <c r="A4" s="84" t="s">
        <v>127</v>
      </c>
      <c r="B4" s="9" t="s">
        <v>10</v>
      </c>
      <c r="C4" s="33">
        <v>937.0</v>
      </c>
      <c r="D4" s="13" t="s">
        <v>41</v>
      </c>
      <c r="E4" s="15">
        <v>937.0</v>
      </c>
      <c r="F4" s="52">
        <v>70.93</v>
      </c>
    </row>
    <row r="5">
      <c r="A5" s="84" t="s">
        <v>127</v>
      </c>
      <c r="B5" s="9" t="s">
        <v>11</v>
      </c>
      <c r="C5" s="33">
        <v>926.0</v>
      </c>
      <c r="D5" s="13" t="s">
        <v>41</v>
      </c>
      <c r="E5" s="15">
        <v>926.0</v>
      </c>
      <c r="F5" s="52">
        <v>58.14</v>
      </c>
    </row>
    <row r="6">
      <c r="A6" s="84" t="s">
        <v>127</v>
      </c>
      <c r="B6" s="9" t="s">
        <v>12</v>
      </c>
      <c r="C6" s="33">
        <v>896.0</v>
      </c>
      <c r="D6" s="13" t="s">
        <v>41</v>
      </c>
      <c r="E6" s="15">
        <v>896.0</v>
      </c>
      <c r="F6" s="52">
        <v>23.26</v>
      </c>
    </row>
    <row r="7">
      <c r="A7" s="84" t="s">
        <v>127</v>
      </c>
      <c r="B7" s="9" t="s">
        <v>13</v>
      </c>
      <c r="C7" s="33">
        <v>896.0</v>
      </c>
      <c r="D7" s="13" t="s">
        <v>41</v>
      </c>
      <c r="E7" s="15">
        <v>896.0</v>
      </c>
      <c r="F7" s="52">
        <v>23.26</v>
      </c>
    </row>
    <row r="8">
      <c r="A8" s="84" t="s">
        <v>127</v>
      </c>
      <c r="B8" s="9" t="s">
        <v>14</v>
      </c>
      <c r="C8" s="33">
        <v>876.0</v>
      </c>
      <c r="D8" s="13" t="s">
        <v>41</v>
      </c>
      <c r="E8" s="15">
        <v>876.0</v>
      </c>
      <c r="F8" s="52">
        <v>0.0</v>
      </c>
    </row>
    <row r="9">
      <c r="A9" s="84" t="s">
        <v>127</v>
      </c>
      <c r="B9" s="9" t="s">
        <v>15</v>
      </c>
      <c r="C9" s="33">
        <v>891.0</v>
      </c>
      <c r="D9" s="13" t="s">
        <v>41</v>
      </c>
      <c r="E9" s="15">
        <v>891.0</v>
      </c>
      <c r="F9" s="52">
        <v>17.44</v>
      </c>
    </row>
    <row r="10">
      <c r="A10" s="84" t="s">
        <v>127</v>
      </c>
      <c r="B10" s="9" t="s">
        <v>16</v>
      </c>
      <c r="C10" s="33">
        <v>921.0</v>
      </c>
      <c r="D10" s="13" t="s">
        <v>41</v>
      </c>
      <c r="E10" s="15">
        <v>921.0</v>
      </c>
      <c r="F10" s="52">
        <v>52.33</v>
      </c>
    </row>
    <row r="11">
      <c r="A11" s="84" t="s">
        <v>127</v>
      </c>
      <c r="B11" s="9" t="s">
        <v>17</v>
      </c>
      <c r="C11" s="33">
        <v>931.0</v>
      </c>
      <c r="D11" s="13" t="s">
        <v>41</v>
      </c>
      <c r="E11" s="15">
        <v>931.0</v>
      </c>
      <c r="F11" s="52">
        <v>63.95</v>
      </c>
    </row>
    <row r="12">
      <c r="A12" s="84" t="s">
        <v>127</v>
      </c>
      <c r="B12" s="9" t="s">
        <v>18</v>
      </c>
      <c r="C12" s="33">
        <v>949.0</v>
      </c>
      <c r="D12" s="13" t="s">
        <v>41</v>
      </c>
      <c r="E12" s="15">
        <v>949.0</v>
      </c>
      <c r="F12" s="52">
        <v>84.88</v>
      </c>
    </row>
    <row r="13">
      <c r="A13" s="84" t="s">
        <v>127</v>
      </c>
      <c r="B13" s="9" t="s">
        <v>19</v>
      </c>
      <c r="C13" s="33">
        <v>962.0</v>
      </c>
      <c r="D13" s="13" t="s">
        <v>41</v>
      </c>
      <c r="E13" s="15">
        <v>962.0</v>
      </c>
      <c r="F13" s="52">
        <v>100.0</v>
      </c>
    </row>
    <row r="14">
      <c r="A14" s="84" t="s">
        <v>127</v>
      </c>
      <c r="B14" s="9" t="s">
        <v>20</v>
      </c>
      <c r="C14" s="33">
        <v>925.0</v>
      </c>
      <c r="D14" s="13" t="s">
        <v>41</v>
      </c>
      <c r="E14" s="15">
        <v>925.0</v>
      </c>
      <c r="F14" s="52">
        <v>56.98</v>
      </c>
    </row>
    <row r="15">
      <c r="A15" s="84" t="s">
        <v>127</v>
      </c>
      <c r="B15" s="9" t="s">
        <v>21</v>
      </c>
      <c r="C15" s="33">
        <v>920.0</v>
      </c>
      <c r="D15" s="13" t="s">
        <v>41</v>
      </c>
      <c r="E15" s="15">
        <v>920.0</v>
      </c>
      <c r="F15" s="52">
        <v>51.16</v>
      </c>
    </row>
    <row r="16">
      <c r="A16" s="84" t="s">
        <v>127</v>
      </c>
      <c r="B16" s="9" t="s">
        <v>22</v>
      </c>
      <c r="C16" s="33">
        <v>949.0</v>
      </c>
      <c r="D16" s="13" t="s">
        <v>41</v>
      </c>
      <c r="E16" s="15">
        <v>949.0</v>
      </c>
      <c r="F16" s="52">
        <v>84.88</v>
      </c>
    </row>
    <row r="17">
      <c r="A17" s="84" t="s">
        <v>127</v>
      </c>
      <c r="B17" s="9" t="s">
        <v>23</v>
      </c>
      <c r="C17" s="33">
        <v>889.0</v>
      </c>
      <c r="D17" s="13" t="s">
        <v>41</v>
      </c>
      <c r="E17" s="15">
        <v>889.0</v>
      </c>
      <c r="F17" s="52">
        <v>15.12</v>
      </c>
    </row>
    <row r="18">
      <c r="A18" s="84" t="s">
        <v>127</v>
      </c>
      <c r="B18" s="9" t="s">
        <v>24</v>
      </c>
      <c r="C18" s="33">
        <v>928.0</v>
      </c>
      <c r="D18" s="13" t="s">
        <v>41</v>
      </c>
      <c r="E18" s="15">
        <v>928.0</v>
      </c>
      <c r="F18" s="52">
        <v>60.47</v>
      </c>
    </row>
    <row r="19">
      <c r="A19" s="84" t="s">
        <v>127</v>
      </c>
      <c r="B19" s="9" t="s">
        <v>25</v>
      </c>
      <c r="C19" s="33">
        <v>918.0</v>
      </c>
      <c r="D19" s="13" t="s">
        <v>41</v>
      </c>
      <c r="E19" s="15">
        <v>918.0</v>
      </c>
      <c r="F19" s="52">
        <v>48.84</v>
      </c>
    </row>
    <row r="20">
      <c r="A20" s="84" t="s">
        <v>127</v>
      </c>
      <c r="B20" s="9" t="s">
        <v>26</v>
      </c>
      <c r="C20" s="33">
        <v>930.0</v>
      </c>
      <c r="D20" s="13" t="s">
        <v>41</v>
      </c>
      <c r="E20" s="15">
        <v>930.0</v>
      </c>
      <c r="F20" s="52">
        <v>62.79</v>
      </c>
    </row>
    <row r="21">
      <c r="A21" s="84" t="s">
        <v>127</v>
      </c>
      <c r="B21" s="9" t="s">
        <v>27</v>
      </c>
      <c r="C21" s="33">
        <v>899.0</v>
      </c>
      <c r="D21" s="13" t="s">
        <v>41</v>
      </c>
      <c r="E21" s="15">
        <v>899.0</v>
      </c>
      <c r="F21" s="52">
        <v>10.47</v>
      </c>
    </row>
    <row r="22">
      <c r="A22" s="84" t="s">
        <v>127</v>
      </c>
      <c r="B22" s="9" t="s">
        <v>28</v>
      </c>
      <c r="C22" s="33">
        <v>885.0</v>
      </c>
      <c r="D22" s="13" t="s">
        <v>41</v>
      </c>
      <c r="E22" s="15">
        <v>885.0</v>
      </c>
      <c r="F22" s="52">
        <v>26.74</v>
      </c>
    </row>
    <row r="23">
      <c r="A23" s="84" t="s">
        <v>127</v>
      </c>
      <c r="B23" s="9" t="s">
        <v>29</v>
      </c>
      <c r="C23" s="33">
        <v>940.0</v>
      </c>
      <c r="D23" s="13" t="s">
        <v>41</v>
      </c>
      <c r="E23" s="15">
        <v>940.0</v>
      </c>
      <c r="F23" s="52">
        <v>74.42</v>
      </c>
    </row>
    <row r="24">
      <c r="A24" s="84" t="s">
        <v>127</v>
      </c>
      <c r="B24" s="9" t="s">
        <v>30</v>
      </c>
      <c r="C24" s="33">
        <v>919.0</v>
      </c>
      <c r="D24" s="13" t="s">
        <v>41</v>
      </c>
      <c r="E24" s="15">
        <v>919.0</v>
      </c>
      <c r="F24" s="52">
        <v>0.0</v>
      </c>
    </row>
    <row r="25">
      <c r="A25" s="84" t="s">
        <v>127</v>
      </c>
      <c r="B25" s="9" t="s">
        <v>31</v>
      </c>
      <c r="C25" s="33">
        <v>945.0</v>
      </c>
      <c r="D25" s="13" t="s">
        <v>41</v>
      </c>
      <c r="E25" s="15">
        <v>945.0</v>
      </c>
      <c r="F25" s="52">
        <v>38.24</v>
      </c>
    </row>
    <row r="26">
      <c r="A26" s="84" t="s">
        <v>127</v>
      </c>
      <c r="B26" s="9" t="s">
        <v>32</v>
      </c>
      <c r="C26" s="33">
        <v>936.0</v>
      </c>
      <c r="D26" s="13" t="s">
        <v>41</v>
      </c>
      <c r="E26" s="15">
        <v>936.0</v>
      </c>
      <c r="F26" s="52">
        <v>25.0</v>
      </c>
    </row>
    <row r="27">
      <c r="A27" s="84" t="s">
        <v>127</v>
      </c>
      <c r="B27" s="9" t="s">
        <v>33</v>
      </c>
      <c r="C27" s="33">
        <v>936.0</v>
      </c>
      <c r="D27" s="13" t="s">
        <v>41</v>
      </c>
      <c r="E27" s="15">
        <v>936.0</v>
      </c>
      <c r="F27" s="52">
        <v>25.0</v>
      </c>
    </row>
    <row r="28">
      <c r="A28" s="84" t="s">
        <v>127</v>
      </c>
      <c r="B28" s="9" t="s">
        <v>34</v>
      </c>
      <c r="C28" s="33">
        <v>987.0</v>
      </c>
      <c r="D28" s="13" t="s">
        <v>41</v>
      </c>
      <c r="E28" s="15">
        <v>987.0</v>
      </c>
      <c r="F28" s="52">
        <v>100.0</v>
      </c>
    </row>
    <row r="29">
      <c r="A29" s="84" t="s">
        <v>127</v>
      </c>
      <c r="B29" s="9" t="s">
        <v>35</v>
      </c>
      <c r="C29" s="33">
        <v>952.0</v>
      </c>
      <c r="D29" s="13" t="s">
        <v>41</v>
      </c>
      <c r="E29" s="15">
        <v>952.0</v>
      </c>
      <c r="F29" s="52">
        <v>48.53</v>
      </c>
    </row>
    <row r="30">
      <c r="A30" s="84" t="s">
        <v>127</v>
      </c>
      <c r="B30" s="9" t="s">
        <v>36</v>
      </c>
      <c r="C30" s="17">
        <v>927.0</v>
      </c>
      <c r="D30" s="13" t="s">
        <v>41</v>
      </c>
      <c r="E30" s="17">
        <v>927.0</v>
      </c>
      <c r="F30" s="52">
        <v>42.65</v>
      </c>
    </row>
    <row r="31">
      <c r="A31" s="84" t="s">
        <v>127</v>
      </c>
      <c r="B31" s="9" t="s">
        <v>37</v>
      </c>
      <c r="C31" s="17">
        <v>948.0</v>
      </c>
      <c r="D31" s="13" t="s">
        <v>41</v>
      </c>
      <c r="E31" s="17">
        <v>948.0</v>
      </c>
      <c r="F31" s="52">
        <v>61.76</v>
      </c>
    </row>
    <row r="32">
      <c r="A32" s="84" t="s">
        <v>127</v>
      </c>
      <c r="B32" s="9" t="s">
        <v>38</v>
      </c>
      <c r="C32" s="17">
        <v>961.0</v>
      </c>
      <c r="D32" s="13" t="s">
        <v>41</v>
      </c>
      <c r="E32" s="17">
        <v>961.0</v>
      </c>
      <c r="F32" s="52">
        <v>11.76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84" t="s">
        <v>129</v>
      </c>
      <c r="B2" s="4" t="s">
        <v>130</v>
      </c>
      <c r="C2" s="37">
        <v>2625.0</v>
      </c>
      <c r="D2" s="35" t="s">
        <v>8</v>
      </c>
      <c r="E2" s="36">
        <v>5.3</v>
      </c>
      <c r="F2" s="8">
        <v>50.34637766</v>
      </c>
    </row>
    <row r="3">
      <c r="A3" s="84" t="s">
        <v>129</v>
      </c>
      <c r="B3" s="9" t="s">
        <v>9</v>
      </c>
      <c r="C3" s="39">
        <v>5.0</v>
      </c>
      <c r="D3" s="35" t="s">
        <v>8</v>
      </c>
      <c r="E3" s="36">
        <v>0.02</v>
      </c>
      <c r="F3" s="8">
        <v>99.84995405</v>
      </c>
    </row>
    <row r="4">
      <c r="A4" s="84" t="s">
        <v>129</v>
      </c>
      <c r="B4" s="9" t="s">
        <v>10</v>
      </c>
      <c r="C4" s="39">
        <v>6372.0</v>
      </c>
      <c r="D4" s="35" t="s">
        <v>8</v>
      </c>
      <c r="E4" s="36">
        <v>6.12</v>
      </c>
      <c r="F4" s="8">
        <v>42.67899457</v>
      </c>
    </row>
    <row r="5">
      <c r="A5" s="84" t="s">
        <v>129</v>
      </c>
      <c r="B5" s="9" t="s">
        <v>11</v>
      </c>
      <c r="C5" s="39">
        <v>589.0</v>
      </c>
      <c r="D5" s="35" t="s">
        <v>8</v>
      </c>
      <c r="E5" s="36">
        <v>2.31</v>
      </c>
      <c r="F5" s="8">
        <v>78.40801861</v>
      </c>
    </row>
    <row r="6">
      <c r="A6" s="84" t="s">
        <v>129</v>
      </c>
      <c r="B6" s="9" t="s">
        <v>12</v>
      </c>
      <c r="C6" s="39">
        <v>51.0</v>
      </c>
      <c r="D6" s="35" t="s">
        <v>8</v>
      </c>
      <c r="E6" s="36">
        <v>0.3</v>
      </c>
      <c r="F6" s="8">
        <v>97.15515101</v>
      </c>
    </row>
    <row r="7">
      <c r="A7" s="84" t="s">
        <v>129</v>
      </c>
      <c r="B7" s="9" t="s">
        <v>13</v>
      </c>
      <c r="C7" s="39">
        <v>1258.0</v>
      </c>
      <c r="D7" s="35" t="s">
        <v>8</v>
      </c>
      <c r="E7" s="36">
        <v>2.08</v>
      </c>
      <c r="F7" s="8">
        <v>80.50851741</v>
      </c>
    </row>
    <row r="8">
      <c r="A8" s="84" t="s">
        <v>129</v>
      </c>
      <c r="B8" s="9" t="s">
        <v>14</v>
      </c>
      <c r="C8" s="39">
        <v>510.0</v>
      </c>
      <c r="D8" s="35" t="s">
        <v>8</v>
      </c>
      <c r="E8" s="36">
        <v>2.01</v>
      </c>
      <c r="F8" s="8">
        <v>81.16118237</v>
      </c>
    </row>
    <row r="9">
      <c r="A9" s="84" t="s">
        <v>129</v>
      </c>
      <c r="B9" s="9" t="s">
        <v>15</v>
      </c>
      <c r="C9" s="39">
        <v>100.0</v>
      </c>
      <c r="D9" s="35" t="s">
        <v>8</v>
      </c>
      <c r="E9" s="36">
        <v>1.46</v>
      </c>
      <c r="F9" s="8">
        <v>86.35821775</v>
      </c>
    </row>
    <row r="10">
      <c r="A10" s="84" t="s">
        <v>129</v>
      </c>
      <c r="B10" s="9" t="s">
        <v>16</v>
      </c>
      <c r="C10" s="39">
        <v>1002.0</v>
      </c>
      <c r="D10" s="35" t="s">
        <v>8</v>
      </c>
      <c r="E10" s="36">
        <v>3.04</v>
      </c>
      <c r="F10" s="8">
        <v>71.55562162</v>
      </c>
    </row>
    <row r="11">
      <c r="A11" s="84" t="s">
        <v>129</v>
      </c>
      <c r="B11" s="9" t="s">
        <v>17</v>
      </c>
      <c r="C11" s="39">
        <v>0.0</v>
      </c>
      <c r="D11" s="35" t="s">
        <v>8</v>
      </c>
      <c r="E11" s="36">
        <v>0.0</v>
      </c>
      <c r="F11" s="8">
        <v>100.0</v>
      </c>
    </row>
    <row r="12">
      <c r="A12" s="84" t="s">
        <v>129</v>
      </c>
      <c r="B12" s="9" t="s">
        <v>18</v>
      </c>
      <c r="C12" s="39">
        <v>2238.0</v>
      </c>
      <c r="D12" s="35" t="s">
        <v>8</v>
      </c>
      <c r="E12" s="36">
        <v>3.66</v>
      </c>
      <c r="F12" s="8">
        <v>65.69647283</v>
      </c>
    </row>
    <row r="13">
      <c r="A13" s="84" t="s">
        <v>129</v>
      </c>
      <c r="B13" s="9" t="s">
        <v>19</v>
      </c>
      <c r="C13" s="39">
        <v>861.0</v>
      </c>
      <c r="D13" s="35" t="s">
        <v>8</v>
      </c>
      <c r="E13" s="36">
        <v>2.58</v>
      </c>
      <c r="F13" s="8">
        <v>75.86405223</v>
      </c>
    </row>
    <row r="14">
      <c r="A14" s="84" t="s">
        <v>129</v>
      </c>
      <c r="B14" s="9" t="s">
        <v>20</v>
      </c>
      <c r="C14" s="39">
        <v>4904.0</v>
      </c>
      <c r="D14" s="35" t="s">
        <v>8</v>
      </c>
      <c r="E14" s="36">
        <v>6.75</v>
      </c>
      <c r="F14" s="8">
        <v>36.76755511</v>
      </c>
    </row>
    <row r="15">
      <c r="A15" s="84" t="s">
        <v>129</v>
      </c>
      <c r="B15" s="9" t="s">
        <v>21</v>
      </c>
      <c r="C15" s="39">
        <v>2286.0</v>
      </c>
      <c r="D15" s="35" t="s">
        <v>8</v>
      </c>
      <c r="E15" s="36">
        <v>2.03</v>
      </c>
      <c r="F15" s="8">
        <v>80.94997391</v>
      </c>
    </row>
    <row r="16">
      <c r="A16" s="84" t="s">
        <v>129</v>
      </c>
      <c r="B16" s="9" t="s">
        <v>22</v>
      </c>
      <c r="C16" s="39">
        <v>2514.0</v>
      </c>
      <c r="D16" s="35" t="s">
        <v>8</v>
      </c>
      <c r="E16" s="36">
        <v>5.99</v>
      </c>
      <c r="F16" s="8">
        <v>43.91210575</v>
      </c>
    </row>
    <row r="17">
      <c r="A17" s="84" t="s">
        <v>129</v>
      </c>
      <c r="B17" s="9" t="s">
        <v>23</v>
      </c>
      <c r="C17" s="39">
        <v>147.0</v>
      </c>
      <c r="D17" s="35" t="s">
        <v>8</v>
      </c>
      <c r="E17" s="36">
        <v>0.53</v>
      </c>
      <c r="F17" s="8">
        <v>95.03813325</v>
      </c>
    </row>
    <row r="18">
      <c r="A18" s="84" t="s">
        <v>129</v>
      </c>
      <c r="B18" s="9" t="s">
        <v>24</v>
      </c>
      <c r="C18" s="39">
        <v>7320.0</v>
      </c>
      <c r="D18" s="35" t="s">
        <v>8</v>
      </c>
      <c r="E18" s="36">
        <v>10.68</v>
      </c>
      <c r="F18" s="8">
        <v>0.0</v>
      </c>
    </row>
    <row r="19">
      <c r="A19" s="84" t="s">
        <v>129</v>
      </c>
      <c r="B19" s="9" t="s">
        <v>25</v>
      </c>
      <c r="C19" s="39">
        <v>1761.0</v>
      </c>
      <c r="D19" s="35" t="s">
        <v>8</v>
      </c>
      <c r="E19" s="36">
        <v>2.44</v>
      </c>
      <c r="F19" s="8">
        <v>77.14257129</v>
      </c>
    </row>
    <row r="20">
      <c r="A20" s="84" t="s">
        <v>129</v>
      </c>
      <c r="B20" s="9" t="s">
        <v>26</v>
      </c>
      <c r="C20" s="39">
        <v>1679.0</v>
      </c>
      <c r="D20" s="35" t="s">
        <v>8</v>
      </c>
      <c r="E20" s="36">
        <v>4.77</v>
      </c>
      <c r="F20" s="8">
        <v>55.32456256</v>
      </c>
    </row>
    <row r="21">
      <c r="A21" s="84" t="s">
        <v>129</v>
      </c>
      <c r="B21" s="9" t="s">
        <v>27</v>
      </c>
      <c r="C21" s="39">
        <v>8363.0</v>
      </c>
      <c r="D21" s="35" t="s">
        <v>8</v>
      </c>
      <c r="E21" s="36">
        <v>4.19</v>
      </c>
      <c r="F21" s="8">
        <v>60.80539749</v>
      </c>
    </row>
    <row r="22">
      <c r="A22" s="84" t="s">
        <v>129</v>
      </c>
      <c r="B22" s="9" t="s">
        <v>28</v>
      </c>
      <c r="C22" s="39">
        <v>86.0</v>
      </c>
      <c r="D22" s="35" t="s">
        <v>8</v>
      </c>
      <c r="E22" s="36">
        <v>0.85</v>
      </c>
      <c r="F22" s="8">
        <v>92.01539585</v>
      </c>
    </row>
    <row r="23">
      <c r="A23" s="84" t="s">
        <v>129</v>
      </c>
      <c r="B23" s="9" t="s">
        <v>29</v>
      </c>
      <c r="C23" s="39">
        <v>234.0</v>
      </c>
      <c r="D23" s="35" t="s">
        <v>8</v>
      </c>
      <c r="E23" s="36">
        <v>0.26</v>
      </c>
      <c r="F23" s="8">
        <v>97.59925968</v>
      </c>
    </row>
    <row r="24">
      <c r="A24" s="84" t="s">
        <v>129</v>
      </c>
      <c r="B24" s="9" t="s">
        <v>30</v>
      </c>
      <c r="C24" s="39">
        <v>1.0</v>
      </c>
      <c r="D24" s="35" t="s">
        <v>8</v>
      </c>
      <c r="E24" s="36">
        <v>0.07</v>
      </c>
      <c r="F24" s="8">
        <v>94.98061946</v>
      </c>
    </row>
    <row r="25">
      <c r="A25" s="84" t="s">
        <v>129</v>
      </c>
      <c r="B25" s="9" t="s">
        <v>31</v>
      </c>
      <c r="C25" s="39">
        <v>21.0</v>
      </c>
      <c r="D25" s="35" t="s">
        <v>8</v>
      </c>
      <c r="E25" s="36">
        <v>1.44</v>
      </c>
      <c r="F25" s="8">
        <v>0.0</v>
      </c>
    </row>
    <row r="26">
      <c r="A26" s="84" t="s">
        <v>129</v>
      </c>
      <c r="B26" s="9" t="s">
        <v>32</v>
      </c>
      <c r="C26" s="39">
        <v>0.0</v>
      </c>
      <c r="D26" s="35" t="s">
        <v>8</v>
      </c>
      <c r="E26" s="36">
        <v>0.0</v>
      </c>
      <c r="F26" s="8">
        <v>100.0</v>
      </c>
    </row>
    <row r="27">
      <c r="A27" s="84" t="s">
        <v>129</v>
      </c>
      <c r="B27" s="9" t="s">
        <v>33</v>
      </c>
      <c r="C27" s="39">
        <v>0.0</v>
      </c>
      <c r="D27" s="35" t="s">
        <v>8</v>
      </c>
      <c r="E27" s="36">
        <v>0.0</v>
      </c>
      <c r="F27" s="8">
        <v>100.0</v>
      </c>
    </row>
    <row r="28">
      <c r="A28" s="84" t="s">
        <v>129</v>
      </c>
      <c r="B28" s="9" t="s">
        <v>34</v>
      </c>
      <c r="C28" s="39">
        <v>0.0</v>
      </c>
      <c r="D28" s="35" t="s">
        <v>8</v>
      </c>
      <c r="E28" s="36">
        <v>0.0</v>
      </c>
      <c r="F28" s="8">
        <v>100.0</v>
      </c>
    </row>
    <row r="29">
      <c r="A29" s="84" t="s">
        <v>129</v>
      </c>
      <c r="B29" s="9" t="s">
        <v>35</v>
      </c>
      <c r="C29" s="39">
        <v>0.0</v>
      </c>
      <c r="D29" s="35" t="s">
        <v>8</v>
      </c>
      <c r="E29" s="36">
        <v>0.0</v>
      </c>
      <c r="F29" s="8">
        <v>100.0</v>
      </c>
    </row>
    <row r="30">
      <c r="A30" s="84" t="s">
        <v>129</v>
      </c>
      <c r="B30" s="9" t="s">
        <v>36</v>
      </c>
      <c r="C30" s="39">
        <v>3.0</v>
      </c>
      <c r="D30" s="35" t="s">
        <v>8</v>
      </c>
      <c r="E30" s="36">
        <v>0.24</v>
      </c>
      <c r="F30" s="8">
        <v>83.30357222</v>
      </c>
    </row>
    <row r="31">
      <c r="A31" s="84" t="s">
        <v>129</v>
      </c>
      <c r="B31" s="9" t="s">
        <v>37</v>
      </c>
      <c r="C31" s="39">
        <v>3.0</v>
      </c>
      <c r="D31" s="35" t="s">
        <v>8</v>
      </c>
      <c r="E31" s="36">
        <v>0.49</v>
      </c>
      <c r="F31" s="8">
        <v>65.87431701</v>
      </c>
    </row>
    <row r="32">
      <c r="A32" s="84" t="s">
        <v>129</v>
      </c>
      <c r="B32" s="9" t="s">
        <v>38</v>
      </c>
      <c r="C32" s="39">
        <v>4.0</v>
      </c>
      <c r="D32" s="35" t="s">
        <v>8</v>
      </c>
      <c r="E32" s="36">
        <v>0.11</v>
      </c>
      <c r="F32" s="8">
        <v>92.43809549</v>
      </c>
    </row>
    <row r="33">
      <c r="C33" s="83"/>
      <c r="D33" s="83"/>
      <c r="E33" s="83"/>
      <c r="F33" s="83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131</v>
      </c>
      <c r="B2" s="4" t="s">
        <v>132</v>
      </c>
      <c r="C2" s="37">
        <v>908.0</v>
      </c>
      <c r="D2" s="87" t="s">
        <v>41</v>
      </c>
      <c r="E2" s="39">
        <v>908.0</v>
      </c>
      <c r="F2" s="38">
        <v>41.77</v>
      </c>
    </row>
    <row r="3">
      <c r="A3" s="22" t="s">
        <v>131</v>
      </c>
      <c r="B3" s="9" t="s">
        <v>9</v>
      </c>
      <c r="C3" s="39">
        <v>610.0</v>
      </c>
      <c r="D3" s="87" t="s">
        <v>41</v>
      </c>
      <c r="E3" s="39">
        <v>610.0</v>
      </c>
      <c r="F3" s="38">
        <v>65.47</v>
      </c>
    </row>
    <row r="4">
      <c r="A4" s="3" t="s">
        <v>131</v>
      </c>
      <c r="B4" s="9" t="s">
        <v>10</v>
      </c>
      <c r="C4" s="39">
        <v>1433.0</v>
      </c>
      <c r="D4" s="87" t="s">
        <v>41</v>
      </c>
      <c r="E4" s="39">
        <v>1433.0</v>
      </c>
      <c r="F4" s="38">
        <v>0.0</v>
      </c>
    </row>
    <row r="5">
      <c r="A5" s="22" t="s">
        <v>131</v>
      </c>
      <c r="B5" s="9" t="s">
        <v>11</v>
      </c>
      <c r="C5" s="39">
        <v>457.0</v>
      </c>
      <c r="D5" s="87" t="s">
        <v>41</v>
      </c>
      <c r="E5" s="39">
        <v>457.0</v>
      </c>
      <c r="F5" s="38">
        <v>77.65</v>
      </c>
    </row>
    <row r="6">
      <c r="A6" s="3" t="s">
        <v>131</v>
      </c>
      <c r="B6" s="9" t="s">
        <v>12</v>
      </c>
      <c r="C6" s="39">
        <v>261.0</v>
      </c>
      <c r="D6" s="87" t="s">
        <v>41</v>
      </c>
      <c r="E6" s="39">
        <v>261.0</v>
      </c>
      <c r="F6" s="38">
        <v>93.24</v>
      </c>
    </row>
    <row r="7">
      <c r="A7" s="22" t="s">
        <v>131</v>
      </c>
      <c r="B7" s="9" t="s">
        <v>13</v>
      </c>
      <c r="C7" s="39">
        <v>837.0</v>
      </c>
      <c r="D7" s="87" t="s">
        <v>41</v>
      </c>
      <c r="E7" s="39">
        <v>837.0</v>
      </c>
      <c r="F7" s="38">
        <v>47.41</v>
      </c>
    </row>
    <row r="8">
      <c r="A8" s="3" t="s">
        <v>131</v>
      </c>
      <c r="B8" s="9" t="s">
        <v>14</v>
      </c>
      <c r="C8" s="39">
        <v>640.0</v>
      </c>
      <c r="D8" s="87" t="s">
        <v>41</v>
      </c>
      <c r="E8" s="39">
        <v>640.0</v>
      </c>
      <c r="F8" s="38">
        <v>63.09</v>
      </c>
    </row>
    <row r="9">
      <c r="A9" s="22" t="s">
        <v>131</v>
      </c>
      <c r="B9" s="9" t="s">
        <v>15</v>
      </c>
      <c r="C9" s="39">
        <v>506.0</v>
      </c>
      <c r="D9" s="87" t="s">
        <v>41</v>
      </c>
      <c r="E9" s="39">
        <v>506.0</v>
      </c>
      <c r="F9" s="38">
        <v>73.75</v>
      </c>
    </row>
    <row r="10">
      <c r="A10" s="3" t="s">
        <v>131</v>
      </c>
      <c r="B10" s="9" t="s">
        <v>16</v>
      </c>
      <c r="C10" s="39">
        <v>580.0</v>
      </c>
      <c r="D10" s="87" t="s">
        <v>41</v>
      </c>
      <c r="E10" s="39">
        <v>580.0</v>
      </c>
      <c r="F10" s="38">
        <v>67.86</v>
      </c>
    </row>
    <row r="11">
      <c r="A11" s="22" t="s">
        <v>131</v>
      </c>
      <c r="B11" s="9" t="s">
        <v>17</v>
      </c>
      <c r="C11" s="39">
        <v>176.0</v>
      </c>
      <c r="D11" s="87" t="s">
        <v>41</v>
      </c>
      <c r="E11" s="39">
        <v>176.0</v>
      </c>
      <c r="F11" s="38">
        <v>100.0</v>
      </c>
    </row>
    <row r="12">
      <c r="A12" s="3" t="s">
        <v>131</v>
      </c>
      <c r="B12" s="9" t="s">
        <v>18</v>
      </c>
      <c r="C12" s="39">
        <v>830.0</v>
      </c>
      <c r="D12" s="87" t="s">
        <v>41</v>
      </c>
      <c r="E12" s="39">
        <v>830.0</v>
      </c>
      <c r="F12" s="38">
        <v>47.97</v>
      </c>
    </row>
    <row r="13">
      <c r="A13" s="22" t="s">
        <v>131</v>
      </c>
      <c r="B13" s="9" t="s">
        <v>19</v>
      </c>
      <c r="C13" s="39">
        <v>713.0</v>
      </c>
      <c r="D13" s="87" t="s">
        <v>41</v>
      </c>
      <c r="E13" s="39">
        <v>713.0</v>
      </c>
      <c r="F13" s="38">
        <v>57.28</v>
      </c>
    </row>
    <row r="14">
      <c r="A14" s="3" t="s">
        <v>131</v>
      </c>
      <c r="B14" s="9" t="s">
        <v>20</v>
      </c>
      <c r="C14" s="39">
        <v>834.0</v>
      </c>
      <c r="D14" s="87" t="s">
        <v>41</v>
      </c>
      <c r="E14" s="39">
        <v>834.0</v>
      </c>
      <c r="F14" s="38">
        <v>47.65</v>
      </c>
    </row>
    <row r="15">
      <c r="A15" s="22" t="s">
        <v>131</v>
      </c>
      <c r="B15" s="9" t="s">
        <v>21</v>
      </c>
      <c r="C15" s="39">
        <v>652.0</v>
      </c>
      <c r="D15" s="87" t="s">
        <v>41</v>
      </c>
      <c r="E15" s="39">
        <v>652.0</v>
      </c>
      <c r="F15" s="38">
        <v>62.13</v>
      </c>
    </row>
    <row r="16">
      <c r="A16" s="3" t="s">
        <v>131</v>
      </c>
      <c r="B16" s="9" t="s">
        <v>22</v>
      </c>
      <c r="C16" s="39">
        <v>836.0</v>
      </c>
      <c r="D16" s="87" t="s">
        <v>41</v>
      </c>
      <c r="E16" s="39">
        <v>836.0</v>
      </c>
      <c r="F16" s="38">
        <v>47.49</v>
      </c>
    </row>
    <row r="17">
      <c r="A17" s="22" t="s">
        <v>131</v>
      </c>
      <c r="B17" s="9" t="s">
        <v>23</v>
      </c>
      <c r="C17" s="39">
        <v>378.0</v>
      </c>
      <c r="D17" s="87" t="s">
        <v>41</v>
      </c>
      <c r="E17" s="39">
        <v>378.0</v>
      </c>
      <c r="F17" s="38">
        <v>83.93</v>
      </c>
    </row>
    <row r="18">
      <c r="A18" s="3" t="s">
        <v>131</v>
      </c>
      <c r="B18" s="9" t="s">
        <v>24</v>
      </c>
      <c r="C18" s="39">
        <v>745.0</v>
      </c>
      <c r="D18" s="87" t="s">
        <v>41</v>
      </c>
      <c r="E18" s="39">
        <v>745.0</v>
      </c>
      <c r="F18" s="38">
        <v>54.73</v>
      </c>
    </row>
    <row r="19">
      <c r="A19" s="22" t="s">
        <v>131</v>
      </c>
      <c r="B19" s="9" t="s">
        <v>25</v>
      </c>
      <c r="C19" s="39">
        <v>609.0</v>
      </c>
      <c r="D19" s="87" t="s">
        <v>41</v>
      </c>
      <c r="E19" s="39">
        <v>609.0</v>
      </c>
      <c r="F19" s="38">
        <v>65.55</v>
      </c>
    </row>
    <row r="20">
      <c r="A20" s="3" t="s">
        <v>131</v>
      </c>
      <c r="B20" s="9" t="s">
        <v>26</v>
      </c>
      <c r="C20" s="39">
        <v>728.0</v>
      </c>
      <c r="D20" s="87" t="s">
        <v>41</v>
      </c>
      <c r="E20" s="39">
        <v>728.0</v>
      </c>
      <c r="F20" s="38">
        <v>56.09</v>
      </c>
    </row>
    <row r="21">
      <c r="A21" s="22" t="s">
        <v>131</v>
      </c>
      <c r="B21" s="9" t="s">
        <v>27</v>
      </c>
      <c r="C21" s="39">
        <v>1280.0</v>
      </c>
      <c r="D21" s="87" t="s">
        <v>41</v>
      </c>
      <c r="E21" s="39">
        <v>1280.0</v>
      </c>
      <c r="F21" s="38">
        <v>12.17</v>
      </c>
    </row>
    <row r="22">
      <c r="A22" s="3" t="s">
        <v>131</v>
      </c>
      <c r="B22" s="9" t="s">
        <v>28</v>
      </c>
      <c r="C22" s="39">
        <v>550.0</v>
      </c>
      <c r="D22" s="87" t="s">
        <v>41</v>
      </c>
      <c r="E22" s="39">
        <v>550.0</v>
      </c>
      <c r="F22" s="38">
        <v>70.25</v>
      </c>
    </row>
    <row r="23">
      <c r="A23" s="22" t="s">
        <v>131</v>
      </c>
      <c r="B23" s="9" t="s">
        <v>29</v>
      </c>
      <c r="C23" s="39">
        <v>1398.0</v>
      </c>
      <c r="D23" s="87" t="s">
        <v>41</v>
      </c>
      <c r="E23" s="39">
        <v>1398.0</v>
      </c>
      <c r="F23" s="38">
        <v>2.78</v>
      </c>
    </row>
    <row r="24">
      <c r="A24" s="3" t="s">
        <v>131</v>
      </c>
      <c r="B24" s="9" t="s">
        <v>30</v>
      </c>
      <c r="C24" s="39">
        <v>114.0</v>
      </c>
      <c r="D24" s="87" t="s">
        <v>41</v>
      </c>
      <c r="E24" s="39">
        <v>114.0</v>
      </c>
      <c r="F24" s="40">
        <v>96.8</v>
      </c>
    </row>
    <row r="25">
      <c r="A25" s="22" t="s">
        <v>131</v>
      </c>
      <c r="B25" s="9" t="s">
        <v>31</v>
      </c>
      <c r="C25" s="39">
        <v>282.0</v>
      </c>
      <c r="D25" s="87" t="s">
        <v>41</v>
      </c>
      <c r="E25" s="39">
        <v>282.0</v>
      </c>
      <c r="F25" s="40">
        <v>52.5</v>
      </c>
    </row>
    <row r="26">
      <c r="A26" s="3" t="s">
        <v>131</v>
      </c>
      <c r="B26" s="9" t="s">
        <v>32</v>
      </c>
      <c r="C26" s="39">
        <v>102.0</v>
      </c>
      <c r="D26" s="87" t="s">
        <v>41</v>
      </c>
      <c r="E26" s="39">
        <v>102.0</v>
      </c>
      <c r="F26" s="40">
        <v>100.0</v>
      </c>
    </row>
    <row r="27">
      <c r="A27" s="22" t="s">
        <v>131</v>
      </c>
      <c r="B27" s="9" t="s">
        <v>33</v>
      </c>
      <c r="C27" s="39">
        <v>218.0</v>
      </c>
      <c r="D27" s="87" t="s">
        <v>41</v>
      </c>
      <c r="E27" s="39">
        <v>218.0</v>
      </c>
      <c r="F27" s="40">
        <v>69.4</v>
      </c>
    </row>
    <row r="28">
      <c r="A28" s="3" t="s">
        <v>131</v>
      </c>
      <c r="B28" s="9" t="s">
        <v>34</v>
      </c>
      <c r="C28" s="39">
        <v>109.0</v>
      </c>
      <c r="D28" s="87" t="s">
        <v>41</v>
      </c>
      <c r="E28" s="39">
        <v>109.0</v>
      </c>
      <c r="F28" s="40">
        <v>98.2</v>
      </c>
    </row>
    <row r="29">
      <c r="A29" s="22" t="s">
        <v>131</v>
      </c>
      <c r="B29" s="9" t="s">
        <v>35</v>
      </c>
      <c r="C29" s="39">
        <v>106.0</v>
      </c>
      <c r="D29" s="87" t="s">
        <v>41</v>
      </c>
      <c r="E29" s="39">
        <v>106.0</v>
      </c>
      <c r="F29" s="40">
        <v>98.9</v>
      </c>
    </row>
    <row r="30">
      <c r="A30" s="3" t="s">
        <v>131</v>
      </c>
      <c r="B30" s="9" t="s">
        <v>36</v>
      </c>
      <c r="C30" s="39">
        <v>481.0</v>
      </c>
      <c r="D30" s="87" t="s">
        <v>41</v>
      </c>
      <c r="E30" s="39">
        <v>481.0</v>
      </c>
      <c r="F30" s="40">
        <v>0.0</v>
      </c>
    </row>
    <row r="31">
      <c r="A31" s="22" t="s">
        <v>131</v>
      </c>
      <c r="B31" s="9" t="s">
        <v>37</v>
      </c>
      <c r="C31" s="39">
        <v>132.0</v>
      </c>
      <c r="D31" s="87" t="s">
        <v>41</v>
      </c>
      <c r="E31" s="39">
        <v>132.0</v>
      </c>
      <c r="F31" s="40">
        <v>92.1</v>
      </c>
    </row>
    <row r="32">
      <c r="A32" s="3" t="s">
        <v>131</v>
      </c>
      <c r="B32" s="9" t="s">
        <v>38</v>
      </c>
      <c r="C32" s="88">
        <v>157.0</v>
      </c>
      <c r="D32" s="87" t="s">
        <v>41</v>
      </c>
      <c r="E32" s="40">
        <v>157.0</v>
      </c>
      <c r="F32" s="40">
        <v>85.5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133</v>
      </c>
      <c r="B2" s="4" t="s">
        <v>134</v>
      </c>
      <c r="C2" s="74">
        <v>1.028926442E7</v>
      </c>
      <c r="D2" s="23" t="s">
        <v>8</v>
      </c>
      <c r="E2" s="18">
        <v>0.21</v>
      </c>
      <c r="F2" s="44">
        <v>17.9</v>
      </c>
    </row>
    <row r="3">
      <c r="A3" s="22" t="s">
        <v>133</v>
      </c>
      <c r="B3" s="9" t="s">
        <v>9</v>
      </c>
      <c r="C3" s="75">
        <v>4107486.0</v>
      </c>
      <c r="D3" s="23" t="s">
        <v>8</v>
      </c>
      <c r="E3" s="11">
        <v>0.13</v>
      </c>
      <c r="F3" s="46">
        <v>6.01</v>
      </c>
    </row>
    <row r="4">
      <c r="A4" s="3" t="s">
        <v>133</v>
      </c>
      <c r="B4" s="9" t="s">
        <v>10</v>
      </c>
      <c r="C4" s="75">
        <v>8949672.61</v>
      </c>
      <c r="D4" s="23" t="s">
        <v>8</v>
      </c>
      <c r="E4" s="11">
        <v>0.09</v>
      </c>
      <c r="F4" s="46">
        <v>0.0</v>
      </c>
    </row>
    <row r="5">
      <c r="A5" s="22" t="s">
        <v>133</v>
      </c>
      <c r="B5" s="9" t="s">
        <v>11</v>
      </c>
      <c r="C5" s="75">
        <v>3895100.0</v>
      </c>
      <c r="D5" s="23" t="s">
        <v>8</v>
      </c>
      <c r="E5" s="11">
        <v>0.15</v>
      </c>
      <c r="F5" s="46">
        <v>9.61</v>
      </c>
    </row>
    <row r="6">
      <c r="A6" s="3" t="s">
        <v>133</v>
      </c>
      <c r="B6" s="9" t="s">
        <v>12</v>
      </c>
      <c r="C6" s="75">
        <v>1.5730993E7</v>
      </c>
      <c r="D6" s="23" t="s">
        <v>8</v>
      </c>
      <c r="E6" s="11">
        <v>0.77</v>
      </c>
      <c r="F6" s="46">
        <v>100.0</v>
      </c>
    </row>
    <row r="7">
      <c r="A7" s="22" t="s">
        <v>133</v>
      </c>
      <c r="B7" s="9" t="s">
        <v>13</v>
      </c>
      <c r="C7" s="75">
        <v>1.9147887E7</v>
      </c>
      <c r="D7" s="23" t="s">
        <v>8</v>
      </c>
      <c r="E7" s="11">
        <v>0.31</v>
      </c>
      <c r="F7" s="46">
        <v>32.58</v>
      </c>
    </row>
    <row r="8">
      <c r="A8" s="3" t="s">
        <v>133</v>
      </c>
      <c r="B8" s="9" t="s">
        <v>14</v>
      </c>
      <c r="C8" s="75">
        <v>5404192.0</v>
      </c>
      <c r="D8" s="23" t="s">
        <v>8</v>
      </c>
      <c r="E8" s="11">
        <v>0.2</v>
      </c>
      <c r="F8" s="46">
        <v>16.57</v>
      </c>
    </row>
    <row r="9">
      <c r="A9" s="22" t="s">
        <v>133</v>
      </c>
      <c r="B9" s="9" t="s">
        <v>15</v>
      </c>
      <c r="C9" s="75">
        <v>2043513.0</v>
      </c>
      <c r="D9" s="23" t="s">
        <v>8</v>
      </c>
      <c r="E9" s="11">
        <v>0.29</v>
      </c>
      <c r="F9" s="46">
        <v>29.89</v>
      </c>
    </row>
    <row r="10">
      <c r="A10" s="3" t="s">
        <v>133</v>
      </c>
      <c r="B10" s="9" t="s">
        <v>16</v>
      </c>
      <c r="C10" s="75">
        <v>2772599.0</v>
      </c>
      <c r="D10" s="23" t="s">
        <v>8</v>
      </c>
      <c r="E10" s="11">
        <v>0.23</v>
      </c>
      <c r="F10" s="46">
        <v>0.0</v>
      </c>
    </row>
    <row r="11">
      <c r="A11" s="22" t="s">
        <v>133</v>
      </c>
      <c r="B11" s="9" t="s">
        <v>17</v>
      </c>
      <c r="C11" s="75">
        <v>2892646.0</v>
      </c>
      <c r="D11" s="23" t="s">
        <v>8</v>
      </c>
      <c r="E11" s="11">
        <v>0.09</v>
      </c>
      <c r="F11" s="46">
        <v>20.43</v>
      </c>
    </row>
    <row r="12">
      <c r="A12" s="3" t="s">
        <v>133</v>
      </c>
      <c r="B12" s="9" t="s">
        <v>18</v>
      </c>
      <c r="C12" s="75">
        <v>1.5491334E7</v>
      </c>
      <c r="D12" s="23" t="s">
        <v>8</v>
      </c>
      <c r="E12" s="11">
        <v>0.25</v>
      </c>
      <c r="F12" s="46">
        <v>24.03</v>
      </c>
    </row>
    <row r="13">
      <c r="A13" s="22" t="s">
        <v>133</v>
      </c>
      <c r="B13" s="9" t="s">
        <v>19</v>
      </c>
      <c r="C13" s="75">
        <v>1.0898201E7</v>
      </c>
      <c r="D13" s="23" t="s">
        <v>8</v>
      </c>
      <c r="E13" s="11">
        <v>0.31</v>
      </c>
      <c r="F13" s="46">
        <v>32.22</v>
      </c>
    </row>
    <row r="14">
      <c r="A14" s="3" t="s">
        <v>133</v>
      </c>
      <c r="B14" s="9" t="s">
        <v>20</v>
      </c>
      <c r="C14" s="75">
        <v>1.168529925E7</v>
      </c>
      <c r="D14" s="23" t="s">
        <v>8</v>
      </c>
      <c r="E14" s="11">
        <v>0.15</v>
      </c>
      <c r="F14" s="46">
        <v>9.61</v>
      </c>
    </row>
    <row r="15">
      <c r="A15" s="22" t="s">
        <v>133</v>
      </c>
      <c r="B15" s="9" t="s">
        <v>21</v>
      </c>
      <c r="C15" s="75">
        <v>3.957551564E7</v>
      </c>
      <c r="D15" s="23" t="s">
        <v>8</v>
      </c>
      <c r="E15" s="11">
        <v>0.34</v>
      </c>
      <c r="F15" s="46">
        <v>36.29</v>
      </c>
    </row>
    <row r="16">
      <c r="A16" s="3" t="s">
        <v>133</v>
      </c>
      <c r="B16" s="9" t="s">
        <v>22</v>
      </c>
      <c r="C16" s="75">
        <v>5113258.0</v>
      </c>
      <c r="D16" s="23" t="s">
        <v>8</v>
      </c>
      <c r="E16" s="11">
        <v>0.12</v>
      </c>
      <c r="F16" s="46">
        <v>4.99</v>
      </c>
    </row>
    <row r="17">
      <c r="A17" s="22" t="s">
        <v>133</v>
      </c>
      <c r="B17" s="9" t="s">
        <v>23</v>
      </c>
      <c r="C17" s="75">
        <v>1.0110983E7</v>
      </c>
      <c r="D17" s="23" t="s">
        <v>8</v>
      </c>
      <c r="E17" s="11">
        <v>0.35</v>
      </c>
      <c r="F17" s="46">
        <v>38.72</v>
      </c>
    </row>
    <row r="18">
      <c r="A18" s="3" t="s">
        <v>133</v>
      </c>
      <c r="B18" s="9" t="s">
        <v>24</v>
      </c>
      <c r="C18" s="75">
        <v>1.2516301E7</v>
      </c>
      <c r="D18" s="23" t="s">
        <v>8</v>
      </c>
      <c r="E18" s="11">
        <v>0.18</v>
      </c>
      <c r="F18" s="46">
        <v>12.79</v>
      </c>
    </row>
    <row r="19">
      <c r="A19" s="22" t="s">
        <v>133</v>
      </c>
      <c r="B19" s="9" t="s">
        <v>25</v>
      </c>
      <c r="C19" s="75">
        <v>2.0416458E7</v>
      </c>
      <c r="D19" s="23" t="s">
        <v>8</v>
      </c>
      <c r="E19" s="11">
        <v>0.3</v>
      </c>
      <c r="F19" s="46">
        <v>30.59</v>
      </c>
    </row>
    <row r="20">
      <c r="A20" s="3" t="s">
        <v>133</v>
      </c>
      <c r="B20" s="9" t="s">
        <v>26</v>
      </c>
      <c r="C20" s="75">
        <v>7349474.58</v>
      </c>
      <c r="D20" s="23" t="s">
        <v>8</v>
      </c>
      <c r="E20" s="11">
        <v>0.21</v>
      </c>
      <c r="F20" s="46">
        <v>17.9</v>
      </c>
    </row>
    <row r="21">
      <c r="A21" s="22" t="s">
        <v>133</v>
      </c>
      <c r="B21" s="9" t="s">
        <v>27</v>
      </c>
      <c r="C21" s="75">
        <v>2.319412688E7</v>
      </c>
      <c r="D21" s="23" t="s">
        <v>8</v>
      </c>
      <c r="E21" s="11">
        <v>0.11</v>
      </c>
      <c r="F21" s="46">
        <v>3.11</v>
      </c>
    </row>
    <row r="22">
      <c r="A22" s="3" t="s">
        <v>133</v>
      </c>
      <c r="B22" s="9" t="s">
        <v>28</v>
      </c>
      <c r="C22" s="75">
        <v>1133015.0</v>
      </c>
      <c r="D22" s="23" t="s">
        <v>8</v>
      </c>
      <c r="E22" s="11">
        <v>0.11</v>
      </c>
      <c r="F22" s="46">
        <v>3.11</v>
      </c>
    </row>
    <row r="23">
      <c r="A23" s="22" t="s">
        <v>133</v>
      </c>
      <c r="B23" s="9" t="s">
        <v>29</v>
      </c>
      <c r="C23" s="75">
        <v>1.512237636E7</v>
      </c>
      <c r="D23" s="23" t="s">
        <v>8</v>
      </c>
      <c r="E23" s="11">
        <v>0.16</v>
      </c>
      <c r="F23" s="46">
        <v>11.15</v>
      </c>
    </row>
    <row r="24">
      <c r="A24" s="3" t="s">
        <v>133</v>
      </c>
      <c r="B24" s="9" t="s">
        <v>30</v>
      </c>
      <c r="C24" s="75">
        <v>0.0</v>
      </c>
      <c r="D24" s="23" t="s">
        <v>8</v>
      </c>
      <c r="E24" s="11">
        <v>0.0</v>
      </c>
      <c r="F24" s="46">
        <v>0.0</v>
      </c>
    </row>
    <row r="25">
      <c r="A25" s="22" t="s">
        <v>133</v>
      </c>
      <c r="B25" s="9" t="s">
        <v>31</v>
      </c>
      <c r="C25" s="75">
        <v>0.0</v>
      </c>
      <c r="D25" s="23" t="s">
        <v>8</v>
      </c>
      <c r="E25" s="11">
        <v>0.0</v>
      </c>
      <c r="F25" s="46">
        <v>0.0</v>
      </c>
    </row>
    <row r="26">
      <c r="A26" s="3" t="s">
        <v>133</v>
      </c>
      <c r="B26" s="9" t="s">
        <v>32</v>
      </c>
      <c r="C26" s="75">
        <v>0.0</v>
      </c>
      <c r="D26" s="23" t="s">
        <v>8</v>
      </c>
      <c r="E26" s="11">
        <v>0.0</v>
      </c>
      <c r="F26" s="46">
        <v>0.0</v>
      </c>
    </row>
    <row r="27">
      <c r="A27" s="22" t="s">
        <v>133</v>
      </c>
      <c r="B27" s="9" t="s">
        <v>33</v>
      </c>
      <c r="C27" s="75">
        <v>0.0</v>
      </c>
      <c r="D27" s="23" t="s">
        <v>8</v>
      </c>
      <c r="E27" s="11">
        <v>0.0</v>
      </c>
      <c r="F27" s="46">
        <v>0.0</v>
      </c>
    </row>
    <row r="28">
      <c r="A28" s="3" t="s">
        <v>133</v>
      </c>
      <c r="B28" s="9" t="s">
        <v>34</v>
      </c>
      <c r="C28" s="75">
        <v>0.0</v>
      </c>
      <c r="D28" s="23" t="s">
        <v>8</v>
      </c>
      <c r="E28" s="11">
        <v>0.0</v>
      </c>
      <c r="F28" s="46">
        <v>0.0</v>
      </c>
    </row>
    <row r="29">
      <c r="A29" s="22" t="s">
        <v>133</v>
      </c>
      <c r="B29" s="9" t="s">
        <v>35</v>
      </c>
      <c r="C29" s="75">
        <v>0.0</v>
      </c>
      <c r="D29" s="23" t="s">
        <v>8</v>
      </c>
      <c r="E29" s="11">
        <v>0.0</v>
      </c>
      <c r="F29" s="46">
        <v>0.0</v>
      </c>
    </row>
    <row r="30">
      <c r="A30" s="3" t="s">
        <v>133</v>
      </c>
      <c r="B30" s="9" t="s">
        <v>36</v>
      </c>
      <c r="C30" s="75">
        <v>0.0</v>
      </c>
      <c r="D30" s="23" t="s">
        <v>8</v>
      </c>
      <c r="E30" s="11">
        <v>0.0</v>
      </c>
      <c r="F30" s="46">
        <v>0.0</v>
      </c>
    </row>
    <row r="31">
      <c r="A31" s="22" t="s">
        <v>133</v>
      </c>
      <c r="B31" s="9" t="s">
        <v>37</v>
      </c>
      <c r="C31" s="75">
        <v>0.0</v>
      </c>
      <c r="D31" s="23" t="s">
        <v>8</v>
      </c>
      <c r="E31" s="19">
        <v>0.0</v>
      </c>
      <c r="F31" s="46">
        <v>0.0</v>
      </c>
    </row>
    <row r="32">
      <c r="A32" s="3" t="s">
        <v>133</v>
      </c>
      <c r="B32" s="9" t="s">
        <v>38</v>
      </c>
      <c r="C32" s="19">
        <v>0.0</v>
      </c>
      <c r="D32" s="23" t="s">
        <v>8</v>
      </c>
      <c r="E32" s="19">
        <v>0.0</v>
      </c>
      <c r="F32" s="46">
        <v>0.0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135</v>
      </c>
      <c r="B2" s="4" t="s">
        <v>136</v>
      </c>
      <c r="C2" s="43">
        <v>65.4</v>
      </c>
      <c r="D2" s="6" t="s">
        <v>44</v>
      </c>
      <c r="E2" s="89">
        <v>65.4</v>
      </c>
      <c r="F2" s="44">
        <v>86.93</v>
      </c>
    </row>
    <row r="3">
      <c r="A3" s="22" t="s">
        <v>135</v>
      </c>
      <c r="B3" s="9" t="s">
        <v>9</v>
      </c>
      <c r="C3" s="45">
        <v>27.92</v>
      </c>
      <c r="D3" s="6" t="s">
        <v>44</v>
      </c>
      <c r="E3" s="90">
        <v>27.92</v>
      </c>
      <c r="F3" s="46">
        <v>5.44</v>
      </c>
    </row>
    <row r="4">
      <c r="A4" s="3" t="s">
        <v>135</v>
      </c>
      <c r="B4" s="9" t="s">
        <v>10</v>
      </c>
      <c r="C4" s="45">
        <v>33.98</v>
      </c>
      <c r="D4" s="6" t="s">
        <v>44</v>
      </c>
      <c r="E4" s="90">
        <v>33.98</v>
      </c>
      <c r="F4" s="46">
        <v>18.61</v>
      </c>
    </row>
    <row r="5">
      <c r="A5" s="22" t="s">
        <v>135</v>
      </c>
      <c r="B5" s="9" t="s">
        <v>11</v>
      </c>
      <c r="C5" s="45">
        <v>41.65</v>
      </c>
      <c r="D5" s="6" t="s">
        <v>44</v>
      </c>
      <c r="E5" s="90">
        <v>41.65</v>
      </c>
      <c r="F5" s="46">
        <v>35.29</v>
      </c>
    </row>
    <row r="6">
      <c r="A6" s="3" t="s">
        <v>135</v>
      </c>
      <c r="B6" s="9" t="s">
        <v>12</v>
      </c>
      <c r="C6" s="45">
        <v>54.43</v>
      </c>
      <c r="D6" s="6" t="s">
        <v>44</v>
      </c>
      <c r="E6" s="90">
        <v>54.43</v>
      </c>
      <c r="F6" s="46">
        <v>48.41</v>
      </c>
    </row>
    <row r="7">
      <c r="A7" s="22" t="s">
        <v>135</v>
      </c>
      <c r="B7" s="9" t="s">
        <v>13</v>
      </c>
      <c r="C7" s="45">
        <v>59.88</v>
      </c>
      <c r="D7" s="6" t="s">
        <v>44</v>
      </c>
      <c r="E7" s="90">
        <v>59.88</v>
      </c>
      <c r="F7" s="46">
        <v>74.93</v>
      </c>
    </row>
    <row r="8">
      <c r="A8" s="3" t="s">
        <v>135</v>
      </c>
      <c r="B8" s="9" t="s">
        <v>14</v>
      </c>
      <c r="C8" s="45">
        <v>48.23</v>
      </c>
      <c r="D8" s="6" t="s">
        <v>44</v>
      </c>
      <c r="E8" s="90">
        <v>48.23</v>
      </c>
      <c r="F8" s="46">
        <v>49.6</v>
      </c>
    </row>
    <row r="9">
      <c r="A9" s="22" t="s">
        <v>135</v>
      </c>
      <c r="B9" s="9" t="s">
        <v>15</v>
      </c>
      <c r="C9" s="45">
        <v>71.41</v>
      </c>
      <c r="D9" s="6" t="s">
        <v>44</v>
      </c>
      <c r="E9" s="90">
        <v>71.41</v>
      </c>
      <c r="F9" s="46">
        <v>100.0</v>
      </c>
    </row>
    <row r="10">
      <c r="A10" s="3" t="s">
        <v>135</v>
      </c>
      <c r="B10" s="9" t="s">
        <v>16</v>
      </c>
      <c r="C10" s="45">
        <v>48.49</v>
      </c>
      <c r="D10" s="6" t="s">
        <v>44</v>
      </c>
      <c r="E10" s="90">
        <v>48.49</v>
      </c>
      <c r="F10" s="46">
        <v>50.16</v>
      </c>
    </row>
    <row r="11">
      <c r="A11" s="22" t="s">
        <v>135</v>
      </c>
      <c r="B11" s="9" t="s">
        <v>17</v>
      </c>
      <c r="C11" s="45">
        <v>38.1</v>
      </c>
      <c r="D11" s="6" t="s">
        <v>44</v>
      </c>
      <c r="E11" s="90">
        <v>38.1</v>
      </c>
      <c r="F11" s="46">
        <v>27.57</v>
      </c>
    </row>
    <row r="12">
      <c r="A12" s="3" t="s">
        <v>135</v>
      </c>
      <c r="B12" s="9" t="s">
        <v>18</v>
      </c>
      <c r="C12" s="45">
        <v>51.74</v>
      </c>
      <c r="D12" s="6" t="s">
        <v>44</v>
      </c>
      <c r="E12" s="90">
        <v>51.74</v>
      </c>
      <c r="F12" s="46">
        <v>57.23</v>
      </c>
    </row>
    <row r="13">
      <c r="A13" s="22" t="s">
        <v>135</v>
      </c>
      <c r="B13" s="9" t="s">
        <v>19</v>
      </c>
      <c r="C13" s="45">
        <v>61.0</v>
      </c>
      <c r="D13" s="6" t="s">
        <v>44</v>
      </c>
      <c r="E13" s="90">
        <v>61.0</v>
      </c>
      <c r="F13" s="46">
        <v>77.36</v>
      </c>
    </row>
    <row r="14">
      <c r="A14" s="3" t="s">
        <v>135</v>
      </c>
      <c r="B14" s="9" t="s">
        <v>20</v>
      </c>
      <c r="C14" s="45">
        <v>47.02</v>
      </c>
      <c r="D14" s="6" t="s">
        <v>44</v>
      </c>
      <c r="E14" s="90">
        <v>47.02</v>
      </c>
      <c r="F14" s="46">
        <v>46.97</v>
      </c>
    </row>
    <row r="15">
      <c r="A15" s="22" t="s">
        <v>135</v>
      </c>
      <c r="B15" s="9" t="s">
        <v>21</v>
      </c>
      <c r="C15" s="45">
        <v>56.55</v>
      </c>
      <c r="D15" s="6" t="s">
        <v>44</v>
      </c>
      <c r="E15" s="90">
        <v>56.55</v>
      </c>
      <c r="F15" s="46">
        <v>67.69</v>
      </c>
    </row>
    <row r="16">
      <c r="A16" s="3" t="s">
        <v>135</v>
      </c>
      <c r="B16" s="9" t="s">
        <v>22</v>
      </c>
      <c r="C16" s="45">
        <v>25.42</v>
      </c>
      <c r="D16" s="6" t="s">
        <v>44</v>
      </c>
      <c r="E16" s="90">
        <v>25.42</v>
      </c>
      <c r="F16" s="46">
        <v>0.0</v>
      </c>
    </row>
    <row r="17">
      <c r="A17" s="22" t="s">
        <v>135</v>
      </c>
      <c r="B17" s="9" t="s">
        <v>23</v>
      </c>
      <c r="C17" s="45">
        <v>45.2</v>
      </c>
      <c r="D17" s="6" t="s">
        <v>44</v>
      </c>
      <c r="E17" s="90">
        <v>45.2</v>
      </c>
      <c r="F17" s="46">
        <v>43.01</v>
      </c>
    </row>
    <row r="18">
      <c r="A18" s="3" t="s">
        <v>135</v>
      </c>
      <c r="B18" s="9" t="s">
        <v>24</v>
      </c>
      <c r="C18" s="45">
        <v>45.14</v>
      </c>
      <c r="D18" s="6" t="s">
        <v>44</v>
      </c>
      <c r="E18" s="90">
        <v>45.14</v>
      </c>
      <c r="F18" s="46">
        <v>42.88</v>
      </c>
    </row>
    <row r="19">
      <c r="A19" s="22" t="s">
        <v>135</v>
      </c>
      <c r="B19" s="9" t="s">
        <v>25</v>
      </c>
      <c r="C19" s="45">
        <v>64.41</v>
      </c>
      <c r="D19" s="6" t="s">
        <v>44</v>
      </c>
      <c r="E19" s="90">
        <v>64.41</v>
      </c>
      <c r="F19" s="46">
        <v>84.78</v>
      </c>
    </row>
    <row r="20">
      <c r="A20" s="3" t="s">
        <v>135</v>
      </c>
      <c r="B20" s="9" t="s">
        <v>26</v>
      </c>
      <c r="C20" s="45">
        <v>50.66</v>
      </c>
      <c r="D20" s="6" t="s">
        <v>44</v>
      </c>
      <c r="E20" s="90">
        <v>50.66</v>
      </c>
      <c r="F20" s="46">
        <v>54.88</v>
      </c>
    </row>
    <row r="21">
      <c r="A21" s="22" t="s">
        <v>135</v>
      </c>
      <c r="B21" s="9" t="s">
        <v>27</v>
      </c>
      <c r="C21" s="45">
        <v>38.72</v>
      </c>
      <c r="D21" s="6" t="s">
        <v>44</v>
      </c>
      <c r="E21" s="90">
        <v>38.72</v>
      </c>
      <c r="F21" s="46">
        <v>28.92</v>
      </c>
    </row>
    <row r="22">
      <c r="A22" s="3" t="s">
        <v>135</v>
      </c>
      <c r="B22" s="9" t="s">
        <v>28</v>
      </c>
      <c r="C22" s="45">
        <v>63.6</v>
      </c>
      <c r="D22" s="6" t="s">
        <v>44</v>
      </c>
      <c r="E22" s="90">
        <v>63.6</v>
      </c>
      <c r="F22" s="46">
        <v>83.02</v>
      </c>
    </row>
    <row r="23">
      <c r="A23" s="22" t="s">
        <v>135</v>
      </c>
      <c r="B23" s="9" t="s">
        <v>29</v>
      </c>
      <c r="C23" s="45">
        <v>33.21</v>
      </c>
      <c r="D23" s="6" t="s">
        <v>44</v>
      </c>
      <c r="E23" s="90">
        <v>33.21</v>
      </c>
      <c r="F23" s="46">
        <v>16.94</v>
      </c>
    </row>
    <row r="24">
      <c r="A24" s="3" t="s">
        <v>135</v>
      </c>
      <c r="B24" s="9" t="s">
        <v>30</v>
      </c>
      <c r="C24" s="45">
        <v>49.48</v>
      </c>
      <c r="D24" s="6" t="s">
        <v>44</v>
      </c>
      <c r="E24" s="90">
        <v>49.48</v>
      </c>
      <c r="F24" s="46">
        <f t="shared" ref="F24:F32" si="1">(E24-42)/(75-42)*100</f>
        <v>22.66666667</v>
      </c>
    </row>
    <row r="25">
      <c r="A25" s="22" t="s">
        <v>135</v>
      </c>
      <c r="B25" s="9" t="s">
        <v>31</v>
      </c>
      <c r="C25" s="45">
        <v>74.8</v>
      </c>
      <c r="D25" s="6" t="s">
        <v>44</v>
      </c>
      <c r="E25" s="90">
        <v>74.8</v>
      </c>
      <c r="F25" s="46">
        <f t="shared" si="1"/>
        <v>99.39393939</v>
      </c>
    </row>
    <row r="26">
      <c r="A26" s="3" t="s">
        <v>135</v>
      </c>
      <c r="B26" s="9" t="s">
        <v>32</v>
      </c>
      <c r="C26" s="45">
        <v>49.4</v>
      </c>
      <c r="D26" s="6" t="s">
        <v>44</v>
      </c>
      <c r="E26" s="90">
        <v>49.4</v>
      </c>
      <c r="F26" s="46">
        <f t="shared" si="1"/>
        <v>22.42424242</v>
      </c>
    </row>
    <row r="27">
      <c r="A27" s="22" t="s">
        <v>135</v>
      </c>
      <c r="B27" s="9" t="s">
        <v>33</v>
      </c>
      <c r="C27" s="45">
        <v>42.28</v>
      </c>
      <c r="D27" s="6" t="s">
        <v>44</v>
      </c>
      <c r="E27" s="90">
        <v>42.28</v>
      </c>
      <c r="F27" s="46">
        <f t="shared" si="1"/>
        <v>0.8484848485</v>
      </c>
    </row>
    <row r="28">
      <c r="A28" s="3" t="s">
        <v>135</v>
      </c>
      <c r="B28" s="9" t="s">
        <v>34</v>
      </c>
      <c r="C28" s="45">
        <v>49.52</v>
      </c>
      <c r="D28" s="6" t="s">
        <v>44</v>
      </c>
      <c r="E28" s="90">
        <v>49.52</v>
      </c>
      <c r="F28" s="46">
        <f t="shared" si="1"/>
        <v>22.78787879</v>
      </c>
    </row>
    <row r="29">
      <c r="A29" s="22" t="s">
        <v>135</v>
      </c>
      <c r="B29" s="9" t="s">
        <v>35</v>
      </c>
      <c r="C29" s="45">
        <v>48.59</v>
      </c>
      <c r="D29" s="6" t="s">
        <v>44</v>
      </c>
      <c r="E29" s="90">
        <v>48.59</v>
      </c>
      <c r="F29" s="46">
        <f t="shared" si="1"/>
        <v>19.96969697</v>
      </c>
    </row>
    <row r="30">
      <c r="A30" s="3" t="s">
        <v>135</v>
      </c>
      <c r="B30" s="9" t="s">
        <v>36</v>
      </c>
      <c r="C30" s="91">
        <v>64.52</v>
      </c>
      <c r="D30" s="6" t="s">
        <v>44</v>
      </c>
      <c r="E30" s="59">
        <v>64.52</v>
      </c>
      <c r="F30" s="46">
        <f t="shared" si="1"/>
        <v>68.24242424</v>
      </c>
    </row>
    <row r="31">
      <c r="A31" s="22" t="s">
        <v>135</v>
      </c>
      <c r="B31" s="9" t="s">
        <v>37</v>
      </c>
      <c r="C31" s="59">
        <v>47.83</v>
      </c>
      <c r="D31" s="6" t="s">
        <v>44</v>
      </c>
      <c r="E31" s="59">
        <v>47.83</v>
      </c>
      <c r="F31" s="46">
        <f t="shared" si="1"/>
        <v>17.66666667</v>
      </c>
    </row>
    <row r="32">
      <c r="A32" s="3" t="s">
        <v>135</v>
      </c>
      <c r="B32" s="9" t="s">
        <v>38</v>
      </c>
      <c r="C32" s="59">
        <v>47.83</v>
      </c>
      <c r="D32" s="6" t="s">
        <v>44</v>
      </c>
      <c r="E32" s="59">
        <v>47.83</v>
      </c>
      <c r="F32" s="46">
        <f t="shared" si="1"/>
        <v>17.66666667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137</v>
      </c>
      <c r="B2" s="4" t="s">
        <v>138</v>
      </c>
      <c r="C2" s="43">
        <v>39.8</v>
      </c>
      <c r="D2" s="6" t="s">
        <v>44</v>
      </c>
      <c r="E2" s="89">
        <v>39.8</v>
      </c>
      <c r="F2" s="44">
        <v>75.28</v>
      </c>
    </row>
    <row r="3">
      <c r="A3" s="22" t="s">
        <v>137</v>
      </c>
      <c r="B3" s="9" t="s">
        <v>9</v>
      </c>
      <c r="C3" s="45">
        <v>13.3</v>
      </c>
      <c r="D3" s="6" t="s">
        <v>44</v>
      </c>
      <c r="E3" s="90">
        <v>13.3</v>
      </c>
      <c r="F3" s="46">
        <v>0.0</v>
      </c>
    </row>
    <row r="4">
      <c r="A4" s="3" t="s">
        <v>137</v>
      </c>
      <c r="B4" s="9" t="s">
        <v>10</v>
      </c>
      <c r="C4" s="45">
        <v>29.4</v>
      </c>
      <c r="D4" s="6" t="s">
        <v>44</v>
      </c>
      <c r="E4" s="90">
        <v>29.4</v>
      </c>
      <c r="F4" s="46">
        <v>45.74</v>
      </c>
    </row>
    <row r="5">
      <c r="A5" s="22" t="s">
        <v>137</v>
      </c>
      <c r="B5" s="9" t="s">
        <v>11</v>
      </c>
      <c r="C5" s="45">
        <v>14.65</v>
      </c>
      <c r="D5" s="6" t="s">
        <v>44</v>
      </c>
      <c r="E5" s="90">
        <v>14.65</v>
      </c>
      <c r="F5" s="46">
        <v>3.84</v>
      </c>
    </row>
    <row r="6">
      <c r="A6" s="3" t="s">
        <v>137</v>
      </c>
      <c r="B6" s="9" t="s">
        <v>12</v>
      </c>
      <c r="C6" s="45">
        <v>50.0</v>
      </c>
      <c r="D6" s="6" t="s">
        <v>44</v>
      </c>
      <c r="E6" s="90">
        <v>50.0</v>
      </c>
      <c r="F6" s="46">
        <v>100.0</v>
      </c>
    </row>
    <row r="7">
      <c r="A7" s="22" t="s">
        <v>137</v>
      </c>
      <c r="B7" s="9" t="s">
        <v>13</v>
      </c>
      <c r="C7" s="45">
        <v>40.05</v>
      </c>
      <c r="D7" s="6" t="s">
        <v>44</v>
      </c>
      <c r="E7" s="90">
        <v>40.05</v>
      </c>
      <c r="F7" s="46">
        <v>75.99</v>
      </c>
    </row>
    <row r="8">
      <c r="A8" s="3" t="s">
        <v>137</v>
      </c>
      <c r="B8" s="9" t="s">
        <v>14</v>
      </c>
      <c r="C8" s="45">
        <v>46.6</v>
      </c>
      <c r="D8" s="6" t="s">
        <v>44</v>
      </c>
      <c r="E8" s="90">
        <v>46.6</v>
      </c>
      <c r="F8" s="46">
        <v>94.6</v>
      </c>
    </row>
    <row r="9">
      <c r="A9" s="22" t="s">
        <v>137</v>
      </c>
      <c r="B9" s="9" t="s">
        <v>15</v>
      </c>
      <c r="C9" s="45">
        <v>42.4</v>
      </c>
      <c r="D9" s="6" t="s">
        <v>44</v>
      </c>
      <c r="E9" s="90">
        <v>42.4</v>
      </c>
      <c r="F9" s="46">
        <v>82.67</v>
      </c>
    </row>
    <row r="10">
      <c r="A10" s="3" t="s">
        <v>137</v>
      </c>
      <c r="B10" s="9" t="s">
        <v>16</v>
      </c>
      <c r="C10" s="45">
        <v>31.6</v>
      </c>
      <c r="D10" s="6" t="s">
        <v>44</v>
      </c>
      <c r="E10" s="90">
        <v>31.6</v>
      </c>
      <c r="F10" s="46">
        <v>51.99</v>
      </c>
    </row>
    <row r="11">
      <c r="A11" s="22" t="s">
        <v>137</v>
      </c>
      <c r="B11" s="9" t="s">
        <v>17</v>
      </c>
      <c r="C11" s="45">
        <v>16.1</v>
      </c>
      <c r="D11" s="6" t="s">
        <v>44</v>
      </c>
      <c r="E11" s="90">
        <v>16.1</v>
      </c>
      <c r="F11" s="46">
        <v>7.95</v>
      </c>
    </row>
    <row r="12">
      <c r="A12" s="3" t="s">
        <v>137</v>
      </c>
      <c r="B12" s="9" t="s">
        <v>18</v>
      </c>
      <c r="C12" s="45">
        <v>32.7</v>
      </c>
      <c r="D12" s="6" t="s">
        <v>44</v>
      </c>
      <c r="E12" s="90">
        <v>32.7</v>
      </c>
      <c r="F12" s="46">
        <v>55.11</v>
      </c>
    </row>
    <row r="13">
      <c r="A13" s="22" t="s">
        <v>137</v>
      </c>
      <c r="B13" s="9" t="s">
        <v>19</v>
      </c>
      <c r="C13" s="45">
        <v>42.7</v>
      </c>
      <c r="D13" s="6" t="s">
        <v>44</v>
      </c>
      <c r="E13" s="90">
        <v>42.7</v>
      </c>
      <c r="F13" s="46">
        <v>83.52</v>
      </c>
    </row>
    <row r="14">
      <c r="A14" s="3" t="s">
        <v>137</v>
      </c>
      <c r="B14" s="9" t="s">
        <v>20</v>
      </c>
      <c r="C14" s="45">
        <v>29.95</v>
      </c>
      <c r="D14" s="6" t="s">
        <v>44</v>
      </c>
      <c r="E14" s="90">
        <v>29.95</v>
      </c>
      <c r="F14" s="46">
        <v>47.3</v>
      </c>
    </row>
    <row r="15">
      <c r="A15" s="22" t="s">
        <v>137</v>
      </c>
      <c r="B15" s="9" t="s">
        <v>21</v>
      </c>
      <c r="C15" s="45">
        <v>38.55</v>
      </c>
      <c r="D15" s="6" t="s">
        <v>44</v>
      </c>
      <c r="E15" s="90">
        <v>38.55</v>
      </c>
      <c r="F15" s="46">
        <v>71.73</v>
      </c>
    </row>
    <row r="16">
      <c r="A16" s="3" t="s">
        <v>137</v>
      </c>
      <c r="B16" s="9" t="s">
        <v>22</v>
      </c>
      <c r="C16" s="45">
        <v>22.05</v>
      </c>
      <c r="D16" s="6" t="s">
        <v>44</v>
      </c>
      <c r="E16" s="90">
        <v>22.05</v>
      </c>
      <c r="F16" s="46">
        <v>24.86</v>
      </c>
    </row>
    <row r="17">
      <c r="A17" s="22" t="s">
        <v>137</v>
      </c>
      <c r="B17" s="9" t="s">
        <v>23</v>
      </c>
      <c r="C17" s="45">
        <v>48.1</v>
      </c>
      <c r="D17" s="6" t="s">
        <v>44</v>
      </c>
      <c r="E17" s="90">
        <v>48.1</v>
      </c>
      <c r="F17" s="46">
        <v>98.86</v>
      </c>
    </row>
    <row r="18">
      <c r="A18" s="3" t="s">
        <v>137</v>
      </c>
      <c r="B18" s="9" t="s">
        <v>24</v>
      </c>
      <c r="C18" s="45">
        <v>38.1</v>
      </c>
      <c r="D18" s="6" t="s">
        <v>44</v>
      </c>
      <c r="E18" s="90">
        <v>38.1</v>
      </c>
      <c r="F18" s="46">
        <v>70.45</v>
      </c>
    </row>
    <row r="19">
      <c r="A19" s="22" t="s">
        <v>137</v>
      </c>
      <c r="B19" s="9" t="s">
        <v>25</v>
      </c>
      <c r="C19" s="45">
        <v>34.55</v>
      </c>
      <c r="D19" s="6" t="s">
        <v>44</v>
      </c>
      <c r="E19" s="90">
        <v>34.55</v>
      </c>
      <c r="F19" s="46">
        <v>60.37</v>
      </c>
    </row>
    <row r="20">
      <c r="A20" s="3" t="s">
        <v>137</v>
      </c>
      <c r="B20" s="9" t="s">
        <v>26</v>
      </c>
      <c r="C20" s="45">
        <v>39.8</v>
      </c>
      <c r="D20" s="6" t="s">
        <v>44</v>
      </c>
      <c r="E20" s="90">
        <v>39.8</v>
      </c>
      <c r="F20" s="46">
        <v>75.28</v>
      </c>
    </row>
    <row r="21">
      <c r="A21" s="22" t="s">
        <v>137</v>
      </c>
      <c r="B21" s="9" t="s">
        <v>27</v>
      </c>
      <c r="C21" s="45">
        <v>36.5</v>
      </c>
      <c r="D21" s="6" t="s">
        <v>44</v>
      </c>
      <c r="E21" s="90">
        <v>36.5</v>
      </c>
      <c r="F21" s="46">
        <v>65.91</v>
      </c>
    </row>
    <row r="22">
      <c r="A22" s="3" t="s">
        <v>137</v>
      </c>
      <c r="B22" s="9" t="s">
        <v>28</v>
      </c>
      <c r="C22" s="45">
        <v>48.5</v>
      </c>
      <c r="D22" s="6" t="s">
        <v>44</v>
      </c>
      <c r="E22" s="90">
        <v>48.5</v>
      </c>
      <c r="F22" s="46">
        <v>100.0</v>
      </c>
    </row>
    <row r="23">
      <c r="A23" s="22" t="s">
        <v>137</v>
      </c>
      <c r="B23" s="9" t="s">
        <v>29</v>
      </c>
      <c r="C23" s="45">
        <v>23.8</v>
      </c>
      <c r="D23" s="6" t="s">
        <v>44</v>
      </c>
      <c r="E23" s="90">
        <v>23.8</v>
      </c>
      <c r="F23" s="46">
        <v>29.83</v>
      </c>
    </row>
    <row r="24">
      <c r="A24" s="3" t="s">
        <v>137</v>
      </c>
      <c r="B24" s="9" t="s">
        <v>30</v>
      </c>
      <c r="C24" s="45">
        <v>10.05</v>
      </c>
      <c r="D24" s="6" t="s">
        <v>44</v>
      </c>
      <c r="E24" s="90">
        <v>10.05</v>
      </c>
      <c r="F24" s="46">
        <f t="shared" ref="F24:F32" si="1">(E24-7.4)/(43-7.4)*100</f>
        <v>7.443820225</v>
      </c>
    </row>
    <row r="25">
      <c r="A25" s="22" t="s">
        <v>137</v>
      </c>
      <c r="B25" s="9" t="s">
        <v>31</v>
      </c>
      <c r="C25" s="45">
        <v>42.6</v>
      </c>
      <c r="D25" s="6" t="s">
        <v>44</v>
      </c>
      <c r="E25" s="90">
        <v>42.6</v>
      </c>
      <c r="F25" s="46">
        <f t="shared" si="1"/>
        <v>98.87640449</v>
      </c>
    </row>
    <row r="26">
      <c r="A26" s="3" t="s">
        <v>137</v>
      </c>
      <c r="B26" s="9" t="s">
        <v>32</v>
      </c>
      <c r="C26" s="45">
        <v>6.05</v>
      </c>
      <c r="D26" s="6" t="s">
        <v>44</v>
      </c>
      <c r="E26" s="90">
        <v>6.05</v>
      </c>
      <c r="F26" s="46">
        <f t="shared" si="1"/>
        <v>-3.792134831</v>
      </c>
    </row>
    <row r="27">
      <c r="A27" s="22" t="s">
        <v>137</v>
      </c>
      <c r="B27" s="9" t="s">
        <v>33</v>
      </c>
      <c r="C27" s="45">
        <v>24.75</v>
      </c>
      <c r="D27" s="6" t="s">
        <v>44</v>
      </c>
      <c r="E27" s="90">
        <v>24.75</v>
      </c>
      <c r="F27" s="46">
        <f t="shared" si="1"/>
        <v>48.73595506</v>
      </c>
    </row>
    <row r="28">
      <c r="A28" s="3" t="s">
        <v>137</v>
      </c>
      <c r="B28" s="9" t="s">
        <v>34</v>
      </c>
      <c r="C28" s="45">
        <v>28.7</v>
      </c>
      <c r="D28" s="6" t="s">
        <v>44</v>
      </c>
      <c r="E28" s="90">
        <v>28.7</v>
      </c>
      <c r="F28" s="46">
        <f t="shared" si="1"/>
        <v>59.83146067</v>
      </c>
    </row>
    <row r="29">
      <c r="A29" s="22" t="s">
        <v>137</v>
      </c>
      <c r="B29" s="9" t="s">
        <v>35</v>
      </c>
      <c r="C29" s="92">
        <v>20.7</v>
      </c>
      <c r="D29" s="6" t="s">
        <v>44</v>
      </c>
      <c r="E29" s="20">
        <v>20.7</v>
      </c>
      <c r="F29" s="46">
        <f t="shared" si="1"/>
        <v>37.35955056</v>
      </c>
    </row>
    <row r="30">
      <c r="A30" s="3" t="s">
        <v>137</v>
      </c>
      <c r="B30" s="9" t="s">
        <v>36</v>
      </c>
      <c r="C30" s="20">
        <v>30.85</v>
      </c>
      <c r="D30" s="6" t="s">
        <v>44</v>
      </c>
      <c r="E30" s="20">
        <v>30.85</v>
      </c>
      <c r="F30" s="46">
        <f t="shared" si="1"/>
        <v>65.87078652</v>
      </c>
    </row>
    <row r="31">
      <c r="A31" s="22" t="s">
        <v>137</v>
      </c>
      <c r="B31" s="9" t="s">
        <v>37</v>
      </c>
      <c r="C31" s="20">
        <v>30.3</v>
      </c>
      <c r="D31" s="6" t="s">
        <v>44</v>
      </c>
      <c r="E31" s="20">
        <v>30.3</v>
      </c>
      <c r="F31" s="46">
        <f t="shared" si="1"/>
        <v>64.3258427</v>
      </c>
    </row>
    <row r="32">
      <c r="A32" s="3" t="s">
        <v>137</v>
      </c>
      <c r="B32" s="9" t="s">
        <v>38</v>
      </c>
      <c r="C32" s="20">
        <v>7.4</v>
      </c>
      <c r="D32" s="6" t="s">
        <v>44</v>
      </c>
      <c r="E32" s="20">
        <v>7.4</v>
      </c>
      <c r="F32" s="46">
        <f t="shared" si="1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4"/>
      <c r="J1" s="24"/>
      <c r="K1" s="24"/>
      <c r="L1" s="24"/>
      <c r="M1" s="24"/>
      <c r="N1" s="24"/>
    </row>
    <row r="2">
      <c r="A2" s="3" t="s">
        <v>47</v>
      </c>
      <c r="B2" s="4" t="s">
        <v>48</v>
      </c>
      <c r="C2" s="11">
        <v>9.2</v>
      </c>
      <c r="D2" s="6" t="s">
        <v>44</v>
      </c>
      <c r="E2" s="11">
        <v>9.2</v>
      </c>
      <c r="F2" s="10">
        <v>93.46107055961072</v>
      </c>
      <c r="I2" s="24"/>
      <c r="J2" s="24"/>
      <c r="K2" s="24"/>
      <c r="L2" s="24"/>
      <c r="M2" s="24"/>
      <c r="N2" s="24"/>
      <c r="O2" s="24"/>
    </row>
    <row r="3">
      <c r="A3" s="22" t="s">
        <v>47</v>
      </c>
      <c r="B3" s="9" t="s">
        <v>9</v>
      </c>
      <c r="C3" s="11">
        <v>31.98</v>
      </c>
      <c r="D3" s="6" t="s">
        <v>44</v>
      </c>
      <c r="E3" s="11">
        <v>31.98</v>
      </c>
      <c r="F3" s="10">
        <v>24.17883211678832</v>
      </c>
      <c r="I3" s="24"/>
      <c r="J3" s="24"/>
      <c r="K3" s="24"/>
      <c r="L3" s="24"/>
      <c r="M3" s="24"/>
      <c r="N3" s="24"/>
      <c r="O3" s="24"/>
    </row>
    <row r="4">
      <c r="A4" s="3" t="s">
        <v>47</v>
      </c>
      <c r="B4" s="9" t="s">
        <v>10</v>
      </c>
      <c r="C4" s="11">
        <v>33.74</v>
      </c>
      <c r="D4" s="6" t="s">
        <v>44</v>
      </c>
      <c r="E4" s="11">
        <v>33.74</v>
      </c>
      <c r="F4" s="10">
        <v>18.826034063260337</v>
      </c>
      <c r="I4" s="24"/>
      <c r="J4" s="24"/>
      <c r="K4" s="24"/>
      <c r="L4" s="24"/>
      <c r="M4" s="24"/>
      <c r="N4" s="24"/>
      <c r="O4" s="24"/>
    </row>
    <row r="5">
      <c r="A5" s="22" t="s">
        <v>47</v>
      </c>
      <c r="B5" s="9" t="s">
        <v>11</v>
      </c>
      <c r="C5" s="11">
        <v>39.93</v>
      </c>
      <c r="D5" s="6" t="s">
        <v>44</v>
      </c>
      <c r="E5" s="11">
        <v>39.93</v>
      </c>
      <c r="F5" s="10">
        <v>0.0</v>
      </c>
      <c r="I5" s="24"/>
      <c r="J5" s="24"/>
      <c r="K5" s="24"/>
      <c r="L5" s="24"/>
      <c r="M5" s="24"/>
      <c r="N5" s="24"/>
      <c r="O5" s="24"/>
    </row>
    <row r="6">
      <c r="A6" s="3" t="s">
        <v>47</v>
      </c>
      <c r="B6" s="9" t="s">
        <v>12</v>
      </c>
      <c r="C6" s="11">
        <v>9.91</v>
      </c>
      <c r="D6" s="6" t="s">
        <v>44</v>
      </c>
      <c r="E6" s="11">
        <v>9.91</v>
      </c>
      <c r="F6" s="10">
        <v>91.30170316301704</v>
      </c>
      <c r="I6" s="24"/>
      <c r="J6" s="24"/>
      <c r="K6" s="24"/>
      <c r="L6" s="24"/>
      <c r="M6" s="24"/>
      <c r="N6" s="24"/>
      <c r="O6" s="24"/>
    </row>
    <row r="7">
      <c r="A7" s="22" t="s">
        <v>47</v>
      </c>
      <c r="B7" s="9" t="s">
        <v>13</v>
      </c>
      <c r="C7" s="11">
        <v>16.63</v>
      </c>
      <c r="D7" s="6" t="s">
        <v>44</v>
      </c>
      <c r="E7" s="11">
        <v>16.63</v>
      </c>
      <c r="F7" s="10">
        <v>70.86374695863746</v>
      </c>
      <c r="I7" s="24"/>
      <c r="J7" s="24"/>
      <c r="K7" s="24"/>
      <c r="L7" s="24"/>
      <c r="M7" s="24"/>
      <c r="N7" s="24"/>
      <c r="O7" s="24"/>
    </row>
    <row r="8">
      <c r="A8" s="3" t="s">
        <v>47</v>
      </c>
      <c r="B8" s="9" t="s">
        <v>14</v>
      </c>
      <c r="C8" s="11">
        <v>11.16</v>
      </c>
      <c r="D8" s="6" t="s">
        <v>44</v>
      </c>
      <c r="E8" s="11">
        <v>11.16</v>
      </c>
      <c r="F8" s="10">
        <v>87.49999999999999</v>
      </c>
      <c r="I8" s="24"/>
      <c r="J8" s="24"/>
      <c r="K8" s="24"/>
      <c r="L8" s="24"/>
      <c r="M8" s="24"/>
      <c r="N8" s="24"/>
      <c r="O8" s="24"/>
    </row>
    <row r="9">
      <c r="A9" s="22" t="s">
        <v>47</v>
      </c>
      <c r="B9" s="9" t="s">
        <v>15</v>
      </c>
      <c r="C9" s="11">
        <v>8.06</v>
      </c>
      <c r="D9" s="6" t="s">
        <v>44</v>
      </c>
      <c r="E9" s="11">
        <v>8.06</v>
      </c>
      <c r="F9" s="10">
        <v>96.92822384428226</v>
      </c>
      <c r="I9" s="24"/>
      <c r="J9" s="24"/>
      <c r="K9" s="24"/>
      <c r="L9" s="24"/>
      <c r="M9" s="24"/>
      <c r="N9" s="24"/>
      <c r="O9" s="24"/>
    </row>
    <row r="10">
      <c r="A10" s="3" t="s">
        <v>47</v>
      </c>
      <c r="B10" s="9" t="s">
        <v>16</v>
      </c>
      <c r="C10" s="11">
        <v>36.96</v>
      </c>
      <c r="D10" s="6" t="s">
        <v>44</v>
      </c>
      <c r="E10" s="11">
        <v>36.96</v>
      </c>
      <c r="F10" s="10">
        <v>89.96350364963503</v>
      </c>
      <c r="I10" s="24"/>
      <c r="J10" s="24"/>
      <c r="K10" s="24"/>
      <c r="L10" s="24"/>
      <c r="M10" s="24"/>
      <c r="N10" s="24"/>
      <c r="O10" s="24"/>
    </row>
    <row r="11">
      <c r="A11" s="22" t="s">
        <v>47</v>
      </c>
      <c r="B11" s="9" t="s">
        <v>17</v>
      </c>
      <c r="C11" s="11">
        <v>10.35</v>
      </c>
      <c r="D11" s="6" t="s">
        <v>44</v>
      </c>
      <c r="E11" s="11">
        <v>10.35</v>
      </c>
      <c r="F11" s="10">
        <v>9.032846715328468</v>
      </c>
      <c r="I11" s="24"/>
      <c r="J11" s="24"/>
      <c r="K11" s="24"/>
      <c r="L11" s="24"/>
      <c r="M11" s="24"/>
      <c r="N11" s="24"/>
      <c r="O11" s="24"/>
    </row>
    <row r="12">
      <c r="A12" s="3" t="s">
        <v>47</v>
      </c>
      <c r="B12" s="9" t="s">
        <v>18</v>
      </c>
      <c r="C12" s="11">
        <v>20.91</v>
      </c>
      <c r="D12" s="6" t="s">
        <v>44</v>
      </c>
      <c r="E12" s="11">
        <v>20.91</v>
      </c>
      <c r="F12" s="10">
        <v>57.84671532846715</v>
      </c>
      <c r="I12" s="24"/>
      <c r="J12" s="24"/>
      <c r="K12" s="24"/>
      <c r="L12" s="24"/>
      <c r="M12" s="24"/>
      <c r="N12" s="24"/>
      <c r="O12" s="24"/>
    </row>
    <row r="13">
      <c r="A13" s="22" t="s">
        <v>47</v>
      </c>
      <c r="B13" s="9" t="s">
        <v>19</v>
      </c>
      <c r="C13" s="11">
        <v>7.05</v>
      </c>
      <c r="D13" s="6" t="s">
        <v>44</v>
      </c>
      <c r="E13" s="11">
        <v>7.05</v>
      </c>
      <c r="F13" s="10">
        <v>100.0</v>
      </c>
      <c r="I13" s="24"/>
      <c r="J13" s="24"/>
      <c r="K13" s="24"/>
      <c r="L13" s="24"/>
      <c r="M13" s="24"/>
      <c r="N13" s="24"/>
      <c r="O13" s="24"/>
    </row>
    <row r="14">
      <c r="A14" s="3" t="s">
        <v>47</v>
      </c>
      <c r="B14" s="9" t="s">
        <v>20</v>
      </c>
      <c r="C14" s="11">
        <v>31.65</v>
      </c>
      <c r="D14" s="6" t="s">
        <v>44</v>
      </c>
      <c r="E14" s="11">
        <v>31.65</v>
      </c>
      <c r="F14" s="10">
        <v>25.18248175182482</v>
      </c>
      <c r="I14" s="24"/>
      <c r="J14" s="24"/>
      <c r="K14" s="24"/>
      <c r="L14" s="24"/>
      <c r="M14" s="24"/>
      <c r="N14" s="24"/>
      <c r="O14" s="24"/>
    </row>
    <row r="15">
      <c r="A15" s="22" t="s">
        <v>47</v>
      </c>
      <c r="B15" s="9" t="s">
        <v>21</v>
      </c>
      <c r="C15" s="11">
        <v>17.35</v>
      </c>
      <c r="D15" s="6" t="s">
        <v>44</v>
      </c>
      <c r="E15" s="11">
        <v>17.35</v>
      </c>
      <c r="F15" s="10">
        <v>68.67396593673965</v>
      </c>
      <c r="I15" s="24"/>
      <c r="J15" s="24"/>
      <c r="K15" s="24"/>
      <c r="L15" s="24"/>
      <c r="M15" s="24"/>
      <c r="N15" s="24"/>
      <c r="O15" s="24"/>
    </row>
    <row r="16">
      <c r="A16" s="3" t="s">
        <v>47</v>
      </c>
      <c r="B16" s="9" t="s">
        <v>22</v>
      </c>
      <c r="C16" s="11">
        <v>32.59</v>
      </c>
      <c r="D16" s="6" t="s">
        <v>44</v>
      </c>
      <c r="E16" s="11">
        <v>32.59</v>
      </c>
      <c r="F16" s="10">
        <v>22.323600973235994</v>
      </c>
      <c r="I16" s="24"/>
      <c r="J16" s="24"/>
      <c r="K16" s="24"/>
      <c r="L16" s="24"/>
      <c r="M16" s="24"/>
      <c r="N16" s="24"/>
      <c r="O16" s="24"/>
    </row>
    <row r="17">
      <c r="A17" s="22" t="s">
        <v>47</v>
      </c>
      <c r="B17" s="9" t="s">
        <v>23</v>
      </c>
      <c r="C17" s="11">
        <v>8.26</v>
      </c>
      <c r="D17" s="6" t="s">
        <v>44</v>
      </c>
      <c r="E17" s="11">
        <v>8.26</v>
      </c>
      <c r="F17" s="10">
        <v>96.31995133819952</v>
      </c>
      <c r="I17" s="24"/>
      <c r="J17" s="25"/>
      <c r="K17" s="24"/>
      <c r="L17" s="24"/>
      <c r="M17" s="24"/>
      <c r="N17" s="24"/>
      <c r="O17" s="24"/>
    </row>
    <row r="18">
      <c r="A18" s="3" t="s">
        <v>47</v>
      </c>
      <c r="B18" s="9" t="s">
        <v>24</v>
      </c>
      <c r="C18" s="11">
        <v>14.71</v>
      </c>
      <c r="D18" s="6" t="s">
        <v>44</v>
      </c>
      <c r="E18" s="11">
        <v>14.71</v>
      </c>
      <c r="F18" s="10">
        <v>76.70316301703163</v>
      </c>
      <c r="I18" s="24"/>
      <c r="J18" s="24"/>
      <c r="K18" s="24"/>
      <c r="L18" s="24"/>
      <c r="M18" s="24"/>
      <c r="N18" s="24"/>
      <c r="O18" s="24"/>
    </row>
    <row r="19">
      <c r="A19" s="22" t="s">
        <v>47</v>
      </c>
      <c r="B19" s="9" t="s">
        <v>25</v>
      </c>
      <c r="C19" s="11">
        <v>11.28</v>
      </c>
      <c r="D19" s="6" t="s">
        <v>44</v>
      </c>
      <c r="E19" s="11">
        <v>11.28</v>
      </c>
      <c r="F19" s="10">
        <v>87.13503649635037</v>
      </c>
      <c r="I19" s="24"/>
      <c r="J19" s="24"/>
      <c r="K19" s="24"/>
      <c r="L19" s="24"/>
      <c r="M19" s="24"/>
      <c r="N19" s="24"/>
      <c r="O19" s="24"/>
    </row>
    <row r="20">
      <c r="A20" s="3" t="s">
        <v>47</v>
      </c>
      <c r="B20" s="9" t="s">
        <v>26</v>
      </c>
      <c r="C20" s="15" t="s">
        <v>49</v>
      </c>
      <c r="D20" s="6" t="s">
        <v>44</v>
      </c>
      <c r="E20" s="15" t="s">
        <v>49</v>
      </c>
      <c r="F20" s="10">
        <v>99.54379562043795</v>
      </c>
      <c r="I20" s="24"/>
      <c r="J20" s="24"/>
      <c r="K20" s="24"/>
      <c r="L20" s="24"/>
      <c r="M20" s="24"/>
      <c r="N20" s="24"/>
      <c r="O20" s="24"/>
    </row>
    <row r="21">
      <c r="A21" s="22" t="s">
        <v>47</v>
      </c>
      <c r="B21" s="9" t="s">
        <v>27</v>
      </c>
      <c r="C21" s="11">
        <v>29.43</v>
      </c>
      <c r="D21" s="6" t="s">
        <v>44</v>
      </c>
      <c r="E21" s="11">
        <v>29.43</v>
      </c>
      <c r="F21" s="10">
        <v>31.934306569343075</v>
      </c>
      <c r="I21" s="24"/>
      <c r="J21" s="24"/>
      <c r="K21" s="24"/>
      <c r="L21" s="24"/>
      <c r="M21" s="24"/>
      <c r="N21" s="24"/>
      <c r="O21" s="24"/>
    </row>
    <row r="22">
      <c r="A22" s="3" t="s">
        <v>47</v>
      </c>
      <c r="B22" s="9" t="s">
        <v>28</v>
      </c>
      <c r="C22" s="11">
        <v>11.26</v>
      </c>
      <c r="D22" s="6" t="s">
        <v>44</v>
      </c>
      <c r="E22" s="11">
        <v>11.26</v>
      </c>
      <c r="F22" s="10">
        <v>87.19586374695864</v>
      </c>
      <c r="I22" s="24"/>
      <c r="J22" s="24"/>
      <c r="K22" s="24"/>
      <c r="L22" s="24"/>
      <c r="M22" s="24"/>
      <c r="N22" s="24"/>
      <c r="O22" s="24"/>
    </row>
    <row r="23">
      <c r="A23" s="22" t="s">
        <v>47</v>
      </c>
      <c r="B23" s="9" t="s">
        <v>29</v>
      </c>
      <c r="C23" s="11">
        <v>19.98</v>
      </c>
      <c r="D23" s="6" t="s">
        <v>44</v>
      </c>
      <c r="E23" s="11">
        <v>19.98</v>
      </c>
      <c r="F23" s="10">
        <v>60.67518248175183</v>
      </c>
      <c r="I23" s="24"/>
      <c r="J23" s="24"/>
      <c r="K23" s="24"/>
      <c r="L23" s="24"/>
      <c r="M23" s="24"/>
      <c r="N23" s="24"/>
      <c r="O23" s="24"/>
    </row>
    <row r="24">
      <c r="A24" s="3" t="s">
        <v>47</v>
      </c>
      <c r="B24" s="9" t="s">
        <v>30</v>
      </c>
      <c r="C24" s="11">
        <v>34.67</v>
      </c>
      <c r="D24" s="6" t="s">
        <v>44</v>
      </c>
      <c r="E24" s="11">
        <v>34.67</v>
      </c>
      <c r="F24" s="10">
        <v>6.9811320754717014</v>
      </c>
      <c r="I24" s="24"/>
      <c r="J24" s="24"/>
      <c r="K24" s="24"/>
      <c r="L24" s="24"/>
      <c r="M24" s="24"/>
      <c r="N24" s="24"/>
      <c r="O24" s="24"/>
    </row>
    <row r="25">
      <c r="A25" s="22" t="s">
        <v>47</v>
      </c>
      <c r="B25" s="9" t="s">
        <v>31</v>
      </c>
      <c r="C25" s="11">
        <v>5.09</v>
      </c>
      <c r="D25" s="6" t="s">
        <v>44</v>
      </c>
      <c r="E25" s="11">
        <v>5.09</v>
      </c>
      <c r="F25" s="10">
        <v>100.0</v>
      </c>
      <c r="I25" s="24"/>
      <c r="J25" s="24"/>
      <c r="K25" s="24"/>
      <c r="L25" s="24"/>
      <c r="M25" s="24"/>
      <c r="N25" s="24"/>
      <c r="O25" s="24"/>
    </row>
    <row r="26">
      <c r="A26" s="3" t="s">
        <v>47</v>
      </c>
      <c r="B26" s="9" t="s">
        <v>32</v>
      </c>
      <c r="C26" s="11">
        <v>36.89</v>
      </c>
      <c r="D26" s="6" t="s">
        <v>44</v>
      </c>
      <c r="E26" s="11">
        <v>36.89</v>
      </c>
      <c r="F26" s="10">
        <v>0.0</v>
      </c>
      <c r="I26" s="24"/>
      <c r="J26" s="24"/>
      <c r="K26" s="24"/>
      <c r="L26" s="24"/>
      <c r="M26" s="24"/>
      <c r="N26" s="24"/>
      <c r="O26" s="24"/>
    </row>
    <row r="27">
      <c r="A27" s="22" t="s">
        <v>47</v>
      </c>
      <c r="B27" s="9" t="s">
        <v>33</v>
      </c>
      <c r="C27" s="11">
        <v>11.87</v>
      </c>
      <c r="D27" s="6" t="s">
        <v>44</v>
      </c>
      <c r="E27" s="11">
        <v>11.87</v>
      </c>
      <c r="F27" s="10">
        <v>78.67924528301886</v>
      </c>
      <c r="I27" s="24"/>
      <c r="J27" s="24"/>
      <c r="K27" s="24"/>
      <c r="L27" s="24"/>
      <c r="M27" s="24"/>
      <c r="N27" s="24"/>
      <c r="O27" s="24"/>
    </row>
    <row r="28">
      <c r="A28" s="3" t="s">
        <v>47</v>
      </c>
      <c r="B28" s="9" t="s">
        <v>34</v>
      </c>
      <c r="C28" s="11">
        <v>20.4</v>
      </c>
      <c r="D28" s="6" t="s">
        <v>44</v>
      </c>
      <c r="E28" s="11">
        <v>20.4</v>
      </c>
      <c r="F28" s="10">
        <v>51.85534591194969</v>
      </c>
      <c r="I28" s="24"/>
      <c r="J28" s="24"/>
      <c r="K28" s="24"/>
      <c r="L28" s="24"/>
      <c r="M28" s="24"/>
      <c r="N28" s="24"/>
      <c r="O28" s="24"/>
    </row>
    <row r="29">
      <c r="A29" s="22" t="s">
        <v>47</v>
      </c>
      <c r="B29" s="9" t="s">
        <v>35</v>
      </c>
      <c r="C29" s="11">
        <v>18.88</v>
      </c>
      <c r="D29" s="6" t="s">
        <v>44</v>
      </c>
      <c r="E29" s="11">
        <v>18.88</v>
      </c>
      <c r="F29" s="26">
        <v>56.63522012578616</v>
      </c>
      <c r="I29" s="24"/>
      <c r="J29" s="24"/>
      <c r="K29" s="24"/>
      <c r="L29" s="24"/>
      <c r="M29" s="24"/>
      <c r="N29" s="24"/>
      <c r="O29" s="24"/>
    </row>
    <row r="30">
      <c r="A30" s="3" t="s">
        <v>47</v>
      </c>
      <c r="B30" s="9" t="s">
        <v>36</v>
      </c>
      <c r="C30" s="11">
        <v>9.69</v>
      </c>
      <c r="D30" s="6" t="s">
        <v>44</v>
      </c>
      <c r="E30" s="11">
        <v>9.69</v>
      </c>
      <c r="F30" s="26">
        <v>85.53459119496854</v>
      </c>
      <c r="I30" s="24"/>
      <c r="J30" s="24"/>
      <c r="K30" s="24"/>
      <c r="L30" s="24"/>
      <c r="M30" s="24"/>
      <c r="N30" s="24"/>
      <c r="O30" s="24"/>
    </row>
    <row r="31">
      <c r="A31" s="22" t="s">
        <v>47</v>
      </c>
      <c r="B31" s="9" t="s">
        <v>37</v>
      </c>
      <c r="C31" s="11">
        <v>8.19</v>
      </c>
      <c r="D31" s="6" t="s">
        <v>44</v>
      </c>
      <c r="E31" s="11">
        <v>8.19</v>
      </c>
      <c r="F31" s="26">
        <v>90.25157232704402</v>
      </c>
      <c r="I31" s="24"/>
      <c r="J31" s="24"/>
      <c r="K31" s="24"/>
      <c r="L31" s="24"/>
      <c r="M31" s="24"/>
      <c r="N31" s="24"/>
      <c r="O31" s="24"/>
    </row>
    <row r="32">
      <c r="A32" s="3" t="s">
        <v>47</v>
      </c>
      <c r="B32" s="9" t="s">
        <v>38</v>
      </c>
      <c r="C32" s="11">
        <v>14.05</v>
      </c>
      <c r="D32" s="6" t="s">
        <v>44</v>
      </c>
      <c r="E32" s="11">
        <v>14.05</v>
      </c>
      <c r="F32" s="26">
        <v>71.82389937106917</v>
      </c>
      <c r="I32" s="24"/>
      <c r="J32" s="24"/>
      <c r="K32" s="24"/>
      <c r="L32" s="24"/>
      <c r="M32" s="24"/>
      <c r="N32" s="24"/>
      <c r="O32" s="24"/>
    </row>
    <row r="33">
      <c r="I33" s="24"/>
      <c r="J33" s="24"/>
      <c r="K33" s="24"/>
      <c r="L33" s="24"/>
      <c r="M33" s="24"/>
      <c r="N33" s="24"/>
      <c r="O33" s="24"/>
    </row>
    <row r="34">
      <c r="I34" s="24"/>
      <c r="J34" s="24"/>
      <c r="K34" s="27"/>
      <c r="L34" s="24"/>
      <c r="M34" s="24"/>
      <c r="N34" s="24"/>
      <c r="O34" s="24"/>
    </row>
    <row r="35">
      <c r="I35" s="24"/>
      <c r="J35" s="24"/>
      <c r="K35" s="24"/>
      <c r="L35" s="24"/>
      <c r="M35" s="24"/>
      <c r="N35" s="24"/>
      <c r="O35" s="24"/>
    </row>
    <row r="36">
      <c r="I36" s="24"/>
      <c r="J36" s="24"/>
      <c r="K36" s="24"/>
      <c r="L36" s="24"/>
      <c r="M36" s="24"/>
      <c r="N36" s="24"/>
      <c r="O36" s="24"/>
    </row>
    <row r="37">
      <c r="I37" s="24"/>
      <c r="J37" s="24"/>
      <c r="K37" s="24"/>
      <c r="L37" s="24"/>
      <c r="M37" s="24"/>
      <c r="N37" s="24"/>
      <c r="O37" s="24"/>
    </row>
    <row r="38">
      <c r="I38" s="24"/>
      <c r="J38" s="24"/>
      <c r="K38" s="24"/>
      <c r="L38" s="24"/>
      <c r="M38" s="24"/>
      <c r="N38" s="24"/>
      <c r="O38" s="2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139</v>
      </c>
      <c r="B2" s="4" t="s">
        <v>140</v>
      </c>
      <c r="C2" s="74">
        <v>62.8</v>
      </c>
      <c r="D2" s="6" t="s">
        <v>44</v>
      </c>
      <c r="E2" s="74">
        <v>62.8</v>
      </c>
      <c r="F2" s="44">
        <v>48.78</v>
      </c>
    </row>
    <row r="3">
      <c r="A3" s="22" t="s">
        <v>139</v>
      </c>
      <c r="B3" s="9" t="s">
        <v>9</v>
      </c>
      <c r="C3" s="75">
        <v>63.8</v>
      </c>
      <c r="D3" s="6" t="s">
        <v>44</v>
      </c>
      <c r="E3" s="75">
        <v>63.8</v>
      </c>
      <c r="F3" s="46">
        <v>51.49</v>
      </c>
    </row>
    <row r="4">
      <c r="A4" s="3" t="s">
        <v>139</v>
      </c>
      <c r="B4" s="9" t="s">
        <v>10</v>
      </c>
      <c r="C4" s="75">
        <v>69.7</v>
      </c>
      <c r="D4" s="6" t="s">
        <v>44</v>
      </c>
      <c r="E4" s="75">
        <v>69.7</v>
      </c>
      <c r="F4" s="46">
        <v>67.48</v>
      </c>
    </row>
    <row r="5">
      <c r="A5" s="22" t="s">
        <v>139</v>
      </c>
      <c r="B5" s="9" t="s">
        <v>11</v>
      </c>
      <c r="C5" s="75">
        <v>74.9</v>
      </c>
      <c r="D5" s="6" t="s">
        <v>44</v>
      </c>
      <c r="E5" s="75">
        <v>74.9</v>
      </c>
      <c r="F5" s="46">
        <v>81.57</v>
      </c>
    </row>
    <row r="6">
      <c r="A6" s="3" t="s">
        <v>139</v>
      </c>
      <c r="B6" s="9" t="s">
        <v>12</v>
      </c>
      <c r="C6" s="75">
        <v>61.3</v>
      </c>
      <c r="D6" s="6" t="s">
        <v>44</v>
      </c>
      <c r="E6" s="75">
        <v>61.3</v>
      </c>
      <c r="F6" s="46">
        <v>70.38</v>
      </c>
    </row>
    <row r="7">
      <c r="A7" s="22" t="s">
        <v>139</v>
      </c>
      <c r="B7" s="9" t="s">
        <v>13</v>
      </c>
      <c r="C7" s="75">
        <v>77.9</v>
      </c>
      <c r="D7" s="6" t="s">
        <v>44</v>
      </c>
      <c r="E7" s="75">
        <v>77.9</v>
      </c>
      <c r="F7" s="46">
        <v>89.7</v>
      </c>
    </row>
    <row r="8">
      <c r="A8" s="3" t="s">
        <v>139</v>
      </c>
      <c r="B8" s="9" t="s">
        <v>14</v>
      </c>
      <c r="C8" s="75">
        <v>50.9</v>
      </c>
      <c r="D8" s="6" t="s">
        <v>44</v>
      </c>
      <c r="E8" s="75">
        <v>50.9</v>
      </c>
      <c r="F8" s="46">
        <v>16.53</v>
      </c>
    </row>
    <row r="9">
      <c r="A9" s="22" t="s">
        <v>139</v>
      </c>
      <c r="B9" s="9" t="s">
        <v>15</v>
      </c>
      <c r="C9" s="75">
        <v>62.0</v>
      </c>
      <c r="D9" s="6" t="s">
        <v>44</v>
      </c>
      <c r="E9" s="75">
        <v>62.0</v>
      </c>
      <c r="F9" s="46">
        <v>46.61</v>
      </c>
    </row>
    <row r="10">
      <c r="A10" s="3" t="s">
        <v>139</v>
      </c>
      <c r="B10" s="9" t="s">
        <v>16</v>
      </c>
      <c r="C10" s="75">
        <v>68.5</v>
      </c>
      <c r="D10" s="6" t="s">
        <v>44</v>
      </c>
      <c r="E10" s="75">
        <v>68.5</v>
      </c>
      <c r="F10" s="46">
        <v>64.23</v>
      </c>
    </row>
    <row r="11">
      <c r="A11" s="22" t="s">
        <v>139</v>
      </c>
      <c r="B11" s="9" t="s">
        <v>17</v>
      </c>
      <c r="C11" s="75">
        <v>64.5</v>
      </c>
      <c r="D11" s="6" t="s">
        <v>44</v>
      </c>
      <c r="E11" s="75">
        <v>64.5</v>
      </c>
      <c r="F11" s="46">
        <v>53.39</v>
      </c>
    </row>
    <row r="12">
      <c r="A12" s="3" t="s">
        <v>139</v>
      </c>
      <c r="B12" s="9" t="s">
        <v>18</v>
      </c>
      <c r="C12" s="75">
        <v>76.4</v>
      </c>
      <c r="D12" s="6" t="s">
        <v>44</v>
      </c>
      <c r="E12" s="75">
        <v>76.4</v>
      </c>
      <c r="F12" s="46">
        <v>85.64</v>
      </c>
    </row>
    <row r="13">
      <c r="A13" s="22" t="s">
        <v>139</v>
      </c>
      <c r="B13" s="9" t="s">
        <v>19</v>
      </c>
      <c r="C13" s="75">
        <v>81.7</v>
      </c>
      <c r="D13" s="6" t="s">
        <v>44</v>
      </c>
      <c r="E13" s="75">
        <v>81.7</v>
      </c>
      <c r="F13" s="46">
        <v>100.0</v>
      </c>
    </row>
    <row r="14">
      <c r="A14" s="3" t="s">
        <v>139</v>
      </c>
      <c r="B14" s="9" t="s">
        <v>20</v>
      </c>
      <c r="C14" s="75">
        <v>63.5</v>
      </c>
      <c r="D14" s="6" t="s">
        <v>44</v>
      </c>
      <c r="E14" s="75">
        <v>63.5</v>
      </c>
      <c r="F14" s="46">
        <v>50.68</v>
      </c>
    </row>
    <row r="15">
      <c r="A15" s="22" t="s">
        <v>139</v>
      </c>
      <c r="B15" s="9" t="s">
        <v>21</v>
      </c>
      <c r="C15" s="75">
        <v>66.8</v>
      </c>
      <c r="D15" s="6" t="s">
        <v>44</v>
      </c>
      <c r="E15" s="75">
        <v>66.8</v>
      </c>
      <c r="F15" s="46">
        <v>59.62</v>
      </c>
    </row>
    <row r="16">
      <c r="A16" s="3" t="s">
        <v>139</v>
      </c>
      <c r="B16" s="9" t="s">
        <v>22</v>
      </c>
      <c r="C16" s="75">
        <v>68.9</v>
      </c>
      <c r="D16" s="6" t="s">
        <v>44</v>
      </c>
      <c r="E16" s="75">
        <v>68.9</v>
      </c>
      <c r="F16" s="46">
        <v>65.31</v>
      </c>
    </row>
    <row r="17">
      <c r="A17" s="22" t="s">
        <v>139</v>
      </c>
      <c r="B17" s="9" t="s">
        <v>23</v>
      </c>
      <c r="C17" s="75">
        <v>67.2</v>
      </c>
      <c r="D17" s="6" t="s">
        <v>44</v>
      </c>
      <c r="E17" s="75">
        <v>67.2</v>
      </c>
      <c r="F17" s="46">
        <v>60.7</v>
      </c>
    </row>
    <row r="18">
      <c r="A18" s="3" t="s">
        <v>139</v>
      </c>
      <c r="B18" s="9" t="s">
        <v>24</v>
      </c>
      <c r="C18" s="75">
        <v>72.6</v>
      </c>
      <c r="D18" s="6" t="s">
        <v>44</v>
      </c>
      <c r="E18" s="75">
        <v>72.6</v>
      </c>
      <c r="F18" s="46">
        <v>75.34</v>
      </c>
    </row>
    <row r="19">
      <c r="A19" s="22" t="s">
        <v>139</v>
      </c>
      <c r="B19" s="9" t="s">
        <v>25</v>
      </c>
      <c r="C19" s="75">
        <v>58.6</v>
      </c>
      <c r="D19" s="6" t="s">
        <v>44</v>
      </c>
      <c r="E19" s="75">
        <v>58.6</v>
      </c>
      <c r="F19" s="46">
        <v>37.4</v>
      </c>
    </row>
    <row r="20">
      <c r="A20" s="3" t="s">
        <v>139</v>
      </c>
      <c r="B20" s="9" t="s">
        <v>26</v>
      </c>
      <c r="C20" s="75">
        <v>44.8</v>
      </c>
      <c r="D20" s="6" t="s">
        <v>44</v>
      </c>
      <c r="E20" s="75">
        <v>44.8</v>
      </c>
      <c r="F20" s="46">
        <v>0.0</v>
      </c>
    </row>
    <row r="21">
      <c r="A21" s="22" t="s">
        <v>139</v>
      </c>
      <c r="B21" s="9" t="s">
        <v>27</v>
      </c>
      <c r="C21" s="75">
        <v>51.6</v>
      </c>
      <c r="D21" s="6" t="s">
        <v>44</v>
      </c>
      <c r="E21" s="75">
        <v>51.6</v>
      </c>
      <c r="F21" s="46">
        <v>18.43</v>
      </c>
    </row>
    <row r="22">
      <c r="A22" s="3" t="s">
        <v>139</v>
      </c>
      <c r="B22" s="9" t="s">
        <v>28</v>
      </c>
      <c r="C22" s="75">
        <v>78.1</v>
      </c>
      <c r="D22" s="6" t="s">
        <v>44</v>
      </c>
      <c r="E22" s="75">
        <v>78.1</v>
      </c>
      <c r="F22" s="46">
        <v>90.24</v>
      </c>
    </row>
    <row r="23">
      <c r="A23" s="22" t="s">
        <v>139</v>
      </c>
      <c r="B23" s="9" t="s">
        <v>29</v>
      </c>
      <c r="C23" s="75">
        <v>80.9</v>
      </c>
      <c r="D23" s="6" t="s">
        <v>44</v>
      </c>
      <c r="E23" s="75">
        <v>80.9</v>
      </c>
      <c r="F23" s="46">
        <v>97.83</v>
      </c>
    </row>
    <row r="24">
      <c r="A24" s="3" t="s">
        <v>139</v>
      </c>
      <c r="B24" s="9" t="s">
        <v>30</v>
      </c>
      <c r="C24" s="75">
        <v>44.6</v>
      </c>
      <c r="D24" s="6" t="s">
        <v>44</v>
      </c>
      <c r="E24" s="75">
        <v>44.6</v>
      </c>
      <c r="F24" s="46">
        <v>16.76</v>
      </c>
    </row>
    <row r="25">
      <c r="A25" s="22" t="s">
        <v>139</v>
      </c>
      <c r="B25" s="9" t="s">
        <v>31</v>
      </c>
      <c r="C25" s="75">
        <v>89.3</v>
      </c>
      <c r="D25" s="6" t="s">
        <v>44</v>
      </c>
      <c r="E25" s="75">
        <v>89.3</v>
      </c>
      <c r="F25" s="46">
        <v>100.0</v>
      </c>
    </row>
    <row r="26">
      <c r="A26" s="3" t="s">
        <v>139</v>
      </c>
      <c r="B26" s="9" t="s">
        <v>32</v>
      </c>
      <c r="C26" s="75">
        <v>46.5</v>
      </c>
      <c r="D26" s="6" t="s">
        <v>44</v>
      </c>
      <c r="E26" s="75">
        <v>46.5</v>
      </c>
      <c r="F26" s="46">
        <v>20.3</v>
      </c>
    </row>
    <row r="27">
      <c r="A27" s="22" t="s">
        <v>139</v>
      </c>
      <c r="B27" s="9" t="s">
        <v>33</v>
      </c>
      <c r="C27" s="75">
        <v>46.8</v>
      </c>
      <c r="D27" s="6" t="s">
        <v>44</v>
      </c>
      <c r="E27" s="75">
        <v>46.8</v>
      </c>
      <c r="F27" s="46">
        <v>20.86</v>
      </c>
    </row>
    <row r="28">
      <c r="A28" s="3" t="s">
        <v>139</v>
      </c>
      <c r="B28" s="9" t="s">
        <v>34</v>
      </c>
      <c r="C28" s="75">
        <v>59.9</v>
      </c>
      <c r="D28" s="6" t="s">
        <v>44</v>
      </c>
      <c r="E28" s="75">
        <v>59.9</v>
      </c>
      <c r="F28" s="46">
        <v>45.25</v>
      </c>
    </row>
    <row r="29">
      <c r="A29" s="22" t="s">
        <v>139</v>
      </c>
      <c r="B29" s="9" t="s">
        <v>35</v>
      </c>
      <c r="C29" s="75">
        <v>35.6</v>
      </c>
      <c r="D29" s="6" t="s">
        <v>44</v>
      </c>
      <c r="E29" s="75">
        <v>35.6</v>
      </c>
      <c r="F29" s="46">
        <v>0.0</v>
      </c>
    </row>
    <row r="30">
      <c r="A30" s="3" t="s">
        <v>139</v>
      </c>
      <c r="B30" s="9" t="s">
        <v>36</v>
      </c>
      <c r="C30" s="75">
        <v>61.0</v>
      </c>
      <c r="D30" s="6" t="s">
        <v>44</v>
      </c>
      <c r="E30" s="75">
        <v>61.0</v>
      </c>
      <c r="F30" s="46">
        <v>70.03</v>
      </c>
    </row>
    <row r="31">
      <c r="A31" s="22" t="s">
        <v>139</v>
      </c>
      <c r="B31" s="9" t="s">
        <v>37</v>
      </c>
      <c r="C31" s="75">
        <v>86.2</v>
      </c>
      <c r="D31" s="6" t="s">
        <v>44</v>
      </c>
      <c r="E31" s="75">
        <v>86.2</v>
      </c>
      <c r="F31" s="46">
        <v>94.23</v>
      </c>
    </row>
    <row r="32">
      <c r="A32" s="3" t="s">
        <v>139</v>
      </c>
      <c r="B32" s="9" t="s">
        <v>38</v>
      </c>
      <c r="C32" s="75">
        <v>44.1</v>
      </c>
      <c r="D32" s="6" t="s">
        <v>44</v>
      </c>
      <c r="E32" s="75">
        <v>44.1</v>
      </c>
      <c r="F32" s="46">
        <v>15.83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141</v>
      </c>
      <c r="B2" s="4" t="s">
        <v>142</v>
      </c>
      <c r="C2" s="74">
        <v>19.774894336432798</v>
      </c>
      <c r="D2" s="13" t="s">
        <v>71</v>
      </c>
      <c r="E2" s="74">
        <v>19.774894336432798</v>
      </c>
      <c r="F2" s="44">
        <f t="shared" ref="F2:F23" si="1">(E2-13.39)/(20.084531-13.39)*100</f>
        <v>95.37478184</v>
      </c>
    </row>
    <row r="3">
      <c r="A3" s="22" t="s">
        <v>141</v>
      </c>
      <c r="B3" s="9" t="s">
        <v>9</v>
      </c>
      <c r="C3" s="75">
        <v>15.900253592561285</v>
      </c>
      <c r="D3" s="13" t="s">
        <v>71</v>
      </c>
      <c r="E3" s="75">
        <v>15.900253592561285</v>
      </c>
      <c r="F3" s="44">
        <f t="shared" si="1"/>
        <v>37.49707922</v>
      </c>
    </row>
    <row r="4">
      <c r="A4" s="3" t="s">
        <v>141</v>
      </c>
      <c r="B4" s="9" t="s">
        <v>10</v>
      </c>
      <c r="C4" s="75">
        <v>18.268554522400674</v>
      </c>
      <c r="D4" s="13" t="s">
        <v>71</v>
      </c>
      <c r="E4" s="75">
        <v>18.268554522400674</v>
      </c>
      <c r="F4" s="44">
        <f t="shared" si="1"/>
        <v>72.87373115</v>
      </c>
      <c r="H4" s="93"/>
    </row>
    <row r="5">
      <c r="A5" s="22" t="s">
        <v>141</v>
      </c>
      <c r="B5" s="9" t="s">
        <v>11</v>
      </c>
      <c r="C5" s="75">
        <v>19.247675401521555</v>
      </c>
      <c r="D5" s="13" t="s">
        <v>71</v>
      </c>
      <c r="E5" s="75">
        <v>19.247675401521555</v>
      </c>
      <c r="F5" s="44">
        <f t="shared" si="1"/>
        <v>87.4994141</v>
      </c>
      <c r="H5" s="93"/>
    </row>
    <row r="6">
      <c r="A6" s="3" t="s">
        <v>141</v>
      </c>
      <c r="B6" s="9" t="s">
        <v>12</v>
      </c>
      <c r="C6" s="75">
        <v>17.45</v>
      </c>
      <c r="D6" s="13" t="s">
        <v>71</v>
      </c>
      <c r="E6" s="75">
        <v>17.45</v>
      </c>
      <c r="F6" s="44">
        <f t="shared" si="1"/>
        <v>60.64651878</v>
      </c>
    </row>
    <row r="7">
      <c r="A7" s="22" t="s">
        <v>141</v>
      </c>
      <c r="B7" s="9" t="s">
        <v>13</v>
      </c>
      <c r="C7" s="75">
        <v>20.084530853761624</v>
      </c>
      <c r="D7" s="13" t="s">
        <v>71</v>
      </c>
      <c r="E7" s="75">
        <v>20.084530853761624</v>
      </c>
      <c r="F7" s="44">
        <f t="shared" si="1"/>
        <v>99.99999782</v>
      </c>
    </row>
    <row r="8">
      <c r="A8" s="3" t="s">
        <v>141</v>
      </c>
      <c r="B8" s="9" t="s">
        <v>14</v>
      </c>
      <c r="C8" s="75">
        <v>14.787235841081998</v>
      </c>
      <c r="D8" s="13" t="s">
        <v>71</v>
      </c>
      <c r="E8" s="75">
        <v>14.787235841081998</v>
      </c>
      <c r="F8" s="44">
        <f t="shared" si="1"/>
        <v>20.87130288</v>
      </c>
    </row>
    <row r="9">
      <c r="A9" s="22" t="s">
        <v>141</v>
      </c>
      <c r="B9" s="9" t="s">
        <v>15</v>
      </c>
      <c r="C9" s="75">
        <v>20.084530853761624</v>
      </c>
      <c r="D9" s="13" t="s">
        <v>71</v>
      </c>
      <c r="E9" s="75">
        <v>20.084530853761624</v>
      </c>
      <c r="F9" s="44">
        <f t="shared" si="1"/>
        <v>99.99999782</v>
      </c>
    </row>
    <row r="10">
      <c r="A10" s="3" t="s">
        <v>141</v>
      </c>
      <c r="B10" s="9" t="s">
        <v>16</v>
      </c>
      <c r="C10" s="75">
        <v>13.389687235841082</v>
      </c>
      <c r="D10" s="13" t="s">
        <v>71</v>
      </c>
      <c r="E10" s="75">
        <v>13.389687235841082</v>
      </c>
      <c r="F10" s="44">
        <f t="shared" si="1"/>
        <v>-0.004671935329</v>
      </c>
    </row>
    <row r="11">
      <c r="A11" s="22" t="s">
        <v>141</v>
      </c>
      <c r="B11" s="9" t="s">
        <v>17</v>
      </c>
      <c r="C11" s="75">
        <v>14.611496196111583</v>
      </c>
      <c r="D11" s="13" t="s">
        <v>71</v>
      </c>
      <c r="E11" s="75">
        <v>14.611496196111583</v>
      </c>
      <c r="F11" s="44">
        <f t="shared" si="1"/>
        <v>18.24618029</v>
      </c>
    </row>
    <row r="12">
      <c r="A12" s="3" t="s">
        <v>141</v>
      </c>
      <c r="B12" s="9" t="s">
        <v>18</v>
      </c>
      <c r="C12" s="75">
        <v>15.84167371090448</v>
      </c>
      <c r="D12" s="13" t="s">
        <v>71</v>
      </c>
      <c r="E12" s="75">
        <v>15.84167371090448</v>
      </c>
      <c r="F12" s="44">
        <f t="shared" si="1"/>
        <v>36.62203836</v>
      </c>
    </row>
    <row r="13">
      <c r="A13" s="22" t="s">
        <v>141</v>
      </c>
      <c r="B13" s="9" t="s">
        <v>19</v>
      </c>
      <c r="C13" s="75">
        <v>20.084530853761624</v>
      </c>
      <c r="D13" s="13" t="s">
        <v>71</v>
      </c>
      <c r="E13" s="75">
        <v>20.084530853761624</v>
      </c>
      <c r="F13" s="44">
        <f t="shared" si="1"/>
        <v>99.99999782</v>
      </c>
    </row>
    <row r="14">
      <c r="A14" s="3" t="s">
        <v>141</v>
      </c>
      <c r="B14" s="9" t="s">
        <v>20</v>
      </c>
      <c r="C14" s="75">
        <v>19.64099746407439</v>
      </c>
      <c r="D14" s="13" t="s">
        <v>71</v>
      </c>
      <c r="E14" s="75">
        <v>19.64099746407439</v>
      </c>
      <c r="F14" s="44">
        <f t="shared" si="1"/>
        <v>93.37468844</v>
      </c>
    </row>
    <row r="15">
      <c r="A15" s="22" t="s">
        <v>141</v>
      </c>
      <c r="B15" s="9" t="s">
        <v>21</v>
      </c>
      <c r="C15" s="75">
        <v>20.084530853761624</v>
      </c>
      <c r="D15" s="13" t="s">
        <v>71</v>
      </c>
      <c r="E15" s="75">
        <v>20.084530853761624</v>
      </c>
      <c r="F15" s="44">
        <f t="shared" si="1"/>
        <v>99.99999782</v>
      </c>
    </row>
    <row r="16">
      <c r="A16" s="3" t="s">
        <v>141</v>
      </c>
      <c r="B16" s="9" t="s">
        <v>22</v>
      </c>
      <c r="C16" s="75">
        <v>18.603296703296703</v>
      </c>
      <c r="D16" s="13" t="s">
        <v>71</v>
      </c>
      <c r="E16" s="75">
        <v>18.603296703296703</v>
      </c>
      <c r="F16" s="44">
        <f t="shared" si="1"/>
        <v>77.87396463</v>
      </c>
    </row>
    <row r="17">
      <c r="A17" s="22" t="s">
        <v>141</v>
      </c>
      <c r="B17" s="9" t="s">
        <v>23</v>
      </c>
      <c r="C17" s="75">
        <v>20.084530853761624</v>
      </c>
      <c r="D17" s="13" t="s">
        <v>71</v>
      </c>
      <c r="E17" s="75">
        <v>20.084530853761624</v>
      </c>
      <c r="F17" s="44">
        <f t="shared" si="1"/>
        <v>99.99999782</v>
      </c>
    </row>
    <row r="18">
      <c r="A18" s="3" t="s">
        <v>141</v>
      </c>
      <c r="B18" s="9" t="s">
        <v>24</v>
      </c>
      <c r="C18" s="75">
        <v>18.41081994928149</v>
      </c>
      <c r="D18" s="13" t="s">
        <v>71</v>
      </c>
      <c r="E18" s="75">
        <v>18.41081994928149</v>
      </c>
      <c r="F18" s="44">
        <f t="shared" si="1"/>
        <v>74.99883038</v>
      </c>
    </row>
    <row r="19">
      <c r="A19" s="22" t="s">
        <v>141</v>
      </c>
      <c r="B19" s="9" t="s">
        <v>25</v>
      </c>
      <c r="C19" s="75">
        <v>20.084530853761624</v>
      </c>
      <c r="D19" s="13" t="s">
        <v>71</v>
      </c>
      <c r="E19" s="75">
        <v>20.084530853761624</v>
      </c>
      <c r="F19" s="44">
        <f t="shared" si="1"/>
        <v>99.99999782</v>
      </c>
    </row>
    <row r="20">
      <c r="A20" s="3" t="s">
        <v>141</v>
      </c>
      <c r="B20" s="9" t="s">
        <v>26</v>
      </c>
      <c r="C20" s="75">
        <v>20.084530853761624</v>
      </c>
      <c r="D20" s="13" t="s">
        <v>71</v>
      </c>
      <c r="E20" s="75">
        <v>20.084530853761624</v>
      </c>
      <c r="F20" s="44">
        <f t="shared" si="1"/>
        <v>99.99999782</v>
      </c>
    </row>
    <row r="21">
      <c r="A21" s="22" t="s">
        <v>141</v>
      </c>
      <c r="B21" s="9" t="s">
        <v>27</v>
      </c>
      <c r="C21" s="75">
        <v>14.711918850380387</v>
      </c>
      <c r="D21" s="13" t="s">
        <v>71</v>
      </c>
      <c r="E21" s="75">
        <v>14.711918850380387</v>
      </c>
      <c r="F21" s="44">
        <f t="shared" si="1"/>
        <v>19.74625034</v>
      </c>
    </row>
    <row r="22">
      <c r="A22" s="3" t="s">
        <v>141</v>
      </c>
      <c r="B22" s="9" t="s">
        <v>28</v>
      </c>
      <c r="C22" s="75">
        <v>20.067793744716823</v>
      </c>
      <c r="D22" s="13" t="s">
        <v>71</v>
      </c>
      <c r="E22" s="75">
        <v>20.067793744716823</v>
      </c>
      <c r="F22" s="44">
        <f t="shared" si="1"/>
        <v>99.74998614</v>
      </c>
    </row>
    <row r="23">
      <c r="A23" s="22" t="s">
        <v>141</v>
      </c>
      <c r="B23" s="9" t="s">
        <v>29</v>
      </c>
      <c r="C23" s="75">
        <v>20.084530853761624</v>
      </c>
      <c r="D23" s="13" t="s">
        <v>71</v>
      </c>
      <c r="E23" s="75">
        <v>20.084530853761624</v>
      </c>
      <c r="F23" s="44">
        <f t="shared" si="1"/>
        <v>99.99999782</v>
      </c>
    </row>
    <row r="24">
      <c r="A24" s="3" t="s">
        <v>141</v>
      </c>
      <c r="B24" s="9" t="s">
        <v>30</v>
      </c>
      <c r="C24" s="75">
        <v>11.967032967032967</v>
      </c>
      <c r="D24" s="13" t="s">
        <v>71</v>
      </c>
      <c r="E24" s="75">
        <v>11.967032967032967</v>
      </c>
      <c r="F24" s="94">
        <f t="shared" ref="F24:F32" si="2">(E24-11.96)/(19.67-11.97)*100</f>
        <v>0.09133723419</v>
      </c>
    </row>
    <row r="25">
      <c r="A25" s="22" t="s">
        <v>141</v>
      </c>
      <c r="B25" s="9" t="s">
        <v>31</v>
      </c>
      <c r="C25" s="75">
        <v>11.967032967032967</v>
      </c>
      <c r="D25" s="13" t="s">
        <v>71</v>
      </c>
      <c r="E25" s="75">
        <v>11.967032967032967</v>
      </c>
      <c r="F25" s="94">
        <f t="shared" si="2"/>
        <v>0.09133723419</v>
      </c>
    </row>
    <row r="26">
      <c r="A26" s="3" t="s">
        <v>141</v>
      </c>
      <c r="B26" s="9" t="s">
        <v>32</v>
      </c>
      <c r="C26" s="75">
        <v>19.666103127641588</v>
      </c>
      <c r="D26" s="13" t="s">
        <v>71</v>
      </c>
      <c r="E26" s="75">
        <v>19.666103127641588</v>
      </c>
      <c r="F26" s="44">
        <f t="shared" si="2"/>
        <v>100.0792614</v>
      </c>
    </row>
    <row r="27">
      <c r="A27" s="22" t="s">
        <v>141</v>
      </c>
      <c r="B27" s="9" t="s">
        <v>33</v>
      </c>
      <c r="C27" s="75">
        <v>15.481825866441252</v>
      </c>
      <c r="D27" s="13" t="s">
        <v>71</v>
      </c>
      <c r="E27" s="75">
        <v>15.481825866441252</v>
      </c>
      <c r="F27" s="44">
        <f t="shared" si="2"/>
        <v>45.73799827</v>
      </c>
    </row>
    <row r="28">
      <c r="A28" s="3" t="s">
        <v>141</v>
      </c>
      <c r="B28" s="9" t="s">
        <v>34</v>
      </c>
      <c r="C28" s="75">
        <v>12.552831783601015</v>
      </c>
      <c r="D28" s="13" t="s">
        <v>71</v>
      </c>
      <c r="E28" s="75">
        <v>12.552831783601015</v>
      </c>
      <c r="F28" s="44">
        <f t="shared" si="2"/>
        <v>7.699114073</v>
      </c>
    </row>
    <row r="29">
      <c r="A29" s="22" t="s">
        <v>141</v>
      </c>
      <c r="B29" s="9" t="s">
        <v>35</v>
      </c>
      <c r="C29" s="75">
        <v>16.737109044801354</v>
      </c>
      <c r="D29" s="13" t="s">
        <v>71</v>
      </c>
      <c r="E29" s="75">
        <v>16.737109044801354</v>
      </c>
      <c r="F29" s="44">
        <f t="shared" si="2"/>
        <v>62.04037721</v>
      </c>
    </row>
    <row r="30">
      <c r="A30" s="3" t="s">
        <v>141</v>
      </c>
      <c r="B30" s="9" t="s">
        <v>36</v>
      </c>
      <c r="C30" s="75">
        <v>17.45</v>
      </c>
      <c r="D30" s="13" t="s">
        <v>71</v>
      </c>
      <c r="E30" s="75">
        <v>17.45</v>
      </c>
      <c r="F30" s="44">
        <f t="shared" si="2"/>
        <v>71.2987013</v>
      </c>
    </row>
    <row r="31">
      <c r="A31" s="22" t="s">
        <v>141</v>
      </c>
      <c r="B31" s="9" t="s">
        <v>37</v>
      </c>
      <c r="C31" s="75">
        <v>14.017328825021133</v>
      </c>
      <c r="D31" s="13" t="s">
        <v>71</v>
      </c>
      <c r="E31" s="75">
        <v>14.017328825021133</v>
      </c>
      <c r="F31" s="44">
        <f t="shared" si="2"/>
        <v>26.71855617</v>
      </c>
    </row>
    <row r="32">
      <c r="A32" s="3" t="s">
        <v>141</v>
      </c>
      <c r="B32" s="9" t="s">
        <v>38</v>
      </c>
      <c r="C32" s="75">
        <v>19.666103127641588</v>
      </c>
      <c r="D32" s="13" t="s">
        <v>71</v>
      </c>
      <c r="E32" s="75">
        <v>19.666103127641588</v>
      </c>
      <c r="F32" s="44">
        <f t="shared" si="2"/>
        <v>100.0792614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143</v>
      </c>
      <c r="B2" s="4" t="s">
        <v>144</v>
      </c>
      <c r="C2" s="74">
        <v>2032.0</v>
      </c>
      <c r="D2" s="13" t="s">
        <v>122</v>
      </c>
      <c r="E2" s="18">
        <v>0.024024371400607966</v>
      </c>
      <c r="F2" s="44">
        <f t="shared" ref="F2:F5" si="1">(E2-0.00788)/(0.06-0.0078816)*100</f>
        <v>30.97633734</v>
      </c>
    </row>
    <row r="3">
      <c r="A3" s="22" t="s">
        <v>143</v>
      </c>
      <c r="B3" s="9" t="s">
        <v>9</v>
      </c>
      <c r="C3" s="75">
        <v>293.0</v>
      </c>
      <c r="D3" s="13" t="s">
        <v>122</v>
      </c>
      <c r="E3" s="11">
        <v>0.009400283715320652</v>
      </c>
      <c r="F3" s="44">
        <f t="shared" si="1"/>
        <v>2.916980789</v>
      </c>
      <c r="H3" s="95"/>
    </row>
    <row r="4">
      <c r="A4" s="3" t="s">
        <v>143</v>
      </c>
      <c r="B4" s="9" t="s">
        <v>10</v>
      </c>
      <c r="C4" s="75">
        <v>993.0</v>
      </c>
      <c r="D4" s="13" t="s">
        <v>122</v>
      </c>
      <c r="E4" s="11">
        <v>0.009566047294807563</v>
      </c>
      <c r="F4" s="44">
        <f t="shared" si="1"/>
        <v>3.235032723</v>
      </c>
      <c r="H4" s="96"/>
    </row>
    <row r="5">
      <c r="A5" s="22" t="s">
        <v>143</v>
      </c>
      <c r="B5" s="9" t="s">
        <v>11</v>
      </c>
      <c r="C5" s="75">
        <v>502.0</v>
      </c>
      <c r="D5" s="13" t="s">
        <v>122</v>
      </c>
      <c r="E5" s="11">
        <v>0.01965529160387023</v>
      </c>
      <c r="F5" s="44">
        <f t="shared" si="1"/>
        <v>22.59334823</v>
      </c>
    </row>
    <row r="6">
      <c r="A6" s="3" t="s">
        <v>143</v>
      </c>
      <c r="B6" s="9" t="s">
        <v>12</v>
      </c>
      <c r="C6" s="75">
        <v>1007.0</v>
      </c>
      <c r="D6" s="13" t="s">
        <v>122</v>
      </c>
      <c r="E6" s="11">
        <v>0.06010779410663075</v>
      </c>
      <c r="F6" s="56">
        <f>(E6-0.00788)/(0.0601-0.0078816)*100</f>
        <v>100.01799</v>
      </c>
    </row>
    <row r="7">
      <c r="A7" s="22" t="s">
        <v>143</v>
      </c>
      <c r="B7" s="9" t="s">
        <v>13</v>
      </c>
      <c r="C7" s="75">
        <v>2048.0</v>
      </c>
      <c r="D7" s="13" t="s">
        <v>122</v>
      </c>
      <c r="E7" s="11">
        <v>0.03391647815530395</v>
      </c>
      <c r="F7" s="44">
        <f t="shared" ref="F7:F23" si="2">(E7-0.00788)/(0.06-0.0078816)*100</f>
        <v>49.95640341</v>
      </c>
    </row>
    <row r="8">
      <c r="A8" s="3" t="s">
        <v>143</v>
      </c>
      <c r="B8" s="9" t="s">
        <v>14</v>
      </c>
      <c r="C8" s="75">
        <v>694.0</v>
      </c>
      <c r="D8" s="13" t="s">
        <v>122</v>
      </c>
      <c r="E8" s="11">
        <v>0.02694823194164613</v>
      </c>
      <c r="F8" s="44">
        <f t="shared" si="2"/>
        <v>36.58637246</v>
      </c>
    </row>
    <row r="9">
      <c r="A9" s="22" t="s">
        <v>143</v>
      </c>
      <c r="B9" s="9" t="s">
        <v>15</v>
      </c>
      <c r="C9" s="75">
        <v>58.0</v>
      </c>
      <c r="D9" s="13" t="s">
        <v>122</v>
      </c>
      <c r="E9" s="11">
        <v>0.008459115272801363</v>
      </c>
      <c r="F9" s="44">
        <f t="shared" si="2"/>
        <v>1.111153207</v>
      </c>
    </row>
    <row r="10">
      <c r="A10" s="3" t="s">
        <v>143</v>
      </c>
      <c r="B10" s="9" t="s">
        <v>16</v>
      </c>
      <c r="C10" s="75">
        <v>260.0</v>
      </c>
      <c r="D10" s="13" t="s">
        <v>122</v>
      </c>
      <c r="E10" s="11">
        <v>0.007881621918960314</v>
      </c>
      <c r="F10" s="44">
        <f t="shared" si="2"/>
        <v>0.003111989164</v>
      </c>
    </row>
    <row r="11">
      <c r="A11" s="22" t="s">
        <v>143</v>
      </c>
      <c r="B11" s="9" t="s">
        <v>17</v>
      </c>
      <c r="C11" s="75">
        <v>469.0</v>
      </c>
      <c r="D11" s="13" t="s">
        <v>122</v>
      </c>
      <c r="E11" s="11">
        <v>0.03737371628456491</v>
      </c>
      <c r="F11" s="44">
        <f t="shared" si="2"/>
        <v>56.58983446</v>
      </c>
    </row>
    <row r="12">
      <c r="A12" s="3" t="s">
        <v>143</v>
      </c>
      <c r="B12" s="9" t="s">
        <v>18</v>
      </c>
      <c r="C12" s="75">
        <v>1958.0</v>
      </c>
      <c r="D12" s="13" t="s">
        <v>122</v>
      </c>
      <c r="E12" s="11">
        <v>0.03202973091885217</v>
      </c>
      <c r="F12" s="44">
        <f t="shared" si="2"/>
        <v>46.33628607</v>
      </c>
    </row>
    <row r="13">
      <c r="A13" s="22" t="s">
        <v>143</v>
      </c>
      <c r="B13" s="9" t="s">
        <v>19</v>
      </c>
      <c r="C13" s="75">
        <v>463.0</v>
      </c>
      <c r="D13" s="13" t="s">
        <v>122</v>
      </c>
      <c r="E13" s="11">
        <v>0.013867391852389131</v>
      </c>
      <c r="F13" s="44">
        <f t="shared" si="2"/>
        <v>11.48805768</v>
      </c>
    </row>
    <row r="14">
      <c r="A14" s="3" t="s">
        <v>143</v>
      </c>
      <c r="B14" s="9" t="s">
        <v>20</v>
      </c>
      <c r="C14" s="75">
        <v>1658.0</v>
      </c>
      <c r="D14" s="13" t="s">
        <v>122</v>
      </c>
      <c r="E14" s="11">
        <v>0.022838231557766434</v>
      </c>
      <c r="F14" s="44">
        <f t="shared" si="2"/>
        <v>28.70048113</v>
      </c>
    </row>
    <row r="15">
      <c r="A15" s="22" t="s">
        <v>143</v>
      </c>
      <c r="B15" s="9" t="s">
        <v>21</v>
      </c>
      <c r="C15" s="75">
        <v>4132.0</v>
      </c>
      <c r="D15" s="13" t="s">
        <v>122</v>
      </c>
      <c r="E15" s="11">
        <v>0.036770407745378486</v>
      </c>
      <c r="F15" s="44">
        <f t="shared" si="2"/>
        <v>55.43226144</v>
      </c>
    </row>
    <row r="16">
      <c r="A16" s="3" t="s">
        <v>143</v>
      </c>
      <c r="B16" s="9" t="s">
        <v>22</v>
      </c>
      <c r="C16" s="75">
        <v>527.0</v>
      </c>
      <c r="D16" s="13" t="s">
        <v>122</v>
      </c>
      <c r="E16" s="11">
        <v>0.012563365730923983</v>
      </c>
      <c r="F16" s="44">
        <f t="shared" si="2"/>
        <v>8.986012101</v>
      </c>
    </row>
    <row r="17">
      <c r="A17" s="22" t="s">
        <v>143</v>
      </c>
      <c r="B17" s="9" t="s">
        <v>23</v>
      </c>
      <c r="C17" s="75">
        <v>844.0</v>
      </c>
      <c r="D17" s="13" t="s">
        <v>122</v>
      </c>
      <c r="E17" s="11">
        <v>0.030464655296756786</v>
      </c>
      <c r="F17" s="44">
        <f t="shared" si="2"/>
        <v>43.33336268</v>
      </c>
    </row>
    <row r="18">
      <c r="A18" s="3" t="s">
        <v>143</v>
      </c>
      <c r="B18" s="9" t="s">
        <v>24</v>
      </c>
      <c r="C18" s="75">
        <v>1388.0</v>
      </c>
      <c r="D18" s="13" t="s">
        <v>122</v>
      </c>
      <c r="E18" s="11">
        <v>0.020227040662122556</v>
      </c>
      <c r="F18" s="44">
        <f t="shared" si="2"/>
        <v>23.69036782</v>
      </c>
    </row>
    <row r="19">
      <c r="A19" s="22" t="s">
        <v>143</v>
      </c>
      <c r="B19" s="9" t="s">
        <v>25</v>
      </c>
      <c r="C19" s="75">
        <v>2635.0</v>
      </c>
      <c r="D19" s="13" t="s">
        <v>122</v>
      </c>
      <c r="E19" s="11">
        <v>0.03652672665441051</v>
      </c>
      <c r="F19" s="44">
        <f t="shared" si="2"/>
        <v>54.96470854</v>
      </c>
    </row>
    <row r="20">
      <c r="A20" s="3" t="s">
        <v>143</v>
      </c>
      <c r="B20" s="9" t="s">
        <v>26</v>
      </c>
      <c r="C20" s="75">
        <v>2032.0</v>
      </c>
      <c r="D20" s="13" t="s">
        <v>122</v>
      </c>
      <c r="E20" s="11">
        <v>0.024024371400607966</v>
      </c>
      <c r="F20" s="44">
        <f t="shared" si="2"/>
        <v>30.97633734</v>
      </c>
    </row>
    <row r="21">
      <c r="A21" s="22" t="s">
        <v>143</v>
      </c>
      <c r="B21" s="9" t="s">
        <v>27</v>
      </c>
      <c r="C21" s="75">
        <v>3594.0</v>
      </c>
      <c r="D21" s="13" t="s">
        <v>122</v>
      </c>
      <c r="E21" s="11">
        <v>0.01800768314787048</v>
      </c>
      <c r="F21" s="44">
        <f t="shared" si="2"/>
        <v>19.43206842</v>
      </c>
    </row>
    <row r="22">
      <c r="A22" s="3" t="s">
        <v>143</v>
      </c>
      <c r="B22" s="9" t="s">
        <v>28</v>
      </c>
      <c r="C22" s="75">
        <v>220.0</v>
      </c>
      <c r="D22" s="13" t="s">
        <v>122</v>
      </c>
      <c r="E22" s="11">
        <v>0.021746109818645352</v>
      </c>
      <c r="F22" s="44">
        <f t="shared" si="2"/>
        <v>26.60501823</v>
      </c>
    </row>
    <row r="23">
      <c r="A23" s="22" t="s">
        <v>143</v>
      </c>
      <c r="B23" s="9" t="s">
        <v>29</v>
      </c>
      <c r="C23" s="75">
        <v>1863.0</v>
      </c>
      <c r="D23" s="13" t="s">
        <v>122</v>
      </c>
      <c r="E23" s="11">
        <v>0.020394594125463603</v>
      </c>
      <c r="F23" s="44">
        <f t="shared" si="2"/>
        <v>24.01185402</v>
      </c>
    </row>
    <row r="24">
      <c r="A24" s="3" t="s">
        <v>143</v>
      </c>
      <c r="B24" s="9" t="s">
        <v>30</v>
      </c>
      <c r="C24" s="75">
        <v>220.0</v>
      </c>
      <c r="D24" s="13" t="s">
        <v>122</v>
      </c>
      <c r="E24" s="11">
        <v>0.15911923165662648</v>
      </c>
      <c r="F24" s="44">
        <f t="shared" ref="F24:F30" si="3">(E24-0.06)/(0.36-0.06)*100</f>
        <v>33.03974389</v>
      </c>
    </row>
    <row r="25">
      <c r="A25" s="22" t="s">
        <v>143</v>
      </c>
      <c r="B25" s="9" t="s">
        <v>31</v>
      </c>
      <c r="C25" s="75">
        <v>220.0</v>
      </c>
      <c r="D25" s="13" t="s">
        <v>122</v>
      </c>
      <c r="E25" s="11">
        <v>0.15092030516085703</v>
      </c>
      <c r="F25" s="44">
        <f t="shared" si="3"/>
        <v>30.30676839</v>
      </c>
    </row>
    <row r="26">
      <c r="A26" s="3" t="s">
        <v>143</v>
      </c>
      <c r="B26" s="9" t="s">
        <v>32</v>
      </c>
      <c r="C26" s="75">
        <v>220.0</v>
      </c>
      <c r="D26" s="13" t="s">
        <v>122</v>
      </c>
      <c r="E26" s="11">
        <v>0.08083016993440999</v>
      </c>
      <c r="F26" s="44">
        <f t="shared" si="3"/>
        <v>6.943389978</v>
      </c>
    </row>
    <row r="27">
      <c r="A27" s="22" t="s">
        <v>143</v>
      </c>
      <c r="B27" s="9" t="s">
        <v>33</v>
      </c>
      <c r="C27" s="75">
        <v>220.0</v>
      </c>
      <c r="D27" s="13" t="s">
        <v>122</v>
      </c>
      <c r="E27" s="11">
        <v>0.07422384629995814</v>
      </c>
      <c r="F27" s="44">
        <f t="shared" si="3"/>
        <v>4.7412821</v>
      </c>
    </row>
    <row r="28">
      <c r="A28" s="3" t="s">
        <v>143</v>
      </c>
      <c r="B28" s="9" t="s">
        <v>34</v>
      </c>
      <c r="C28" s="75">
        <v>220.0</v>
      </c>
      <c r="D28" s="13" t="s">
        <v>122</v>
      </c>
      <c r="E28" s="11">
        <v>0.20164727492039516</v>
      </c>
      <c r="F28" s="44">
        <f t="shared" si="3"/>
        <v>47.21575831</v>
      </c>
    </row>
    <row r="29">
      <c r="A29" s="22" t="s">
        <v>143</v>
      </c>
      <c r="B29" s="9" t="s">
        <v>35</v>
      </c>
      <c r="C29" s="75">
        <v>220.0</v>
      </c>
      <c r="D29" s="13" t="s">
        <v>122</v>
      </c>
      <c r="E29" s="11">
        <v>0.11107733911204776</v>
      </c>
      <c r="F29" s="44">
        <f t="shared" si="3"/>
        <v>17.0257797</v>
      </c>
    </row>
    <row r="30">
      <c r="A30" s="3" t="s">
        <v>143</v>
      </c>
      <c r="B30" s="9" t="s">
        <v>36</v>
      </c>
      <c r="C30" s="75">
        <v>220.0</v>
      </c>
      <c r="D30" s="13" t="s">
        <v>122</v>
      </c>
      <c r="E30" s="11">
        <v>0.17678293626814437</v>
      </c>
      <c r="F30" s="44">
        <f t="shared" si="3"/>
        <v>38.92764542</v>
      </c>
    </row>
    <row r="31">
      <c r="A31" s="22" t="s">
        <v>143</v>
      </c>
      <c r="B31" s="9" t="s">
        <v>37</v>
      </c>
      <c r="C31" s="75">
        <v>220.0</v>
      </c>
      <c r="D31" s="13" t="s">
        <v>122</v>
      </c>
      <c r="E31" s="11">
        <v>0.3620278827292953</v>
      </c>
      <c r="F31" s="56">
        <f>(E31-0.06)/(0.362-0.06)*100</f>
        <v>100.0092327</v>
      </c>
    </row>
    <row r="32">
      <c r="A32" s="3" t="s">
        <v>143</v>
      </c>
      <c r="B32" s="9" t="s">
        <v>38</v>
      </c>
      <c r="C32" s="92">
        <v>220.0</v>
      </c>
      <c r="D32" s="13" t="s">
        <v>122</v>
      </c>
      <c r="E32" s="11">
        <v>0.05992865221550779</v>
      </c>
      <c r="F32" s="56">
        <f>(E32-0.0599)/(0.36-0.06)*100</f>
        <v>0.009550738503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145</v>
      </c>
      <c r="B2" s="4" t="s">
        <v>146</v>
      </c>
      <c r="C2" s="44">
        <v>149.42126385031088</v>
      </c>
      <c r="D2" s="13" t="s">
        <v>41</v>
      </c>
      <c r="E2" s="44">
        <v>149.42126385031088</v>
      </c>
      <c r="F2" s="44">
        <f t="shared" ref="F2:F23" si="1">(E2-42.92)/(415.57-42.92)*100</f>
        <v>28.57943482</v>
      </c>
    </row>
    <row r="3">
      <c r="A3" s="22" t="s">
        <v>145</v>
      </c>
      <c r="B3" s="9" t="s">
        <v>9</v>
      </c>
      <c r="C3" s="46">
        <v>415.5682060853192</v>
      </c>
      <c r="D3" s="13" t="s">
        <v>41</v>
      </c>
      <c r="E3" s="46">
        <v>415.5682060853192</v>
      </c>
      <c r="F3" s="44">
        <f t="shared" si="1"/>
        <v>99.99951861</v>
      </c>
    </row>
    <row r="4">
      <c r="A4" s="3" t="s">
        <v>145</v>
      </c>
      <c r="B4" s="9" t="s">
        <v>10</v>
      </c>
      <c r="C4" s="46">
        <v>74.46074556454465</v>
      </c>
      <c r="D4" s="13" t="s">
        <v>41</v>
      </c>
      <c r="E4" s="46">
        <v>74.46074556454465</v>
      </c>
      <c r="F4" s="44">
        <f t="shared" si="1"/>
        <v>8.463905961</v>
      </c>
    </row>
    <row r="5">
      <c r="A5" s="22" t="s">
        <v>145</v>
      </c>
      <c r="B5" s="9" t="s">
        <v>11</v>
      </c>
      <c r="C5" s="46">
        <v>147.10899358413104</v>
      </c>
      <c r="D5" s="13" t="s">
        <v>41</v>
      </c>
      <c r="E5" s="46">
        <v>147.10899358413104</v>
      </c>
      <c r="F5" s="44">
        <f t="shared" si="1"/>
        <v>27.95894099</v>
      </c>
    </row>
    <row r="6">
      <c r="A6" s="3" t="s">
        <v>145</v>
      </c>
      <c r="B6" s="9" t="s">
        <v>12</v>
      </c>
      <c r="C6" s="46">
        <v>42.91886807715835</v>
      </c>
      <c r="D6" s="13" t="s">
        <v>41</v>
      </c>
      <c r="E6" s="46">
        <v>42.91886807715835</v>
      </c>
      <c r="F6" s="44">
        <f t="shared" si="1"/>
        <v>-0.0003037495885</v>
      </c>
    </row>
    <row r="7">
      <c r="A7" s="22" t="s">
        <v>145</v>
      </c>
      <c r="B7" s="9" t="s">
        <v>13</v>
      </c>
      <c r="C7" s="46">
        <v>133.5326927582601</v>
      </c>
      <c r="D7" s="13" t="s">
        <v>41</v>
      </c>
      <c r="E7" s="46">
        <v>133.5326927582601</v>
      </c>
      <c r="F7" s="44">
        <f t="shared" si="1"/>
        <v>24.31576352</v>
      </c>
    </row>
    <row r="8">
      <c r="A8" s="3" t="s">
        <v>145</v>
      </c>
      <c r="B8" s="9" t="s">
        <v>14</v>
      </c>
      <c r="C8" s="46">
        <v>129.5439746464879</v>
      </c>
      <c r="D8" s="13" t="s">
        <v>41</v>
      </c>
      <c r="E8" s="46">
        <v>129.5439746464879</v>
      </c>
      <c r="F8" s="44">
        <f t="shared" si="1"/>
        <v>23.24539773</v>
      </c>
    </row>
    <row r="9">
      <c r="A9" s="22" t="s">
        <v>145</v>
      </c>
      <c r="B9" s="9" t="s">
        <v>15</v>
      </c>
      <c r="C9" s="46">
        <v>366.274949848731</v>
      </c>
      <c r="D9" s="13" t="s">
        <v>41</v>
      </c>
      <c r="E9" s="46">
        <v>366.274949848731</v>
      </c>
      <c r="F9" s="44">
        <f t="shared" si="1"/>
        <v>86.7717563</v>
      </c>
    </row>
    <row r="10">
      <c r="A10" s="3" t="s">
        <v>145</v>
      </c>
      <c r="B10" s="9" t="s">
        <v>16</v>
      </c>
      <c r="C10" s="46">
        <v>161.4883040234244</v>
      </c>
      <c r="D10" s="13" t="s">
        <v>41</v>
      </c>
      <c r="E10" s="46">
        <v>161.4883040234244</v>
      </c>
      <c r="F10" s="44">
        <f t="shared" si="1"/>
        <v>31.81760473</v>
      </c>
    </row>
    <row r="11">
      <c r="A11" s="22" t="s">
        <v>145</v>
      </c>
      <c r="B11" s="9" t="s">
        <v>17</v>
      </c>
      <c r="C11" s="46">
        <v>87.9500735959949</v>
      </c>
      <c r="D11" s="13" t="s">
        <v>41</v>
      </c>
      <c r="E11" s="46">
        <v>87.9500735959949</v>
      </c>
      <c r="F11" s="44">
        <f t="shared" si="1"/>
        <v>12.08374442</v>
      </c>
    </row>
    <row r="12">
      <c r="A12" s="3" t="s">
        <v>145</v>
      </c>
      <c r="B12" s="9" t="s">
        <v>18</v>
      </c>
      <c r="C12" s="46">
        <v>237.01103386801407</v>
      </c>
      <c r="D12" s="13" t="s">
        <v>41</v>
      </c>
      <c r="E12" s="46">
        <v>237.01103386801407</v>
      </c>
      <c r="F12" s="44">
        <f t="shared" si="1"/>
        <v>52.08400211</v>
      </c>
    </row>
    <row r="13">
      <c r="A13" s="22" t="s">
        <v>145</v>
      </c>
      <c r="B13" s="9" t="s">
        <v>19</v>
      </c>
      <c r="C13" s="46">
        <v>296.4147459073801</v>
      </c>
      <c r="D13" s="13" t="s">
        <v>41</v>
      </c>
      <c r="E13" s="46">
        <v>296.4147459073801</v>
      </c>
      <c r="F13" s="44">
        <f t="shared" si="1"/>
        <v>68.02488821</v>
      </c>
    </row>
    <row r="14">
      <c r="A14" s="3" t="s">
        <v>145</v>
      </c>
      <c r="B14" s="9" t="s">
        <v>20</v>
      </c>
      <c r="C14" s="46">
        <v>180.64283065522176</v>
      </c>
      <c r="D14" s="13" t="s">
        <v>41</v>
      </c>
      <c r="E14" s="46">
        <v>180.64283065522176</v>
      </c>
      <c r="F14" s="44">
        <f t="shared" si="1"/>
        <v>36.9576897</v>
      </c>
    </row>
    <row r="15">
      <c r="A15" s="22" t="s">
        <v>145</v>
      </c>
      <c r="B15" s="9" t="s">
        <v>21</v>
      </c>
      <c r="C15" s="46">
        <v>227.10508031091317</v>
      </c>
      <c r="D15" s="13" t="s">
        <v>41</v>
      </c>
      <c r="E15" s="46">
        <v>227.10508031091317</v>
      </c>
      <c r="F15" s="44">
        <f t="shared" si="1"/>
        <v>49.42575615</v>
      </c>
    </row>
    <row r="16">
      <c r="A16" s="3" t="s">
        <v>145</v>
      </c>
      <c r="B16" s="9" t="s">
        <v>22</v>
      </c>
      <c r="C16" s="46">
        <v>287.99264818827135</v>
      </c>
      <c r="D16" s="13" t="s">
        <v>41</v>
      </c>
      <c r="E16" s="46">
        <v>287.99264818827135</v>
      </c>
      <c r="F16" s="44">
        <f t="shared" si="1"/>
        <v>65.76483247</v>
      </c>
    </row>
    <row r="17">
      <c r="A17" s="22" t="s">
        <v>145</v>
      </c>
      <c r="B17" s="9" t="s">
        <v>23</v>
      </c>
      <c r="C17" s="46">
        <v>206.38480217540192</v>
      </c>
      <c r="D17" s="13" t="s">
        <v>41</v>
      </c>
      <c r="E17" s="46">
        <v>206.38480217540192</v>
      </c>
      <c r="F17" s="44">
        <f t="shared" si="1"/>
        <v>43.86550441</v>
      </c>
    </row>
    <row r="18">
      <c r="A18" s="3" t="s">
        <v>145</v>
      </c>
      <c r="B18" s="9" t="s">
        <v>24</v>
      </c>
      <c r="C18" s="46">
        <v>148.86056262109236</v>
      </c>
      <c r="D18" s="13" t="s">
        <v>41</v>
      </c>
      <c r="E18" s="46">
        <v>148.86056262109236</v>
      </c>
      <c r="F18" s="44">
        <f t="shared" si="1"/>
        <v>28.42897159</v>
      </c>
    </row>
    <row r="19">
      <c r="A19" s="22" t="s">
        <v>145</v>
      </c>
      <c r="B19" s="9" t="s">
        <v>25</v>
      </c>
      <c r="C19" s="46">
        <v>151.7678372028554</v>
      </c>
      <c r="D19" s="13" t="s">
        <v>41</v>
      </c>
      <c r="E19" s="46">
        <v>151.7678372028554</v>
      </c>
      <c r="F19" s="44">
        <f t="shared" si="1"/>
        <v>29.20913383</v>
      </c>
    </row>
    <row r="20">
      <c r="A20" s="3" t="s">
        <v>145</v>
      </c>
      <c r="B20" s="9" t="s">
        <v>26</v>
      </c>
      <c r="C20" s="46">
        <v>141.5723811812656</v>
      </c>
      <c r="D20" s="13" t="s">
        <v>41</v>
      </c>
      <c r="E20" s="46">
        <v>141.5723811812656</v>
      </c>
      <c r="F20" s="44">
        <f t="shared" si="1"/>
        <v>26.47320037</v>
      </c>
    </row>
    <row r="21">
      <c r="A21" s="22" t="s">
        <v>145</v>
      </c>
      <c r="B21" s="9" t="s">
        <v>27</v>
      </c>
      <c r="C21" s="46">
        <v>85.08641980833201</v>
      </c>
      <c r="D21" s="13" t="s">
        <v>41</v>
      </c>
      <c r="E21" s="46">
        <v>85.08641980833201</v>
      </c>
      <c r="F21" s="44">
        <f t="shared" si="1"/>
        <v>11.31528775</v>
      </c>
    </row>
    <row r="22">
      <c r="A22" s="3" t="s">
        <v>145</v>
      </c>
      <c r="B22" s="9" t="s">
        <v>28</v>
      </c>
      <c r="C22" s="46">
        <v>270.3215358010918</v>
      </c>
      <c r="D22" s="13" t="s">
        <v>41</v>
      </c>
      <c r="E22" s="46">
        <v>270.3215358010918</v>
      </c>
      <c r="F22" s="44">
        <f t="shared" si="1"/>
        <v>61.02281921</v>
      </c>
    </row>
    <row r="23">
      <c r="A23" s="22" t="s">
        <v>145</v>
      </c>
      <c r="B23" s="9" t="s">
        <v>29</v>
      </c>
      <c r="C23" s="46">
        <v>145.21891195564334</v>
      </c>
      <c r="D23" s="13" t="s">
        <v>41</v>
      </c>
      <c r="E23" s="46">
        <v>145.21891195564334</v>
      </c>
      <c r="F23" s="44">
        <f t="shared" si="1"/>
        <v>27.45174076</v>
      </c>
    </row>
    <row r="24">
      <c r="A24" s="3" t="s">
        <v>145</v>
      </c>
      <c r="B24" s="9" t="s">
        <v>30</v>
      </c>
      <c r="C24" s="46">
        <v>1015.079291442369</v>
      </c>
      <c r="D24" s="13" t="s">
        <v>41</v>
      </c>
      <c r="E24" s="46">
        <v>1015.079291442369</v>
      </c>
      <c r="F24" s="44">
        <f t="shared" ref="F24:F32" si="2">(E24-100.02)/(1015.08-100.02)*100</f>
        <v>99.99992257</v>
      </c>
    </row>
    <row r="25">
      <c r="A25" s="22" t="s">
        <v>145</v>
      </c>
      <c r="B25" s="9" t="s">
        <v>31</v>
      </c>
      <c r="C25" s="46">
        <v>454.018329393223</v>
      </c>
      <c r="D25" s="13" t="s">
        <v>41</v>
      </c>
      <c r="E25" s="46">
        <v>454.018329393223</v>
      </c>
      <c r="F25" s="44">
        <f t="shared" si="2"/>
        <v>38.68580524</v>
      </c>
    </row>
    <row r="26">
      <c r="A26" s="3" t="s">
        <v>145</v>
      </c>
      <c r="B26" s="9" t="s">
        <v>32</v>
      </c>
      <c r="C26" s="46">
        <v>385.0489411281414</v>
      </c>
      <c r="D26" s="13" t="s">
        <v>41</v>
      </c>
      <c r="E26" s="46">
        <v>385.0489411281414</v>
      </c>
      <c r="F26" s="44">
        <f t="shared" si="2"/>
        <v>31.14866141</v>
      </c>
    </row>
    <row r="27">
      <c r="A27" s="22" t="s">
        <v>145</v>
      </c>
      <c r="B27" s="9" t="s">
        <v>33</v>
      </c>
      <c r="C27" s="46">
        <v>294.79911878361963</v>
      </c>
      <c r="D27" s="13" t="s">
        <v>41</v>
      </c>
      <c r="E27" s="46">
        <v>294.79911878361963</v>
      </c>
      <c r="F27" s="44">
        <f t="shared" si="2"/>
        <v>21.28593959</v>
      </c>
    </row>
    <row r="28">
      <c r="A28" s="3" t="s">
        <v>145</v>
      </c>
      <c r="B28" s="9" t="s">
        <v>34</v>
      </c>
      <c r="C28" s="46">
        <v>383.1203135460006</v>
      </c>
      <c r="D28" s="13" t="s">
        <v>41</v>
      </c>
      <c r="E28" s="46">
        <v>383.1203135460006</v>
      </c>
      <c r="F28" s="44">
        <f t="shared" si="2"/>
        <v>30.93789626</v>
      </c>
    </row>
    <row r="29">
      <c r="A29" s="22" t="s">
        <v>145</v>
      </c>
      <c r="B29" s="9" t="s">
        <v>35</v>
      </c>
      <c r="C29" s="46">
        <v>693.6781820202294</v>
      </c>
      <c r="D29" s="13" t="s">
        <v>41</v>
      </c>
      <c r="E29" s="46">
        <v>693.6781820202294</v>
      </c>
      <c r="F29" s="44">
        <f t="shared" si="2"/>
        <v>64.87642144</v>
      </c>
    </row>
    <row r="30">
      <c r="A30" s="3" t="s">
        <v>145</v>
      </c>
      <c r="B30" s="9" t="s">
        <v>36</v>
      </c>
      <c r="C30" s="46">
        <v>100.01715274112833</v>
      </c>
      <c r="D30" s="13" t="s">
        <v>41</v>
      </c>
      <c r="E30" s="46">
        <v>100.01715274112833</v>
      </c>
      <c r="F30" s="44">
        <f t="shared" si="2"/>
        <v>-0.0003111554293</v>
      </c>
    </row>
    <row r="31">
      <c r="A31" s="22" t="s">
        <v>145</v>
      </c>
      <c r="B31" s="9" t="s">
        <v>37</v>
      </c>
      <c r="C31" s="46">
        <v>710.0397041945611</v>
      </c>
      <c r="D31" s="13" t="s">
        <v>41</v>
      </c>
      <c r="E31" s="46">
        <v>710.0397041945611</v>
      </c>
      <c r="F31" s="44">
        <f t="shared" si="2"/>
        <v>66.66444869</v>
      </c>
    </row>
    <row r="32">
      <c r="A32" s="3" t="s">
        <v>145</v>
      </c>
      <c r="B32" s="9" t="s">
        <v>38</v>
      </c>
      <c r="C32" s="20">
        <v>445.09772493317416</v>
      </c>
      <c r="D32" s="13" t="s">
        <v>41</v>
      </c>
      <c r="E32" s="20">
        <v>445.09772493317416</v>
      </c>
      <c r="F32" s="44">
        <f t="shared" si="2"/>
        <v>37.71093971</v>
      </c>
    </row>
    <row r="33">
      <c r="F33" s="19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147</v>
      </c>
      <c r="B2" s="4" t="s">
        <v>148</v>
      </c>
      <c r="C2" s="44">
        <v>80.5</v>
      </c>
      <c r="D2" s="6" t="s">
        <v>44</v>
      </c>
      <c r="E2" s="44">
        <v>80.5</v>
      </c>
      <c r="F2" s="44">
        <v>91.89</v>
      </c>
    </row>
    <row r="3">
      <c r="A3" s="22" t="s">
        <v>147</v>
      </c>
      <c r="B3" s="9" t="s">
        <v>9</v>
      </c>
      <c r="C3" s="46">
        <v>59.9</v>
      </c>
      <c r="D3" s="6" t="s">
        <v>44</v>
      </c>
      <c r="E3" s="46">
        <v>59.9</v>
      </c>
      <c r="F3" s="46">
        <v>68.38</v>
      </c>
    </row>
    <row r="4">
      <c r="A4" s="3" t="s">
        <v>147</v>
      </c>
      <c r="B4" s="9" t="s">
        <v>10</v>
      </c>
      <c r="C4" s="46">
        <v>84.0</v>
      </c>
      <c r="D4" s="6" t="s">
        <v>44</v>
      </c>
      <c r="E4" s="46">
        <v>84.0</v>
      </c>
      <c r="F4" s="46">
        <v>95.89</v>
      </c>
    </row>
    <row r="5">
      <c r="A5" s="22" t="s">
        <v>147</v>
      </c>
      <c r="B5" s="9" t="s">
        <v>11</v>
      </c>
      <c r="C5" s="46">
        <v>76.3</v>
      </c>
      <c r="D5" s="6" t="s">
        <v>44</v>
      </c>
      <c r="E5" s="46">
        <v>76.3</v>
      </c>
      <c r="F5" s="46">
        <v>87.1</v>
      </c>
    </row>
    <row r="6">
      <c r="A6" s="3" t="s">
        <v>147</v>
      </c>
      <c r="B6" s="9" t="s">
        <v>12</v>
      </c>
      <c r="C6" s="46">
        <v>81.6</v>
      </c>
      <c r="D6" s="6" t="s">
        <v>44</v>
      </c>
      <c r="E6" s="46">
        <v>81.6</v>
      </c>
      <c r="F6" s="46">
        <v>89.93</v>
      </c>
    </row>
    <row r="7">
      <c r="A7" s="22" t="s">
        <v>147</v>
      </c>
      <c r="B7" s="9" t="s">
        <v>13</v>
      </c>
      <c r="C7" s="46">
        <v>80.3</v>
      </c>
      <c r="D7" s="6" t="s">
        <v>44</v>
      </c>
      <c r="E7" s="46">
        <v>80.3</v>
      </c>
      <c r="F7" s="46">
        <v>91.67</v>
      </c>
    </row>
    <row r="8">
      <c r="A8" s="3" t="s">
        <v>147</v>
      </c>
      <c r="B8" s="9" t="s">
        <v>14</v>
      </c>
      <c r="C8" s="46">
        <v>83.8</v>
      </c>
      <c r="D8" s="6" t="s">
        <v>44</v>
      </c>
      <c r="E8" s="46">
        <v>83.8</v>
      </c>
      <c r="F8" s="46">
        <v>95.66</v>
      </c>
    </row>
    <row r="9">
      <c r="A9" s="22" t="s">
        <v>147</v>
      </c>
      <c r="B9" s="9" t="s">
        <v>15</v>
      </c>
      <c r="C9" s="46">
        <v>83.7</v>
      </c>
      <c r="D9" s="6" t="s">
        <v>44</v>
      </c>
      <c r="E9" s="46">
        <v>83.7</v>
      </c>
      <c r="F9" s="46">
        <v>95.55</v>
      </c>
    </row>
    <row r="10">
      <c r="A10" s="3" t="s">
        <v>147</v>
      </c>
      <c r="B10" s="9" t="s">
        <v>16</v>
      </c>
      <c r="C10" s="46">
        <v>66.8</v>
      </c>
      <c r="D10" s="6" t="s">
        <v>44</v>
      </c>
      <c r="E10" s="46">
        <v>66.8</v>
      </c>
      <c r="F10" s="46">
        <v>76.26</v>
      </c>
    </row>
    <row r="11">
      <c r="A11" s="22" t="s">
        <v>147</v>
      </c>
      <c r="B11" s="9" t="s">
        <v>17</v>
      </c>
      <c r="C11" s="46">
        <v>50.1</v>
      </c>
      <c r="D11" s="6" t="s">
        <v>44</v>
      </c>
      <c r="E11" s="46">
        <v>50.1</v>
      </c>
      <c r="F11" s="46">
        <v>57.19</v>
      </c>
    </row>
    <row r="12">
      <c r="A12" s="3" t="s">
        <v>147</v>
      </c>
      <c r="B12" s="9" t="s">
        <v>18</v>
      </c>
      <c r="C12" s="46">
        <v>77.5</v>
      </c>
      <c r="D12" s="6" t="s">
        <v>44</v>
      </c>
      <c r="E12" s="46">
        <v>77.5</v>
      </c>
      <c r="F12" s="46">
        <v>88.47</v>
      </c>
    </row>
    <row r="13">
      <c r="A13" s="22" t="s">
        <v>147</v>
      </c>
      <c r="B13" s="9" t="s">
        <v>19</v>
      </c>
      <c r="C13" s="46">
        <v>68.0</v>
      </c>
      <c r="D13" s="6" t="s">
        <v>44</v>
      </c>
      <c r="E13" s="46">
        <v>68.0</v>
      </c>
      <c r="F13" s="46">
        <v>77.63</v>
      </c>
    </row>
    <row r="14">
      <c r="A14" s="3" t="s">
        <v>147</v>
      </c>
      <c r="B14" s="9" t="s">
        <v>20</v>
      </c>
      <c r="C14" s="46">
        <v>73.4</v>
      </c>
      <c r="D14" s="6" t="s">
        <v>44</v>
      </c>
      <c r="E14" s="46">
        <v>73.4</v>
      </c>
      <c r="F14" s="46">
        <v>83.79</v>
      </c>
    </row>
    <row r="15">
      <c r="A15" s="22" t="s">
        <v>147</v>
      </c>
      <c r="B15" s="9" t="s">
        <v>21</v>
      </c>
      <c r="C15" s="46">
        <v>35.4</v>
      </c>
      <c r="D15" s="6" t="s">
        <v>44</v>
      </c>
      <c r="E15" s="46">
        <v>35.4</v>
      </c>
      <c r="F15" s="46">
        <v>40.41</v>
      </c>
    </row>
    <row r="16">
      <c r="A16" s="3" t="s">
        <v>147</v>
      </c>
      <c r="B16" s="9" t="s">
        <v>22</v>
      </c>
      <c r="C16" s="46">
        <v>87.6</v>
      </c>
      <c r="D16" s="6" t="s">
        <v>44</v>
      </c>
      <c r="E16" s="46">
        <v>87.6</v>
      </c>
      <c r="F16" s="46">
        <v>100.0</v>
      </c>
    </row>
    <row r="17">
      <c r="A17" s="22" t="s">
        <v>147</v>
      </c>
      <c r="B17" s="9" t="s">
        <v>23</v>
      </c>
      <c r="C17" s="46">
        <v>68.1</v>
      </c>
      <c r="D17" s="6" t="s">
        <v>44</v>
      </c>
      <c r="E17" s="46">
        <v>68.1</v>
      </c>
      <c r="F17" s="46">
        <v>77.74</v>
      </c>
    </row>
    <row r="18">
      <c r="A18" s="3" t="s">
        <v>147</v>
      </c>
      <c r="B18" s="9" t="s">
        <v>24</v>
      </c>
      <c r="C18" s="46">
        <v>75.3</v>
      </c>
      <c r="D18" s="6" t="s">
        <v>44</v>
      </c>
      <c r="E18" s="46">
        <v>75.3</v>
      </c>
      <c r="F18" s="46">
        <v>85.96</v>
      </c>
    </row>
    <row r="19">
      <c r="A19" s="22" t="s">
        <v>147</v>
      </c>
      <c r="B19" s="9" t="s">
        <v>25</v>
      </c>
      <c r="C19" s="46">
        <v>57.5</v>
      </c>
      <c r="D19" s="6" t="s">
        <v>44</v>
      </c>
      <c r="E19" s="46">
        <v>57.5</v>
      </c>
      <c r="F19" s="46">
        <v>65.64</v>
      </c>
    </row>
    <row r="20">
      <c r="A20" s="3" t="s">
        <v>147</v>
      </c>
      <c r="B20" s="9" t="s">
        <v>26</v>
      </c>
      <c r="C20" s="52">
        <f>AVERAGE(C2:C19,C21:C23)</f>
        <v>70.37142857</v>
      </c>
      <c r="D20" s="6" t="s">
        <v>44</v>
      </c>
      <c r="E20" s="52">
        <f>AVERAGE(E2:E19,E21:E23)</f>
        <v>70.37142857</v>
      </c>
      <c r="F20" s="46">
        <v>0.0</v>
      </c>
    </row>
    <row r="21">
      <c r="A21" s="22" t="s">
        <v>147</v>
      </c>
      <c r="B21" s="9" t="s">
        <v>27</v>
      </c>
      <c r="C21" s="46">
        <v>82.3</v>
      </c>
      <c r="D21" s="6" t="s">
        <v>44</v>
      </c>
      <c r="E21" s="46">
        <v>82.3</v>
      </c>
      <c r="F21" s="46">
        <v>93.95</v>
      </c>
    </row>
    <row r="22">
      <c r="A22" s="3" t="s">
        <v>147</v>
      </c>
      <c r="B22" s="9" t="s">
        <v>28</v>
      </c>
      <c r="C22" s="46">
        <v>82.2</v>
      </c>
      <c r="D22" s="6" t="s">
        <v>44</v>
      </c>
      <c r="E22" s="46">
        <v>82.2</v>
      </c>
      <c r="F22" s="46">
        <v>93.84</v>
      </c>
    </row>
    <row r="23">
      <c r="A23" s="22" t="s">
        <v>147</v>
      </c>
      <c r="B23" s="9" t="s">
        <v>29</v>
      </c>
      <c r="C23" s="46">
        <v>23.5</v>
      </c>
      <c r="D23" s="6" t="s">
        <v>44</v>
      </c>
      <c r="E23" s="46">
        <v>23.5</v>
      </c>
      <c r="F23" s="46">
        <v>26.83</v>
      </c>
    </row>
    <row r="24">
      <c r="A24" s="3" t="s">
        <v>147</v>
      </c>
      <c r="B24" s="9" t="s">
        <v>30</v>
      </c>
      <c r="C24" s="46">
        <v>68.6</v>
      </c>
      <c r="D24" s="6" t="s">
        <v>44</v>
      </c>
      <c r="E24" s="46">
        <v>68.6</v>
      </c>
      <c r="F24" s="46">
        <v>67.26</v>
      </c>
    </row>
    <row r="25">
      <c r="A25" s="22" t="s">
        <v>147</v>
      </c>
      <c r="B25" s="9" t="s">
        <v>31</v>
      </c>
      <c r="C25" s="46">
        <v>75.7</v>
      </c>
      <c r="D25" s="6" t="s">
        <v>44</v>
      </c>
      <c r="E25" s="46">
        <v>75.7</v>
      </c>
      <c r="F25" s="46">
        <v>81.35</v>
      </c>
    </row>
    <row r="26">
      <c r="A26" s="3" t="s">
        <v>147</v>
      </c>
      <c r="B26" s="9" t="s">
        <v>32</v>
      </c>
      <c r="C26" s="46">
        <v>34.7</v>
      </c>
      <c r="D26" s="6" t="s">
        <v>44</v>
      </c>
      <c r="E26" s="46">
        <v>34.7</v>
      </c>
      <c r="F26" s="46">
        <v>0.0</v>
      </c>
    </row>
    <row r="27">
      <c r="A27" s="22" t="s">
        <v>147</v>
      </c>
      <c r="B27" s="9" t="s">
        <v>33</v>
      </c>
      <c r="C27" s="46">
        <v>50.4</v>
      </c>
      <c r="D27" s="6" t="s">
        <v>44</v>
      </c>
      <c r="E27" s="46">
        <v>50.4</v>
      </c>
      <c r="F27" s="46">
        <v>31.15</v>
      </c>
    </row>
    <row r="28">
      <c r="A28" s="3" t="s">
        <v>147</v>
      </c>
      <c r="B28" s="9" t="s">
        <v>34</v>
      </c>
      <c r="C28" s="46">
        <v>43.8</v>
      </c>
      <c r="D28" s="6" t="s">
        <v>44</v>
      </c>
      <c r="E28" s="46">
        <v>43.8</v>
      </c>
      <c r="F28" s="46">
        <v>18.06</v>
      </c>
    </row>
    <row r="29">
      <c r="A29" s="22" t="s">
        <v>147</v>
      </c>
      <c r="B29" s="9" t="s">
        <v>35</v>
      </c>
      <c r="C29" s="46">
        <v>65.3</v>
      </c>
      <c r="D29" s="6" t="s">
        <v>44</v>
      </c>
      <c r="E29" s="46">
        <v>65.3</v>
      </c>
      <c r="F29" s="46">
        <v>60.71</v>
      </c>
    </row>
    <row r="30">
      <c r="A30" s="3" t="s">
        <v>147</v>
      </c>
      <c r="B30" s="9" t="s">
        <v>36</v>
      </c>
      <c r="C30" s="46">
        <v>12.8</v>
      </c>
      <c r="D30" s="6" t="s">
        <v>44</v>
      </c>
      <c r="E30" s="46">
        <v>12.8</v>
      </c>
      <c r="F30" s="46">
        <v>0.0</v>
      </c>
    </row>
    <row r="31">
      <c r="A31" s="22" t="s">
        <v>147</v>
      </c>
      <c r="B31" s="9" t="s">
        <v>37</v>
      </c>
      <c r="C31" s="20">
        <v>82.5</v>
      </c>
      <c r="D31" s="6" t="s">
        <v>44</v>
      </c>
      <c r="E31" s="20">
        <v>82.5</v>
      </c>
      <c r="F31" s="46">
        <v>94.84</v>
      </c>
    </row>
    <row r="32">
      <c r="A32" s="3" t="s">
        <v>147</v>
      </c>
      <c r="B32" s="9" t="s">
        <v>38</v>
      </c>
      <c r="C32" s="20">
        <v>85.1</v>
      </c>
      <c r="D32" s="6" t="s">
        <v>44</v>
      </c>
      <c r="E32" s="20">
        <v>85.1</v>
      </c>
      <c r="F32" s="46">
        <v>100.0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149</v>
      </c>
      <c r="B2" s="4" t="s">
        <v>150</v>
      </c>
      <c r="C2" s="44">
        <v>14.0</v>
      </c>
      <c r="D2" s="6" t="s">
        <v>44</v>
      </c>
      <c r="E2" s="44">
        <v>14.0</v>
      </c>
      <c r="F2" s="44">
        <f t="shared" ref="F2:F23" si="1">(E2-4.1)/9.9*100</f>
        <v>100</v>
      </c>
    </row>
    <row r="3">
      <c r="A3" s="22" t="s">
        <v>149</v>
      </c>
      <c r="B3" s="9" t="s">
        <v>9</v>
      </c>
      <c r="C3" s="46">
        <v>4.1</v>
      </c>
      <c r="D3" s="6" t="s">
        <v>44</v>
      </c>
      <c r="E3" s="46">
        <v>4.1</v>
      </c>
      <c r="F3" s="44">
        <f t="shared" si="1"/>
        <v>0</v>
      </c>
      <c r="H3" s="19">
        <f>MAX(E2:E23)</f>
        <v>14</v>
      </c>
    </row>
    <row r="4">
      <c r="A4" s="3" t="s">
        <v>149</v>
      </c>
      <c r="B4" s="9" t="s">
        <v>10</v>
      </c>
      <c r="C4" s="46">
        <v>11.9</v>
      </c>
      <c r="D4" s="6" t="s">
        <v>44</v>
      </c>
      <c r="E4" s="46">
        <v>11.9</v>
      </c>
      <c r="F4" s="44">
        <f t="shared" si="1"/>
        <v>78.78787879</v>
      </c>
    </row>
    <row r="5">
      <c r="A5" s="22" t="s">
        <v>149</v>
      </c>
      <c r="B5" s="9" t="s">
        <v>11</v>
      </c>
      <c r="C5" s="46">
        <v>10.95</v>
      </c>
      <c r="D5" s="6" t="s">
        <v>44</v>
      </c>
      <c r="E5" s="46">
        <v>10.95</v>
      </c>
      <c r="F5" s="44">
        <f t="shared" si="1"/>
        <v>69.19191919</v>
      </c>
    </row>
    <row r="6">
      <c r="A6" s="3" t="s">
        <v>149</v>
      </c>
      <c r="B6" s="9" t="s">
        <v>12</v>
      </c>
      <c r="C6" s="46">
        <v>8.75</v>
      </c>
      <c r="D6" s="6" t="s">
        <v>44</v>
      </c>
      <c r="E6" s="46">
        <v>8.75</v>
      </c>
      <c r="F6" s="44">
        <f t="shared" si="1"/>
        <v>46.96969697</v>
      </c>
    </row>
    <row r="7">
      <c r="A7" s="22" t="s">
        <v>149</v>
      </c>
      <c r="B7" s="9" t="s">
        <v>13</v>
      </c>
      <c r="C7" s="46">
        <v>10.15</v>
      </c>
      <c r="D7" s="6" t="s">
        <v>44</v>
      </c>
      <c r="E7" s="46">
        <v>10.15</v>
      </c>
      <c r="F7" s="44">
        <f t="shared" si="1"/>
        <v>61.11111111</v>
      </c>
    </row>
    <row r="8">
      <c r="A8" s="3" t="s">
        <v>149</v>
      </c>
      <c r="B8" s="9" t="s">
        <v>14</v>
      </c>
      <c r="C8" s="46">
        <v>9.1</v>
      </c>
      <c r="D8" s="6" t="s">
        <v>44</v>
      </c>
      <c r="E8" s="46">
        <v>9.1</v>
      </c>
      <c r="F8" s="44">
        <f t="shared" si="1"/>
        <v>50.50505051</v>
      </c>
    </row>
    <row r="9">
      <c r="A9" s="22" t="s">
        <v>149</v>
      </c>
      <c r="B9" s="9" t="s">
        <v>15</v>
      </c>
      <c r="C9" s="46">
        <v>10.45</v>
      </c>
      <c r="D9" s="6" t="s">
        <v>44</v>
      </c>
      <c r="E9" s="46">
        <v>10.45</v>
      </c>
      <c r="F9" s="44">
        <f t="shared" si="1"/>
        <v>64.14141414</v>
      </c>
    </row>
    <row r="10">
      <c r="A10" s="3" t="s">
        <v>149</v>
      </c>
      <c r="B10" s="9" t="s">
        <v>16</v>
      </c>
      <c r="C10" s="46">
        <v>11.200000000000001</v>
      </c>
      <c r="D10" s="6" t="s">
        <v>44</v>
      </c>
      <c r="E10" s="46">
        <v>11.200000000000001</v>
      </c>
      <c r="F10" s="44">
        <f t="shared" si="1"/>
        <v>71.71717172</v>
      </c>
    </row>
    <row r="11">
      <c r="A11" s="22" t="s">
        <v>149</v>
      </c>
      <c r="B11" s="9" t="s">
        <v>17</v>
      </c>
      <c r="C11" s="46">
        <v>9.75</v>
      </c>
      <c r="D11" s="6" t="s">
        <v>44</v>
      </c>
      <c r="E11" s="46">
        <v>9.75</v>
      </c>
      <c r="F11" s="44">
        <f t="shared" si="1"/>
        <v>57.07070707</v>
      </c>
    </row>
    <row r="12">
      <c r="A12" s="3" t="s">
        <v>149</v>
      </c>
      <c r="B12" s="9" t="s">
        <v>18</v>
      </c>
      <c r="C12" s="46">
        <v>10.3</v>
      </c>
      <c r="D12" s="6" t="s">
        <v>44</v>
      </c>
      <c r="E12" s="46">
        <v>10.3</v>
      </c>
      <c r="F12" s="44">
        <f t="shared" si="1"/>
        <v>62.62626263</v>
      </c>
    </row>
    <row r="13">
      <c r="A13" s="22" t="s">
        <v>149</v>
      </c>
      <c r="B13" s="9" t="s">
        <v>19</v>
      </c>
      <c r="C13" s="46">
        <v>9.8</v>
      </c>
      <c r="D13" s="6" t="s">
        <v>44</v>
      </c>
      <c r="E13" s="46">
        <v>9.8</v>
      </c>
      <c r="F13" s="44">
        <f t="shared" si="1"/>
        <v>57.57575758</v>
      </c>
    </row>
    <row r="14">
      <c r="A14" s="3" t="s">
        <v>149</v>
      </c>
      <c r="B14" s="9" t="s">
        <v>20</v>
      </c>
      <c r="C14" s="46">
        <v>10.7</v>
      </c>
      <c r="D14" s="6" t="s">
        <v>44</v>
      </c>
      <c r="E14" s="46">
        <v>10.7</v>
      </c>
      <c r="F14" s="44">
        <f t="shared" si="1"/>
        <v>66.66666667</v>
      </c>
    </row>
    <row r="15">
      <c r="A15" s="22" t="s">
        <v>149</v>
      </c>
      <c r="B15" s="9" t="s">
        <v>21</v>
      </c>
      <c r="C15" s="46">
        <v>8.3</v>
      </c>
      <c r="D15" s="6" t="s">
        <v>44</v>
      </c>
      <c r="E15" s="46">
        <v>8.3</v>
      </c>
      <c r="F15" s="44">
        <f t="shared" si="1"/>
        <v>42.42424242</v>
      </c>
    </row>
    <row r="16">
      <c r="A16" s="3" t="s">
        <v>149</v>
      </c>
      <c r="B16" s="9" t="s">
        <v>22</v>
      </c>
      <c r="C16" s="46">
        <v>8.75</v>
      </c>
      <c r="D16" s="6" t="s">
        <v>44</v>
      </c>
      <c r="E16" s="46">
        <v>8.75</v>
      </c>
      <c r="F16" s="44">
        <f t="shared" si="1"/>
        <v>46.96969697</v>
      </c>
    </row>
    <row r="17">
      <c r="A17" s="22" t="s">
        <v>149</v>
      </c>
      <c r="B17" s="9" t="s">
        <v>23</v>
      </c>
      <c r="C17" s="46">
        <v>11.3</v>
      </c>
      <c r="D17" s="6" t="s">
        <v>44</v>
      </c>
      <c r="E17" s="46">
        <v>11.3</v>
      </c>
      <c r="F17" s="44">
        <f t="shared" si="1"/>
        <v>72.72727273</v>
      </c>
    </row>
    <row r="18">
      <c r="A18" s="3" t="s">
        <v>149</v>
      </c>
      <c r="B18" s="9" t="s">
        <v>24</v>
      </c>
      <c r="C18" s="46">
        <v>8.1</v>
      </c>
      <c r="D18" s="6" t="s">
        <v>44</v>
      </c>
      <c r="E18" s="46">
        <v>8.1</v>
      </c>
      <c r="F18" s="44">
        <f t="shared" si="1"/>
        <v>40.4040404</v>
      </c>
    </row>
    <row r="19">
      <c r="A19" s="22" t="s">
        <v>149</v>
      </c>
      <c r="B19" s="9" t="s">
        <v>25</v>
      </c>
      <c r="C19" s="46">
        <v>8.5</v>
      </c>
      <c r="D19" s="6" t="s">
        <v>44</v>
      </c>
      <c r="E19" s="46">
        <v>8.5</v>
      </c>
      <c r="F19" s="44">
        <f t="shared" si="1"/>
        <v>44.44444444</v>
      </c>
    </row>
    <row r="20">
      <c r="A20" s="3" t="s">
        <v>149</v>
      </c>
      <c r="B20" s="9" t="s">
        <v>26</v>
      </c>
      <c r="C20" s="46">
        <v>12.0</v>
      </c>
      <c r="D20" s="6" t="s">
        <v>44</v>
      </c>
      <c r="E20" s="46">
        <v>12.0</v>
      </c>
      <c r="F20" s="44">
        <f t="shared" si="1"/>
        <v>79.7979798</v>
      </c>
    </row>
    <row r="21">
      <c r="A21" s="22" t="s">
        <v>149</v>
      </c>
      <c r="B21" s="9" t="s">
        <v>27</v>
      </c>
      <c r="C21" s="46">
        <v>9.85</v>
      </c>
      <c r="D21" s="6" t="s">
        <v>44</v>
      </c>
      <c r="E21" s="46">
        <v>9.85</v>
      </c>
      <c r="F21" s="44">
        <f t="shared" si="1"/>
        <v>58.08080808</v>
      </c>
    </row>
    <row r="22">
      <c r="A22" s="3" t="s">
        <v>149</v>
      </c>
      <c r="B22" s="9" t="s">
        <v>28</v>
      </c>
      <c r="C22" s="46">
        <v>10.35</v>
      </c>
      <c r="D22" s="6" t="s">
        <v>44</v>
      </c>
      <c r="E22" s="46">
        <v>10.35</v>
      </c>
      <c r="F22" s="44">
        <f t="shared" si="1"/>
        <v>63.13131313</v>
      </c>
    </row>
    <row r="23">
      <c r="A23" s="22" t="s">
        <v>149</v>
      </c>
      <c r="B23" s="9" t="s">
        <v>29</v>
      </c>
      <c r="C23" s="46">
        <v>13.05</v>
      </c>
      <c r="D23" s="6" t="s">
        <v>44</v>
      </c>
      <c r="E23" s="46">
        <v>13.05</v>
      </c>
      <c r="F23" s="44">
        <f t="shared" si="1"/>
        <v>90.4040404</v>
      </c>
    </row>
    <row r="24">
      <c r="A24" s="3" t="s">
        <v>149</v>
      </c>
      <c r="B24" s="9" t="s">
        <v>30</v>
      </c>
      <c r="C24" s="46">
        <v>7.65</v>
      </c>
      <c r="D24" s="6" t="s">
        <v>44</v>
      </c>
      <c r="E24" s="46">
        <v>7.65</v>
      </c>
      <c r="F24" s="44">
        <f t="shared" ref="F24:F32" si="2">(E24-7.65)/4.6*100</f>
        <v>0</v>
      </c>
    </row>
    <row r="25">
      <c r="A25" s="22" t="s">
        <v>149</v>
      </c>
      <c r="B25" s="9" t="s">
        <v>31</v>
      </c>
      <c r="C25" s="46">
        <v>11.9</v>
      </c>
      <c r="D25" s="6" t="s">
        <v>44</v>
      </c>
      <c r="E25" s="46">
        <v>11.9</v>
      </c>
      <c r="F25" s="44">
        <f t="shared" si="2"/>
        <v>92.39130435</v>
      </c>
    </row>
    <row r="26">
      <c r="A26" s="3" t="s">
        <v>149</v>
      </c>
      <c r="B26" s="9" t="s">
        <v>32</v>
      </c>
      <c r="C26" s="46">
        <v>12.25</v>
      </c>
      <c r="D26" s="6" t="s">
        <v>44</v>
      </c>
      <c r="E26" s="46">
        <v>12.25</v>
      </c>
      <c r="F26" s="44">
        <f t="shared" si="2"/>
        <v>100</v>
      </c>
    </row>
    <row r="27">
      <c r="A27" s="22" t="s">
        <v>149</v>
      </c>
      <c r="B27" s="9" t="s">
        <v>33</v>
      </c>
      <c r="C27" s="46">
        <v>8.15</v>
      </c>
      <c r="D27" s="6" t="s">
        <v>44</v>
      </c>
      <c r="E27" s="46">
        <v>8.15</v>
      </c>
      <c r="F27" s="44">
        <f t="shared" si="2"/>
        <v>10.86956522</v>
      </c>
    </row>
    <row r="28">
      <c r="A28" s="3" t="s">
        <v>149</v>
      </c>
      <c r="B28" s="9" t="s">
        <v>34</v>
      </c>
      <c r="C28" s="46">
        <v>11.35</v>
      </c>
      <c r="D28" s="6" t="s">
        <v>44</v>
      </c>
      <c r="E28" s="46">
        <v>11.35</v>
      </c>
      <c r="F28" s="44">
        <f t="shared" si="2"/>
        <v>80.43478261</v>
      </c>
    </row>
    <row r="29">
      <c r="A29" s="22" t="s">
        <v>149</v>
      </c>
      <c r="B29" s="9" t="s">
        <v>35</v>
      </c>
      <c r="C29" s="46">
        <v>9.6</v>
      </c>
      <c r="D29" s="6" t="s">
        <v>44</v>
      </c>
      <c r="E29" s="46">
        <v>9.6</v>
      </c>
      <c r="F29" s="44">
        <f t="shared" si="2"/>
        <v>42.39130435</v>
      </c>
    </row>
    <row r="30">
      <c r="A30" s="3" t="s">
        <v>149</v>
      </c>
      <c r="B30" s="9" t="s">
        <v>36</v>
      </c>
      <c r="C30" s="20">
        <v>9.65</v>
      </c>
      <c r="D30" s="6" t="s">
        <v>44</v>
      </c>
      <c r="E30" s="20">
        <v>9.65</v>
      </c>
      <c r="F30" s="44">
        <f t="shared" si="2"/>
        <v>43.47826087</v>
      </c>
    </row>
    <row r="31">
      <c r="A31" s="22" t="s">
        <v>149</v>
      </c>
      <c r="B31" s="9" t="s">
        <v>37</v>
      </c>
      <c r="C31" s="20">
        <v>12.25</v>
      </c>
      <c r="D31" s="6" t="s">
        <v>44</v>
      </c>
      <c r="E31" s="20">
        <v>12.25</v>
      </c>
      <c r="F31" s="44">
        <f t="shared" si="2"/>
        <v>100</v>
      </c>
    </row>
    <row r="32">
      <c r="A32" s="3" t="s">
        <v>149</v>
      </c>
      <c r="B32" s="9" t="s">
        <v>38</v>
      </c>
      <c r="C32" s="20">
        <v>9.75</v>
      </c>
      <c r="E32" s="20">
        <v>9.75</v>
      </c>
      <c r="F32" s="44">
        <f t="shared" si="2"/>
        <v>45.65217391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151</v>
      </c>
      <c r="B2" s="4" t="s">
        <v>152</v>
      </c>
      <c r="C2" s="46">
        <v>0.485</v>
      </c>
      <c r="D2" s="6" t="s">
        <v>44</v>
      </c>
      <c r="E2" s="46">
        <v>0.485</v>
      </c>
      <c r="F2" s="44">
        <v>36.08247422680413</v>
      </c>
    </row>
    <row r="3">
      <c r="A3" s="22" t="s">
        <v>151</v>
      </c>
      <c r="B3" s="9" t="s">
        <v>9</v>
      </c>
      <c r="C3" s="46">
        <v>0.474</v>
      </c>
      <c r="D3" s="6" t="s">
        <v>44</v>
      </c>
      <c r="E3" s="46">
        <v>0.474</v>
      </c>
      <c r="F3" s="46">
        <v>38.91752577319588</v>
      </c>
    </row>
    <row r="4">
      <c r="A4" s="3" t="s">
        <v>151</v>
      </c>
      <c r="B4" s="9" t="s">
        <v>10</v>
      </c>
      <c r="C4" s="46">
        <v>0.237</v>
      </c>
      <c r="D4" s="6" t="s">
        <v>44</v>
      </c>
      <c r="E4" s="46">
        <v>0.237</v>
      </c>
      <c r="F4" s="46">
        <v>100.00000000000001</v>
      </c>
    </row>
    <row r="5">
      <c r="A5" s="22" t="s">
        <v>151</v>
      </c>
      <c r="B5" s="9" t="s">
        <v>11</v>
      </c>
      <c r="C5" s="46">
        <v>0.35</v>
      </c>
      <c r="D5" s="6" t="s">
        <v>44</v>
      </c>
      <c r="E5" s="46">
        <v>0.35</v>
      </c>
      <c r="F5" s="46">
        <v>70.87628865979381</v>
      </c>
    </row>
    <row r="6">
      <c r="A6" s="3" t="s">
        <v>151</v>
      </c>
      <c r="B6" s="9" t="s">
        <v>12</v>
      </c>
      <c r="C6" s="46">
        <v>0.504</v>
      </c>
      <c r="D6" s="6" t="s">
        <v>44</v>
      </c>
      <c r="E6" s="46">
        <v>0.504</v>
      </c>
      <c r="F6" s="46">
        <v>31.185567010309278</v>
      </c>
    </row>
    <row r="7">
      <c r="A7" s="22" t="s">
        <v>151</v>
      </c>
      <c r="B7" s="9" t="s">
        <v>13</v>
      </c>
      <c r="C7" s="46">
        <v>0.514</v>
      </c>
      <c r="D7" s="6" t="s">
        <v>44</v>
      </c>
      <c r="E7" s="46">
        <v>0.514</v>
      </c>
      <c r="F7" s="46">
        <v>28.608247422680407</v>
      </c>
    </row>
    <row r="8">
      <c r="A8" s="3" t="s">
        <v>151</v>
      </c>
      <c r="B8" s="9" t="s">
        <v>14</v>
      </c>
      <c r="C8" s="46">
        <v>0.545</v>
      </c>
      <c r="D8" s="6" t="s">
        <v>44</v>
      </c>
      <c r="E8" s="46">
        <v>0.545</v>
      </c>
      <c r="F8" s="46">
        <v>20.61855670103092</v>
      </c>
    </row>
    <row r="9">
      <c r="A9" s="22" t="s">
        <v>151</v>
      </c>
      <c r="B9" s="9" t="s">
        <v>15</v>
      </c>
      <c r="C9" s="46">
        <v>0.26</v>
      </c>
      <c r="D9" s="6" t="s">
        <v>44</v>
      </c>
      <c r="E9" s="46">
        <v>0.26</v>
      </c>
      <c r="F9" s="46">
        <v>94.0721649484536</v>
      </c>
    </row>
    <row r="10">
      <c r="A10" s="3" t="s">
        <v>151</v>
      </c>
      <c r="B10" s="9" t="s">
        <v>16</v>
      </c>
      <c r="C10" s="46">
        <v>0.33</v>
      </c>
      <c r="D10" s="6" t="s">
        <v>44</v>
      </c>
      <c r="E10" s="46">
        <v>0.33</v>
      </c>
      <c r="F10" s="46">
        <v>76.03092783505154</v>
      </c>
    </row>
    <row r="11">
      <c r="A11" s="22" t="s">
        <v>151</v>
      </c>
      <c r="B11" s="9" t="s">
        <v>17</v>
      </c>
      <c r="C11" s="46">
        <v>0.24</v>
      </c>
      <c r="D11" s="6" t="s">
        <v>44</v>
      </c>
      <c r="E11" s="46">
        <v>0.24</v>
      </c>
      <c r="F11" s="46">
        <v>99.22680412371133</v>
      </c>
    </row>
    <row r="12">
      <c r="A12" s="3" t="s">
        <v>151</v>
      </c>
      <c r="B12" s="9" t="s">
        <v>18</v>
      </c>
      <c r="C12" s="46">
        <v>0.508</v>
      </c>
      <c r="D12" s="6" t="s">
        <v>44</v>
      </c>
      <c r="E12" s="46">
        <v>0.508</v>
      </c>
      <c r="F12" s="46">
        <v>30.154639175257728</v>
      </c>
    </row>
    <row r="13">
      <c r="A13" s="22" t="s">
        <v>151</v>
      </c>
      <c r="B13" s="9" t="s">
        <v>19</v>
      </c>
      <c r="C13" s="46">
        <v>0.625</v>
      </c>
      <c r="D13" s="6" t="s">
        <v>44</v>
      </c>
      <c r="E13" s="46">
        <v>0.625</v>
      </c>
      <c r="F13" s="46">
        <v>0.0</v>
      </c>
    </row>
    <row r="14">
      <c r="A14" s="3" t="s">
        <v>151</v>
      </c>
      <c r="B14" s="9" t="s">
        <v>20</v>
      </c>
      <c r="C14" s="46">
        <v>0.451</v>
      </c>
      <c r="D14" s="6" t="s">
        <v>44</v>
      </c>
      <c r="E14" s="46">
        <v>0.451</v>
      </c>
      <c r="F14" s="46">
        <v>44.845360824742265</v>
      </c>
    </row>
    <row r="15">
      <c r="A15" s="22" t="s">
        <v>151</v>
      </c>
      <c r="B15" s="9" t="s">
        <v>21</v>
      </c>
      <c r="C15" s="46">
        <v>0.549</v>
      </c>
      <c r="D15" s="6" t="s">
        <v>44</v>
      </c>
      <c r="E15" s="46">
        <v>0.549</v>
      </c>
      <c r="F15" s="46">
        <v>19.587628865979372</v>
      </c>
    </row>
    <row r="16">
      <c r="A16" s="3" t="s">
        <v>151</v>
      </c>
      <c r="B16" s="9" t="s">
        <v>22</v>
      </c>
      <c r="C16" s="46">
        <v>0.442</v>
      </c>
      <c r="D16" s="6" t="s">
        <v>44</v>
      </c>
      <c r="E16" s="46">
        <v>0.442</v>
      </c>
      <c r="F16" s="46">
        <v>47.16494845360825</v>
      </c>
    </row>
    <row r="17">
      <c r="A17" s="22" t="s">
        <v>151</v>
      </c>
      <c r="B17" s="9" t="s">
        <v>23</v>
      </c>
      <c r="C17" s="46">
        <v>0.569</v>
      </c>
      <c r="D17" s="6" t="s">
        <v>44</v>
      </c>
      <c r="E17" s="46">
        <v>0.569</v>
      </c>
      <c r="F17" s="46">
        <v>14.432989690721662</v>
      </c>
    </row>
    <row r="18">
      <c r="A18" s="3" t="s">
        <v>151</v>
      </c>
      <c r="B18" s="9" t="s">
        <v>24</v>
      </c>
      <c r="C18" s="46">
        <v>0.468</v>
      </c>
      <c r="D18" s="6" t="s">
        <v>44</v>
      </c>
      <c r="E18" s="46">
        <v>0.468</v>
      </c>
      <c r="F18" s="46">
        <v>40.46391752577319</v>
      </c>
    </row>
    <row r="19">
      <c r="A19" s="22" t="s">
        <v>151</v>
      </c>
      <c r="B19" s="9" t="s">
        <v>25</v>
      </c>
      <c r="C19" s="46">
        <v>0.544</v>
      </c>
      <c r="D19" s="6" t="s">
        <v>44</v>
      </c>
      <c r="E19" s="46">
        <v>0.544</v>
      </c>
      <c r="F19" s="46">
        <v>20.876288659793804</v>
      </c>
    </row>
    <row r="20">
      <c r="A20" s="3" t="s">
        <v>151</v>
      </c>
      <c r="B20" s="9" t="s">
        <v>26</v>
      </c>
      <c r="C20" s="46">
        <v>0.504</v>
      </c>
      <c r="D20" s="6" t="s">
        <v>44</v>
      </c>
      <c r="E20" s="46">
        <v>0.504</v>
      </c>
      <c r="F20" s="46">
        <v>31.185567010309278</v>
      </c>
    </row>
    <row r="21">
      <c r="A21" s="22" t="s">
        <v>151</v>
      </c>
      <c r="B21" s="9" t="s">
        <v>27</v>
      </c>
      <c r="C21" s="46">
        <v>0.468</v>
      </c>
      <c r="D21" s="6" t="s">
        <v>44</v>
      </c>
      <c r="E21" s="46">
        <v>0.468</v>
      </c>
      <c r="F21" s="46">
        <v>40.46391752577319</v>
      </c>
    </row>
    <row r="22">
      <c r="A22" s="3" t="s">
        <v>151</v>
      </c>
      <c r="B22" s="9" t="s">
        <v>28</v>
      </c>
      <c r="C22" s="46">
        <v>0.504</v>
      </c>
      <c r="D22" s="6" t="s">
        <v>44</v>
      </c>
      <c r="E22" s="46">
        <v>0.504</v>
      </c>
      <c r="F22" s="46">
        <v>31.185567010309278</v>
      </c>
    </row>
    <row r="23">
      <c r="A23" s="22" t="s">
        <v>151</v>
      </c>
      <c r="B23" s="9" t="s">
        <v>29</v>
      </c>
      <c r="C23" s="46">
        <v>0.509</v>
      </c>
      <c r="D23" s="6" t="s">
        <v>44</v>
      </c>
      <c r="E23" s="46">
        <v>0.509</v>
      </c>
      <c r="F23" s="46">
        <v>29.896907216494842</v>
      </c>
    </row>
    <row r="24">
      <c r="A24" s="3" t="s">
        <v>151</v>
      </c>
      <c r="B24" s="9" t="s">
        <v>30</v>
      </c>
      <c r="C24" s="46">
        <v>0.504</v>
      </c>
      <c r="D24" s="6" t="s">
        <v>44</v>
      </c>
      <c r="E24" s="46">
        <v>0.504</v>
      </c>
      <c r="F24" s="46">
        <v>0.0</v>
      </c>
    </row>
    <row r="25">
      <c r="A25" s="22" t="s">
        <v>151</v>
      </c>
      <c r="B25" s="9" t="s">
        <v>31</v>
      </c>
      <c r="C25" s="46">
        <v>0.504</v>
      </c>
      <c r="D25" s="6" t="s">
        <v>44</v>
      </c>
      <c r="E25" s="46">
        <v>0.504</v>
      </c>
      <c r="F25" s="46">
        <v>0.0</v>
      </c>
    </row>
    <row r="26">
      <c r="A26" s="3" t="s">
        <v>151</v>
      </c>
      <c r="B26" s="9" t="s">
        <v>32</v>
      </c>
      <c r="C26" s="46">
        <v>0.504</v>
      </c>
      <c r="D26" s="6" t="s">
        <v>44</v>
      </c>
      <c r="E26" s="46">
        <v>0.504</v>
      </c>
      <c r="F26" s="46">
        <v>0.0</v>
      </c>
    </row>
    <row r="27">
      <c r="A27" s="22" t="s">
        <v>151</v>
      </c>
      <c r="B27" s="9" t="s">
        <v>33</v>
      </c>
      <c r="C27" s="46">
        <v>0.504</v>
      </c>
      <c r="D27" s="6" t="s">
        <v>44</v>
      </c>
      <c r="E27" s="46">
        <v>0.504</v>
      </c>
      <c r="F27" s="46">
        <v>0.0</v>
      </c>
    </row>
    <row r="28">
      <c r="A28" s="3" t="s">
        <v>151</v>
      </c>
      <c r="B28" s="9" t="s">
        <v>34</v>
      </c>
      <c r="C28" s="20">
        <v>0.504</v>
      </c>
      <c r="D28" s="6" t="s">
        <v>44</v>
      </c>
      <c r="E28" s="20">
        <v>0.504</v>
      </c>
      <c r="F28" s="46">
        <v>0.0</v>
      </c>
    </row>
    <row r="29">
      <c r="A29" s="22" t="s">
        <v>151</v>
      </c>
      <c r="B29" s="9" t="s">
        <v>35</v>
      </c>
      <c r="C29" s="20">
        <v>0.504</v>
      </c>
      <c r="D29" s="6" t="s">
        <v>44</v>
      </c>
      <c r="E29" s="20">
        <v>0.504</v>
      </c>
      <c r="F29" s="46">
        <v>0.0</v>
      </c>
    </row>
    <row r="30">
      <c r="A30" s="3" t="s">
        <v>151</v>
      </c>
      <c r="B30" s="9" t="s">
        <v>36</v>
      </c>
      <c r="C30" s="20">
        <v>0.504</v>
      </c>
      <c r="D30" s="6" t="s">
        <v>44</v>
      </c>
      <c r="E30" s="20">
        <v>0.504</v>
      </c>
      <c r="F30" s="46">
        <v>0.0</v>
      </c>
    </row>
    <row r="31">
      <c r="A31" s="22" t="s">
        <v>151</v>
      </c>
      <c r="B31" s="9" t="s">
        <v>37</v>
      </c>
      <c r="C31" s="20">
        <v>0.504</v>
      </c>
      <c r="D31" s="6" t="s">
        <v>44</v>
      </c>
      <c r="E31" s="20">
        <v>0.504</v>
      </c>
      <c r="F31" s="46">
        <v>0.0</v>
      </c>
    </row>
    <row r="32">
      <c r="A32" s="3" t="s">
        <v>151</v>
      </c>
      <c r="B32" s="9" t="s">
        <v>38</v>
      </c>
      <c r="C32" s="20">
        <v>0.504</v>
      </c>
      <c r="D32" s="6" t="s">
        <v>44</v>
      </c>
      <c r="E32" s="20">
        <v>0.504</v>
      </c>
      <c r="F32" s="20">
        <v>0.0</v>
      </c>
    </row>
    <row r="33">
      <c r="A33" s="22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153</v>
      </c>
      <c r="B2" s="4" t="s">
        <v>154</v>
      </c>
      <c r="C2" s="32">
        <v>3981.0</v>
      </c>
      <c r="D2" s="13" t="s">
        <v>8</v>
      </c>
      <c r="E2" s="52">
        <v>8.12</v>
      </c>
      <c r="F2" s="85">
        <v>29.4</v>
      </c>
    </row>
    <row r="3">
      <c r="A3" s="22" t="s">
        <v>153</v>
      </c>
      <c r="B3" s="9" t="s">
        <v>9</v>
      </c>
      <c r="C3" s="33">
        <v>1623.0</v>
      </c>
      <c r="D3" s="13" t="s">
        <v>8</v>
      </c>
      <c r="E3" s="52">
        <v>5.09</v>
      </c>
      <c r="F3" s="52">
        <v>6.64</v>
      </c>
    </row>
    <row r="4">
      <c r="A4" s="3" t="s">
        <v>153</v>
      </c>
      <c r="B4" s="9" t="s">
        <v>10</v>
      </c>
      <c r="C4" s="33">
        <v>4517.0</v>
      </c>
      <c r="D4" s="13" t="s">
        <v>8</v>
      </c>
      <c r="E4" s="52">
        <v>4.42</v>
      </c>
      <c r="F4" s="52">
        <v>1.67</v>
      </c>
    </row>
    <row r="5">
      <c r="A5" s="22" t="s">
        <v>153</v>
      </c>
      <c r="B5" s="9" t="s">
        <v>11</v>
      </c>
      <c r="C5" s="33">
        <v>1877.0</v>
      </c>
      <c r="D5" s="13" t="s">
        <v>8</v>
      </c>
      <c r="E5" s="52">
        <v>7.39</v>
      </c>
      <c r="F5" s="52">
        <v>23.9</v>
      </c>
    </row>
    <row r="6">
      <c r="A6" s="3" t="s">
        <v>153</v>
      </c>
      <c r="B6" s="9" t="s">
        <v>12</v>
      </c>
      <c r="C6" s="33">
        <v>2404.0</v>
      </c>
      <c r="D6" s="13" t="s">
        <v>8</v>
      </c>
      <c r="E6" s="52">
        <v>11.78</v>
      </c>
      <c r="F6" s="52">
        <v>56.84</v>
      </c>
    </row>
    <row r="7">
      <c r="A7" s="22" t="s">
        <v>153</v>
      </c>
      <c r="B7" s="9" t="s">
        <v>13</v>
      </c>
      <c r="C7" s="33">
        <v>5375.0</v>
      </c>
      <c r="D7" s="13" t="s">
        <v>8</v>
      </c>
      <c r="E7" s="52">
        <v>8.71</v>
      </c>
      <c r="F7" s="52">
        <v>33.8</v>
      </c>
    </row>
    <row r="8">
      <c r="A8" s="3" t="s">
        <v>153</v>
      </c>
      <c r="B8" s="9" t="s">
        <v>14</v>
      </c>
      <c r="C8" s="33">
        <v>3245.0</v>
      </c>
      <c r="D8" s="13" t="s">
        <v>8</v>
      </c>
      <c r="E8" s="52">
        <v>12.06</v>
      </c>
      <c r="F8" s="52">
        <v>58.93</v>
      </c>
    </row>
    <row r="9">
      <c r="A9" s="22" t="s">
        <v>153</v>
      </c>
      <c r="B9" s="9" t="s">
        <v>15</v>
      </c>
      <c r="C9" s="33">
        <v>1228.0</v>
      </c>
      <c r="D9" s="13" t="s">
        <v>8</v>
      </c>
      <c r="E9" s="52">
        <v>17.54</v>
      </c>
      <c r="F9" s="52">
        <v>100.0</v>
      </c>
    </row>
    <row r="10">
      <c r="A10" s="3" t="s">
        <v>153</v>
      </c>
      <c r="B10" s="9" t="s">
        <v>16</v>
      </c>
      <c r="C10" s="33">
        <v>1598.0</v>
      </c>
      <c r="D10" s="13" t="s">
        <v>8</v>
      </c>
      <c r="E10" s="52">
        <v>13.1</v>
      </c>
      <c r="F10" s="52">
        <v>11.48</v>
      </c>
    </row>
    <row r="11">
      <c r="A11" s="22" t="s">
        <v>153</v>
      </c>
      <c r="B11" s="9" t="s">
        <v>17</v>
      </c>
      <c r="C11" s="33">
        <v>1892.0</v>
      </c>
      <c r="D11" s="13" t="s">
        <v>8</v>
      </c>
      <c r="E11" s="52">
        <v>5.73</v>
      </c>
      <c r="F11" s="52">
        <v>66.69</v>
      </c>
    </row>
    <row r="12">
      <c r="A12" s="3" t="s">
        <v>153</v>
      </c>
      <c r="B12" s="9" t="s">
        <v>18</v>
      </c>
      <c r="C12" s="33">
        <v>4645.0</v>
      </c>
      <c r="D12" s="13" t="s">
        <v>8</v>
      </c>
      <c r="E12" s="52">
        <v>7.55</v>
      </c>
      <c r="F12" s="52">
        <v>25.12</v>
      </c>
    </row>
    <row r="13">
      <c r="A13" s="22" t="s">
        <v>153</v>
      </c>
      <c r="B13" s="9" t="s">
        <v>19</v>
      </c>
      <c r="C13" s="33">
        <v>4549.0</v>
      </c>
      <c r="D13" s="13" t="s">
        <v>8</v>
      </c>
      <c r="E13" s="52">
        <v>12.85</v>
      </c>
      <c r="F13" s="52">
        <v>64.83</v>
      </c>
    </row>
    <row r="14">
      <c r="A14" s="3" t="s">
        <v>153</v>
      </c>
      <c r="B14" s="9" t="s">
        <v>20</v>
      </c>
      <c r="C14" s="33">
        <v>4389.0</v>
      </c>
      <c r="D14" s="13" t="s">
        <v>8</v>
      </c>
      <c r="E14" s="52">
        <v>5.76</v>
      </c>
      <c r="F14" s="52">
        <v>11.68</v>
      </c>
    </row>
    <row r="15">
      <c r="A15" s="22" t="s">
        <v>153</v>
      </c>
      <c r="B15" s="9" t="s">
        <v>21</v>
      </c>
      <c r="C15" s="33">
        <v>9561.0</v>
      </c>
      <c r="D15" s="13" t="s">
        <v>8</v>
      </c>
      <c r="E15" s="52">
        <v>8.11</v>
      </c>
      <c r="F15" s="52">
        <v>29.29</v>
      </c>
    </row>
    <row r="16">
      <c r="A16" s="3" t="s">
        <v>153</v>
      </c>
      <c r="B16" s="9" t="s">
        <v>22</v>
      </c>
      <c r="C16" s="33">
        <v>3665.0</v>
      </c>
      <c r="D16" s="13" t="s">
        <v>8</v>
      </c>
      <c r="E16" s="52">
        <v>8.73</v>
      </c>
      <c r="F16" s="52">
        <v>33.91</v>
      </c>
    </row>
    <row r="17">
      <c r="A17" s="22" t="s">
        <v>153</v>
      </c>
      <c r="B17" s="9" t="s">
        <v>23</v>
      </c>
      <c r="C17" s="33">
        <v>4210.0</v>
      </c>
      <c r="D17" s="13" t="s">
        <v>8</v>
      </c>
      <c r="E17" s="52">
        <v>14.67</v>
      </c>
      <c r="F17" s="52">
        <v>78.46</v>
      </c>
    </row>
    <row r="18">
      <c r="A18" s="3" t="s">
        <v>153</v>
      </c>
      <c r="B18" s="9" t="s">
        <v>24</v>
      </c>
      <c r="C18" s="33">
        <v>4445.0</v>
      </c>
      <c r="D18" s="13" t="s">
        <v>8</v>
      </c>
      <c r="E18" s="52">
        <v>6.22</v>
      </c>
      <c r="F18" s="52">
        <v>15.11</v>
      </c>
    </row>
    <row r="19">
      <c r="A19" s="22" t="s">
        <v>153</v>
      </c>
      <c r="B19" s="9" t="s">
        <v>25</v>
      </c>
      <c r="C19" s="33">
        <v>7806.0</v>
      </c>
      <c r="D19" s="13" t="s">
        <v>8</v>
      </c>
      <c r="E19" s="52">
        <v>11.35</v>
      </c>
      <c r="F19" s="52">
        <v>53.55</v>
      </c>
    </row>
    <row r="20">
      <c r="A20" s="3" t="s">
        <v>153</v>
      </c>
      <c r="B20" s="9" t="s">
        <v>26</v>
      </c>
      <c r="C20" s="33">
        <v>2664.0</v>
      </c>
      <c r="D20" s="13" t="s">
        <v>8</v>
      </c>
      <c r="E20" s="52">
        <v>7.61</v>
      </c>
      <c r="F20" s="52">
        <v>25.56</v>
      </c>
    </row>
    <row r="21">
      <c r="A21" s="22" t="s">
        <v>153</v>
      </c>
      <c r="B21" s="9" t="s">
        <v>27</v>
      </c>
      <c r="C21" s="33">
        <v>8945.0</v>
      </c>
      <c r="D21" s="13" t="s">
        <v>8</v>
      </c>
      <c r="E21" s="52">
        <v>4.2</v>
      </c>
      <c r="F21" s="52">
        <v>0.0</v>
      </c>
    </row>
    <row r="22">
      <c r="A22" s="3" t="s">
        <v>153</v>
      </c>
      <c r="B22" s="9" t="s">
        <v>28</v>
      </c>
      <c r="C22" s="33">
        <v>1603.0</v>
      </c>
      <c r="D22" s="13" t="s">
        <v>8</v>
      </c>
      <c r="E22" s="52">
        <v>15.41</v>
      </c>
      <c r="F22" s="52">
        <v>84.04</v>
      </c>
    </row>
    <row r="23">
      <c r="A23" s="22" t="s">
        <v>153</v>
      </c>
      <c r="B23" s="9" t="s">
        <v>29</v>
      </c>
      <c r="C23" s="33">
        <v>5215.0</v>
      </c>
      <c r="D23" s="13" t="s">
        <v>8</v>
      </c>
      <c r="E23" s="52">
        <v>5.65</v>
      </c>
      <c r="F23" s="52">
        <v>10.86</v>
      </c>
    </row>
    <row r="24">
      <c r="A24" s="3" t="s">
        <v>153</v>
      </c>
      <c r="B24" s="9" t="s">
        <v>30</v>
      </c>
      <c r="C24" s="33">
        <v>124.0</v>
      </c>
      <c r="D24" s="13" t="s">
        <v>8</v>
      </c>
      <c r="E24" s="52">
        <v>9.54</v>
      </c>
      <c r="F24" s="52">
        <v>22.26</v>
      </c>
    </row>
    <row r="25">
      <c r="A25" s="22" t="s">
        <v>153</v>
      </c>
      <c r="B25" s="9" t="s">
        <v>31</v>
      </c>
      <c r="C25" s="33">
        <v>509.0</v>
      </c>
      <c r="D25" s="13" t="s">
        <v>8</v>
      </c>
      <c r="E25" s="52">
        <v>26.79</v>
      </c>
      <c r="F25" s="52">
        <v>100.0</v>
      </c>
    </row>
    <row r="26">
      <c r="A26" s="3" t="s">
        <v>153</v>
      </c>
      <c r="B26" s="9" t="s">
        <v>32</v>
      </c>
      <c r="C26" s="33">
        <v>115.0</v>
      </c>
      <c r="D26" s="13" t="s">
        <v>8</v>
      </c>
      <c r="E26" s="52">
        <v>4.6</v>
      </c>
      <c r="F26" s="52">
        <v>0.0</v>
      </c>
    </row>
    <row r="27">
      <c r="A27" s="22" t="s">
        <v>153</v>
      </c>
      <c r="B27" s="9" t="s">
        <v>33</v>
      </c>
      <c r="C27" s="97">
        <v>284.0</v>
      </c>
      <c r="D27" s="13" t="s">
        <v>8</v>
      </c>
      <c r="E27" s="98">
        <v>10.52</v>
      </c>
      <c r="F27" s="52">
        <v>26.67</v>
      </c>
    </row>
    <row r="28">
      <c r="A28" s="3" t="s">
        <v>153</v>
      </c>
      <c r="B28" s="9" t="s">
        <v>34</v>
      </c>
      <c r="C28" s="97">
        <v>152.0</v>
      </c>
      <c r="D28" s="13" t="s">
        <v>8</v>
      </c>
      <c r="E28" s="98">
        <v>15.2</v>
      </c>
      <c r="F28" s="52">
        <v>47.77</v>
      </c>
    </row>
    <row r="29">
      <c r="A29" s="22" t="s">
        <v>153</v>
      </c>
      <c r="B29" s="9" t="s">
        <v>35</v>
      </c>
      <c r="C29" s="97">
        <v>129.0</v>
      </c>
      <c r="D29" s="13" t="s">
        <v>8</v>
      </c>
      <c r="E29" s="98">
        <v>5.61</v>
      </c>
      <c r="F29" s="52">
        <v>4.55</v>
      </c>
    </row>
    <row r="30">
      <c r="A30" s="3" t="s">
        <v>153</v>
      </c>
      <c r="B30" s="9" t="s">
        <v>36</v>
      </c>
      <c r="C30" s="97">
        <v>188.0</v>
      </c>
      <c r="D30" s="13" t="s">
        <v>8</v>
      </c>
      <c r="E30" s="98">
        <v>11.75</v>
      </c>
      <c r="F30" s="52">
        <v>32.22</v>
      </c>
    </row>
    <row r="31">
      <c r="A31" s="22" t="s">
        <v>153</v>
      </c>
      <c r="B31" s="9" t="s">
        <v>37</v>
      </c>
      <c r="C31" s="97">
        <v>105.0</v>
      </c>
      <c r="D31" s="13" t="s">
        <v>8</v>
      </c>
      <c r="E31" s="98">
        <v>17.5</v>
      </c>
      <c r="F31" s="52">
        <v>58.14</v>
      </c>
    </row>
    <row r="32">
      <c r="A32" s="3" t="s">
        <v>153</v>
      </c>
      <c r="B32" s="9" t="s">
        <v>38</v>
      </c>
      <c r="C32" s="97">
        <v>317.0</v>
      </c>
      <c r="D32" s="13" t="s">
        <v>8</v>
      </c>
      <c r="E32" s="98">
        <v>8.34</v>
      </c>
      <c r="F32" s="52">
        <v>16.86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99" t="s">
        <v>2</v>
      </c>
      <c r="D1" s="1" t="s">
        <v>3</v>
      </c>
      <c r="E1" s="2" t="s">
        <v>4</v>
      </c>
      <c r="F1" s="55" t="s">
        <v>5</v>
      </c>
    </row>
    <row r="2">
      <c r="A2" s="3" t="s">
        <v>155</v>
      </c>
      <c r="B2" s="4" t="s">
        <v>156</v>
      </c>
      <c r="C2" s="74">
        <v>386.5841988833616</v>
      </c>
      <c r="D2" s="13" t="s">
        <v>41</v>
      </c>
      <c r="E2" s="46">
        <v>386.5841988833616</v>
      </c>
      <c r="F2" s="44">
        <v>100.0</v>
      </c>
    </row>
    <row r="3">
      <c r="A3" s="22" t="s">
        <v>155</v>
      </c>
      <c r="B3" s="9" t="s">
        <v>9</v>
      </c>
      <c r="C3" s="75">
        <v>127.63206735612023</v>
      </c>
      <c r="D3" s="13" t="s">
        <v>41</v>
      </c>
      <c r="E3" s="46">
        <v>127.63206735612023</v>
      </c>
      <c r="F3" s="46">
        <v>23.67</v>
      </c>
    </row>
    <row r="4">
      <c r="A4" s="3" t="s">
        <v>155</v>
      </c>
      <c r="B4" s="9" t="s">
        <v>10</v>
      </c>
      <c r="C4" s="75">
        <v>47.34457935495892</v>
      </c>
      <c r="D4" s="13" t="s">
        <v>41</v>
      </c>
      <c r="E4" s="46">
        <v>47.34457935495892</v>
      </c>
      <c r="F4" s="46">
        <v>0.0</v>
      </c>
    </row>
    <row r="5">
      <c r="A5" s="22" t="s">
        <v>155</v>
      </c>
      <c r="B5" s="9" t="s">
        <v>11</v>
      </c>
      <c r="C5" s="75">
        <v>147.85860322946914</v>
      </c>
      <c r="D5" s="13" t="s">
        <v>41</v>
      </c>
      <c r="E5" s="46">
        <v>147.85860322946914</v>
      </c>
      <c r="F5" s="46">
        <v>29.63</v>
      </c>
    </row>
    <row r="6">
      <c r="A6" s="3" t="s">
        <v>155</v>
      </c>
      <c r="B6" s="9" t="s">
        <v>12</v>
      </c>
      <c r="C6" s="75">
        <v>384.4</v>
      </c>
      <c r="D6" s="13" t="s">
        <v>41</v>
      </c>
      <c r="E6" s="46">
        <v>384.4</v>
      </c>
      <c r="F6" s="46">
        <v>15.52</v>
      </c>
    </row>
    <row r="7">
      <c r="A7" s="22" t="s">
        <v>155</v>
      </c>
      <c r="B7" s="9" t="s">
        <v>13</v>
      </c>
      <c r="C7" s="75">
        <v>293.04989781266863</v>
      </c>
      <c r="D7" s="13" t="s">
        <v>41</v>
      </c>
      <c r="E7" s="46">
        <v>293.04989781266863</v>
      </c>
      <c r="F7" s="46">
        <v>72.43</v>
      </c>
    </row>
    <row r="8">
      <c r="A8" s="3" t="s">
        <v>155</v>
      </c>
      <c r="B8" s="9" t="s">
        <v>14</v>
      </c>
      <c r="C8" s="75">
        <v>296.31949180654055</v>
      </c>
      <c r="D8" s="13" t="s">
        <v>41</v>
      </c>
      <c r="E8" s="46">
        <v>296.31949180654055</v>
      </c>
      <c r="F8" s="46">
        <v>73.39</v>
      </c>
    </row>
    <row r="9">
      <c r="A9" s="22" t="s">
        <v>155</v>
      </c>
      <c r="B9" s="9" t="s">
        <v>15</v>
      </c>
      <c r="C9" s="75">
        <v>273.72682738959105</v>
      </c>
      <c r="D9" s="13" t="s">
        <v>41</v>
      </c>
      <c r="E9" s="46">
        <v>273.72682738959105</v>
      </c>
      <c r="F9" s="46">
        <v>66.73</v>
      </c>
    </row>
    <row r="10">
      <c r="A10" s="3" t="s">
        <v>155</v>
      </c>
      <c r="B10" s="9" t="s">
        <v>16</v>
      </c>
      <c r="C10" s="75">
        <v>159.0290394463749</v>
      </c>
      <c r="D10" s="13" t="s">
        <v>41</v>
      </c>
      <c r="E10" s="46">
        <v>159.0290394463749</v>
      </c>
      <c r="F10" s="46">
        <v>32.92</v>
      </c>
    </row>
    <row r="11">
      <c r="A11" s="22" t="s">
        <v>155</v>
      </c>
      <c r="B11" s="9" t="s">
        <v>17</v>
      </c>
      <c r="C11" s="75">
        <v>116.4690380989268</v>
      </c>
      <c r="D11" s="13" t="s">
        <v>41</v>
      </c>
      <c r="E11" s="46">
        <v>116.4690380989268</v>
      </c>
      <c r="F11" s="46">
        <v>20.38</v>
      </c>
    </row>
    <row r="12">
      <c r="A12" s="3" t="s">
        <v>155</v>
      </c>
      <c r="B12" s="9" t="s">
        <v>18</v>
      </c>
      <c r="C12" s="75">
        <v>217.57867945036998</v>
      </c>
      <c r="D12" s="13" t="s">
        <v>41</v>
      </c>
      <c r="E12" s="46">
        <v>217.57867945036998</v>
      </c>
      <c r="F12" s="46">
        <v>50.18</v>
      </c>
    </row>
    <row r="13">
      <c r="A13" s="22" t="s">
        <v>155</v>
      </c>
      <c r="B13" s="9" t="s">
        <v>19</v>
      </c>
      <c r="C13" s="75">
        <v>283.0856492634913</v>
      </c>
      <c r="D13" s="13" t="s">
        <v>41</v>
      </c>
      <c r="E13" s="46">
        <v>283.0856492634913</v>
      </c>
      <c r="F13" s="46">
        <v>69.49</v>
      </c>
    </row>
    <row r="14">
      <c r="A14" s="3" t="s">
        <v>155</v>
      </c>
      <c r="B14" s="9" t="s">
        <v>20</v>
      </c>
      <c r="C14" s="75">
        <v>129.87036569621011</v>
      </c>
      <c r="D14" s="13" t="s">
        <v>41</v>
      </c>
      <c r="E14" s="46">
        <v>129.87036569621011</v>
      </c>
      <c r="F14" s="46">
        <v>24.33</v>
      </c>
    </row>
    <row r="15">
      <c r="A15" s="22" t="s">
        <v>155</v>
      </c>
      <c r="B15" s="9" t="s">
        <v>21</v>
      </c>
      <c r="C15" s="75">
        <v>300.9771721081873</v>
      </c>
      <c r="D15" s="13" t="s">
        <v>41</v>
      </c>
      <c r="E15" s="46">
        <v>300.9771721081873</v>
      </c>
      <c r="F15" s="46">
        <v>74.77</v>
      </c>
    </row>
    <row r="16">
      <c r="A16" s="3" t="s">
        <v>155</v>
      </c>
      <c r="B16" s="9" t="s">
        <v>22</v>
      </c>
      <c r="C16" s="75">
        <v>132.54283654095684</v>
      </c>
      <c r="D16" s="13" t="s">
        <v>41</v>
      </c>
      <c r="E16" s="46">
        <v>132.54283654095684</v>
      </c>
      <c r="F16" s="46">
        <v>25.11</v>
      </c>
    </row>
    <row r="17">
      <c r="A17" s="22" t="s">
        <v>155</v>
      </c>
      <c r="B17" s="9" t="s">
        <v>23</v>
      </c>
      <c r="C17" s="75">
        <v>304.2263535904618</v>
      </c>
      <c r="D17" s="13" t="s">
        <v>41</v>
      </c>
      <c r="E17" s="46">
        <v>304.2263535904618</v>
      </c>
      <c r="F17" s="46">
        <v>75.72</v>
      </c>
    </row>
    <row r="18">
      <c r="A18" s="3" t="s">
        <v>155</v>
      </c>
      <c r="B18" s="9" t="s">
        <v>24</v>
      </c>
      <c r="C18" s="75">
        <v>146.36809103052227</v>
      </c>
      <c r="D18" s="13" t="s">
        <v>41</v>
      </c>
      <c r="E18" s="46">
        <v>146.36809103052227</v>
      </c>
      <c r="F18" s="46">
        <v>29.19</v>
      </c>
    </row>
    <row r="19">
      <c r="A19" s="22" t="s">
        <v>155</v>
      </c>
      <c r="B19" s="9" t="s">
        <v>25</v>
      </c>
      <c r="C19" s="75">
        <v>244.5232552548252</v>
      </c>
      <c r="D19" s="13" t="s">
        <v>41</v>
      </c>
      <c r="E19" s="46">
        <v>244.5232552548252</v>
      </c>
      <c r="F19" s="46">
        <v>58.12</v>
      </c>
    </row>
    <row r="20">
      <c r="A20" s="3" t="s">
        <v>155</v>
      </c>
      <c r="B20" s="9" t="s">
        <v>26</v>
      </c>
      <c r="C20" s="75">
        <v>384.4</v>
      </c>
      <c r="D20" s="13" t="s">
        <v>41</v>
      </c>
      <c r="E20" s="46">
        <v>384.4</v>
      </c>
      <c r="F20" s="46">
        <v>99.36</v>
      </c>
    </row>
    <row r="21">
      <c r="A21" s="22" t="s">
        <v>155</v>
      </c>
      <c r="B21" s="9" t="s">
        <v>27</v>
      </c>
      <c r="C21" s="75">
        <v>102.19405381370169</v>
      </c>
      <c r="D21" s="13" t="s">
        <v>41</v>
      </c>
      <c r="E21" s="46">
        <v>102.19405381370169</v>
      </c>
      <c r="F21" s="46">
        <v>16.17</v>
      </c>
    </row>
    <row r="22">
      <c r="A22" s="3" t="s">
        <v>155</v>
      </c>
      <c r="B22" s="9" t="s">
        <v>28</v>
      </c>
      <c r="C22" s="75">
        <v>174.6888992821703</v>
      </c>
      <c r="D22" s="13" t="s">
        <v>41</v>
      </c>
      <c r="E22" s="46">
        <v>174.6888992821703</v>
      </c>
      <c r="F22" s="46">
        <v>37.54</v>
      </c>
    </row>
    <row r="23">
      <c r="A23" s="22" t="s">
        <v>155</v>
      </c>
      <c r="B23" s="9" t="s">
        <v>29</v>
      </c>
      <c r="C23" s="75">
        <v>211.44009008877416</v>
      </c>
      <c r="D23" s="13" t="s">
        <v>41</v>
      </c>
      <c r="E23" s="46">
        <v>211.44009008877416</v>
      </c>
      <c r="F23" s="46">
        <v>48.37</v>
      </c>
    </row>
    <row r="24">
      <c r="A24" s="3" t="s">
        <v>155</v>
      </c>
      <c r="B24" s="9" t="s">
        <v>30</v>
      </c>
      <c r="C24" s="75">
        <v>173.70728793765898</v>
      </c>
      <c r="D24" s="13" t="s">
        <v>41</v>
      </c>
      <c r="E24" s="46">
        <v>173.70728793765898</v>
      </c>
      <c r="F24" s="46">
        <v>7.11</v>
      </c>
    </row>
    <row r="25">
      <c r="A25" s="22" t="s">
        <v>155</v>
      </c>
      <c r="B25" s="9" t="s">
        <v>31</v>
      </c>
      <c r="C25" s="75">
        <v>687.9117415287627</v>
      </c>
      <c r="D25" s="13" t="s">
        <v>41</v>
      </c>
      <c r="E25" s="46">
        <v>687.9117415287627</v>
      </c>
      <c r="F25" s="46">
        <v>100.0</v>
      </c>
    </row>
    <row r="26">
      <c r="A26" s="3" t="s">
        <v>155</v>
      </c>
      <c r="B26" s="9" t="s">
        <v>32</v>
      </c>
      <c r="C26" s="75">
        <v>134.36647372106827</v>
      </c>
      <c r="D26" s="13" t="s">
        <v>41</v>
      </c>
      <c r="E26" s="19">
        <v>134.36647372106827</v>
      </c>
      <c r="F26" s="46">
        <v>0.0</v>
      </c>
    </row>
    <row r="27">
      <c r="A27" s="22" t="s">
        <v>155</v>
      </c>
      <c r="B27" s="9" t="s">
        <v>33</v>
      </c>
      <c r="C27" s="75">
        <v>162.05732005429633</v>
      </c>
      <c r="D27" s="13" t="s">
        <v>41</v>
      </c>
      <c r="E27" s="19">
        <v>162.05732005429633</v>
      </c>
      <c r="F27" s="46">
        <v>5.0</v>
      </c>
    </row>
    <row r="28">
      <c r="A28" s="3" t="s">
        <v>155</v>
      </c>
      <c r="B28" s="9" t="s">
        <v>34</v>
      </c>
      <c r="C28" s="75">
        <v>230.14031135111406</v>
      </c>
      <c r="D28" s="13" t="s">
        <v>41</v>
      </c>
      <c r="E28" s="19">
        <v>230.14031135111406</v>
      </c>
      <c r="F28" s="46">
        <v>17.3</v>
      </c>
    </row>
    <row r="29">
      <c r="A29" s="22" t="s">
        <v>155</v>
      </c>
      <c r="B29" s="9" t="s">
        <v>35</v>
      </c>
      <c r="C29" s="75">
        <v>272.83698456901936</v>
      </c>
      <c r="D29" s="13" t="s">
        <v>41</v>
      </c>
      <c r="E29" s="19">
        <v>272.83698456901936</v>
      </c>
      <c r="F29" s="46">
        <v>25.02</v>
      </c>
    </row>
    <row r="30">
      <c r="A30" s="3" t="s">
        <v>155</v>
      </c>
      <c r="B30" s="9" t="s">
        <v>36</v>
      </c>
      <c r="C30" s="75">
        <v>460.5452119569139</v>
      </c>
      <c r="D30" s="13" t="s">
        <v>41</v>
      </c>
      <c r="E30" s="19">
        <v>460.5452119569139</v>
      </c>
      <c r="F30" s="46">
        <v>43.36</v>
      </c>
    </row>
    <row r="31">
      <c r="A31" s="22" t="s">
        <v>155</v>
      </c>
      <c r="B31" s="9" t="s">
        <v>37</v>
      </c>
      <c r="C31" s="75">
        <v>224.55599484825086</v>
      </c>
      <c r="D31" s="13" t="s">
        <v>41</v>
      </c>
      <c r="E31" s="19">
        <v>224.55599484825086</v>
      </c>
      <c r="F31" s="46">
        <v>16.29</v>
      </c>
    </row>
    <row r="32">
      <c r="A32" s="3" t="s">
        <v>155</v>
      </c>
      <c r="B32" s="9" t="s">
        <v>38</v>
      </c>
      <c r="C32" s="19">
        <v>194.78180456876288</v>
      </c>
      <c r="D32" s="13" t="s">
        <v>41</v>
      </c>
      <c r="E32" s="19">
        <v>194.78180456876288</v>
      </c>
      <c r="F32" s="46">
        <v>10.91</v>
      </c>
    </row>
    <row r="33">
      <c r="C33" s="19"/>
    </row>
    <row r="34">
      <c r="C34" s="19"/>
    </row>
    <row r="35">
      <c r="C35" s="19"/>
    </row>
    <row r="36">
      <c r="C36" s="19"/>
    </row>
    <row r="37">
      <c r="C37" s="19"/>
    </row>
    <row r="38">
      <c r="C38" s="19"/>
    </row>
    <row r="39">
      <c r="C39" s="19"/>
    </row>
    <row r="40">
      <c r="C40" s="19"/>
    </row>
    <row r="41">
      <c r="C41" s="19"/>
    </row>
    <row r="42">
      <c r="C42" s="19"/>
    </row>
    <row r="43">
      <c r="C43" s="19"/>
    </row>
    <row r="44">
      <c r="C44" s="19"/>
    </row>
    <row r="45">
      <c r="C45" s="19"/>
    </row>
    <row r="46">
      <c r="C46" s="19"/>
    </row>
    <row r="47">
      <c r="C47" s="19"/>
    </row>
    <row r="48">
      <c r="C48" s="19"/>
    </row>
    <row r="49">
      <c r="C49" s="19"/>
    </row>
    <row r="50">
      <c r="C50" s="19"/>
    </row>
    <row r="51">
      <c r="C51" s="19"/>
    </row>
    <row r="52">
      <c r="C52" s="19"/>
    </row>
    <row r="53">
      <c r="C53" s="19"/>
    </row>
    <row r="54">
      <c r="C54" s="19"/>
    </row>
    <row r="55">
      <c r="C55" s="19"/>
    </row>
    <row r="56">
      <c r="C56" s="19"/>
    </row>
    <row r="57">
      <c r="C57" s="19"/>
    </row>
    <row r="58">
      <c r="C58" s="19"/>
    </row>
    <row r="59">
      <c r="C59" s="19"/>
    </row>
    <row r="60">
      <c r="C60" s="19"/>
    </row>
    <row r="61">
      <c r="C61" s="19"/>
    </row>
    <row r="62">
      <c r="C62" s="19"/>
    </row>
    <row r="63">
      <c r="C63" s="19"/>
    </row>
    <row r="64">
      <c r="C64" s="19"/>
    </row>
    <row r="65">
      <c r="C65" s="19"/>
    </row>
    <row r="66">
      <c r="C66" s="19"/>
    </row>
    <row r="67">
      <c r="C67" s="19"/>
    </row>
    <row r="68">
      <c r="C68" s="19"/>
    </row>
    <row r="69">
      <c r="C69" s="19"/>
    </row>
    <row r="70">
      <c r="C70" s="19"/>
    </row>
    <row r="71">
      <c r="C71" s="19"/>
    </row>
    <row r="72">
      <c r="C72" s="19"/>
    </row>
    <row r="73">
      <c r="C73" s="19"/>
    </row>
    <row r="74">
      <c r="C74" s="19"/>
    </row>
    <row r="75">
      <c r="C75" s="19"/>
    </row>
    <row r="76">
      <c r="C76" s="19"/>
    </row>
    <row r="77">
      <c r="C77" s="19"/>
    </row>
    <row r="78">
      <c r="C78" s="19"/>
    </row>
    <row r="79">
      <c r="C79" s="19"/>
    </row>
    <row r="80">
      <c r="C80" s="19"/>
    </row>
    <row r="81">
      <c r="C81" s="19"/>
    </row>
    <row r="82">
      <c r="C82" s="19"/>
    </row>
    <row r="83">
      <c r="C83" s="19"/>
    </row>
    <row r="84">
      <c r="C84" s="19"/>
    </row>
    <row r="85">
      <c r="C85" s="19"/>
    </row>
    <row r="86">
      <c r="C86" s="19"/>
    </row>
    <row r="87">
      <c r="C87" s="19"/>
    </row>
    <row r="88">
      <c r="C88" s="19"/>
    </row>
    <row r="89">
      <c r="C89" s="19"/>
    </row>
    <row r="90">
      <c r="C90" s="19"/>
    </row>
    <row r="91">
      <c r="C91" s="19"/>
    </row>
    <row r="92">
      <c r="C92" s="19"/>
    </row>
    <row r="93">
      <c r="C93" s="19"/>
    </row>
    <row r="94">
      <c r="C94" s="19"/>
    </row>
    <row r="95">
      <c r="C95" s="19"/>
    </row>
    <row r="96">
      <c r="C96" s="19"/>
    </row>
    <row r="97">
      <c r="C97" s="19"/>
    </row>
    <row r="98">
      <c r="C98" s="19"/>
    </row>
    <row r="99">
      <c r="C99" s="19"/>
    </row>
    <row r="100">
      <c r="C100" s="19"/>
    </row>
    <row r="101">
      <c r="C101" s="19"/>
    </row>
    <row r="102">
      <c r="C102" s="19"/>
    </row>
    <row r="103">
      <c r="C103" s="19"/>
    </row>
    <row r="104">
      <c r="C104" s="19"/>
    </row>
    <row r="105">
      <c r="C105" s="19"/>
    </row>
    <row r="106">
      <c r="C106" s="19"/>
    </row>
    <row r="107">
      <c r="C107" s="19"/>
    </row>
    <row r="108">
      <c r="C108" s="19"/>
    </row>
    <row r="109">
      <c r="C109" s="19"/>
    </row>
    <row r="110">
      <c r="C110" s="19"/>
    </row>
    <row r="111">
      <c r="C111" s="19"/>
    </row>
    <row r="112">
      <c r="C112" s="19"/>
    </row>
    <row r="113">
      <c r="C113" s="19"/>
    </row>
    <row r="114">
      <c r="C114" s="19"/>
    </row>
    <row r="115">
      <c r="C115" s="19"/>
    </row>
    <row r="116">
      <c r="C116" s="19"/>
    </row>
    <row r="117">
      <c r="C117" s="19"/>
    </row>
    <row r="118">
      <c r="C118" s="19"/>
    </row>
    <row r="119">
      <c r="C119" s="19"/>
    </row>
    <row r="120">
      <c r="C120" s="19"/>
    </row>
    <row r="121">
      <c r="C121" s="19"/>
    </row>
    <row r="122">
      <c r="C122" s="19"/>
    </row>
    <row r="123">
      <c r="C123" s="19"/>
    </row>
    <row r="124">
      <c r="C124" s="19"/>
    </row>
    <row r="125">
      <c r="C125" s="19"/>
    </row>
    <row r="126">
      <c r="C126" s="19"/>
    </row>
    <row r="127">
      <c r="C127" s="19"/>
    </row>
    <row r="128">
      <c r="C128" s="19"/>
    </row>
    <row r="129">
      <c r="C129" s="19"/>
    </row>
    <row r="130">
      <c r="C130" s="19"/>
    </row>
    <row r="131">
      <c r="C131" s="19"/>
    </row>
    <row r="132">
      <c r="C132" s="19"/>
    </row>
    <row r="133">
      <c r="C133" s="19"/>
    </row>
    <row r="134">
      <c r="C134" s="19"/>
    </row>
    <row r="135">
      <c r="C135" s="19"/>
    </row>
    <row r="136">
      <c r="C136" s="19"/>
    </row>
    <row r="137">
      <c r="C137" s="19"/>
    </row>
    <row r="138">
      <c r="C138" s="19"/>
    </row>
    <row r="139">
      <c r="C139" s="19"/>
    </row>
    <row r="140">
      <c r="C140" s="19"/>
    </row>
    <row r="141">
      <c r="C141" s="19"/>
    </row>
    <row r="142">
      <c r="C142" s="19"/>
    </row>
    <row r="143">
      <c r="C143" s="19"/>
    </row>
    <row r="144">
      <c r="C144" s="19"/>
    </row>
    <row r="145">
      <c r="C145" s="19"/>
    </row>
    <row r="146">
      <c r="C146" s="19"/>
    </row>
    <row r="147">
      <c r="C147" s="19"/>
    </row>
    <row r="148">
      <c r="C148" s="19"/>
    </row>
    <row r="149">
      <c r="C149" s="19"/>
    </row>
    <row r="150">
      <c r="C150" s="19"/>
    </row>
    <row r="151">
      <c r="C151" s="19"/>
    </row>
    <row r="152">
      <c r="C152" s="19"/>
    </row>
    <row r="153">
      <c r="C153" s="19"/>
    </row>
    <row r="154">
      <c r="C154" s="19"/>
    </row>
    <row r="155">
      <c r="C155" s="19"/>
    </row>
    <row r="156">
      <c r="C156" s="19"/>
    </row>
    <row r="157">
      <c r="C157" s="19"/>
    </row>
    <row r="158">
      <c r="C158" s="19"/>
    </row>
    <row r="159">
      <c r="C159" s="19"/>
    </row>
    <row r="160">
      <c r="C160" s="19"/>
    </row>
    <row r="161">
      <c r="C161" s="19"/>
    </row>
    <row r="162">
      <c r="C162" s="19"/>
    </row>
    <row r="163">
      <c r="C163" s="19"/>
    </row>
    <row r="164">
      <c r="C164" s="19"/>
    </row>
    <row r="165">
      <c r="C165" s="19"/>
    </row>
    <row r="166">
      <c r="C166" s="19"/>
    </row>
    <row r="167">
      <c r="C167" s="19"/>
    </row>
    <row r="168">
      <c r="C168" s="19"/>
    </row>
    <row r="169">
      <c r="C169" s="19"/>
    </row>
    <row r="170">
      <c r="C170" s="19"/>
    </row>
    <row r="171">
      <c r="C171" s="19"/>
    </row>
    <row r="172">
      <c r="C172" s="19"/>
    </row>
    <row r="173">
      <c r="C173" s="19"/>
    </row>
    <row r="174">
      <c r="C174" s="19"/>
    </row>
    <row r="175">
      <c r="C175" s="19"/>
    </row>
    <row r="176">
      <c r="C176" s="19"/>
    </row>
    <row r="177">
      <c r="C177" s="19"/>
    </row>
    <row r="178">
      <c r="C178" s="19"/>
    </row>
    <row r="179">
      <c r="C179" s="19"/>
    </row>
    <row r="180">
      <c r="C180" s="19"/>
    </row>
    <row r="181">
      <c r="C181" s="19"/>
    </row>
    <row r="182">
      <c r="C182" s="19"/>
    </row>
    <row r="183">
      <c r="C183" s="19"/>
    </row>
    <row r="184">
      <c r="C184" s="19"/>
    </row>
    <row r="185">
      <c r="C185" s="19"/>
    </row>
    <row r="186">
      <c r="C186" s="19"/>
    </row>
    <row r="187">
      <c r="C187" s="19"/>
    </row>
    <row r="188">
      <c r="C188" s="19"/>
    </row>
    <row r="189">
      <c r="C189" s="19"/>
    </row>
    <row r="190">
      <c r="C190" s="19"/>
    </row>
    <row r="191">
      <c r="C191" s="19"/>
    </row>
    <row r="192">
      <c r="C192" s="19"/>
    </row>
    <row r="193">
      <c r="C193" s="19"/>
    </row>
    <row r="194">
      <c r="C194" s="19"/>
    </row>
    <row r="195">
      <c r="C195" s="19"/>
    </row>
    <row r="196">
      <c r="C196" s="19"/>
    </row>
    <row r="197">
      <c r="C197" s="19"/>
    </row>
    <row r="198">
      <c r="C198" s="19"/>
    </row>
    <row r="199">
      <c r="C199" s="19"/>
    </row>
    <row r="200">
      <c r="C200" s="19"/>
    </row>
    <row r="201">
      <c r="C201" s="19"/>
    </row>
    <row r="202">
      <c r="C202" s="19"/>
    </row>
    <row r="203">
      <c r="C203" s="19"/>
    </row>
    <row r="204">
      <c r="C204" s="19"/>
    </row>
    <row r="205">
      <c r="C205" s="19"/>
    </row>
    <row r="206">
      <c r="C206" s="19"/>
    </row>
    <row r="207">
      <c r="C207" s="19"/>
    </row>
    <row r="208">
      <c r="C208" s="19"/>
    </row>
    <row r="209">
      <c r="C209" s="19"/>
    </row>
    <row r="210">
      <c r="C210" s="19"/>
    </row>
    <row r="211">
      <c r="C211" s="19"/>
    </row>
    <row r="212">
      <c r="C212" s="19"/>
    </row>
    <row r="213">
      <c r="C213" s="19"/>
    </row>
    <row r="214">
      <c r="C214" s="19"/>
    </row>
    <row r="215">
      <c r="C215" s="19"/>
    </row>
    <row r="216">
      <c r="C216" s="19"/>
    </row>
    <row r="217">
      <c r="C217" s="19"/>
    </row>
    <row r="218">
      <c r="C218" s="19"/>
    </row>
    <row r="219">
      <c r="C219" s="19"/>
    </row>
    <row r="220">
      <c r="C220" s="19"/>
    </row>
    <row r="221">
      <c r="C221" s="19"/>
    </row>
    <row r="222">
      <c r="C222" s="19"/>
    </row>
    <row r="223">
      <c r="C223" s="19"/>
    </row>
    <row r="224">
      <c r="C224" s="19"/>
    </row>
    <row r="225">
      <c r="C225" s="19"/>
    </row>
    <row r="226">
      <c r="C226" s="19"/>
    </row>
    <row r="227">
      <c r="C227" s="19"/>
    </row>
    <row r="228">
      <c r="C228" s="19"/>
    </row>
    <row r="229">
      <c r="C229" s="19"/>
    </row>
    <row r="230">
      <c r="C230" s="19"/>
    </row>
    <row r="231">
      <c r="C231" s="19"/>
    </row>
    <row r="232">
      <c r="C232" s="19"/>
    </row>
    <row r="233">
      <c r="C233" s="19"/>
    </row>
    <row r="234">
      <c r="C234" s="19"/>
    </row>
    <row r="235">
      <c r="C235" s="19"/>
    </row>
    <row r="236">
      <c r="C236" s="19"/>
    </row>
    <row r="237">
      <c r="C237" s="19"/>
    </row>
    <row r="238">
      <c r="C238" s="19"/>
    </row>
    <row r="239">
      <c r="C239" s="19"/>
    </row>
    <row r="240">
      <c r="C240" s="19"/>
    </row>
    <row r="241">
      <c r="C241" s="19"/>
    </row>
    <row r="242">
      <c r="C242" s="19"/>
    </row>
    <row r="243">
      <c r="C243" s="19"/>
    </row>
    <row r="244">
      <c r="C244" s="19"/>
    </row>
    <row r="245">
      <c r="C245" s="19"/>
    </row>
    <row r="246">
      <c r="C246" s="19"/>
    </row>
    <row r="247">
      <c r="C247" s="19"/>
    </row>
    <row r="248">
      <c r="C248" s="19"/>
    </row>
    <row r="249">
      <c r="C249" s="19"/>
    </row>
    <row r="250">
      <c r="C250" s="19"/>
    </row>
    <row r="251">
      <c r="C251" s="19"/>
    </row>
    <row r="252">
      <c r="C252" s="19"/>
    </row>
    <row r="253">
      <c r="C253" s="19"/>
    </row>
    <row r="254">
      <c r="C254" s="19"/>
    </row>
    <row r="255">
      <c r="C255" s="19"/>
    </row>
    <row r="256">
      <c r="C256" s="19"/>
    </row>
    <row r="257">
      <c r="C257" s="19"/>
    </row>
    <row r="258">
      <c r="C258" s="19"/>
    </row>
    <row r="259">
      <c r="C259" s="19"/>
    </row>
    <row r="260">
      <c r="C260" s="19"/>
    </row>
    <row r="261">
      <c r="C261" s="19"/>
    </row>
    <row r="262">
      <c r="C262" s="19"/>
    </row>
    <row r="263">
      <c r="C263" s="19"/>
    </row>
    <row r="264">
      <c r="C264" s="19"/>
    </row>
    <row r="265">
      <c r="C265" s="19"/>
    </row>
    <row r="266">
      <c r="C266" s="19"/>
    </row>
    <row r="267">
      <c r="C267" s="19"/>
    </row>
    <row r="268">
      <c r="C268" s="19"/>
    </row>
    <row r="269">
      <c r="C269" s="19"/>
    </row>
    <row r="270">
      <c r="C270" s="19"/>
    </row>
    <row r="271">
      <c r="C271" s="19"/>
    </row>
    <row r="272">
      <c r="C272" s="19"/>
    </row>
    <row r="273">
      <c r="C273" s="19"/>
    </row>
    <row r="274">
      <c r="C274" s="19"/>
    </row>
    <row r="275">
      <c r="C275" s="19"/>
    </row>
    <row r="276">
      <c r="C276" s="19"/>
    </row>
    <row r="277">
      <c r="C277" s="19"/>
    </row>
    <row r="278">
      <c r="C278" s="19"/>
    </row>
    <row r="279">
      <c r="C279" s="19"/>
    </row>
    <row r="280">
      <c r="C280" s="19"/>
    </row>
    <row r="281">
      <c r="C281" s="19"/>
    </row>
    <row r="282">
      <c r="C282" s="19"/>
    </row>
    <row r="283">
      <c r="C283" s="19"/>
    </row>
    <row r="284">
      <c r="C284" s="19"/>
    </row>
    <row r="285">
      <c r="C285" s="19"/>
    </row>
    <row r="286">
      <c r="C286" s="19"/>
    </row>
    <row r="287">
      <c r="C287" s="19"/>
    </row>
    <row r="288">
      <c r="C288" s="19"/>
    </row>
    <row r="289">
      <c r="C289" s="19"/>
    </row>
    <row r="290">
      <c r="C290" s="19"/>
    </row>
    <row r="291">
      <c r="C291" s="19"/>
    </row>
    <row r="292">
      <c r="C292" s="19"/>
    </row>
    <row r="293">
      <c r="C293" s="19"/>
    </row>
    <row r="294">
      <c r="C294" s="19"/>
    </row>
    <row r="295">
      <c r="C295" s="19"/>
    </row>
    <row r="296">
      <c r="C296" s="19"/>
    </row>
    <row r="297">
      <c r="C297" s="19"/>
    </row>
    <row r="298">
      <c r="C298" s="19"/>
    </row>
    <row r="299">
      <c r="C299" s="19"/>
    </row>
    <row r="300">
      <c r="C300" s="19"/>
    </row>
    <row r="301">
      <c r="C301" s="19"/>
    </row>
    <row r="302">
      <c r="C302" s="19"/>
    </row>
    <row r="303">
      <c r="C303" s="19"/>
    </row>
    <row r="304">
      <c r="C304" s="19"/>
    </row>
    <row r="305">
      <c r="C305" s="19"/>
    </row>
    <row r="306">
      <c r="C306" s="19"/>
    </row>
    <row r="307">
      <c r="C307" s="19"/>
    </row>
    <row r="308">
      <c r="C308" s="19"/>
    </row>
    <row r="309">
      <c r="C309" s="19"/>
    </row>
    <row r="310">
      <c r="C310" s="19"/>
    </row>
    <row r="311">
      <c r="C311" s="19"/>
    </row>
    <row r="312">
      <c r="C312" s="19"/>
    </row>
    <row r="313">
      <c r="C313" s="19"/>
    </row>
    <row r="314">
      <c r="C314" s="19"/>
    </row>
    <row r="315">
      <c r="C315" s="19"/>
    </row>
    <row r="316">
      <c r="C316" s="19"/>
    </row>
    <row r="317">
      <c r="C317" s="19"/>
    </row>
    <row r="318">
      <c r="C318" s="19"/>
    </row>
    <row r="319">
      <c r="C319" s="19"/>
    </row>
    <row r="320">
      <c r="C320" s="19"/>
    </row>
    <row r="321">
      <c r="C321" s="19"/>
    </row>
    <row r="322">
      <c r="C322" s="19"/>
    </row>
    <row r="323">
      <c r="C323" s="19"/>
    </row>
    <row r="324">
      <c r="C324" s="19"/>
    </row>
    <row r="325">
      <c r="C325" s="19"/>
    </row>
    <row r="326">
      <c r="C326" s="19"/>
    </row>
    <row r="327">
      <c r="C327" s="19"/>
    </row>
    <row r="328">
      <c r="C328" s="19"/>
    </row>
    <row r="329">
      <c r="C329" s="19"/>
    </row>
    <row r="330">
      <c r="C330" s="19"/>
    </row>
    <row r="331">
      <c r="C331" s="19"/>
    </row>
    <row r="332">
      <c r="C332" s="19"/>
    </row>
    <row r="333">
      <c r="C333" s="19"/>
    </row>
    <row r="334">
      <c r="C334" s="19"/>
    </row>
    <row r="335">
      <c r="C335" s="19"/>
    </row>
    <row r="336">
      <c r="C336" s="19"/>
    </row>
    <row r="337">
      <c r="C337" s="19"/>
    </row>
    <row r="338">
      <c r="C338" s="19"/>
    </row>
    <row r="339">
      <c r="C339" s="19"/>
    </row>
    <row r="340">
      <c r="C340" s="19"/>
    </row>
    <row r="341">
      <c r="C341" s="19"/>
    </row>
    <row r="342">
      <c r="C342" s="19"/>
    </row>
    <row r="343">
      <c r="C343" s="19"/>
    </row>
    <row r="344">
      <c r="C344" s="19"/>
    </row>
    <row r="345">
      <c r="C345" s="19"/>
    </row>
    <row r="346">
      <c r="C346" s="19"/>
    </row>
    <row r="347">
      <c r="C347" s="19"/>
    </row>
    <row r="348">
      <c r="C348" s="19"/>
    </row>
    <row r="349">
      <c r="C349" s="19"/>
    </row>
    <row r="350">
      <c r="C350" s="19"/>
    </row>
    <row r="351">
      <c r="C351" s="19"/>
    </row>
    <row r="352">
      <c r="C352" s="19"/>
    </row>
    <row r="353">
      <c r="C353" s="19"/>
    </row>
    <row r="354">
      <c r="C354" s="19"/>
    </row>
    <row r="355">
      <c r="C355" s="19"/>
    </row>
    <row r="356">
      <c r="C356" s="19"/>
    </row>
    <row r="357">
      <c r="C357" s="19"/>
    </row>
    <row r="358">
      <c r="C358" s="19"/>
    </row>
    <row r="359">
      <c r="C359" s="19"/>
    </row>
    <row r="360">
      <c r="C360" s="19"/>
    </row>
    <row r="361">
      <c r="C361" s="19"/>
    </row>
    <row r="362">
      <c r="C362" s="19"/>
    </row>
    <row r="363">
      <c r="C363" s="19"/>
    </row>
    <row r="364">
      <c r="C364" s="19"/>
    </row>
    <row r="365">
      <c r="C365" s="19"/>
    </row>
    <row r="366">
      <c r="C366" s="19"/>
    </row>
    <row r="367">
      <c r="C367" s="19"/>
    </row>
    <row r="368">
      <c r="C368" s="19"/>
    </row>
    <row r="369">
      <c r="C369" s="19"/>
    </row>
    <row r="370">
      <c r="C370" s="19"/>
    </row>
    <row r="371">
      <c r="C371" s="19"/>
    </row>
    <row r="372">
      <c r="C372" s="19"/>
    </row>
    <row r="373">
      <c r="C373" s="19"/>
    </row>
    <row r="374">
      <c r="C374" s="19"/>
    </row>
    <row r="375">
      <c r="C375" s="19"/>
    </row>
    <row r="376">
      <c r="C376" s="19"/>
    </row>
    <row r="377">
      <c r="C377" s="19"/>
    </row>
    <row r="378">
      <c r="C378" s="19"/>
    </row>
    <row r="379">
      <c r="C379" s="19"/>
    </row>
    <row r="380">
      <c r="C380" s="19"/>
    </row>
    <row r="381">
      <c r="C381" s="19"/>
    </row>
    <row r="382">
      <c r="C382" s="19"/>
    </row>
    <row r="383">
      <c r="C383" s="19"/>
    </row>
    <row r="384">
      <c r="C384" s="19"/>
    </row>
    <row r="385">
      <c r="C385" s="19"/>
    </row>
    <row r="386">
      <c r="C386" s="19"/>
    </row>
    <row r="387">
      <c r="C387" s="19"/>
    </row>
    <row r="388">
      <c r="C388" s="19"/>
    </row>
    <row r="389">
      <c r="C389" s="19"/>
    </row>
    <row r="390">
      <c r="C390" s="19"/>
    </row>
    <row r="391">
      <c r="C391" s="19"/>
    </row>
    <row r="392">
      <c r="C392" s="19"/>
    </row>
    <row r="393">
      <c r="C393" s="19"/>
    </row>
    <row r="394">
      <c r="C394" s="19"/>
    </row>
    <row r="395">
      <c r="C395" s="19"/>
    </row>
    <row r="396">
      <c r="C396" s="19"/>
    </row>
    <row r="397">
      <c r="C397" s="19"/>
    </row>
    <row r="398">
      <c r="C398" s="19"/>
    </row>
    <row r="399">
      <c r="C399" s="19"/>
    </row>
    <row r="400">
      <c r="C400" s="19"/>
    </row>
    <row r="401">
      <c r="C401" s="19"/>
    </row>
    <row r="402">
      <c r="C402" s="19"/>
    </row>
    <row r="403">
      <c r="C403" s="19"/>
    </row>
    <row r="404">
      <c r="C404" s="19"/>
    </row>
    <row r="405">
      <c r="C405" s="19"/>
    </row>
    <row r="406">
      <c r="C406" s="19"/>
    </row>
    <row r="407">
      <c r="C407" s="19"/>
    </row>
    <row r="408">
      <c r="C408" s="19"/>
    </row>
    <row r="409">
      <c r="C409" s="19"/>
    </row>
    <row r="410">
      <c r="C410" s="19"/>
    </row>
    <row r="411">
      <c r="C411" s="19"/>
    </row>
    <row r="412">
      <c r="C412" s="19"/>
    </row>
    <row r="413">
      <c r="C413" s="19"/>
    </row>
    <row r="414">
      <c r="C414" s="19"/>
    </row>
    <row r="415">
      <c r="C415" s="19"/>
    </row>
    <row r="416">
      <c r="C416" s="19"/>
    </row>
    <row r="417">
      <c r="C417" s="19"/>
    </row>
    <row r="418">
      <c r="C418" s="19"/>
    </row>
    <row r="419">
      <c r="C419" s="19"/>
    </row>
    <row r="420">
      <c r="C420" s="19"/>
    </row>
    <row r="421">
      <c r="C421" s="19"/>
    </row>
    <row r="422">
      <c r="C422" s="19"/>
    </row>
    <row r="423">
      <c r="C423" s="19"/>
    </row>
    <row r="424">
      <c r="C424" s="19"/>
    </row>
    <row r="425">
      <c r="C425" s="19"/>
    </row>
    <row r="426">
      <c r="C426" s="19"/>
    </row>
    <row r="427">
      <c r="C427" s="19"/>
    </row>
    <row r="428">
      <c r="C428" s="19"/>
    </row>
    <row r="429">
      <c r="C429" s="19"/>
    </row>
    <row r="430">
      <c r="C430" s="19"/>
    </row>
    <row r="431">
      <c r="C431" s="19"/>
    </row>
    <row r="432">
      <c r="C432" s="19"/>
    </row>
    <row r="433">
      <c r="C433" s="19"/>
    </row>
    <row r="434">
      <c r="C434" s="19"/>
    </row>
    <row r="435">
      <c r="C435" s="19"/>
    </row>
    <row r="436">
      <c r="C436" s="19"/>
    </row>
    <row r="437">
      <c r="C437" s="19"/>
    </row>
    <row r="438">
      <c r="C438" s="19"/>
    </row>
    <row r="439">
      <c r="C439" s="19"/>
    </row>
    <row r="440">
      <c r="C440" s="19"/>
    </row>
    <row r="441">
      <c r="C441" s="19"/>
    </row>
    <row r="442">
      <c r="C442" s="19"/>
    </row>
    <row r="443">
      <c r="C443" s="19"/>
    </row>
    <row r="444">
      <c r="C444" s="19"/>
    </row>
    <row r="445">
      <c r="C445" s="19"/>
    </row>
    <row r="446">
      <c r="C446" s="19"/>
    </row>
    <row r="447">
      <c r="C447" s="19"/>
    </row>
    <row r="448">
      <c r="C448" s="19"/>
    </row>
    <row r="449">
      <c r="C449" s="19"/>
    </row>
    <row r="450">
      <c r="C450" s="19"/>
    </row>
    <row r="451">
      <c r="C451" s="19"/>
    </row>
    <row r="452">
      <c r="C452" s="19"/>
    </row>
    <row r="453">
      <c r="C453" s="19"/>
    </row>
    <row r="454">
      <c r="C454" s="19"/>
    </row>
    <row r="455">
      <c r="C455" s="19"/>
    </row>
    <row r="456">
      <c r="C456" s="19"/>
    </row>
    <row r="457">
      <c r="C457" s="19"/>
    </row>
    <row r="458">
      <c r="C458" s="19"/>
    </row>
    <row r="459">
      <c r="C459" s="19"/>
    </row>
    <row r="460">
      <c r="C460" s="19"/>
    </row>
    <row r="461">
      <c r="C461" s="19"/>
    </row>
    <row r="462">
      <c r="C462" s="19"/>
    </row>
    <row r="463">
      <c r="C463" s="19"/>
    </row>
    <row r="464">
      <c r="C464" s="19"/>
    </row>
    <row r="465">
      <c r="C465" s="19"/>
    </row>
    <row r="466">
      <c r="C466" s="19"/>
    </row>
    <row r="467">
      <c r="C467" s="19"/>
    </row>
    <row r="468">
      <c r="C468" s="19"/>
    </row>
    <row r="469">
      <c r="C469" s="19"/>
    </row>
    <row r="470">
      <c r="C470" s="19"/>
    </row>
    <row r="471">
      <c r="C471" s="19"/>
    </row>
    <row r="472">
      <c r="C472" s="19"/>
    </row>
    <row r="473">
      <c r="C473" s="19"/>
    </row>
    <row r="474">
      <c r="C474" s="19"/>
    </row>
    <row r="475">
      <c r="C475" s="19"/>
    </row>
    <row r="476">
      <c r="C476" s="19"/>
    </row>
    <row r="477">
      <c r="C477" s="19"/>
    </row>
    <row r="478">
      <c r="C478" s="19"/>
    </row>
    <row r="479">
      <c r="C479" s="19"/>
    </row>
    <row r="480">
      <c r="C480" s="19"/>
    </row>
    <row r="481">
      <c r="C481" s="19"/>
    </row>
    <row r="482">
      <c r="C482" s="19"/>
    </row>
    <row r="483">
      <c r="C483" s="19"/>
    </row>
    <row r="484">
      <c r="C484" s="19"/>
    </row>
    <row r="485">
      <c r="C485" s="19"/>
    </row>
    <row r="486">
      <c r="C486" s="19"/>
    </row>
    <row r="487">
      <c r="C487" s="19"/>
    </row>
    <row r="488">
      <c r="C488" s="19"/>
    </row>
    <row r="489">
      <c r="C489" s="19"/>
    </row>
    <row r="490">
      <c r="C490" s="19"/>
    </row>
    <row r="491">
      <c r="C491" s="19"/>
    </row>
    <row r="492">
      <c r="C492" s="19"/>
    </row>
    <row r="493">
      <c r="C493" s="19"/>
    </row>
    <row r="494">
      <c r="C494" s="19"/>
    </row>
    <row r="495">
      <c r="C495" s="19"/>
    </row>
    <row r="496">
      <c r="C496" s="19"/>
    </row>
    <row r="497">
      <c r="C497" s="19"/>
    </row>
    <row r="498">
      <c r="C498" s="19"/>
    </row>
    <row r="499">
      <c r="C499" s="19"/>
    </row>
    <row r="500">
      <c r="C500" s="19"/>
    </row>
    <row r="501">
      <c r="C501" s="19"/>
    </row>
    <row r="502">
      <c r="C502" s="19"/>
    </row>
    <row r="503">
      <c r="C503" s="19"/>
    </row>
    <row r="504">
      <c r="C504" s="19"/>
    </row>
    <row r="505">
      <c r="C505" s="19"/>
    </row>
    <row r="506">
      <c r="C506" s="19"/>
    </row>
    <row r="507">
      <c r="C507" s="19"/>
    </row>
    <row r="508">
      <c r="C508" s="19"/>
    </row>
    <row r="509">
      <c r="C509" s="19"/>
    </row>
    <row r="510">
      <c r="C510" s="19"/>
    </row>
    <row r="511">
      <c r="C511" s="19"/>
    </row>
    <row r="512">
      <c r="C512" s="19"/>
    </row>
    <row r="513">
      <c r="C513" s="19"/>
    </row>
    <row r="514">
      <c r="C514" s="19"/>
    </row>
    <row r="515">
      <c r="C515" s="19"/>
    </row>
    <row r="516">
      <c r="C516" s="19"/>
    </row>
    <row r="517">
      <c r="C517" s="19"/>
    </row>
    <row r="518">
      <c r="C518" s="19"/>
    </row>
    <row r="519">
      <c r="C519" s="19"/>
    </row>
    <row r="520">
      <c r="C520" s="19"/>
    </row>
    <row r="521">
      <c r="C521" s="19"/>
    </row>
    <row r="522">
      <c r="C522" s="19"/>
    </row>
    <row r="523">
      <c r="C523" s="19"/>
    </row>
    <row r="524">
      <c r="C524" s="19"/>
    </row>
    <row r="525">
      <c r="C525" s="19"/>
    </row>
    <row r="526">
      <c r="C526" s="19"/>
    </row>
    <row r="527">
      <c r="C527" s="19"/>
    </row>
    <row r="528">
      <c r="C528" s="19"/>
    </row>
    <row r="529">
      <c r="C529" s="19"/>
    </row>
    <row r="530">
      <c r="C530" s="19"/>
    </row>
    <row r="531">
      <c r="C531" s="19"/>
    </row>
    <row r="532">
      <c r="C532" s="19"/>
    </row>
    <row r="533">
      <c r="C533" s="19"/>
    </row>
    <row r="534">
      <c r="C534" s="19"/>
    </row>
    <row r="535">
      <c r="C535" s="19"/>
    </row>
    <row r="536">
      <c r="C536" s="19"/>
    </row>
    <row r="537">
      <c r="C537" s="19"/>
    </row>
    <row r="538">
      <c r="C538" s="19"/>
    </row>
    <row r="539">
      <c r="C539" s="19"/>
    </row>
    <row r="540">
      <c r="C540" s="19"/>
    </row>
    <row r="541">
      <c r="C541" s="19"/>
    </row>
    <row r="542">
      <c r="C542" s="19"/>
    </row>
    <row r="543">
      <c r="C543" s="19"/>
    </row>
    <row r="544">
      <c r="C544" s="19"/>
    </row>
    <row r="545">
      <c r="C545" s="19"/>
    </row>
    <row r="546">
      <c r="C546" s="19"/>
    </row>
    <row r="547">
      <c r="C547" s="19"/>
    </row>
    <row r="548">
      <c r="C548" s="19"/>
    </row>
    <row r="549">
      <c r="C549" s="19"/>
    </row>
    <row r="550">
      <c r="C550" s="19"/>
    </row>
    <row r="551">
      <c r="C551" s="19"/>
    </row>
    <row r="552">
      <c r="C552" s="19"/>
    </row>
    <row r="553">
      <c r="C553" s="19"/>
    </row>
    <row r="554">
      <c r="C554" s="19"/>
    </row>
    <row r="555">
      <c r="C555" s="19"/>
    </row>
    <row r="556">
      <c r="C556" s="19"/>
    </row>
    <row r="557">
      <c r="C557" s="19"/>
    </row>
    <row r="558">
      <c r="C558" s="19"/>
    </row>
    <row r="559">
      <c r="C559" s="19"/>
    </row>
    <row r="560">
      <c r="C560" s="19"/>
    </row>
    <row r="561">
      <c r="C561" s="19"/>
    </row>
    <row r="562">
      <c r="C562" s="19"/>
    </row>
    <row r="563">
      <c r="C563" s="19"/>
    </row>
    <row r="564">
      <c r="C564" s="19"/>
    </row>
    <row r="565">
      <c r="C565" s="19"/>
    </row>
    <row r="566">
      <c r="C566" s="19"/>
    </row>
    <row r="567">
      <c r="C567" s="19"/>
    </row>
    <row r="568">
      <c r="C568" s="19"/>
    </row>
    <row r="569">
      <c r="C569" s="19"/>
    </row>
    <row r="570">
      <c r="C570" s="19"/>
    </row>
    <row r="571">
      <c r="C571" s="19"/>
    </row>
    <row r="572">
      <c r="C572" s="19"/>
    </row>
    <row r="573">
      <c r="C573" s="19"/>
    </row>
    <row r="574">
      <c r="C574" s="19"/>
    </row>
    <row r="575">
      <c r="C575" s="19"/>
    </row>
    <row r="576">
      <c r="C576" s="19"/>
    </row>
    <row r="577">
      <c r="C577" s="19"/>
    </row>
    <row r="578">
      <c r="C578" s="19"/>
    </row>
    <row r="579">
      <c r="C579" s="19"/>
    </row>
    <row r="580">
      <c r="C580" s="19"/>
    </row>
    <row r="581">
      <c r="C581" s="19"/>
    </row>
    <row r="582">
      <c r="C582" s="19"/>
    </row>
    <row r="583">
      <c r="C583" s="19"/>
    </row>
    <row r="584">
      <c r="C584" s="19"/>
    </row>
    <row r="585">
      <c r="C585" s="19"/>
    </row>
    <row r="586">
      <c r="C586" s="19"/>
    </row>
    <row r="587">
      <c r="C587" s="19"/>
    </row>
    <row r="588">
      <c r="C588" s="19"/>
    </row>
    <row r="589">
      <c r="C589" s="19"/>
    </row>
    <row r="590">
      <c r="C590" s="19"/>
    </row>
    <row r="591">
      <c r="C591" s="19"/>
    </row>
    <row r="592">
      <c r="C592" s="19"/>
    </row>
    <row r="593">
      <c r="C593" s="19"/>
    </row>
    <row r="594">
      <c r="C594" s="19"/>
    </row>
    <row r="595">
      <c r="C595" s="19"/>
    </row>
    <row r="596">
      <c r="C596" s="19"/>
    </row>
    <row r="597">
      <c r="C597" s="19"/>
    </row>
    <row r="598">
      <c r="C598" s="19"/>
    </row>
    <row r="599">
      <c r="C599" s="19"/>
    </row>
    <row r="600">
      <c r="C600" s="19"/>
    </row>
    <row r="601">
      <c r="C601" s="19"/>
    </row>
    <row r="602">
      <c r="C602" s="19"/>
    </row>
    <row r="603">
      <c r="C603" s="19"/>
    </row>
    <row r="604">
      <c r="C604" s="19"/>
    </row>
    <row r="605">
      <c r="C605" s="19"/>
    </row>
    <row r="606">
      <c r="C606" s="19"/>
    </row>
    <row r="607">
      <c r="C607" s="19"/>
    </row>
    <row r="608">
      <c r="C608" s="19"/>
    </row>
    <row r="609">
      <c r="C609" s="19"/>
    </row>
    <row r="610">
      <c r="C610" s="19"/>
    </row>
    <row r="611">
      <c r="C611" s="19"/>
    </row>
    <row r="612">
      <c r="C612" s="19"/>
    </row>
    <row r="613">
      <c r="C613" s="19"/>
    </row>
    <row r="614">
      <c r="C614" s="19"/>
    </row>
    <row r="615">
      <c r="C615" s="19"/>
    </row>
    <row r="616">
      <c r="C616" s="19"/>
    </row>
    <row r="617">
      <c r="C617" s="19"/>
    </row>
    <row r="618">
      <c r="C618" s="19"/>
    </row>
    <row r="619">
      <c r="C619" s="19"/>
    </row>
    <row r="620">
      <c r="C620" s="19"/>
    </row>
    <row r="621">
      <c r="C621" s="19"/>
    </row>
    <row r="622">
      <c r="C622" s="19"/>
    </row>
    <row r="623">
      <c r="C623" s="19"/>
    </row>
    <row r="624">
      <c r="C624" s="19"/>
    </row>
    <row r="625">
      <c r="C625" s="19"/>
    </row>
    <row r="626">
      <c r="C626" s="19"/>
    </row>
    <row r="627">
      <c r="C627" s="19"/>
    </row>
    <row r="628">
      <c r="C628" s="19"/>
    </row>
    <row r="629">
      <c r="C629" s="19"/>
    </row>
    <row r="630">
      <c r="C630" s="19"/>
    </row>
    <row r="631">
      <c r="C631" s="19"/>
    </row>
    <row r="632">
      <c r="C632" s="19"/>
    </row>
    <row r="633">
      <c r="C633" s="19"/>
    </row>
    <row r="634">
      <c r="C634" s="19"/>
    </row>
    <row r="635">
      <c r="C635" s="19"/>
    </row>
    <row r="636">
      <c r="C636" s="19"/>
    </row>
    <row r="637">
      <c r="C637" s="19"/>
    </row>
    <row r="638">
      <c r="C638" s="19"/>
    </row>
    <row r="639">
      <c r="C639" s="19"/>
    </row>
    <row r="640">
      <c r="C640" s="19"/>
    </row>
    <row r="641">
      <c r="C641" s="19"/>
    </row>
    <row r="642">
      <c r="C642" s="19"/>
    </row>
    <row r="643">
      <c r="C643" s="19"/>
    </row>
    <row r="644">
      <c r="C644" s="19"/>
    </row>
    <row r="645">
      <c r="C645" s="19"/>
    </row>
    <row r="646">
      <c r="C646" s="19"/>
    </row>
    <row r="647">
      <c r="C647" s="19"/>
    </row>
    <row r="648">
      <c r="C648" s="19"/>
    </row>
    <row r="649">
      <c r="C649" s="19"/>
    </row>
    <row r="650">
      <c r="C650" s="19"/>
    </row>
    <row r="651">
      <c r="C651" s="19"/>
    </row>
    <row r="652">
      <c r="C652" s="19"/>
    </row>
    <row r="653">
      <c r="C653" s="19"/>
    </row>
    <row r="654">
      <c r="C654" s="19"/>
    </row>
    <row r="655">
      <c r="C655" s="19"/>
    </row>
    <row r="656">
      <c r="C656" s="19"/>
    </row>
    <row r="657">
      <c r="C657" s="19"/>
    </row>
    <row r="658">
      <c r="C658" s="19"/>
    </row>
    <row r="659">
      <c r="C659" s="19"/>
    </row>
    <row r="660">
      <c r="C660" s="19"/>
    </row>
    <row r="661">
      <c r="C661" s="19"/>
    </row>
    <row r="662">
      <c r="C662" s="19"/>
    </row>
    <row r="663">
      <c r="C663" s="19"/>
    </row>
    <row r="664">
      <c r="C664" s="19"/>
    </row>
    <row r="665">
      <c r="C665" s="19"/>
    </row>
    <row r="666">
      <c r="C666" s="19"/>
    </row>
    <row r="667">
      <c r="C667" s="19"/>
    </row>
    <row r="668">
      <c r="C668" s="19"/>
    </row>
    <row r="669">
      <c r="C669" s="19"/>
    </row>
    <row r="670">
      <c r="C670" s="19"/>
    </row>
    <row r="671">
      <c r="C671" s="19"/>
    </row>
    <row r="672">
      <c r="C672" s="19"/>
    </row>
    <row r="673">
      <c r="C673" s="19"/>
    </row>
    <row r="674">
      <c r="C674" s="19"/>
    </row>
    <row r="675">
      <c r="C675" s="19"/>
    </row>
    <row r="676">
      <c r="C676" s="19"/>
    </row>
    <row r="677">
      <c r="C677" s="19"/>
    </row>
    <row r="678">
      <c r="C678" s="19"/>
    </row>
    <row r="679">
      <c r="C679" s="19"/>
    </row>
    <row r="680">
      <c r="C680" s="19"/>
    </row>
    <row r="681">
      <c r="C681" s="19"/>
    </row>
    <row r="682">
      <c r="C682" s="19"/>
    </row>
    <row r="683">
      <c r="C683" s="19"/>
    </row>
    <row r="684">
      <c r="C684" s="19"/>
    </row>
    <row r="685">
      <c r="C685" s="19"/>
    </row>
    <row r="686">
      <c r="C686" s="19"/>
    </row>
    <row r="687">
      <c r="C687" s="19"/>
    </row>
    <row r="688">
      <c r="C688" s="19"/>
    </row>
    <row r="689">
      <c r="C689" s="19"/>
    </row>
    <row r="690">
      <c r="C690" s="19"/>
    </row>
    <row r="691">
      <c r="C691" s="19"/>
    </row>
    <row r="692">
      <c r="C692" s="19"/>
    </row>
    <row r="693">
      <c r="C693" s="19"/>
    </row>
    <row r="694">
      <c r="C694" s="19"/>
    </row>
    <row r="695">
      <c r="C695" s="19"/>
    </row>
    <row r="696">
      <c r="C696" s="19"/>
    </row>
    <row r="697">
      <c r="C697" s="19"/>
    </row>
    <row r="698">
      <c r="C698" s="19"/>
    </row>
    <row r="699">
      <c r="C699" s="19"/>
    </row>
    <row r="700">
      <c r="C700" s="19"/>
    </row>
    <row r="701">
      <c r="C701" s="19"/>
    </row>
    <row r="702">
      <c r="C702" s="19"/>
    </row>
    <row r="703">
      <c r="C703" s="19"/>
    </row>
    <row r="704">
      <c r="C704" s="19"/>
    </row>
    <row r="705">
      <c r="C705" s="19"/>
    </row>
    <row r="706">
      <c r="C706" s="19"/>
    </row>
    <row r="707">
      <c r="C707" s="19"/>
    </row>
    <row r="708">
      <c r="C708" s="19"/>
    </row>
    <row r="709">
      <c r="C709" s="19"/>
    </row>
    <row r="710">
      <c r="C710" s="19"/>
    </row>
    <row r="711">
      <c r="C711" s="19"/>
    </row>
    <row r="712">
      <c r="C712" s="19"/>
    </row>
    <row r="713">
      <c r="C713" s="19"/>
    </row>
    <row r="714">
      <c r="C714" s="19"/>
    </row>
    <row r="715">
      <c r="C715" s="19"/>
    </row>
    <row r="716">
      <c r="C716" s="19"/>
    </row>
    <row r="717">
      <c r="C717" s="19"/>
    </row>
    <row r="718">
      <c r="C718" s="19"/>
    </row>
    <row r="719">
      <c r="C719" s="19"/>
    </row>
    <row r="720">
      <c r="C720" s="19"/>
    </row>
    <row r="721">
      <c r="C721" s="19"/>
    </row>
    <row r="722">
      <c r="C722" s="19"/>
    </row>
    <row r="723">
      <c r="C723" s="19"/>
    </row>
    <row r="724">
      <c r="C724" s="19"/>
    </row>
    <row r="725">
      <c r="C725" s="19"/>
    </row>
    <row r="726">
      <c r="C726" s="19"/>
    </row>
    <row r="727">
      <c r="C727" s="19"/>
    </row>
    <row r="728">
      <c r="C728" s="19"/>
    </row>
    <row r="729">
      <c r="C729" s="19"/>
    </row>
    <row r="730">
      <c r="C730" s="19"/>
    </row>
    <row r="731">
      <c r="C731" s="19"/>
    </row>
    <row r="732">
      <c r="C732" s="19"/>
    </row>
    <row r="733">
      <c r="C733" s="19"/>
    </row>
    <row r="734">
      <c r="C734" s="19"/>
    </row>
    <row r="735">
      <c r="C735" s="19"/>
    </row>
    <row r="736">
      <c r="C736" s="19"/>
    </row>
    <row r="737">
      <c r="C737" s="19"/>
    </row>
    <row r="738">
      <c r="C738" s="19"/>
    </row>
    <row r="739">
      <c r="C739" s="19"/>
    </row>
    <row r="740">
      <c r="C740" s="19"/>
    </row>
    <row r="741">
      <c r="C741" s="19"/>
    </row>
    <row r="742">
      <c r="C742" s="19"/>
    </row>
    <row r="743">
      <c r="C743" s="19"/>
    </row>
    <row r="744">
      <c r="C744" s="19"/>
    </row>
    <row r="745">
      <c r="C745" s="19"/>
    </row>
    <row r="746">
      <c r="C746" s="19"/>
    </row>
    <row r="747">
      <c r="C747" s="19"/>
    </row>
    <row r="748">
      <c r="C748" s="19"/>
    </row>
    <row r="749">
      <c r="C749" s="19"/>
    </row>
    <row r="750">
      <c r="C750" s="19"/>
    </row>
    <row r="751">
      <c r="C751" s="19"/>
    </row>
    <row r="752">
      <c r="C752" s="19"/>
    </row>
    <row r="753">
      <c r="C753" s="19"/>
    </row>
    <row r="754">
      <c r="C754" s="19"/>
    </row>
    <row r="755">
      <c r="C755" s="19"/>
    </row>
    <row r="756">
      <c r="C756" s="19"/>
    </row>
    <row r="757">
      <c r="C757" s="19"/>
    </row>
    <row r="758">
      <c r="C758" s="19"/>
    </row>
    <row r="759">
      <c r="C759" s="19"/>
    </row>
    <row r="760">
      <c r="C760" s="19"/>
    </row>
    <row r="761">
      <c r="C761" s="19"/>
    </row>
    <row r="762">
      <c r="C762" s="19"/>
    </row>
    <row r="763">
      <c r="C763" s="19"/>
    </row>
    <row r="764">
      <c r="C764" s="19"/>
    </row>
    <row r="765">
      <c r="C765" s="19"/>
    </row>
    <row r="766">
      <c r="C766" s="19"/>
    </row>
    <row r="767">
      <c r="C767" s="19"/>
    </row>
    <row r="768">
      <c r="C768" s="19"/>
    </row>
    <row r="769">
      <c r="C769" s="19"/>
    </row>
    <row r="770">
      <c r="C770" s="19"/>
    </row>
    <row r="771">
      <c r="C771" s="19"/>
    </row>
    <row r="772">
      <c r="C772" s="19"/>
    </row>
    <row r="773">
      <c r="C773" s="19"/>
    </row>
    <row r="774">
      <c r="C774" s="19"/>
    </row>
    <row r="775">
      <c r="C775" s="19"/>
    </row>
    <row r="776">
      <c r="C776" s="19"/>
    </row>
    <row r="777">
      <c r="C777" s="19"/>
    </row>
    <row r="778">
      <c r="C778" s="19"/>
    </row>
    <row r="779">
      <c r="C779" s="19"/>
    </row>
    <row r="780">
      <c r="C780" s="19"/>
    </row>
    <row r="781">
      <c r="C781" s="19"/>
    </row>
    <row r="782">
      <c r="C782" s="19"/>
    </row>
    <row r="783">
      <c r="C783" s="19"/>
    </row>
    <row r="784">
      <c r="C784" s="19"/>
    </row>
    <row r="785">
      <c r="C785" s="19"/>
    </row>
    <row r="786">
      <c r="C786" s="19"/>
    </row>
    <row r="787">
      <c r="C787" s="19"/>
    </row>
    <row r="788">
      <c r="C788" s="19"/>
    </row>
    <row r="789">
      <c r="C789" s="19"/>
    </row>
    <row r="790">
      <c r="C790" s="19"/>
    </row>
    <row r="791">
      <c r="C791" s="19"/>
    </row>
    <row r="792">
      <c r="C792" s="19"/>
    </row>
    <row r="793">
      <c r="C793" s="19"/>
    </row>
    <row r="794">
      <c r="C794" s="19"/>
    </row>
    <row r="795">
      <c r="C795" s="19"/>
    </row>
    <row r="796">
      <c r="C796" s="19"/>
    </row>
    <row r="797">
      <c r="C797" s="19"/>
    </row>
    <row r="798">
      <c r="C798" s="19"/>
    </row>
    <row r="799">
      <c r="C799" s="19"/>
    </row>
    <row r="800">
      <c r="C800" s="19"/>
    </row>
    <row r="801">
      <c r="C801" s="19"/>
    </row>
    <row r="802">
      <c r="C802" s="19"/>
    </row>
    <row r="803">
      <c r="C803" s="19"/>
    </row>
    <row r="804">
      <c r="C804" s="19"/>
    </row>
    <row r="805">
      <c r="C805" s="19"/>
    </row>
    <row r="806">
      <c r="C806" s="19"/>
    </row>
    <row r="807">
      <c r="C807" s="19"/>
    </row>
    <row r="808">
      <c r="C808" s="19"/>
    </row>
    <row r="809">
      <c r="C809" s="19"/>
    </row>
    <row r="810">
      <c r="C810" s="19"/>
    </row>
    <row r="811">
      <c r="C811" s="19"/>
    </row>
    <row r="812">
      <c r="C812" s="19"/>
    </row>
    <row r="813">
      <c r="C813" s="19"/>
    </row>
    <row r="814">
      <c r="C814" s="19"/>
    </row>
    <row r="815">
      <c r="C815" s="19"/>
    </row>
    <row r="816">
      <c r="C816" s="19"/>
    </row>
    <row r="817">
      <c r="C817" s="19"/>
    </row>
    <row r="818">
      <c r="C818" s="19"/>
    </row>
    <row r="819">
      <c r="C819" s="19"/>
    </row>
    <row r="820">
      <c r="C820" s="19"/>
    </row>
    <row r="821">
      <c r="C821" s="19"/>
    </row>
    <row r="822">
      <c r="C822" s="19"/>
    </row>
    <row r="823">
      <c r="C823" s="19"/>
    </row>
    <row r="824">
      <c r="C824" s="19"/>
    </row>
    <row r="825">
      <c r="C825" s="19"/>
    </row>
    <row r="826">
      <c r="C826" s="19"/>
    </row>
    <row r="827">
      <c r="C827" s="19"/>
    </row>
    <row r="828">
      <c r="C828" s="19"/>
    </row>
    <row r="829">
      <c r="C829" s="19"/>
    </row>
    <row r="830">
      <c r="C830" s="19"/>
    </row>
    <row r="831">
      <c r="C831" s="19"/>
    </row>
    <row r="832">
      <c r="C832" s="19"/>
    </row>
    <row r="833">
      <c r="C833" s="19"/>
    </row>
    <row r="834">
      <c r="C834" s="19"/>
    </row>
    <row r="835">
      <c r="C835" s="19"/>
    </row>
    <row r="836">
      <c r="C836" s="19"/>
    </row>
    <row r="837">
      <c r="C837" s="19"/>
    </row>
    <row r="838">
      <c r="C838" s="19"/>
    </row>
    <row r="839">
      <c r="C839" s="19"/>
    </row>
    <row r="840">
      <c r="C840" s="19"/>
    </row>
    <row r="841">
      <c r="C841" s="19"/>
    </row>
    <row r="842">
      <c r="C842" s="19"/>
    </row>
    <row r="843">
      <c r="C843" s="19"/>
    </row>
    <row r="844">
      <c r="C844" s="19"/>
    </row>
    <row r="845">
      <c r="C845" s="19"/>
    </row>
    <row r="846">
      <c r="C846" s="19"/>
    </row>
    <row r="847">
      <c r="C847" s="19"/>
    </row>
    <row r="848">
      <c r="C848" s="19"/>
    </row>
    <row r="849">
      <c r="C849" s="19"/>
    </row>
    <row r="850">
      <c r="C850" s="19"/>
    </row>
    <row r="851">
      <c r="C851" s="19"/>
    </row>
    <row r="852">
      <c r="C852" s="19"/>
    </row>
    <row r="853">
      <c r="C853" s="19"/>
    </row>
    <row r="854">
      <c r="C854" s="19"/>
    </row>
    <row r="855">
      <c r="C855" s="19"/>
    </row>
    <row r="856">
      <c r="C856" s="19"/>
    </row>
    <row r="857">
      <c r="C857" s="19"/>
    </row>
    <row r="858">
      <c r="C858" s="19"/>
    </row>
    <row r="859">
      <c r="C859" s="19"/>
    </row>
    <row r="860">
      <c r="C860" s="19"/>
    </row>
    <row r="861">
      <c r="C861" s="19"/>
    </row>
    <row r="862">
      <c r="C862" s="19"/>
    </row>
    <row r="863">
      <c r="C863" s="19"/>
    </row>
    <row r="864">
      <c r="C864" s="19"/>
    </row>
    <row r="865">
      <c r="C865" s="19"/>
    </row>
    <row r="866">
      <c r="C866" s="19"/>
    </row>
    <row r="867">
      <c r="C867" s="19"/>
    </row>
    <row r="868">
      <c r="C868" s="19"/>
    </row>
    <row r="869">
      <c r="C869" s="19"/>
    </row>
    <row r="870">
      <c r="C870" s="19"/>
    </row>
    <row r="871">
      <c r="C871" s="19"/>
    </row>
    <row r="872">
      <c r="C872" s="19"/>
    </row>
    <row r="873">
      <c r="C873" s="19"/>
    </row>
    <row r="874">
      <c r="C874" s="19"/>
    </row>
    <row r="875">
      <c r="C875" s="19"/>
    </row>
    <row r="876">
      <c r="C876" s="19"/>
    </row>
    <row r="877">
      <c r="C877" s="19"/>
    </row>
    <row r="878">
      <c r="C878" s="19"/>
    </row>
    <row r="879">
      <c r="C879" s="19"/>
    </row>
    <row r="880">
      <c r="C880" s="19"/>
    </row>
    <row r="881">
      <c r="C881" s="19"/>
    </row>
    <row r="882">
      <c r="C882" s="19"/>
    </row>
    <row r="883">
      <c r="C883" s="19"/>
    </row>
    <row r="884">
      <c r="C884" s="19"/>
    </row>
    <row r="885">
      <c r="C885" s="19"/>
    </row>
    <row r="886">
      <c r="C886" s="19"/>
    </row>
    <row r="887">
      <c r="C887" s="19"/>
    </row>
    <row r="888">
      <c r="C888" s="19"/>
    </row>
    <row r="889">
      <c r="C889" s="19"/>
    </row>
    <row r="890">
      <c r="C890" s="19"/>
    </row>
    <row r="891">
      <c r="C891" s="19"/>
    </row>
    <row r="892">
      <c r="C892" s="19"/>
    </row>
    <row r="893">
      <c r="C893" s="19"/>
    </row>
    <row r="894">
      <c r="C894" s="19"/>
    </row>
    <row r="895">
      <c r="C895" s="19"/>
    </row>
    <row r="896">
      <c r="C896" s="19"/>
    </row>
    <row r="897">
      <c r="C897" s="19"/>
    </row>
    <row r="898">
      <c r="C898" s="19"/>
    </row>
    <row r="899">
      <c r="C899" s="19"/>
    </row>
    <row r="900">
      <c r="C900" s="19"/>
    </row>
    <row r="901">
      <c r="C901" s="19"/>
    </row>
    <row r="902">
      <c r="C902" s="19"/>
    </row>
    <row r="903">
      <c r="C903" s="19"/>
    </row>
    <row r="904">
      <c r="C904" s="19"/>
    </row>
    <row r="905">
      <c r="C905" s="19"/>
    </row>
    <row r="906">
      <c r="C906" s="19"/>
    </row>
    <row r="907">
      <c r="C907" s="19"/>
    </row>
    <row r="908">
      <c r="C908" s="19"/>
    </row>
    <row r="909">
      <c r="C909" s="19"/>
    </row>
    <row r="910">
      <c r="C910" s="19"/>
    </row>
    <row r="911">
      <c r="C911" s="19"/>
    </row>
    <row r="912">
      <c r="C912" s="19"/>
    </row>
    <row r="913">
      <c r="C913" s="19"/>
    </row>
    <row r="914">
      <c r="C914" s="19"/>
    </row>
    <row r="915">
      <c r="C915" s="19"/>
    </row>
    <row r="916">
      <c r="C916" s="19"/>
    </row>
    <row r="917">
      <c r="C917" s="19"/>
    </row>
    <row r="918">
      <c r="C918" s="19"/>
    </row>
    <row r="919">
      <c r="C919" s="19"/>
    </row>
    <row r="920">
      <c r="C920" s="19"/>
    </row>
    <row r="921">
      <c r="C921" s="19"/>
    </row>
    <row r="922">
      <c r="C922" s="19"/>
    </row>
    <row r="923">
      <c r="C923" s="19"/>
    </row>
    <row r="924">
      <c r="C924" s="19"/>
    </row>
    <row r="925">
      <c r="C925" s="19"/>
    </row>
    <row r="926">
      <c r="C926" s="19"/>
    </row>
    <row r="927">
      <c r="C927" s="19"/>
    </row>
    <row r="928">
      <c r="C928" s="19"/>
    </row>
    <row r="929">
      <c r="C929" s="19"/>
    </row>
    <row r="930">
      <c r="C930" s="19"/>
    </row>
    <row r="931">
      <c r="C931" s="19"/>
    </row>
    <row r="932">
      <c r="C932" s="19"/>
    </row>
    <row r="933">
      <c r="C933" s="19"/>
    </row>
    <row r="934">
      <c r="C934" s="19"/>
    </row>
    <row r="935">
      <c r="C935" s="19"/>
    </row>
    <row r="936">
      <c r="C936" s="19"/>
    </row>
    <row r="937">
      <c r="C937" s="19"/>
    </row>
    <row r="938">
      <c r="C938" s="19"/>
    </row>
    <row r="939">
      <c r="C939" s="19"/>
    </row>
    <row r="940">
      <c r="C940" s="19"/>
    </row>
    <row r="941">
      <c r="C941" s="19"/>
    </row>
    <row r="942">
      <c r="C942" s="19"/>
    </row>
    <row r="943">
      <c r="C943" s="19"/>
    </row>
    <row r="944">
      <c r="C944" s="19"/>
    </row>
    <row r="945">
      <c r="C945" s="19"/>
    </row>
    <row r="946">
      <c r="C946" s="19"/>
    </row>
    <row r="947">
      <c r="C947" s="19"/>
    </row>
    <row r="948">
      <c r="C948" s="19"/>
    </row>
    <row r="949">
      <c r="C949" s="19"/>
    </row>
    <row r="950">
      <c r="C950" s="19"/>
    </row>
    <row r="951">
      <c r="C951" s="19"/>
    </row>
    <row r="952">
      <c r="C952" s="19"/>
    </row>
    <row r="953">
      <c r="C953" s="19"/>
    </row>
    <row r="954">
      <c r="C954" s="19"/>
    </row>
    <row r="955">
      <c r="C955" s="19"/>
    </row>
    <row r="956">
      <c r="C956" s="19"/>
    </row>
    <row r="957">
      <c r="C957" s="19"/>
    </row>
    <row r="958">
      <c r="C958" s="19"/>
    </row>
    <row r="959">
      <c r="C959" s="19"/>
    </row>
    <row r="960">
      <c r="C960" s="19"/>
    </row>
    <row r="961">
      <c r="C961" s="19"/>
    </row>
    <row r="962">
      <c r="C962" s="19"/>
    </row>
    <row r="963">
      <c r="C963" s="19"/>
    </row>
    <row r="964">
      <c r="C964" s="19"/>
    </row>
    <row r="965">
      <c r="C965" s="19"/>
    </row>
    <row r="966">
      <c r="C966" s="19"/>
    </row>
    <row r="967">
      <c r="C967" s="19"/>
    </row>
    <row r="968">
      <c r="C968" s="19"/>
    </row>
    <row r="969">
      <c r="C969" s="19"/>
    </row>
    <row r="970">
      <c r="C970" s="19"/>
    </row>
    <row r="971">
      <c r="C971" s="19"/>
    </row>
    <row r="972">
      <c r="C972" s="19"/>
    </row>
    <row r="973">
      <c r="C973" s="19"/>
    </row>
    <row r="974">
      <c r="C974" s="19"/>
    </row>
    <row r="975">
      <c r="C975" s="19"/>
    </row>
    <row r="976">
      <c r="C976" s="19"/>
    </row>
    <row r="977">
      <c r="C977" s="19"/>
    </row>
    <row r="978">
      <c r="C978" s="19"/>
    </row>
    <row r="979">
      <c r="C979" s="19"/>
    </row>
    <row r="980">
      <c r="C980" s="19"/>
    </row>
    <row r="981">
      <c r="C981" s="19"/>
    </row>
    <row r="982">
      <c r="C982" s="19"/>
    </row>
    <row r="983">
      <c r="C983" s="19"/>
    </row>
    <row r="984">
      <c r="C984" s="19"/>
    </row>
    <row r="985">
      <c r="C985" s="19"/>
    </row>
    <row r="986">
      <c r="C986" s="19"/>
    </row>
    <row r="987">
      <c r="C987" s="19"/>
    </row>
    <row r="988">
      <c r="C988" s="19"/>
    </row>
    <row r="989">
      <c r="C989" s="19"/>
    </row>
    <row r="990">
      <c r="C990" s="19"/>
    </row>
    <row r="991">
      <c r="C991" s="19"/>
    </row>
    <row r="992">
      <c r="C992" s="19"/>
    </row>
    <row r="993">
      <c r="C993" s="19"/>
    </row>
    <row r="994">
      <c r="C994" s="19"/>
    </row>
    <row r="995">
      <c r="C995" s="19"/>
    </row>
    <row r="996">
      <c r="C996" s="19"/>
    </row>
    <row r="997">
      <c r="C997" s="19"/>
    </row>
    <row r="998">
      <c r="C998" s="19"/>
    </row>
    <row r="999">
      <c r="C999" s="19"/>
    </row>
    <row r="1000">
      <c r="C1000" s="19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157</v>
      </c>
      <c r="B2" s="4" t="s">
        <v>158</v>
      </c>
      <c r="C2" s="74">
        <v>24.0</v>
      </c>
      <c r="D2" s="6" t="s">
        <v>44</v>
      </c>
      <c r="E2" s="74">
        <v>24.0</v>
      </c>
      <c r="F2" s="44">
        <v>72.22</v>
      </c>
    </row>
    <row r="3">
      <c r="A3" s="22" t="s">
        <v>157</v>
      </c>
      <c r="B3" s="9" t="s">
        <v>9</v>
      </c>
      <c r="C3" s="75">
        <v>48.0</v>
      </c>
      <c r="D3" s="6" t="s">
        <v>44</v>
      </c>
      <c r="E3" s="75">
        <v>48.0</v>
      </c>
      <c r="F3" s="46">
        <v>27.78</v>
      </c>
    </row>
    <row r="4">
      <c r="A4" s="3" t="s">
        <v>157</v>
      </c>
      <c r="B4" s="9" t="s">
        <v>10</v>
      </c>
      <c r="C4" s="75">
        <v>63.0</v>
      </c>
      <c r="D4" s="6" t="s">
        <v>44</v>
      </c>
      <c r="E4" s="75">
        <v>63.0</v>
      </c>
      <c r="F4" s="46">
        <v>0.0</v>
      </c>
    </row>
    <row r="5">
      <c r="A5" s="22" t="s">
        <v>157</v>
      </c>
      <c r="B5" s="9" t="s">
        <v>11</v>
      </c>
      <c r="C5" s="75">
        <v>24.1</v>
      </c>
      <c r="D5" s="6" t="s">
        <v>44</v>
      </c>
      <c r="E5" s="75">
        <v>24.1</v>
      </c>
      <c r="F5" s="46">
        <v>72.04</v>
      </c>
    </row>
    <row r="6">
      <c r="A6" s="3" t="s">
        <v>157</v>
      </c>
      <c r="B6" s="9" t="s">
        <v>12</v>
      </c>
      <c r="C6" s="75">
        <v>22.0</v>
      </c>
      <c r="D6" s="6" t="s">
        <v>44</v>
      </c>
      <c r="E6" s="75">
        <v>22.0</v>
      </c>
      <c r="F6" s="46">
        <v>100.0</v>
      </c>
    </row>
    <row r="7">
      <c r="A7" s="22" t="s">
        <v>157</v>
      </c>
      <c r="B7" s="9" t="s">
        <v>13</v>
      </c>
      <c r="C7" s="75">
        <v>37.0</v>
      </c>
      <c r="D7" s="6" t="s">
        <v>44</v>
      </c>
      <c r="E7" s="75">
        <v>37.0</v>
      </c>
      <c r="F7" s="46">
        <v>48.15</v>
      </c>
    </row>
    <row r="8">
      <c r="A8" s="3" t="s">
        <v>157</v>
      </c>
      <c r="B8" s="9" t="s">
        <v>14</v>
      </c>
      <c r="C8" s="75">
        <v>40.0</v>
      </c>
      <c r="D8" s="6" t="s">
        <v>44</v>
      </c>
      <c r="E8" s="75">
        <v>40.0</v>
      </c>
      <c r="F8" s="46">
        <v>42.59</v>
      </c>
    </row>
    <row r="9">
      <c r="A9" s="22" t="s">
        <v>157</v>
      </c>
      <c r="B9" s="9" t="s">
        <v>15</v>
      </c>
      <c r="C9" s="75">
        <v>45.0</v>
      </c>
      <c r="D9" s="6" t="s">
        <v>44</v>
      </c>
      <c r="E9" s="75">
        <v>45.0</v>
      </c>
      <c r="F9" s="46">
        <v>33.33</v>
      </c>
    </row>
    <row r="10">
      <c r="A10" s="3" t="s">
        <v>157</v>
      </c>
      <c r="B10" s="9" t="s">
        <v>16</v>
      </c>
      <c r="C10" s="75">
        <v>23.0</v>
      </c>
      <c r="D10" s="6" t="s">
        <v>44</v>
      </c>
      <c r="E10" s="75">
        <v>23.0</v>
      </c>
      <c r="F10" s="46">
        <v>74.07</v>
      </c>
    </row>
    <row r="11">
      <c r="A11" s="22" t="s">
        <v>157</v>
      </c>
      <c r="B11" s="9" t="s">
        <v>17</v>
      </c>
      <c r="C11" s="75">
        <v>24.1</v>
      </c>
      <c r="D11" s="6" t="s">
        <v>44</v>
      </c>
      <c r="E11" s="75">
        <v>24.1</v>
      </c>
      <c r="F11" s="46">
        <v>72.04</v>
      </c>
    </row>
    <row r="12">
      <c r="A12" s="3" t="s">
        <v>157</v>
      </c>
      <c r="B12" s="9" t="s">
        <v>18</v>
      </c>
      <c r="C12" s="75">
        <v>41.0</v>
      </c>
      <c r="D12" s="6" t="s">
        <v>44</v>
      </c>
      <c r="E12" s="75">
        <v>41.0</v>
      </c>
      <c r="F12" s="46">
        <v>40.74</v>
      </c>
    </row>
    <row r="13">
      <c r="A13" s="22" t="s">
        <v>157</v>
      </c>
      <c r="B13" s="9" t="s">
        <v>19</v>
      </c>
      <c r="C13" s="75">
        <v>44.0</v>
      </c>
      <c r="D13" s="6" t="s">
        <v>44</v>
      </c>
      <c r="E13" s="75">
        <v>44.0</v>
      </c>
      <c r="F13" s="46">
        <v>35.19</v>
      </c>
    </row>
    <row r="14">
      <c r="A14" s="3" t="s">
        <v>157</v>
      </c>
      <c r="B14" s="9" t="s">
        <v>20</v>
      </c>
      <c r="C14" s="75">
        <v>29.0</v>
      </c>
      <c r="D14" s="6" t="s">
        <v>44</v>
      </c>
      <c r="E14" s="75">
        <v>29.0</v>
      </c>
      <c r="F14" s="46">
        <v>62.96</v>
      </c>
    </row>
    <row r="15">
      <c r="A15" s="22" t="s">
        <v>157</v>
      </c>
      <c r="B15" s="9" t="s">
        <v>21</v>
      </c>
      <c r="C15" s="75">
        <v>36.0</v>
      </c>
      <c r="D15" s="6" t="s">
        <v>44</v>
      </c>
      <c r="E15" s="75">
        <v>36.0</v>
      </c>
      <c r="F15" s="46">
        <v>50.0</v>
      </c>
    </row>
    <row r="16">
      <c r="A16" s="3" t="s">
        <v>157</v>
      </c>
      <c r="B16" s="9" t="s">
        <v>22</v>
      </c>
      <c r="C16" s="75">
        <v>48.0</v>
      </c>
      <c r="D16" s="6" t="s">
        <v>44</v>
      </c>
      <c r="E16" s="75">
        <v>48.0</v>
      </c>
      <c r="F16" s="46">
        <v>27.78</v>
      </c>
    </row>
    <row r="17">
      <c r="A17" s="22" t="s">
        <v>157</v>
      </c>
      <c r="B17" s="9" t="s">
        <v>23</v>
      </c>
      <c r="C17" s="75">
        <v>11.0</v>
      </c>
      <c r="D17" s="6" t="s">
        <v>44</v>
      </c>
      <c r="E17" s="75">
        <v>11.0</v>
      </c>
      <c r="F17" s="46">
        <v>96.3</v>
      </c>
    </row>
    <row r="18">
      <c r="A18" s="3" t="s">
        <v>157</v>
      </c>
      <c r="B18" s="9" t="s">
        <v>24</v>
      </c>
      <c r="C18" s="75">
        <v>44.0</v>
      </c>
      <c r="D18" s="6" t="s">
        <v>44</v>
      </c>
      <c r="E18" s="75">
        <v>44.0</v>
      </c>
      <c r="F18" s="46">
        <v>35.19</v>
      </c>
    </row>
    <row r="19">
      <c r="A19" s="22" t="s">
        <v>157</v>
      </c>
      <c r="B19" s="9" t="s">
        <v>25</v>
      </c>
      <c r="C19" s="75">
        <v>30.0</v>
      </c>
      <c r="D19" s="6" t="s">
        <v>44</v>
      </c>
      <c r="E19" s="75">
        <v>30.0</v>
      </c>
      <c r="F19" s="46">
        <v>61.11</v>
      </c>
    </row>
    <row r="20">
      <c r="A20" s="3" t="s">
        <v>157</v>
      </c>
      <c r="B20" s="9" t="s">
        <v>26</v>
      </c>
      <c r="C20" s="75">
        <v>24.0</v>
      </c>
      <c r="D20" s="6" t="s">
        <v>44</v>
      </c>
      <c r="E20" s="75">
        <v>24.0</v>
      </c>
      <c r="F20" s="46">
        <v>72.22</v>
      </c>
    </row>
    <row r="21">
      <c r="A21" s="22" t="s">
        <v>157</v>
      </c>
      <c r="B21" s="9" t="s">
        <v>27</v>
      </c>
      <c r="C21" s="75">
        <v>15.0</v>
      </c>
      <c r="D21" s="6" t="s">
        <v>44</v>
      </c>
      <c r="E21" s="75">
        <v>15.0</v>
      </c>
      <c r="F21" s="46">
        <v>88.89</v>
      </c>
    </row>
    <row r="22">
      <c r="A22" s="3" t="s">
        <v>157</v>
      </c>
      <c r="B22" s="9" t="s">
        <v>28</v>
      </c>
      <c r="C22" s="75">
        <v>9.0</v>
      </c>
      <c r="D22" s="6" t="s">
        <v>44</v>
      </c>
      <c r="E22" s="75">
        <v>9.0</v>
      </c>
      <c r="F22" s="46">
        <v>100.0</v>
      </c>
    </row>
    <row r="23">
      <c r="A23" s="22" t="s">
        <v>157</v>
      </c>
      <c r="B23" s="9" t="s">
        <v>29</v>
      </c>
      <c r="C23" s="75">
        <v>34.0</v>
      </c>
      <c r="D23" s="6" t="s">
        <v>44</v>
      </c>
      <c r="E23" s="75">
        <v>34.0</v>
      </c>
      <c r="F23" s="46">
        <v>53.7</v>
      </c>
    </row>
    <row r="24">
      <c r="A24" s="3" t="s">
        <v>157</v>
      </c>
      <c r="B24" s="9" t="s">
        <v>30</v>
      </c>
      <c r="C24" s="75">
        <v>24.1</v>
      </c>
      <c r="D24" s="6" t="s">
        <v>44</v>
      </c>
      <c r="E24" s="75">
        <v>24.1</v>
      </c>
      <c r="F24" s="46">
        <v>100.0</v>
      </c>
    </row>
    <row r="25">
      <c r="A25" s="22" t="s">
        <v>157</v>
      </c>
      <c r="B25" s="9" t="s">
        <v>31</v>
      </c>
      <c r="C25" s="75">
        <v>39.0</v>
      </c>
      <c r="D25" s="6" t="s">
        <v>44</v>
      </c>
      <c r="E25" s="75">
        <v>39.0</v>
      </c>
      <c r="F25" s="46">
        <v>0.0</v>
      </c>
    </row>
    <row r="26">
      <c r="A26" s="3" t="s">
        <v>157</v>
      </c>
      <c r="B26" s="9" t="s">
        <v>32</v>
      </c>
      <c r="C26" s="75">
        <v>24.1</v>
      </c>
      <c r="D26" s="6" t="s">
        <v>44</v>
      </c>
      <c r="E26" s="75">
        <v>24.1</v>
      </c>
      <c r="F26" s="46">
        <v>100.0</v>
      </c>
    </row>
    <row r="27">
      <c r="A27" s="22" t="s">
        <v>157</v>
      </c>
      <c r="B27" s="9" t="s">
        <v>33</v>
      </c>
      <c r="C27" s="75">
        <v>24.1</v>
      </c>
      <c r="D27" s="6" t="s">
        <v>44</v>
      </c>
      <c r="E27" s="75">
        <v>24.1</v>
      </c>
      <c r="F27" s="46">
        <v>100.0</v>
      </c>
    </row>
    <row r="28">
      <c r="A28" s="3" t="s">
        <v>157</v>
      </c>
      <c r="B28" s="9" t="s">
        <v>34</v>
      </c>
      <c r="C28" s="75">
        <v>24.1</v>
      </c>
      <c r="D28" s="6" t="s">
        <v>44</v>
      </c>
      <c r="E28" s="75">
        <v>24.1</v>
      </c>
      <c r="F28" s="46">
        <v>100.0</v>
      </c>
    </row>
    <row r="29">
      <c r="A29" s="22" t="s">
        <v>157</v>
      </c>
      <c r="B29" s="9" t="s">
        <v>35</v>
      </c>
      <c r="C29" s="75">
        <v>24.1</v>
      </c>
      <c r="D29" s="6" t="s">
        <v>44</v>
      </c>
      <c r="E29" s="75">
        <v>24.1</v>
      </c>
      <c r="F29" s="46">
        <v>100.0</v>
      </c>
    </row>
    <row r="30">
      <c r="A30" s="3" t="s">
        <v>157</v>
      </c>
      <c r="B30" s="9" t="s">
        <v>36</v>
      </c>
      <c r="C30" s="75">
        <v>24.1</v>
      </c>
      <c r="D30" s="6" t="s">
        <v>44</v>
      </c>
      <c r="E30" s="75">
        <v>24.1</v>
      </c>
      <c r="F30" s="46">
        <v>0.0</v>
      </c>
    </row>
    <row r="31">
      <c r="A31" s="22" t="s">
        <v>157</v>
      </c>
      <c r="B31" s="9" t="s">
        <v>37</v>
      </c>
      <c r="C31" s="75">
        <v>24.1</v>
      </c>
      <c r="D31" s="6" t="s">
        <v>44</v>
      </c>
      <c r="E31" s="75">
        <v>24.1</v>
      </c>
      <c r="F31" s="46">
        <v>100.0</v>
      </c>
    </row>
    <row r="32">
      <c r="A32" s="3" t="s">
        <v>157</v>
      </c>
      <c r="B32" s="9" t="s">
        <v>38</v>
      </c>
      <c r="C32" s="92">
        <v>24.1</v>
      </c>
      <c r="D32" s="6" t="s">
        <v>44</v>
      </c>
      <c r="E32" s="92">
        <v>24.1</v>
      </c>
      <c r="F32" s="46">
        <v>100.0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</row>
    <row r="2">
      <c r="A2" s="3" t="s">
        <v>50</v>
      </c>
      <c r="B2" s="4" t="s">
        <v>51</v>
      </c>
      <c r="C2" s="28">
        <v>30.719</v>
      </c>
      <c r="D2" s="6" t="s">
        <v>44</v>
      </c>
      <c r="E2" s="18">
        <v>30.719</v>
      </c>
      <c r="F2" s="5">
        <f t="shared" ref="F2:F23" si="1">(31.2-E2)/(31.2-20.8)*100</f>
        <v>4.625</v>
      </c>
    </row>
    <row r="3">
      <c r="A3" s="22" t="s">
        <v>50</v>
      </c>
      <c r="B3" s="9" t="s">
        <v>9</v>
      </c>
      <c r="C3" s="29">
        <v>24.7</v>
      </c>
      <c r="D3" s="6" t="s">
        <v>44</v>
      </c>
      <c r="E3" s="11">
        <v>24.7</v>
      </c>
      <c r="F3" s="5">
        <f t="shared" si="1"/>
        <v>62.5</v>
      </c>
    </row>
    <row r="4">
      <c r="A4" s="3" t="s">
        <v>50</v>
      </c>
      <c r="B4" s="9" t="s">
        <v>10</v>
      </c>
      <c r="C4" s="29">
        <v>28.378999999999998</v>
      </c>
      <c r="D4" s="6" t="s">
        <v>44</v>
      </c>
      <c r="E4" s="11">
        <v>28.378999999999998</v>
      </c>
      <c r="F4" s="5">
        <f t="shared" si="1"/>
        <v>27.125</v>
      </c>
    </row>
    <row r="5">
      <c r="A5" s="22" t="s">
        <v>50</v>
      </c>
      <c r="B5" s="9" t="s">
        <v>11</v>
      </c>
      <c r="C5" s="29">
        <v>29.900000000000002</v>
      </c>
      <c r="D5" s="6" t="s">
        <v>44</v>
      </c>
      <c r="E5" s="11">
        <v>29.900000000000002</v>
      </c>
      <c r="F5" s="5">
        <f t="shared" si="1"/>
        <v>12.5</v>
      </c>
    </row>
    <row r="6">
      <c r="A6" s="3" t="s">
        <v>50</v>
      </c>
      <c r="B6" s="9" t="s">
        <v>12</v>
      </c>
      <c r="C6" s="29">
        <v>26.8</v>
      </c>
      <c r="D6" s="6" t="s">
        <v>44</v>
      </c>
      <c r="E6" s="11">
        <v>26.8</v>
      </c>
      <c r="F6" s="5">
        <f t="shared" si="1"/>
        <v>42.30769231</v>
      </c>
    </row>
    <row r="7">
      <c r="A7" s="22" t="s">
        <v>50</v>
      </c>
      <c r="B7" s="9" t="s">
        <v>13</v>
      </c>
      <c r="C7" s="29">
        <v>31.200000000000003</v>
      </c>
      <c r="D7" s="6" t="s">
        <v>44</v>
      </c>
      <c r="E7" s="11">
        <v>31.200000000000003</v>
      </c>
      <c r="F7" s="5">
        <f t="shared" si="1"/>
        <v>0</v>
      </c>
    </row>
    <row r="8">
      <c r="A8" s="3" t="s">
        <v>50</v>
      </c>
      <c r="B8" s="9" t="s">
        <v>14</v>
      </c>
      <c r="C8" s="29">
        <v>22.971000000000004</v>
      </c>
      <c r="D8" s="6" t="s">
        <v>44</v>
      </c>
      <c r="E8" s="11">
        <v>22.971000000000004</v>
      </c>
      <c r="F8" s="5">
        <f t="shared" si="1"/>
        <v>79.125</v>
      </c>
    </row>
    <row r="9">
      <c r="A9" s="22" t="s">
        <v>50</v>
      </c>
      <c r="B9" s="9" t="s">
        <v>15</v>
      </c>
      <c r="C9" s="29">
        <v>31.200000000000003</v>
      </c>
      <c r="D9" s="6" t="s">
        <v>44</v>
      </c>
      <c r="E9" s="11">
        <v>31.200000000000003</v>
      </c>
      <c r="F9" s="5">
        <f t="shared" si="1"/>
        <v>0</v>
      </c>
    </row>
    <row r="10">
      <c r="A10" s="3" t="s">
        <v>50</v>
      </c>
      <c r="B10" s="9" t="s">
        <v>16</v>
      </c>
      <c r="C10" s="29">
        <v>20.8</v>
      </c>
      <c r="D10" s="6" t="s">
        <v>44</v>
      </c>
      <c r="E10" s="11">
        <v>20.8</v>
      </c>
      <c r="F10" s="5">
        <f t="shared" si="1"/>
        <v>100</v>
      </c>
    </row>
    <row r="11">
      <c r="A11" s="22" t="s">
        <v>50</v>
      </c>
      <c r="B11" s="9" t="s">
        <v>17</v>
      </c>
      <c r="C11" s="29">
        <v>22.698</v>
      </c>
      <c r="D11" s="6" t="s">
        <v>44</v>
      </c>
      <c r="E11" s="11">
        <v>22.698</v>
      </c>
      <c r="F11" s="5">
        <f t="shared" si="1"/>
        <v>81.75</v>
      </c>
    </row>
    <row r="12">
      <c r="A12" s="3" t="s">
        <v>50</v>
      </c>
      <c r="B12" s="9" t="s">
        <v>18</v>
      </c>
      <c r="C12" s="29">
        <v>24.609</v>
      </c>
      <c r="D12" s="6" t="s">
        <v>44</v>
      </c>
      <c r="E12" s="11">
        <v>24.609</v>
      </c>
      <c r="F12" s="5">
        <f t="shared" si="1"/>
        <v>63.375</v>
      </c>
    </row>
    <row r="13">
      <c r="A13" s="22" t="s">
        <v>50</v>
      </c>
      <c r="B13" s="9" t="s">
        <v>19</v>
      </c>
      <c r="C13" s="29">
        <v>31.200000000000003</v>
      </c>
      <c r="D13" s="6" t="s">
        <v>44</v>
      </c>
      <c r="E13" s="11">
        <v>31.200000000000003</v>
      </c>
      <c r="F13" s="5">
        <f t="shared" si="1"/>
        <v>0</v>
      </c>
    </row>
    <row r="14">
      <c r="A14" s="3" t="s">
        <v>50</v>
      </c>
      <c r="B14" s="9" t="s">
        <v>20</v>
      </c>
      <c r="C14" s="29">
        <v>30.511</v>
      </c>
      <c r="D14" s="6" t="s">
        <v>44</v>
      </c>
      <c r="E14" s="11">
        <v>30.511</v>
      </c>
      <c r="F14" s="5">
        <f t="shared" si="1"/>
        <v>6.625</v>
      </c>
    </row>
    <row r="15">
      <c r="A15" s="22" t="s">
        <v>50</v>
      </c>
      <c r="B15" s="9" t="s">
        <v>21</v>
      </c>
      <c r="C15" s="29">
        <v>31.200000000000003</v>
      </c>
      <c r="D15" s="6" t="s">
        <v>44</v>
      </c>
      <c r="E15" s="11">
        <v>31.200000000000003</v>
      </c>
      <c r="F15" s="5">
        <f t="shared" si="1"/>
        <v>0</v>
      </c>
    </row>
    <row r="16">
      <c r="A16" s="3" t="s">
        <v>50</v>
      </c>
      <c r="B16" s="9" t="s">
        <v>22</v>
      </c>
      <c r="C16" s="29">
        <v>28.899</v>
      </c>
      <c r="D16" s="6" t="s">
        <v>44</v>
      </c>
      <c r="E16" s="11">
        <v>28.899</v>
      </c>
      <c r="F16" s="5">
        <f t="shared" si="1"/>
        <v>22.125</v>
      </c>
    </row>
    <row r="17">
      <c r="A17" s="22" t="s">
        <v>50</v>
      </c>
      <c r="B17" s="9" t="s">
        <v>23</v>
      </c>
      <c r="C17" s="29">
        <v>31.200000000000003</v>
      </c>
      <c r="D17" s="6" t="s">
        <v>44</v>
      </c>
      <c r="E17" s="11">
        <v>31.200000000000003</v>
      </c>
      <c r="F17" s="5">
        <f t="shared" si="1"/>
        <v>0</v>
      </c>
    </row>
    <row r="18">
      <c r="A18" s="3" t="s">
        <v>50</v>
      </c>
      <c r="B18" s="9" t="s">
        <v>24</v>
      </c>
      <c r="C18" s="29">
        <v>28.6</v>
      </c>
      <c r="D18" s="6" t="s">
        <v>44</v>
      </c>
      <c r="E18" s="11">
        <v>28.6</v>
      </c>
      <c r="F18" s="5">
        <f t="shared" si="1"/>
        <v>25</v>
      </c>
    </row>
    <row r="19">
      <c r="A19" s="22" t="s">
        <v>50</v>
      </c>
      <c r="B19" s="9" t="s">
        <v>25</v>
      </c>
      <c r="C19" s="29">
        <v>31.200000000000003</v>
      </c>
      <c r="D19" s="6" t="s">
        <v>44</v>
      </c>
      <c r="E19" s="11">
        <v>31.200000000000003</v>
      </c>
      <c r="F19" s="5">
        <f t="shared" si="1"/>
        <v>0</v>
      </c>
    </row>
    <row r="20">
      <c r="A20" s="3" t="s">
        <v>50</v>
      </c>
      <c r="B20" s="9" t="s">
        <v>26</v>
      </c>
      <c r="C20" s="29">
        <v>31.200000000000003</v>
      </c>
      <c r="D20" s="6" t="s">
        <v>44</v>
      </c>
      <c r="E20" s="11">
        <v>31.200000000000003</v>
      </c>
      <c r="F20" s="5">
        <f t="shared" si="1"/>
        <v>0</v>
      </c>
    </row>
    <row r="21">
      <c r="A21" s="22" t="s">
        <v>50</v>
      </c>
      <c r="B21" s="9" t="s">
        <v>27</v>
      </c>
      <c r="C21" s="29">
        <v>22.854</v>
      </c>
      <c r="D21" s="6" t="s">
        <v>44</v>
      </c>
      <c r="E21" s="11">
        <v>22.854</v>
      </c>
      <c r="F21" s="5">
        <f t="shared" si="1"/>
        <v>80.25</v>
      </c>
    </row>
    <row r="22">
      <c r="A22" s="3" t="s">
        <v>50</v>
      </c>
      <c r="B22" s="9" t="s">
        <v>28</v>
      </c>
      <c r="C22" s="29">
        <v>31.174000000000003</v>
      </c>
      <c r="D22" s="6" t="s">
        <v>44</v>
      </c>
      <c r="E22" s="11">
        <v>31.174000000000003</v>
      </c>
      <c r="F22" s="5">
        <f t="shared" si="1"/>
        <v>0.25</v>
      </c>
    </row>
    <row r="23">
      <c r="A23" s="22" t="s">
        <v>50</v>
      </c>
      <c r="B23" s="9" t="s">
        <v>29</v>
      </c>
      <c r="C23" s="29">
        <v>31.200000000000003</v>
      </c>
      <c r="D23" s="6" t="s">
        <v>44</v>
      </c>
      <c r="E23" s="11">
        <v>31.200000000000003</v>
      </c>
      <c r="F23" s="5">
        <f t="shared" si="1"/>
        <v>0</v>
      </c>
    </row>
    <row r="24">
      <c r="A24" s="3" t="s">
        <v>50</v>
      </c>
      <c r="B24" s="9" t="s">
        <v>30</v>
      </c>
      <c r="C24" s="29">
        <v>18.59</v>
      </c>
      <c r="D24" s="6" t="s">
        <v>44</v>
      </c>
      <c r="E24" s="11">
        <v>18.59</v>
      </c>
      <c r="F24" s="5">
        <v>72.44094488188978</v>
      </c>
    </row>
    <row r="25">
      <c r="A25" s="22" t="s">
        <v>50</v>
      </c>
      <c r="B25" s="9" t="s">
        <v>31</v>
      </c>
      <c r="C25" s="29">
        <v>14.040000000000001</v>
      </c>
      <c r="D25" s="6" t="s">
        <v>44</v>
      </c>
      <c r="E25" s="11">
        <v>14.040000000000001</v>
      </c>
      <c r="F25" s="5">
        <v>100.0</v>
      </c>
    </row>
    <row r="26">
      <c r="A26" s="3" t="s">
        <v>50</v>
      </c>
      <c r="B26" s="9" t="s">
        <v>32</v>
      </c>
      <c r="C26" s="29">
        <v>30.55</v>
      </c>
      <c r="D26" s="6" t="s">
        <v>44</v>
      </c>
      <c r="E26" s="11">
        <v>30.55</v>
      </c>
      <c r="F26" s="5">
        <v>0.0</v>
      </c>
    </row>
    <row r="27">
      <c r="A27" s="22" t="s">
        <v>50</v>
      </c>
      <c r="B27" s="9" t="s">
        <v>33</v>
      </c>
      <c r="C27" s="29">
        <v>24.05</v>
      </c>
      <c r="D27" s="6" t="s">
        <v>44</v>
      </c>
      <c r="E27" s="11">
        <v>24.05</v>
      </c>
      <c r="F27" s="5">
        <v>39.37007874015749</v>
      </c>
    </row>
    <row r="28">
      <c r="A28" s="3" t="s">
        <v>50</v>
      </c>
      <c r="B28" s="9" t="s">
        <v>34</v>
      </c>
      <c r="C28" s="29">
        <v>19.5</v>
      </c>
      <c r="D28" s="6" t="s">
        <v>44</v>
      </c>
      <c r="E28" s="11">
        <v>19.5</v>
      </c>
      <c r="F28" s="19">
        <v>66.92913385826772</v>
      </c>
    </row>
    <row r="29">
      <c r="A29" s="22" t="s">
        <v>50</v>
      </c>
      <c r="B29" s="9" t="s">
        <v>35</v>
      </c>
      <c r="C29" s="29">
        <v>26.0</v>
      </c>
      <c r="D29" s="6" t="s">
        <v>44</v>
      </c>
      <c r="E29" s="11">
        <v>26.0</v>
      </c>
      <c r="F29" s="19">
        <v>27.559055118110244</v>
      </c>
    </row>
    <row r="30">
      <c r="A30" s="3" t="s">
        <v>50</v>
      </c>
      <c r="B30" s="9" t="s">
        <v>36</v>
      </c>
      <c r="C30" s="29">
        <v>26.8</v>
      </c>
      <c r="D30" s="6" t="s">
        <v>44</v>
      </c>
      <c r="E30" s="11">
        <v>26.8</v>
      </c>
      <c r="F30" s="19">
        <v>0.0</v>
      </c>
    </row>
    <row r="31">
      <c r="A31" s="22" t="s">
        <v>50</v>
      </c>
      <c r="B31" s="9" t="s">
        <v>37</v>
      </c>
      <c r="C31" s="29">
        <v>21.775000000000002</v>
      </c>
      <c r="D31" s="6" t="s">
        <v>44</v>
      </c>
      <c r="E31" s="11">
        <v>21.775000000000002</v>
      </c>
      <c r="F31" s="19">
        <v>53.1496062992126</v>
      </c>
    </row>
    <row r="32">
      <c r="A32" s="3" t="s">
        <v>50</v>
      </c>
      <c r="B32" s="9" t="s">
        <v>38</v>
      </c>
      <c r="C32" s="29">
        <v>30.55</v>
      </c>
      <c r="D32" s="6" t="s">
        <v>44</v>
      </c>
      <c r="E32" s="30">
        <v>30.55</v>
      </c>
      <c r="F32" s="20">
        <v>0.0</v>
      </c>
    </row>
    <row r="33">
      <c r="E33" s="30"/>
    </row>
    <row r="34">
      <c r="E34" s="30"/>
    </row>
    <row r="35">
      <c r="E35" s="30"/>
    </row>
    <row r="36">
      <c r="E36" s="30"/>
    </row>
    <row r="37">
      <c r="E37" s="30"/>
    </row>
    <row r="38">
      <c r="E38" s="30"/>
    </row>
    <row r="39">
      <c r="E39" s="30"/>
    </row>
    <row r="40">
      <c r="E40" s="30"/>
    </row>
    <row r="41">
      <c r="E41" s="30"/>
    </row>
    <row r="42">
      <c r="E42" s="30"/>
    </row>
    <row r="43">
      <c r="E43" s="30"/>
    </row>
    <row r="44">
      <c r="E44" s="30"/>
    </row>
    <row r="45">
      <c r="E45" s="30"/>
    </row>
    <row r="46">
      <c r="E46" s="30"/>
    </row>
    <row r="47">
      <c r="E47" s="30"/>
    </row>
    <row r="48">
      <c r="E48" s="30"/>
    </row>
    <row r="49">
      <c r="E49" s="30"/>
    </row>
    <row r="50">
      <c r="E50" s="30"/>
    </row>
    <row r="51">
      <c r="E51" s="30"/>
    </row>
    <row r="52">
      <c r="E52" s="30"/>
    </row>
    <row r="53">
      <c r="E53" s="30"/>
    </row>
    <row r="54">
      <c r="E54" s="30"/>
    </row>
    <row r="55">
      <c r="E55" s="30"/>
    </row>
    <row r="56">
      <c r="E56" s="30"/>
    </row>
    <row r="57">
      <c r="E57" s="30"/>
    </row>
    <row r="58">
      <c r="E58" s="30"/>
    </row>
    <row r="59">
      <c r="E59" s="30"/>
    </row>
    <row r="60">
      <c r="E60" s="30"/>
    </row>
    <row r="61">
      <c r="E61" s="30"/>
    </row>
    <row r="62">
      <c r="E62" s="30"/>
    </row>
    <row r="63">
      <c r="E63" s="30"/>
    </row>
    <row r="64">
      <c r="E64" s="30"/>
    </row>
    <row r="65">
      <c r="E65" s="30"/>
    </row>
    <row r="66">
      <c r="E66" s="30"/>
    </row>
    <row r="67">
      <c r="E67" s="30"/>
    </row>
    <row r="68">
      <c r="E68" s="30"/>
    </row>
    <row r="69">
      <c r="E69" s="30"/>
    </row>
    <row r="70">
      <c r="E70" s="30"/>
    </row>
    <row r="71">
      <c r="E71" s="30"/>
    </row>
    <row r="72">
      <c r="E72" s="30"/>
    </row>
    <row r="73">
      <c r="E73" s="30"/>
    </row>
    <row r="74">
      <c r="E74" s="30"/>
    </row>
    <row r="75">
      <c r="E75" s="30"/>
    </row>
    <row r="76">
      <c r="E76" s="30"/>
    </row>
    <row r="77">
      <c r="E77" s="30"/>
    </row>
    <row r="78">
      <c r="E78" s="30"/>
    </row>
    <row r="79">
      <c r="E79" s="30"/>
    </row>
    <row r="80">
      <c r="E80" s="30"/>
    </row>
    <row r="81">
      <c r="E81" s="30"/>
    </row>
    <row r="82">
      <c r="E82" s="30"/>
    </row>
    <row r="83">
      <c r="E83" s="30"/>
    </row>
    <row r="84">
      <c r="E84" s="30"/>
    </row>
    <row r="85">
      <c r="E85" s="30"/>
    </row>
    <row r="86">
      <c r="E86" s="30"/>
    </row>
    <row r="87">
      <c r="E87" s="30"/>
    </row>
    <row r="88">
      <c r="E88" s="30"/>
    </row>
    <row r="89">
      <c r="E89" s="30"/>
    </row>
    <row r="90">
      <c r="E90" s="30"/>
    </row>
    <row r="91">
      <c r="E91" s="30"/>
    </row>
    <row r="92">
      <c r="E92" s="30"/>
    </row>
    <row r="93">
      <c r="E93" s="30"/>
    </row>
    <row r="94">
      <c r="E94" s="30"/>
    </row>
    <row r="95">
      <c r="E95" s="30"/>
    </row>
    <row r="96">
      <c r="E96" s="30"/>
    </row>
    <row r="97">
      <c r="E97" s="30"/>
    </row>
    <row r="98">
      <c r="E98" s="30"/>
    </row>
    <row r="99">
      <c r="E99" s="30"/>
    </row>
    <row r="100">
      <c r="E100" s="30"/>
    </row>
    <row r="101">
      <c r="E101" s="30"/>
    </row>
    <row r="102">
      <c r="E102" s="30"/>
    </row>
    <row r="103">
      <c r="E103" s="30"/>
    </row>
    <row r="104">
      <c r="E104" s="30"/>
    </row>
    <row r="105">
      <c r="E105" s="30"/>
    </row>
    <row r="106">
      <c r="E106" s="30"/>
    </row>
    <row r="107">
      <c r="E107" s="30"/>
    </row>
    <row r="108">
      <c r="E108" s="30"/>
    </row>
    <row r="109">
      <c r="E109" s="30"/>
    </row>
    <row r="110">
      <c r="E110" s="30"/>
    </row>
    <row r="111">
      <c r="E111" s="30"/>
    </row>
    <row r="112">
      <c r="E112" s="30"/>
    </row>
    <row r="113">
      <c r="E113" s="30"/>
    </row>
    <row r="114">
      <c r="E114" s="30"/>
    </row>
    <row r="115">
      <c r="E115" s="30"/>
    </row>
    <row r="116">
      <c r="E116" s="30"/>
    </row>
    <row r="117">
      <c r="E117" s="30"/>
    </row>
    <row r="118">
      <c r="E118" s="30"/>
    </row>
    <row r="119">
      <c r="E119" s="30"/>
    </row>
    <row r="120">
      <c r="E120" s="30"/>
    </row>
    <row r="121">
      <c r="E121" s="30"/>
    </row>
    <row r="122">
      <c r="E122" s="30"/>
    </row>
    <row r="123">
      <c r="E123" s="30"/>
    </row>
    <row r="124">
      <c r="E124" s="30"/>
    </row>
    <row r="125">
      <c r="E125" s="30"/>
    </row>
    <row r="126">
      <c r="E126" s="30"/>
    </row>
    <row r="127">
      <c r="E127" s="30"/>
    </row>
    <row r="128">
      <c r="E128" s="30"/>
    </row>
    <row r="129">
      <c r="E129" s="30"/>
    </row>
    <row r="130">
      <c r="E130" s="30"/>
    </row>
    <row r="131">
      <c r="E131" s="30"/>
    </row>
    <row r="132">
      <c r="E132" s="30"/>
    </row>
    <row r="133">
      <c r="E133" s="30"/>
    </row>
    <row r="134">
      <c r="E134" s="30"/>
    </row>
    <row r="135">
      <c r="E135" s="30"/>
    </row>
    <row r="136">
      <c r="E136" s="30"/>
    </row>
    <row r="137">
      <c r="E137" s="30"/>
    </row>
    <row r="138">
      <c r="E138" s="30"/>
    </row>
    <row r="139">
      <c r="E139" s="30"/>
    </row>
    <row r="140">
      <c r="E140" s="30"/>
    </row>
    <row r="141">
      <c r="E141" s="30"/>
    </row>
    <row r="142">
      <c r="E142" s="30"/>
    </row>
    <row r="143">
      <c r="E143" s="30"/>
    </row>
    <row r="144">
      <c r="E144" s="30"/>
    </row>
    <row r="145">
      <c r="E145" s="30"/>
    </row>
    <row r="146">
      <c r="E146" s="30"/>
    </row>
    <row r="147">
      <c r="E147" s="30"/>
    </row>
    <row r="148">
      <c r="E148" s="30"/>
    </row>
    <row r="149">
      <c r="E149" s="30"/>
    </row>
    <row r="150">
      <c r="E150" s="30"/>
    </row>
    <row r="151">
      <c r="E151" s="30"/>
    </row>
    <row r="152">
      <c r="E152" s="30"/>
    </row>
    <row r="153">
      <c r="E153" s="30"/>
    </row>
    <row r="154">
      <c r="E154" s="30"/>
    </row>
    <row r="155">
      <c r="E155" s="30"/>
    </row>
    <row r="156">
      <c r="E156" s="30"/>
    </row>
    <row r="157">
      <c r="E157" s="30"/>
    </row>
    <row r="158">
      <c r="E158" s="30"/>
    </row>
    <row r="159">
      <c r="E159" s="30"/>
    </row>
    <row r="160">
      <c r="E160" s="30"/>
    </row>
    <row r="161">
      <c r="E161" s="30"/>
    </row>
    <row r="162">
      <c r="E162" s="30"/>
    </row>
    <row r="163">
      <c r="E163" s="30"/>
    </row>
    <row r="164">
      <c r="E164" s="30"/>
    </row>
    <row r="165">
      <c r="E165" s="30"/>
    </row>
    <row r="166">
      <c r="E166" s="30"/>
    </row>
    <row r="167">
      <c r="E167" s="30"/>
    </row>
    <row r="168">
      <c r="E168" s="30"/>
    </row>
    <row r="169">
      <c r="E169" s="30"/>
    </row>
    <row r="170">
      <c r="E170" s="30"/>
    </row>
    <row r="171">
      <c r="E171" s="30"/>
    </row>
    <row r="172">
      <c r="E172" s="30"/>
    </row>
    <row r="173">
      <c r="E173" s="30"/>
    </row>
    <row r="174">
      <c r="E174" s="30"/>
    </row>
    <row r="175">
      <c r="E175" s="30"/>
    </row>
    <row r="176">
      <c r="E176" s="30"/>
    </row>
    <row r="177">
      <c r="E177" s="30"/>
    </row>
    <row r="178">
      <c r="E178" s="30"/>
    </row>
    <row r="179">
      <c r="E179" s="30"/>
    </row>
    <row r="180">
      <c r="E180" s="30"/>
    </row>
    <row r="181">
      <c r="E181" s="30"/>
    </row>
    <row r="182">
      <c r="E182" s="30"/>
    </row>
    <row r="183">
      <c r="E183" s="30"/>
    </row>
    <row r="184">
      <c r="E184" s="30"/>
    </row>
    <row r="185">
      <c r="E185" s="30"/>
    </row>
    <row r="186">
      <c r="E186" s="30"/>
    </row>
    <row r="187">
      <c r="E187" s="30"/>
    </row>
    <row r="188">
      <c r="E188" s="30"/>
    </row>
    <row r="189">
      <c r="E189" s="30"/>
    </row>
    <row r="190">
      <c r="E190" s="30"/>
    </row>
    <row r="191">
      <c r="E191" s="30"/>
    </row>
    <row r="192">
      <c r="E192" s="30"/>
    </row>
    <row r="193">
      <c r="E193" s="30"/>
    </row>
    <row r="194">
      <c r="E194" s="30"/>
    </row>
    <row r="195">
      <c r="E195" s="30"/>
    </row>
    <row r="196">
      <c r="E196" s="30"/>
    </row>
    <row r="197">
      <c r="E197" s="30"/>
    </row>
    <row r="198">
      <c r="E198" s="30"/>
    </row>
    <row r="199">
      <c r="E199" s="30"/>
    </row>
    <row r="200">
      <c r="E200" s="30"/>
    </row>
    <row r="201">
      <c r="E201" s="30"/>
    </row>
    <row r="202">
      <c r="E202" s="30"/>
    </row>
    <row r="203">
      <c r="E203" s="30"/>
    </row>
    <row r="204">
      <c r="E204" s="30"/>
    </row>
    <row r="205">
      <c r="E205" s="30"/>
    </row>
    <row r="206">
      <c r="E206" s="30"/>
    </row>
    <row r="207">
      <c r="E207" s="30"/>
    </row>
    <row r="208">
      <c r="E208" s="30"/>
    </row>
    <row r="209">
      <c r="E209" s="30"/>
    </row>
    <row r="210">
      <c r="E210" s="30"/>
    </row>
    <row r="211">
      <c r="E211" s="30"/>
    </row>
    <row r="212">
      <c r="E212" s="30"/>
    </row>
    <row r="213">
      <c r="E213" s="30"/>
    </row>
    <row r="214">
      <c r="E214" s="30"/>
    </row>
    <row r="215">
      <c r="E215" s="30"/>
    </row>
    <row r="216">
      <c r="E216" s="30"/>
    </row>
    <row r="217">
      <c r="E217" s="30"/>
    </row>
    <row r="218">
      <c r="E218" s="30"/>
    </row>
    <row r="219">
      <c r="E219" s="30"/>
    </row>
    <row r="220">
      <c r="E220" s="30"/>
    </row>
    <row r="221">
      <c r="E221" s="30"/>
    </row>
    <row r="222">
      <c r="E222" s="30"/>
    </row>
    <row r="223">
      <c r="E223" s="30"/>
    </row>
    <row r="224">
      <c r="E224" s="30"/>
    </row>
    <row r="225">
      <c r="E225" s="30"/>
    </row>
    <row r="226">
      <c r="E226" s="30"/>
    </row>
    <row r="227">
      <c r="E227" s="30"/>
    </row>
    <row r="228">
      <c r="E228" s="30"/>
    </row>
    <row r="229">
      <c r="E229" s="30"/>
    </row>
    <row r="230">
      <c r="E230" s="30"/>
    </row>
    <row r="231">
      <c r="E231" s="30"/>
    </row>
    <row r="232">
      <c r="E232" s="30"/>
    </row>
    <row r="233">
      <c r="E233" s="30"/>
    </row>
    <row r="234">
      <c r="E234" s="30"/>
    </row>
    <row r="235">
      <c r="E235" s="30"/>
    </row>
    <row r="236">
      <c r="E236" s="30"/>
    </row>
    <row r="237">
      <c r="E237" s="30"/>
    </row>
    <row r="238">
      <c r="E238" s="30"/>
    </row>
    <row r="239">
      <c r="E239" s="30"/>
    </row>
    <row r="240">
      <c r="E240" s="30"/>
    </row>
    <row r="241">
      <c r="E241" s="30"/>
    </row>
    <row r="242">
      <c r="E242" s="30"/>
    </row>
    <row r="243">
      <c r="E243" s="30"/>
    </row>
    <row r="244">
      <c r="E244" s="30"/>
    </row>
    <row r="245">
      <c r="E245" s="30"/>
    </row>
    <row r="246">
      <c r="E246" s="30"/>
    </row>
    <row r="247">
      <c r="E247" s="30"/>
    </row>
    <row r="248">
      <c r="E248" s="30"/>
    </row>
    <row r="249">
      <c r="E249" s="30"/>
    </row>
    <row r="250">
      <c r="E250" s="30"/>
    </row>
    <row r="251">
      <c r="E251" s="30"/>
    </row>
    <row r="252">
      <c r="E252" s="30"/>
    </row>
    <row r="253">
      <c r="E253" s="30"/>
    </row>
    <row r="254">
      <c r="E254" s="30"/>
    </row>
    <row r="255">
      <c r="E255" s="30"/>
    </row>
    <row r="256">
      <c r="E256" s="30"/>
    </row>
    <row r="257">
      <c r="E257" s="30"/>
    </row>
    <row r="258">
      <c r="E258" s="30"/>
    </row>
    <row r="259">
      <c r="E259" s="30"/>
    </row>
    <row r="260">
      <c r="E260" s="30"/>
    </row>
    <row r="261">
      <c r="E261" s="30"/>
    </row>
    <row r="262">
      <c r="E262" s="30"/>
    </row>
    <row r="263">
      <c r="E263" s="30"/>
    </row>
    <row r="264">
      <c r="E264" s="30"/>
    </row>
    <row r="265">
      <c r="E265" s="30"/>
    </row>
    <row r="266">
      <c r="E266" s="30"/>
    </row>
    <row r="267">
      <c r="E267" s="30"/>
    </row>
    <row r="268">
      <c r="E268" s="30"/>
    </row>
    <row r="269">
      <c r="E269" s="30"/>
    </row>
    <row r="270">
      <c r="E270" s="30"/>
    </row>
    <row r="271">
      <c r="E271" s="30"/>
    </row>
    <row r="272">
      <c r="E272" s="30"/>
    </row>
    <row r="273">
      <c r="E273" s="30"/>
    </row>
    <row r="274">
      <c r="E274" s="30"/>
    </row>
    <row r="275">
      <c r="E275" s="30"/>
    </row>
    <row r="276">
      <c r="E276" s="30"/>
    </row>
    <row r="277">
      <c r="E277" s="30"/>
    </row>
    <row r="278">
      <c r="E278" s="30"/>
    </row>
    <row r="279">
      <c r="E279" s="30"/>
    </row>
    <row r="280">
      <c r="E280" s="30"/>
    </row>
    <row r="281">
      <c r="E281" s="30"/>
    </row>
    <row r="282">
      <c r="E282" s="30"/>
    </row>
    <row r="283">
      <c r="E283" s="30"/>
    </row>
    <row r="284">
      <c r="E284" s="30"/>
    </row>
    <row r="285">
      <c r="E285" s="30"/>
    </row>
    <row r="286">
      <c r="E286" s="30"/>
    </row>
    <row r="287">
      <c r="E287" s="30"/>
    </row>
    <row r="288">
      <c r="E288" s="30"/>
    </row>
    <row r="289">
      <c r="E289" s="30"/>
    </row>
    <row r="290">
      <c r="E290" s="30"/>
    </row>
    <row r="291">
      <c r="E291" s="30"/>
    </row>
    <row r="292">
      <c r="E292" s="30"/>
    </row>
    <row r="293">
      <c r="E293" s="30"/>
    </row>
    <row r="294">
      <c r="E294" s="30"/>
    </row>
    <row r="295">
      <c r="E295" s="30"/>
    </row>
    <row r="296">
      <c r="E296" s="30"/>
    </row>
    <row r="297">
      <c r="E297" s="30"/>
    </row>
    <row r="298">
      <c r="E298" s="30"/>
    </row>
    <row r="299">
      <c r="E299" s="30"/>
    </row>
    <row r="300">
      <c r="E300" s="30"/>
    </row>
    <row r="301">
      <c r="E301" s="30"/>
    </row>
    <row r="302">
      <c r="E302" s="30"/>
    </row>
    <row r="303">
      <c r="E303" s="30"/>
    </row>
    <row r="304">
      <c r="E304" s="30"/>
    </row>
    <row r="305">
      <c r="E305" s="30"/>
    </row>
    <row r="306">
      <c r="E306" s="30"/>
    </row>
    <row r="307">
      <c r="E307" s="30"/>
    </row>
    <row r="308">
      <c r="E308" s="30"/>
    </row>
    <row r="309">
      <c r="E309" s="30"/>
    </row>
    <row r="310">
      <c r="E310" s="30"/>
    </row>
    <row r="311">
      <c r="E311" s="30"/>
    </row>
    <row r="312">
      <c r="E312" s="30"/>
    </row>
    <row r="313">
      <c r="E313" s="30"/>
    </row>
    <row r="314">
      <c r="E314" s="30"/>
    </row>
    <row r="315">
      <c r="E315" s="30"/>
    </row>
    <row r="316">
      <c r="E316" s="30"/>
    </row>
    <row r="317">
      <c r="E317" s="30"/>
    </row>
    <row r="318">
      <c r="E318" s="30"/>
    </row>
    <row r="319">
      <c r="E319" s="30"/>
    </row>
    <row r="320">
      <c r="E320" s="30"/>
    </row>
    <row r="321">
      <c r="E321" s="30"/>
    </row>
    <row r="322">
      <c r="E322" s="30"/>
    </row>
    <row r="323">
      <c r="E323" s="30"/>
    </row>
    <row r="324">
      <c r="E324" s="30"/>
    </row>
    <row r="325">
      <c r="E325" s="30"/>
    </row>
    <row r="326">
      <c r="E326" s="30"/>
    </row>
    <row r="327">
      <c r="E327" s="30"/>
    </row>
    <row r="328">
      <c r="E328" s="30"/>
    </row>
    <row r="329">
      <c r="E329" s="30"/>
    </row>
    <row r="330">
      <c r="E330" s="30"/>
    </row>
    <row r="331">
      <c r="E331" s="30"/>
    </row>
    <row r="332">
      <c r="E332" s="30"/>
    </row>
    <row r="333">
      <c r="E333" s="30"/>
    </row>
    <row r="334">
      <c r="E334" s="30"/>
    </row>
    <row r="335">
      <c r="E335" s="30"/>
    </row>
    <row r="336">
      <c r="E336" s="30"/>
    </row>
    <row r="337">
      <c r="E337" s="30"/>
    </row>
    <row r="338">
      <c r="E338" s="30"/>
    </row>
    <row r="339">
      <c r="E339" s="30"/>
    </row>
    <row r="340">
      <c r="E340" s="30"/>
    </row>
    <row r="341">
      <c r="E341" s="30"/>
    </row>
    <row r="342">
      <c r="E342" s="30"/>
    </row>
    <row r="343">
      <c r="E343" s="30"/>
    </row>
    <row r="344">
      <c r="E344" s="30"/>
    </row>
    <row r="345">
      <c r="E345" s="30"/>
    </row>
    <row r="346">
      <c r="E346" s="30"/>
    </row>
    <row r="347">
      <c r="E347" s="30"/>
    </row>
    <row r="348">
      <c r="E348" s="30"/>
    </row>
    <row r="349">
      <c r="E349" s="30"/>
    </row>
    <row r="350">
      <c r="E350" s="30"/>
    </row>
    <row r="351">
      <c r="E351" s="30"/>
    </row>
    <row r="352">
      <c r="E352" s="30"/>
    </row>
    <row r="353">
      <c r="E353" s="30"/>
    </row>
    <row r="354">
      <c r="E354" s="30"/>
    </row>
    <row r="355">
      <c r="E355" s="30"/>
    </row>
    <row r="356">
      <c r="E356" s="30"/>
    </row>
    <row r="357">
      <c r="E357" s="30"/>
    </row>
    <row r="358">
      <c r="E358" s="30"/>
    </row>
    <row r="359">
      <c r="E359" s="30"/>
    </row>
    <row r="360">
      <c r="E360" s="30"/>
    </row>
    <row r="361">
      <c r="E361" s="30"/>
    </row>
    <row r="362">
      <c r="E362" s="30"/>
    </row>
    <row r="363">
      <c r="E363" s="30"/>
    </row>
    <row r="364">
      <c r="E364" s="30"/>
    </row>
    <row r="365">
      <c r="E365" s="30"/>
    </row>
    <row r="366">
      <c r="E366" s="30"/>
    </row>
    <row r="367">
      <c r="E367" s="30"/>
    </row>
    <row r="368">
      <c r="E368" s="30"/>
    </row>
    <row r="369">
      <c r="E369" s="30"/>
    </row>
    <row r="370">
      <c r="E370" s="30"/>
    </row>
    <row r="371">
      <c r="E371" s="30"/>
    </row>
    <row r="372">
      <c r="E372" s="30"/>
    </row>
    <row r="373">
      <c r="E373" s="30"/>
    </row>
    <row r="374">
      <c r="E374" s="30"/>
    </row>
    <row r="375">
      <c r="E375" s="30"/>
    </row>
    <row r="376">
      <c r="E376" s="30"/>
    </row>
    <row r="377">
      <c r="E377" s="30"/>
    </row>
    <row r="378">
      <c r="E378" s="30"/>
    </row>
    <row r="379">
      <c r="E379" s="30"/>
    </row>
    <row r="380">
      <c r="E380" s="30"/>
    </row>
    <row r="381">
      <c r="E381" s="30"/>
    </row>
    <row r="382">
      <c r="E382" s="30"/>
    </row>
    <row r="383">
      <c r="E383" s="30"/>
    </row>
    <row r="384">
      <c r="E384" s="30"/>
    </row>
    <row r="385">
      <c r="E385" s="30"/>
    </row>
    <row r="386">
      <c r="E386" s="30"/>
    </row>
    <row r="387">
      <c r="E387" s="30"/>
    </row>
    <row r="388">
      <c r="E388" s="30"/>
    </row>
    <row r="389">
      <c r="E389" s="30"/>
    </row>
    <row r="390">
      <c r="E390" s="30"/>
    </row>
    <row r="391">
      <c r="E391" s="30"/>
    </row>
    <row r="392">
      <c r="E392" s="30"/>
    </row>
    <row r="393">
      <c r="E393" s="30"/>
    </row>
    <row r="394">
      <c r="E394" s="30"/>
    </row>
    <row r="395">
      <c r="E395" s="30"/>
    </row>
    <row r="396">
      <c r="E396" s="30"/>
    </row>
    <row r="397">
      <c r="E397" s="30"/>
    </row>
    <row r="398">
      <c r="E398" s="30"/>
    </row>
    <row r="399">
      <c r="E399" s="30"/>
    </row>
    <row r="400">
      <c r="E400" s="30"/>
    </row>
    <row r="401">
      <c r="E401" s="30"/>
    </row>
    <row r="402">
      <c r="E402" s="30"/>
    </row>
    <row r="403">
      <c r="E403" s="30"/>
    </row>
    <row r="404">
      <c r="E404" s="30"/>
    </row>
    <row r="405">
      <c r="E405" s="30"/>
    </row>
    <row r="406">
      <c r="E406" s="30"/>
    </row>
    <row r="407">
      <c r="E407" s="30"/>
    </row>
    <row r="408">
      <c r="E408" s="30"/>
    </row>
    <row r="409">
      <c r="E409" s="30"/>
    </row>
    <row r="410">
      <c r="E410" s="30"/>
    </row>
    <row r="411">
      <c r="E411" s="30"/>
    </row>
    <row r="412">
      <c r="E412" s="30"/>
    </row>
    <row r="413">
      <c r="E413" s="30"/>
    </row>
    <row r="414">
      <c r="E414" s="30"/>
    </row>
    <row r="415">
      <c r="E415" s="30"/>
    </row>
    <row r="416">
      <c r="E416" s="30"/>
    </row>
    <row r="417">
      <c r="E417" s="30"/>
    </row>
    <row r="418">
      <c r="E418" s="30"/>
    </row>
    <row r="419">
      <c r="E419" s="30"/>
    </row>
    <row r="420">
      <c r="E420" s="30"/>
    </row>
    <row r="421">
      <c r="E421" s="30"/>
    </row>
    <row r="422">
      <c r="E422" s="30"/>
    </row>
    <row r="423">
      <c r="E423" s="30"/>
    </row>
    <row r="424">
      <c r="E424" s="30"/>
    </row>
    <row r="425">
      <c r="E425" s="30"/>
    </row>
    <row r="426">
      <c r="E426" s="30"/>
    </row>
    <row r="427">
      <c r="E427" s="30"/>
    </row>
    <row r="428">
      <c r="E428" s="30"/>
    </row>
    <row r="429">
      <c r="E429" s="30"/>
    </row>
    <row r="430">
      <c r="E430" s="30"/>
    </row>
    <row r="431">
      <c r="E431" s="30"/>
    </row>
    <row r="432">
      <c r="E432" s="30"/>
    </row>
    <row r="433">
      <c r="E433" s="30"/>
    </row>
    <row r="434">
      <c r="E434" s="30"/>
    </row>
    <row r="435">
      <c r="E435" s="30"/>
    </row>
    <row r="436">
      <c r="E436" s="30"/>
    </row>
    <row r="437">
      <c r="E437" s="30"/>
    </row>
    <row r="438">
      <c r="E438" s="30"/>
    </row>
    <row r="439">
      <c r="E439" s="30"/>
    </row>
    <row r="440">
      <c r="E440" s="30"/>
    </row>
    <row r="441">
      <c r="E441" s="30"/>
    </row>
    <row r="442">
      <c r="E442" s="30"/>
    </row>
    <row r="443">
      <c r="E443" s="30"/>
    </row>
    <row r="444">
      <c r="E444" s="30"/>
    </row>
    <row r="445">
      <c r="E445" s="30"/>
    </row>
    <row r="446">
      <c r="E446" s="30"/>
    </row>
    <row r="447">
      <c r="E447" s="30"/>
    </row>
    <row r="448">
      <c r="E448" s="30"/>
    </row>
    <row r="449">
      <c r="E449" s="30"/>
    </row>
    <row r="450">
      <c r="E450" s="30"/>
    </row>
    <row r="451">
      <c r="E451" s="30"/>
    </row>
    <row r="452">
      <c r="E452" s="30"/>
    </row>
    <row r="453">
      <c r="E453" s="30"/>
    </row>
    <row r="454">
      <c r="E454" s="30"/>
    </row>
    <row r="455">
      <c r="E455" s="30"/>
    </row>
    <row r="456">
      <c r="E456" s="30"/>
    </row>
    <row r="457">
      <c r="E457" s="30"/>
    </row>
    <row r="458">
      <c r="E458" s="30"/>
    </row>
    <row r="459">
      <c r="E459" s="30"/>
    </row>
    <row r="460">
      <c r="E460" s="30"/>
    </row>
    <row r="461">
      <c r="E461" s="30"/>
    </row>
    <row r="462">
      <c r="E462" s="30"/>
    </row>
    <row r="463">
      <c r="E463" s="30"/>
    </row>
    <row r="464">
      <c r="E464" s="30"/>
    </row>
    <row r="465">
      <c r="E465" s="30"/>
    </row>
    <row r="466">
      <c r="E466" s="30"/>
    </row>
    <row r="467">
      <c r="E467" s="30"/>
    </row>
    <row r="468">
      <c r="E468" s="30"/>
    </row>
    <row r="469">
      <c r="E469" s="30"/>
    </row>
    <row r="470">
      <c r="E470" s="30"/>
    </row>
    <row r="471">
      <c r="E471" s="30"/>
    </row>
    <row r="472">
      <c r="E472" s="30"/>
    </row>
    <row r="473">
      <c r="E473" s="30"/>
    </row>
    <row r="474">
      <c r="E474" s="30"/>
    </row>
    <row r="475">
      <c r="E475" s="30"/>
    </row>
    <row r="476">
      <c r="E476" s="30"/>
    </row>
    <row r="477">
      <c r="E477" s="30"/>
    </row>
    <row r="478">
      <c r="E478" s="30"/>
    </row>
    <row r="479">
      <c r="E479" s="30"/>
    </row>
    <row r="480">
      <c r="E480" s="30"/>
    </row>
    <row r="481">
      <c r="E481" s="30"/>
    </row>
    <row r="482">
      <c r="E482" s="30"/>
    </row>
    <row r="483">
      <c r="E483" s="30"/>
    </row>
    <row r="484">
      <c r="E484" s="30"/>
    </row>
    <row r="485">
      <c r="E485" s="30"/>
    </row>
    <row r="486">
      <c r="E486" s="30"/>
    </row>
    <row r="487">
      <c r="E487" s="30"/>
    </row>
    <row r="488">
      <c r="E488" s="30"/>
    </row>
    <row r="489">
      <c r="E489" s="30"/>
    </row>
    <row r="490">
      <c r="E490" s="30"/>
    </row>
    <row r="491">
      <c r="E491" s="30"/>
    </row>
    <row r="492">
      <c r="E492" s="30"/>
    </row>
    <row r="493">
      <c r="E493" s="30"/>
    </row>
    <row r="494">
      <c r="E494" s="30"/>
    </row>
    <row r="495">
      <c r="E495" s="30"/>
    </row>
    <row r="496">
      <c r="E496" s="30"/>
    </row>
    <row r="497">
      <c r="E497" s="30"/>
    </row>
    <row r="498">
      <c r="E498" s="30"/>
    </row>
    <row r="499">
      <c r="E499" s="30"/>
    </row>
    <row r="500">
      <c r="E500" s="30"/>
    </row>
    <row r="501">
      <c r="E501" s="30"/>
    </row>
    <row r="502">
      <c r="E502" s="30"/>
    </row>
    <row r="503">
      <c r="E503" s="30"/>
    </row>
    <row r="504">
      <c r="E504" s="30"/>
    </row>
    <row r="505">
      <c r="E505" s="30"/>
    </row>
    <row r="506">
      <c r="E506" s="30"/>
    </row>
    <row r="507">
      <c r="E507" s="30"/>
    </row>
    <row r="508">
      <c r="E508" s="30"/>
    </row>
    <row r="509">
      <c r="E509" s="30"/>
    </row>
    <row r="510">
      <c r="E510" s="30"/>
    </row>
    <row r="511">
      <c r="E511" s="30"/>
    </row>
    <row r="512">
      <c r="E512" s="30"/>
    </row>
    <row r="513">
      <c r="E513" s="30"/>
    </row>
    <row r="514">
      <c r="E514" s="30"/>
    </row>
    <row r="515">
      <c r="E515" s="30"/>
    </row>
    <row r="516">
      <c r="E516" s="30"/>
    </row>
    <row r="517">
      <c r="E517" s="30"/>
    </row>
    <row r="518">
      <c r="E518" s="30"/>
    </row>
    <row r="519">
      <c r="E519" s="30"/>
    </row>
    <row r="520">
      <c r="E520" s="30"/>
    </row>
    <row r="521">
      <c r="E521" s="30"/>
    </row>
    <row r="522">
      <c r="E522" s="30"/>
    </row>
    <row r="523">
      <c r="E523" s="30"/>
    </row>
    <row r="524">
      <c r="E524" s="30"/>
    </row>
    <row r="525">
      <c r="E525" s="30"/>
    </row>
    <row r="526">
      <c r="E526" s="30"/>
    </row>
    <row r="527">
      <c r="E527" s="30"/>
    </row>
    <row r="528">
      <c r="E528" s="30"/>
    </row>
    <row r="529">
      <c r="E529" s="30"/>
    </row>
    <row r="530">
      <c r="E530" s="30"/>
    </row>
    <row r="531">
      <c r="E531" s="30"/>
    </row>
    <row r="532">
      <c r="E532" s="30"/>
    </row>
    <row r="533">
      <c r="E533" s="30"/>
    </row>
    <row r="534">
      <c r="E534" s="30"/>
    </row>
    <row r="535">
      <c r="E535" s="30"/>
    </row>
    <row r="536">
      <c r="E536" s="30"/>
    </row>
    <row r="537">
      <c r="E537" s="30"/>
    </row>
    <row r="538">
      <c r="E538" s="30"/>
    </row>
    <row r="539">
      <c r="E539" s="30"/>
    </row>
    <row r="540">
      <c r="E540" s="30"/>
    </row>
    <row r="541">
      <c r="E541" s="30"/>
    </row>
    <row r="542">
      <c r="E542" s="30"/>
    </row>
    <row r="543">
      <c r="E543" s="30"/>
    </row>
    <row r="544">
      <c r="E544" s="30"/>
    </row>
    <row r="545">
      <c r="E545" s="30"/>
    </row>
    <row r="546">
      <c r="E546" s="30"/>
    </row>
    <row r="547">
      <c r="E547" s="30"/>
    </row>
    <row r="548">
      <c r="E548" s="30"/>
    </row>
    <row r="549">
      <c r="E549" s="30"/>
    </row>
    <row r="550">
      <c r="E550" s="30"/>
    </row>
    <row r="551">
      <c r="E551" s="30"/>
    </row>
    <row r="552">
      <c r="E552" s="30"/>
    </row>
    <row r="553">
      <c r="E553" s="30"/>
    </row>
    <row r="554">
      <c r="E554" s="30"/>
    </row>
    <row r="555">
      <c r="E555" s="30"/>
    </row>
    <row r="556">
      <c r="E556" s="30"/>
    </row>
    <row r="557">
      <c r="E557" s="30"/>
    </row>
    <row r="558">
      <c r="E558" s="30"/>
    </row>
    <row r="559">
      <c r="E559" s="30"/>
    </row>
    <row r="560">
      <c r="E560" s="30"/>
    </row>
    <row r="561">
      <c r="E561" s="30"/>
    </row>
    <row r="562">
      <c r="E562" s="30"/>
    </row>
    <row r="563">
      <c r="E563" s="30"/>
    </row>
    <row r="564">
      <c r="E564" s="30"/>
    </row>
    <row r="565">
      <c r="E565" s="30"/>
    </row>
    <row r="566">
      <c r="E566" s="30"/>
    </row>
    <row r="567">
      <c r="E567" s="30"/>
    </row>
    <row r="568">
      <c r="E568" s="30"/>
    </row>
    <row r="569">
      <c r="E569" s="30"/>
    </row>
    <row r="570">
      <c r="E570" s="30"/>
    </row>
    <row r="571">
      <c r="E571" s="30"/>
    </row>
    <row r="572">
      <c r="E572" s="30"/>
    </row>
    <row r="573">
      <c r="E573" s="30"/>
    </row>
    <row r="574">
      <c r="E574" s="30"/>
    </row>
    <row r="575">
      <c r="E575" s="30"/>
    </row>
    <row r="576">
      <c r="E576" s="30"/>
    </row>
    <row r="577">
      <c r="E577" s="30"/>
    </row>
    <row r="578">
      <c r="E578" s="30"/>
    </row>
    <row r="579">
      <c r="E579" s="30"/>
    </row>
    <row r="580">
      <c r="E580" s="30"/>
    </row>
    <row r="581">
      <c r="E581" s="30"/>
    </row>
    <row r="582">
      <c r="E582" s="30"/>
    </row>
    <row r="583">
      <c r="E583" s="30"/>
    </row>
    <row r="584">
      <c r="E584" s="30"/>
    </row>
    <row r="585">
      <c r="E585" s="30"/>
    </row>
    <row r="586">
      <c r="E586" s="30"/>
    </row>
    <row r="587">
      <c r="E587" s="30"/>
    </row>
    <row r="588">
      <c r="E588" s="30"/>
    </row>
    <row r="589">
      <c r="E589" s="30"/>
    </row>
    <row r="590">
      <c r="E590" s="30"/>
    </row>
    <row r="591">
      <c r="E591" s="30"/>
    </row>
    <row r="592">
      <c r="E592" s="30"/>
    </row>
    <row r="593">
      <c r="E593" s="30"/>
    </row>
    <row r="594">
      <c r="E594" s="30"/>
    </row>
    <row r="595">
      <c r="E595" s="30"/>
    </row>
    <row r="596">
      <c r="E596" s="30"/>
    </row>
    <row r="597">
      <c r="E597" s="30"/>
    </row>
    <row r="598">
      <c r="E598" s="30"/>
    </row>
    <row r="599">
      <c r="E599" s="30"/>
    </row>
    <row r="600">
      <c r="E600" s="30"/>
    </row>
    <row r="601">
      <c r="E601" s="30"/>
    </row>
    <row r="602">
      <c r="E602" s="30"/>
    </row>
    <row r="603">
      <c r="E603" s="30"/>
    </row>
    <row r="604">
      <c r="E604" s="30"/>
    </row>
    <row r="605">
      <c r="E605" s="30"/>
    </row>
    <row r="606">
      <c r="E606" s="30"/>
    </row>
    <row r="607">
      <c r="E607" s="30"/>
    </row>
    <row r="608">
      <c r="E608" s="30"/>
    </row>
    <row r="609">
      <c r="E609" s="30"/>
    </row>
    <row r="610">
      <c r="E610" s="30"/>
    </row>
    <row r="611">
      <c r="E611" s="30"/>
    </row>
    <row r="612">
      <c r="E612" s="30"/>
    </row>
    <row r="613">
      <c r="E613" s="30"/>
    </row>
    <row r="614">
      <c r="E614" s="30"/>
    </row>
    <row r="615">
      <c r="E615" s="30"/>
    </row>
    <row r="616">
      <c r="E616" s="30"/>
    </row>
    <row r="617">
      <c r="E617" s="30"/>
    </row>
    <row r="618">
      <c r="E618" s="30"/>
    </row>
    <row r="619">
      <c r="E619" s="30"/>
    </row>
    <row r="620">
      <c r="E620" s="30"/>
    </row>
    <row r="621">
      <c r="E621" s="30"/>
    </row>
    <row r="622">
      <c r="E622" s="30"/>
    </row>
    <row r="623">
      <c r="E623" s="30"/>
    </row>
    <row r="624">
      <c r="E624" s="30"/>
    </row>
    <row r="625">
      <c r="E625" s="30"/>
    </row>
    <row r="626">
      <c r="E626" s="30"/>
    </row>
    <row r="627">
      <c r="E627" s="30"/>
    </row>
    <row r="628">
      <c r="E628" s="30"/>
    </row>
    <row r="629">
      <c r="E629" s="30"/>
    </row>
    <row r="630">
      <c r="E630" s="30"/>
    </row>
    <row r="631">
      <c r="E631" s="30"/>
    </row>
    <row r="632">
      <c r="E632" s="30"/>
    </row>
    <row r="633">
      <c r="E633" s="30"/>
    </row>
    <row r="634">
      <c r="E634" s="30"/>
    </row>
    <row r="635">
      <c r="E635" s="30"/>
    </row>
    <row r="636">
      <c r="E636" s="30"/>
    </row>
    <row r="637">
      <c r="E637" s="30"/>
    </row>
    <row r="638">
      <c r="E638" s="30"/>
    </row>
    <row r="639">
      <c r="E639" s="30"/>
    </row>
    <row r="640">
      <c r="E640" s="30"/>
    </row>
    <row r="641">
      <c r="E641" s="30"/>
    </row>
    <row r="642">
      <c r="E642" s="30"/>
    </row>
    <row r="643">
      <c r="E643" s="30"/>
    </row>
    <row r="644">
      <c r="E644" s="30"/>
    </row>
    <row r="645">
      <c r="E645" s="30"/>
    </row>
    <row r="646">
      <c r="E646" s="30"/>
    </row>
    <row r="647">
      <c r="E647" s="30"/>
    </row>
    <row r="648">
      <c r="E648" s="30"/>
    </row>
    <row r="649">
      <c r="E649" s="30"/>
    </row>
    <row r="650">
      <c r="E650" s="30"/>
    </row>
    <row r="651">
      <c r="E651" s="30"/>
    </row>
    <row r="652">
      <c r="E652" s="30"/>
    </row>
    <row r="653">
      <c r="E653" s="30"/>
    </row>
    <row r="654">
      <c r="E654" s="30"/>
    </row>
    <row r="655">
      <c r="E655" s="30"/>
    </row>
    <row r="656">
      <c r="E656" s="30"/>
    </row>
    <row r="657">
      <c r="E657" s="30"/>
    </row>
    <row r="658">
      <c r="E658" s="30"/>
    </row>
    <row r="659">
      <c r="E659" s="30"/>
    </row>
    <row r="660">
      <c r="E660" s="30"/>
    </row>
    <row r="661">
      <c r="E661" s="30"/>
    </row>
    <row r="662">
      <c r="E662" s="30"/>
    </row>
    <row r="663">
      <c r="E663" s="30"/>
    </row>
    <row r="664">
      <c r="E664" s="30"/>
    </row>
    <row r="665">
      <c r="E665" s="30"/>
    </row>
    <row r="666">
      <c r="E666" s="30"/>
    </row>
    <row r="667">
      <c r="E667" s="30"/>
    </row>
    <row r="668">
      <c r="E668" s="30"/>
    </row>
    <row r="669">
      <c r="E669" s="30"/>
    </row>
    <row r="670">
      <c r="E670" s="30"/>
    </row>
    <row r="671">
      <c r="E671" s="30"/>
    </row>
    <row r="672">
      <c r="E672" s="30"/>
    </row>
    <row r="673">
      <c r="E673" s="30"/>
    </row>
    <row r="674">
      <c r="E674" s="30"/>
    </row>
    <row r="675">
      <c r="E675" s="30"/>
    </row>
    <row r="676">
      <c r="E676" s="30"/>
    </row>
    <row r="677">
      <c r="E677" s="30"/>
    </row>
    <row r="678">
      <c r="E678" s="30"/>
    </row>
    <row r="679">
      <c r="E679" s="30"/>
    </row>
    <row r="680">
      <c r="E680" s="30"/>
    </row>
    <row r="681">
      <c r="E681" s="30"/>
    </row>
    <row r="682">
      <c r="E682" s="30"/>
    </row>
    <row r="683">
      <c r="E683" s="30"/>
    </row>
    <row r="684">
      <c r="E684" s="30"/>
    </row>
    <row r="685">
      <c r="E685" s="30"/>
    </row>
    <row r="686">
      <c r="E686" s="30"/>
    </row>
    <row r="687">
      <c r="E687" s="30"/>
    </row>
    <row r="688">
      <c r="E688" s="30"/>
    </row>
    <row r="689">
      <c r="E689" s="30"/>
    </row>
    <row r="690">
      <c r="E690" s="30"/>
    </row>
    <row r="691">
      <c r="E691" s="30"/>
    </row>
    <row r="692">
      <c r="E692" s="30"/>
    </row>
    <row r="693">
      <c r="E693" s="30"/>
    </row>
    <row r="694">
      <c r="E694" s="30"/>
    </row>
    <row r="695">
      <c r="E695" s="30"/>
    </row>
    <row r="696">
      <c r="E696" s="30"/>
    </row>
    <row r="697">
      <c r="E697" s="30"/>
    </row>
    <row r="698">
      <c r="E698" s="30"/>
    </row>
    <row r="699">
      <c r="E699" s="30"/>
    </row>
    <row r="700">
      <c r="E700" s="30"/>
    </row>
    <row r="701">
      <c r="E701" s="30"/>
    </row>
    <row r="702">
      <c r="E702" s="30"/>
    </row>
    <row r="703">
      <c r="E703" s="30"/>
    </row>
    <row r="704">
      <c r="E704" s="30"/>
    </row>
    <row r="705">
      <c r="E705" s="30"/>
    </row>
    <row r="706">
      <c r="E706" s="30"/>
    </row>
    <row r="707">
      <c r="E707" s="30"/>
    </row>
    <row r="708">
      <c r="E708" s="30"/>
    </row>
    <row r="709">
      <c r="E709" s="30"/>
    </row>
    <row r="710">
      <c r="E710" s="30"/>
    </row>
    <row r="711">
      <c r="E711" s="30"/>
    </row>
    <row r="712">
      <c r="E712" s="30"/>
    </row>
    <row r="713">
      <c r="E713" s="30"/>
    </row>
    <row r="714">
      <c r="E714" s="30"/>
    </row>
    <row r="715">
      <c r="E715" s="30"/>
    </row>
    <row r="716">
      <c r="E716" s="30"/>
    </row>
    <row r="717">
      <c r="E717" s="30"/>
    </row>
    <row r="718">
      <c r="E718" s="30"/>
    </row>
    <row r="719">
      <c r="E719" s="30"/>
    </row>
    <row r="720">
      <c r="E720" s="30"/>
    </row>
    <row r="721">
      <c r="E721" s="30"/>
    </row>
    <row r="722">
      <c r="E722" s="30"/>
    </row>
    <row r="723">
      <c r="E723" s="30"/>
    </row>
    <row r="724">
      <c r="E724" s="30"/>
    </row>
    <row r="725">
      <c r="E725" s="30"/>
    </row>
    <row r="726">
      <c r="E726" s="30"/>
    </row>
    <row r="727">
      <c r="E727" s="30"/>
    </row>
    <row r="728">
      <c r="E728" s="30"/>
    </row>
    <row r="729">
      <c r="E729" s="30"/>
    </row>
    <row r="730">
      <c r="E730" s="30"/>
    </row>
    <row r="731">
      <c r="E731" s="30"/>
    </row>
    <row r="732">
      <c r="E732" s="30"/>
    </row>
    <row r="733">
      <c r="E733" s="30"/>
    </row>
    <row r="734">
      <c r="E734" s="30"/>
    </row>
    <row r="735">
      <c r="E735" s="30"/>
    </row>
    <row r="736">
      <c r="E736" s="30"/>
    </row>
    <row r="737">
      <c r="E737" s="30"/>
    </row>
    <row r="738">
      <c r="E738" s="30"/>
    </row>
    <row r="739">
      <c r="E739" s="30"/>
    </row>
    <row r="740">
      <c r="E740" s="30"/>
    </row>
    <row r="741">
      <c r="E741" s="30"/>
    </row>
    <row r="742">
      <c r="E742" s="30"/>
    </row>
    <row r="743">
      <c r="E743" s="30"/>
    </row>
    <row r="744">
      <c r="E744" s="30"/>
    </row>
    <row r="745">
      <c r="E745" s="30"/>
    </row>
    <row r="746">
      <c r="E746" s="30"/>
    </row>
    <row r="747">
      <c r="E747" s="30"/>
    </row>
    <row r="748">
      <c r="E748" s="30"/>
    </row>
    <row r="749">
      <c r="E749" s="30"/>
    </row>
    <row r="750">
      <c r="E750" s="30"/>
    </row>
    <row r="751">
      <c r="E751" s="30"/>
    </row>
    <row r="752">
      <c r="E752" s="30"/>
    </row>
    <row r="753">
      <c r="E753" s="30"/>
    </row>
    <row r="754">
      <c r="E754" s="30"/>
    </row>
    <row r="755">
      <c r="E755" s="30"/>
    </row>
    <row r="756">
      <c r="E756" s="30"/>
    </row>
    <row r="757">
      <c r="E757" s="30"/>
    </row>
    <row r="758">
      <c r="E758" s="30"/>
    </row>
    <row r="759">
      <c r="E759" s="30"/>
    </row>
    <row r="760">
      <c r="E760" s="30"/>
    </row>
    <row r="761">
      <c r="E761" s="30"/>
    </row>
    <row r="762">
      <c r="E762" s="30"/>
    </row>
    <row r="763">
      <c r="E763" s="30"/>
    </row>
    <row r="764">
      <c r="E764" s="30"/>
    </row>
    <row r="765">
      <c r="E765" s="30"/>
    </row>
    <row r="766">
      <c r="E766" s="30"/>
    </row>
    <row r="767">
      <c r="E767" s="30"/>
    </row>
    <row r="768">
      <c r="E768" s="30"/>
    </row>
    <row r="769">
      <c r="E769" s="30"/>
    </row>
    <row r="770">
      <c r="E770" s="30"/>
    </row>
    <row r="771">
      <c r="E771" s="30"/>
    </row>
    <row r="772">
      <c r="E772" s="30"/>
    </row>
    <row r="773">
      <c r="E773" s="30"/>
    </row>
    <row r="774">
      <c r="E774" s="30"/>
    </row>
    <row r="775">
      <c r="E775" s="30"/>
    </row>
    <row r="776">
      <c r="E776" s="30"/>
    </row>
    <row r="777">
      <c r="E777" s="30"/>
    </row>
    <row r="778">
      <c r="E778" s="30"/>
    </row>
    <row r="779">
      <c r="E779" s="30"/>
    </row>
    <row r="780">
      <c r="E780" s="30"/>
    </row>
    <row r="781">
      <c r="E781" s="30"/>
    </row>
    <row r="782">
      <c r="E782" s="30"/>
    </row>
    <row r="783">
      <c r="E783" s="30"/>
    </row>
    <row r="784">
      <c r="E784" s="30"/>
    </row>
    <row r="785">
      <c r="E785" s="30"/>
    </row>
    <row r="786">
      <c r="E786" s="30"/>
    </row>
    <row r="787">
      <c r="E787" s="30"/>
    </row>
    <row r="788">
      <c r="E788" s="30"/>
    </row>
    <row r="789">
      <c r="E789" s="30"/>
    </row>
    <row r="790">
      <c r="E790" s="30"/>
    </row>
    <row r="791">
      <c r="E791" s="30"/>
    </row>
    <row r="792">
      <c r="E792" s="30"/>
    </row>
    <row r="793">
      <c r="E793" s="30"/>
    </row>
    <row r="794">
      <c r="E794" s="30"/>
    </row>
    <row r="795">
      <c r="E795" s="30"/>
    </row>
    <row r="796">
      <c r="E796" s="30"/>
    </row>
    <row r="797">
      <c r="E797" s="30"/>
    </row>
    <row r="798">
      <c r="E798" s="30"/>
    </row>
    <row r="799">
      <c r="E799" s="30"/>
    </row>
    <row r="800">
      <c r="E800" s="30"/>
    </row>
    <row r="801">
      <c r="E801" s="30"/>
    </row>
    <row r="802">
      <c r="E802" s="30"/>
    </row>
    <row r="803">
      <c r="E803" s="30"/>
    </row>
    <row r="804">
      <c r="E804" s="30"/>
    </row>
    <row r="805">
      <c r="E805" s="30"/>
    </row>
    <row r="806">
      <c r="E806" s="30"/>
    </row>
    <row r="807">
      <c r="E807" s="30"/>
    </row>
    <row r="808">
      <c r="E808" s="30"/>
    </row>
    <row r="809">
      <c r="E809" s="30"/>
    </row>
    <row r="810">
      <c r="E810" s="30"/>
    </row>
    <row r="811">
      <c r="E811" s="30"/>
    </row>
    <row r="812">
      <c r="E812" s="30"/>
    </row>
    <row r="813">
      <c r="E813" s="30"/>
    </row>
    <row r="814">
      <c r="E814" s="30"/>
    </row>
    <row r="815">
      <c r="E815" s="30"/>
    </row>
    <row r="816">
      <c r="E816" s="30"/>
    </row>
    <row r="817">
      <c r="E817" s="30"/>
    </row>
    <row r="818">
      <c r="E818" s="30"/>
    </row>
    <row r="819">
      <c r="E819" s="30"/>
    </row>
    <row r="820">
      <c r="E820" s="30"/>
    </row>
    <row r="821">
      <c r="E821" s="30"/>
    </row>
    <row r="822">
      <c r="E822" s="30"/>
    </row>
    <row r="823">
      <c r="E823" s="30"/>
    </row>
    <row r="824">
      <c r="E824" s="30"/>
    </row>
    <row r="825">
      <c r="E825" s="30"/>
    </row>
    <row r="826">
      <c r="E826" s="30"/>
    </row>
    <row r="827">
      <c r="E827" s="30"/>
    </row>
    <row r="828">
      <c r="E828" s="30"/>
    </row>
    <row r="829">
      <c r="E829" s="30"/>
    </row>
    <row r="830">
      <c r="E830" s="30"/>
    </row>
    <row r="831">
      <c r="E831" s="30"/>
    </row>
    <row r="832">
      <c r="E832" s="30"/>
    </row>
    <row r="833">
      <c r="E833" s="30"/>
    </row>
    <row r="834">
      <c r="E834" s="30"/>
    </row>
    <row r="835">
      <c r="E835" s="30"/>
    </row>
    <row r="836">
      <c r="E836" s="30"/>
    </row>
    <row r="837">
      <c r="E837" s="30"/>
    </row>
    <row r="838">
      <c r="E838" s="30"/>
    </row>
    <row r="839">
      <c r="E839" s="30"/>
    </row>
    <row r="840">
      <c r="E840" s="30"/>
    </row>
    <row r="841">
      <c r="E841" s="30"/>
    </row>
    <row r="842">
      <c r="E842" s="30"/>
    </row>
    <row r="843">
      <c r="E843" s="30"/>
    </row>
    <row r="844">
      <c r="E844" s="30"/>
    </row>
    <row r="845">
      <c r="E845" s="30"/>
    </row>
    <row r="846">
      <c r="E846" s="30"/>
    </row>
    <row r="847">
      <c r="E847" s="30"/>
    </row>
    <row r="848">
      <c r="E848" s="30"/>
    </row>
    <row r="849">
      <c r="E849" s="30"/>
    </row>
    <row r="850">
      <c r="E850" s="30"/>
    </row>
    <row r="851">
      <c r="E851" s="30"/>
    </row>
    <row r="852">
      <c r="E852" s="30"/>
    </row>
    <row r="853">
      <c r="E853" s="30"/>
    </row>
    <row r="854">
      <c r="E854" s="30"/>
    </row>
    <row r="855">
      <c r="E855" s="30"/>
    </row>
    <row r="856">
      <c r="E856" s="30"/>
    </row>
    <row r="857">
      <c r="E857" s="30"/>
    </row>
    <row r="858">
      <c r="E858" s="30"/>
    </row>
    <row r="859">
      <c r="E859" s="30"/>
    </row>
    <row r="860">
      <c r="E860" s="30"/>
    </row>
    <row r="861">
      <c r="E861" s="30"/>
    </row>
    <row r="862">
      <c r="E862" s="30"/>
    </row>
    <row r="863">
      <c r="E863" s="30"/>
    </row>
    <row r="864">
      <c r="E864" s="30"/>
    </row>
    <row r="865">
      <c r="E865" s="30"/>
    </row>
    <row r="866">
      <c r="E866" s="30"/>
    </row>
    <row r="867">
      <c r="E867" s="30"/>
    </row>
    <row r="868">
      <c r="E868" s="30"/>
    </row>
    <row r="869">
      <c r="E869" s="30"/>
    </row>
    <row r="870">
      <c r="E870" s="30"/>
    </row>
    <row r="871">
      <c r="E871" s="30"/>
    </row>
    <row r="872">
      <c r="E872" s="30"/>
    </row>
    <row r="873">
      <c r="E873" s="30"/>
    </row>
    <row r="874">
      <c r="E874" s="30"/>
    </row>
    <row r="875">
      <c r="E875" s="30"/>
    </row>
    <row r="876">
      <c r="E876" s="30"/>
    </row>
    <row r="877">
      <c r="E877" s="30"/>
    </row>
    <row r="878">
      <c r="E878" s="30"/>
    </row>
    <row r="879">
      <c r="E879" s="30"/>
    </row>
    <row r="880">
      <c r="E880" s="30"/>
    </row>
    <row r="881">
      <c r="E881" s="30"/>
    </row>
    <row r="882">
      <c r="E882" s="30"/>
    </row>
    <row r="883">
      <c r="E883" s="30"/>
    </row>
    <row r="884">
      <c r="E884" s="30"/>
    </row>
    <row r="885">
      <c r="E885" s="30"/>
    </row>
    <row r="886">
      <c r="E886" s="30"/>
    </row>
    <row r="887">
      <c r="E887" s="30"/>
    </row>
    <row r="888">
      <c r="E888" s="30"/>
    </row>
    <row r="889">
      <c r="E889" s="30"/>
    </row>
    <row r="890">
      <c r="E890" s="30"/>
    </row>
    <row r="891">
      <c r="E891" s="30"/>
    </row>
    <row r="892">
      <c r="E892" s="30"/>
    </row>
    <row r="893">
      <c r="E893" s="30"/>
    </row>
    <row r="894">
      <c r="E894" s="30"/>
    </row>
    <row r="895">
      <c r="E895" s="30"/>
    </row>
    <row r="896">
      <c r="E896" s="30"/>
    </row>
    <row r="897">
      <c r="E897" s="30"/>
    </row>
    <row r="898">
      <c r="E898" s="30"/>
    </row>
    <row r="899">
      <c r="E899" s="30"/>
    </row>
    <row r="900">
      <c r="E900" s="30"/>
    </row>
    <row r="901">
      <c r="E901" s="30"/>
    </row>
    <row r="902">
      <c r="E902" s="30"/>
    </row>
    <row r="903">
      <c r="E903" s="30"/>
    </row>
    <row r="904">
      <c r="E904" s="30"/>
    </row>
    <row r="905">
      <c r="E905" s="30"/>
    </row>
    <row r="906">
      <c r="E906" s="30"/>
    </row>
    <row r="907">
      <c r="E907" s="30"/>
    </row>
    <row r="908">
      <c r="E908" s="30"/>
    </row>
    <row r="909">
      <c r="E909" s="30"/>
    </row>
    <row r="910">
      <c r="E910" s="30"/>
    </row>
    <row r="911">
      <c r="E911" s="30"/>
    </row>
    <row r="912">
      <c r="E912" s="30"/>
    </row>
    <row r="913">
      <c r="E913" s="30"/>
    </row>
    <row r="914">
      <c r="E914" s="30"/>
    </row>
    <row r="915">
      <c r="E915" s="30"/>
    </row>
    <row r="916">
      <c r="E916" s="30"/>
    </row>
    <row r="917">
      <c r="E917" s="30"/>
    </row>
    <row r="918">
      <c r="E918" s="30"/>
    </row>
    <row r="919">
      <c r="E919" s="30"/>
    </row>
    <row r="920">
      <c r="E920" s="30"/>
    </row>
    <row r="921">
      <c r="E921" s="30"/>
    </row>
    <row r="922">
      <c r="E922" s="30"/>
    </row>
    <row r="923">
      <c r="E923" s="30"/>
    </row>
    <row r="924">
      <c r="E924" s="30"/>
    </row>
    <row r="925">
      <c r="E925" s="30"/>
    </row>
    <row r="926">
      <c r="E926" s="30"/>
    </row>
    <row r="927">
      <c r="E927" s="30"/>
    </row>
    <row r="928">
      <c r="E928" s="30"/>
    </row>
    <row r="929">
      <c r="E929" s="30"/>
    </row>
    <row r="930">
      <c r="E930" s="30"/>
    </row>
    <row r="931">
      <c r="E931" s="30"/>
    </row>
    <row r="932">
      <c r="E932" s="30"/>
    </row>
    <row r="933">
      <c r="E933" s="30"/>
    </row>
    <row r="934">
      <c r="E934" s="30"/>
    </row>
    <row r="935">
      <c r="E935" s="30"/>
    </row>
    <row r="936">
      <c r="E936" s="30"/>
    </row>
    <row r="937">
      <c r="E937" s="30"/>
    </row>
    <row r="938">
      <c r="E938" s="30"/>
    </row>
    <row r="939">
      <c r="E939" s="30"/>
    </row>
    <row r="940">
      <c r="E940" s="30"/>
    </row>
    <row r="941">
      <c r="E941" s="30"/>
    </row>
    <row r="942">
      <c r="E942" s="30"/>
    </row>
    <row r="943">
      <c r="E943" s="30"/>
    </row>
    <row r="944">
      <c r="E944" s="30"/>
    </row>
    <row r="945">
      <c r="E945" s="30"/>
    </row>
    <row r="946">
      <c r="E946" s="30"/>
    </row>
    <row r="947">
      <c r="E947" s="30"/>
    </row>
    <row r="948">
      <c r="E948" s="30"/>
    </row>
    <row r="949">
      <c r="E949" s="30"/>
    </row>
    <row r="950">
      <c r="E950" s="30"/>
    </row>
    <row r="951">
      <c r="E951" s="30"/>
    </row>
    <row r="952">
      <c r="E952" s="30"/>
    </row>
    <row r="953">
      <c r="E953" s="30"/>
    </row>
    <row r="954">
      <c r="E954" s="30"/>
    </row>
    <row r="955">
      <c r="E955" s="30"/>
    </row>
    <row r="956">
      <c r="E956" s="30"/>
    </row>
    <row r="957">
      <c r="E957" s="30"/>
    </row>
    <row r="958">
      <c r="E958" s="30"/>
    </row>
    <row r="959">
      <c r="E959" s="30"/>
    </row>
    <row r="960">
      <c r="E960" s="30"/>
    </row>
    <row r="961">
      <c r="E961" s="30"/>
    </row>
    <row r="962">
      <c r="E962" s="30"/>
    </row>
    <row r="963">
      <c r="E963" s="30"/>
    </row>
    <row r="964">
      <c r="E964" s="30"/>
    </row>
    <row r="965">
      <c r="E965" s="30"/>
    </row>
    <row r="966">
      <c r="E966" s="30"/>
    </row>
    <row r="967">
      <c r="E967" s="30"/>
    </row>
    <row r="968">
      <c r="E968" s="30"/>
    </row>
    <row r="969">
      <c r="E969" s="30"/>
    </row>
    <row r="970">
      <c r="E970" s="30"/>
    </row>
    <row r="971">
      <c r="E971" s="30"/>
    </row>
    <row r="972">
      <c r="E972" s="30"/>
    </row>
    <row r="973">
      <c r="E973" s="30"/>
    </row>
    <row r="974">
      <c r="E974" s="30"/>
    </row>
    <row r="975">
      <c r="E975" s="30"/>
    </row>
    <row r="976">
      <c r="E976" s="30"/>
    </row>
    <row r="977">
      <c r="E977" s="30"/>
    </row>
    <row r="978">
      <c r="E978" s="30"/>
    </row>
    <row r="979">
      <c r="E979" s="30"/>
    </row>
    <row r="980">
      <c r="E980" s="30"/>
    </row>
    <row r="981">
      <c r="E981" s="30"/>
    </row>
    <row r="982">
      <c r="E982" s="30"/>
    </row>
    <row r="983">
      <c r="E983" s="30"/>
    </row>
    <row r="984">
      <c r="E984" s="30"/>
    </row>
    <row r="985">
      <c r="E985" s="30"/>
    </row>
    <row r="986">
      <c r="E986" s="30"/>
    </row>
    <row r="987">
      <c r="E987" s="30"/>
    </row>
    <row r="988">
      <c r="E988" s="30"/>
    </row>
    <row r="989">
      <c r="E989" s="30"/>
    </row>
    <row r="990">
      <c r="E990" s="30"/>
    </row>
    <row r="991">
      <c r="E991" s="30"/>
    </row>
    <row r="992">
      <c r="E992" s="30"/>
    </row>
    <row r="993">
      <c r="E993" s="30"/>
    </row>
    <row r="994">
      <c r="E994" s="30"/>
    </row>
    <row r="995">
      <c r="E995" s="30"/>
    </row>
    <row r="996">
      <c r="E996" s="30"/>
    </row>
    <row r="997">
      <c r="E997" s="30"/>
    </row>
    <row r="998">
      <c r="E998" s="30"/>
    </row>
    <row r="999">
      <c r="E999" s="30"/>
    </row>
    <row r="1000">
      <c r="E1000" s="30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159</v>
      </c>
      <c r="B2" s="4" t="s">
        <v>160</v>
      </c>
      <c r="C2" s="74">
        <v>36.16</v>
      </c>
      <c r="D2" s="6" t="s">
        <v>44</v>
      </c>
      <c r="E2" s="74">
        <v>36.16</v>
      </c>
      <c r="F2" s="44">
        <v>71.98</v>
      </c>
    </row>
    <row r="3">
      <c r="A3" s="3" t="s">
        <v>159</v>
      </c>
      <c r="B3" s="9" t="s">
        <v>9</v>
      </c>
      <c r="C3" s="75">
        <v>22.46</v>
      </c>
      <c r="D3" s="6" t="s">
        <v>44</v>
      </c>
      <c r="E3" s="75">
        <v>22.46</v>
      </c>
      <c r="F3" s="46">
        <v>27.66</v>
      </c>
    </row>
    <row r="4">
      <c r="A4" s="3" t="s">
        <v>159</v>
      </c>
      <c r="B4" s="9" t="s">
        <v>10</v>
      </c>
      <c r="C4" s="75">
        <v>19.07</v>
      </c>
      <c r="D4" s="6" t="s">
        <v>44</v>
      </c>
      <c r="E4" s="75">
        <v>19.07</v>
      </c>
      <c r="F4" s="46">
        <v>16.69</v>
      </c>
    </row>
    <row r="5">
      <c r="A5" s="3" t="s">
        <v>159</v>
      </c>
      <c r="B5" s="9" t="s">
        <v>11</v>
      </c>
      <c r="C5" s="75">
        <v>39.7</v>
      </c>
      <c r="D5" s="6" t="s">
        <v>44</v>
      </c>
      <c r="E5" s="75">
        <v>39.7</v>
      </c>
      <c r="F5" s="46">
        <v>83.44</v>
      </c>
    </row>
    <row r="6">
      <c r="A6" s="3" t="s">
        <v>159</v>
      </c>
      <c r="B6" s="9" t="s">
        <v>12</v>
      </c>
      <c r="C6" s="75">
        <v>10.58</v>
      </c>
      <c r="D6" s="6" t="s">
        <v>44</v>
      </c>
      <c r="E6" s="75">
        <v>10.58</v>
      </c>
      <c r="F6" s="46">
        <v>0.0</v>
      </c>
    </row>
    <row r="7">
      <c r="A7" s="3" t="s">
        <v>159</v>
      </c>
      <c r="B7" s="9" t="s">
        <v>13</v>
      </c>
      <c r="C7" s="75">
        <v>23.38</v>
      </c>
      <c r="D7" s="6" t="s">
        <v>44</v>
      </c>
      <c r="E7" s="75">
        <v>23.38</v>
      </c>
      <c r="F7" s="46">
        <v>30.64</v>
      </c>
    </row>
    <row r="8">
      <c r="A8" s="3" t="s">
        <v>159</v>
      </c>
      <c r="B8" s="9" t="s">
        <v>14</v>
      </c>
      <c r="C8" s="75">
        <v>17.79</v>
      </c>
      <c r="D8" s="6" t="s">
        <v>44</v>
      </c>
      <c r="E8" s="75">
        <v>17.79</v>
      </c>
      <c r="F8" s="46">
        <v>12.55</v>
      </c>
    </row>
    <row r="9">
      <c r="A9" s="3" t="s">
        <v>159</v>
      </c>
      <c r="B9" s="9" t="s">
        <v>15</v>
      </c>
      <c r="C9" s="75">
        <v>44.82</v>
      </c>
      <c r="D9" s="6" t="s">
        <v>44</v>
      </c>
      <c r="E9" s="75">
        <v>44.82</v>
      </c>
      <c r="F9" s="46">
        <v>100.0</v>
      </c>
    </row>
    <row r="10">
      <c r="A10" s="3" t="s">
        <v>159</v>
      </c>
      <c r="B10" s="9" t="s">
        <v>16</v>
      </c>
      <c r="C10" s="75">
        <v>19.11</v>
      </c>
      <c r="D10" s="6" t="s">
        <v>44</v>
      </c>
      <c r="E10" s="75">
        <v>19.11</v>
      </c>
      <c r="F10" s="46">
        <v>16.82</v>
      </c>
    </row>
    <row r="11">
      <c r="A11" s="3" t="s">
        <v>159</v>
      </c>
      <c r="B11" s="9" t="s">
        <v>17</v>
      </c>
      <c r="C11" s="75">
        <v>29.1</v>
      </c>
      <c r="D11" s="6" t="s">
        <v>44</v>
      </c>
      <c r="E11" s="75">
        <v>29.1</v>
      </c>
      <c r="F11" s="46">
        <v>49.14</v>
      </c>
    </row>
    <row r="12">
      <c r="A12" s="3" t="s">
        <v>159</v>
      </c>
      <c r="B12" s="9" t="s">
        <v>18</v>
      </c>
      <c r="C12" s="75">
        <v>31.87</v>
      </c>
      <c r="D12" s="6" t="s">
        <v>44</v>
      </c>
      <c r="E12" s="75">
        <v>31.87</v>
      </c>
      <c r="F12" s="46">
        <v>58.1</v>
      </c>
    </row>
    <row r="13">
      <c r="A13" s="3" t="s">
        <v>159</v>
      </c>
      <c r="B13" s="9" t="s">
        <v>19</v>
      </c>
      <c r="C13" s="75">
        <v>18.23</v>
      </c>
      <c r="D13" s="6" t="s">
        <v>44</v>
      </c>
      <c r="E13" s="75">
        <v>18.23</v>
      </c>
      <c r="F13" s="46">
        <v>13.98</v>
      </c>
    </row>
    <row r="14">
      <c r="A14" s="3" t="s">
        <v>159</v>
      </c>
      <c r="B14" s="9" t="s">
        <v>20</v>
      </c>
      <c r="C14" s="75">
        <v>32.64</v>
      </c>
      <c r="D14" s="6" t="s">
        <v>44</v>
      </c>
      <c r="E14" s="75">
        <v>32.64</v>
      </c>
      <c r="F14" s="46">
        <v>60.6</v>
      </c>
    </row>
    <row r="15">
      <c r="A15" s="3" t="s">
        <v>159</v>
      </c>
      <c r="B15" s="9" t="s">
        <v>21</v>
      </c>
      <c r="C15" s="75">
        <v>31.06</v>
      </c>
      <c r="D15" s="6" t="s">
        <v>44</v>
      </c>
      <c r="E15" s="75">
        <v>31.06</v>
      </c>
      <c r="F15" s="46">
        <v>55.48</v>
      </c>
    </row>
    <row r="16">
      <c r="A16" s="3" t="s">
        <v>159</v>
      </c>
      <c r="B16" s="9" t="s">
        <v>22</v>
      </c>
      <c r="C16" s="75">
        <v>27.16</v>
      </c>
      <c r="D16" s="6" t="s">
        <v>44</v>
      </c>
      <c r="E16" s="75">
        <v>27.16</v>
      </c>
      <c r="F16" s="46">
        <v>42.87</v>
      </c>
    </row>
    <row r="17">
      <c r="A17" s="3" t="s">
        <v>159</v>
      </c>
      <c r="B17" s="9" t="s">
        <v>23</v>
      </c>
      <c r="C17" s="75">
        <v>13.91</v>
      </c>
      <c r="D17" s="6" t="s">
        <v>44</v>
      </c>
      <c r="E17" s="75">
        <v>13.91</v>
      </c>
      <c r="F17" s="46">
        <v>0.0</v>
      </c>
    </row>
    <row r="18">
      <c r="A18" s="3" t="s">
        <v>159</v>
      </c>
      <c r="B18" s="9" t="s">
        <v>24</v>
      </c>
      <c r="C18" s="75">
        <v>35.12</v>
      </c>
      <c r="D18" s="6" t="s">
        <v>44</v>
      </c>
      <c r="E18" s="75">
        <v>35.12</v>
      </c>
      <c r="F18" s="46">
        <v>68.62</v>
      </c>
    </row>
    <row r="19">
      <c r="A19" s="3" t="s">
        <v>159</v>
      </c>
      <c r="B19" s="9" t="s">
        <v>25</v>
      </c>
      <c r="C19" s="75">
        <v>31.8</v>
      </c>
      <c r="D19" s="6" t="s">
        <v>44</v>
      </c>
      <c r="E19" s="75">
        <v>31.8</v>
      </c>
      <c r="F19" s="46">
        <v>57.88</v>
      </c>
    </row>
    <row r="20">
      <c r="A20" s="3" t="s">
        <v>159</v>
      </c>
      <c r="B20" s="9" t="s">
        <v>26</v>
      </c>
      <c r="C20" s="75">
        <v>36.16</v>
      </c>
      <c r="D20" s="6" t="s">
        <v>44</v>
      </c>
      <c r="E20" s="75">
        <v>36.16</v>
      </c>
      <c r="F20" s="46">
        <v>71.98</v>
      </c>
    </row>
    <row r="21">
      <c r="A21" s="3" t="s">
        <v>159</v>
      </c>
      <c r="B21" s="9" t="s">
        <v>27</v>
      </c>
      <c r="C21" s="75">
        <v>16.75</v>
      </c>
      <c r="D21" s="6" t="s">
        <v>44</v>
      </c>
      <c r="E21" s="75">
        <v>16.75</v>
      </c>
      <c r="F21" s="46">
        <v>9.19</v>
      </c>
    </row>
    <row r="22">
      <c r="A22" s="3" t="s">
        <v>159</v>
      </c>
      <c r="B22" s="9" t="s">
        <v>28</v>
      </c>
      <c r="C22" s="75">
        <v>26.68</v>
      </c>
      <c r="D22" s="6" t="s">
        <v>44</v>
      </c>
      <c r="E22" s="75">
        <v>26.68</v>
      </c>
      <c r="F22" s="46">
        <v>41.31</v>
      </c>
    </row>
    <row r="23">
      <c r="A23" s="3" t="s">
        <v>159</v>
      </c>
      <c r="B23" s="9" t="s">
        <v>29</v>
      </c>
      <c r="C23" s="75">
        <v>18.08</v>
      </c>
      <c r="D23" s="6" t="s">
        <v>44</v>
      </c>
      <c r="E23" s="75">
        <v>18.08</v>
      </c>
      <c r="F23" s="46">
        <v>13.49</v>
      </c>
    </row>
    <row r="24">
      <c r="A24" s="3" t="s">
        <v>159</v>
      </c>
      <c r="B24" s="9" t="s">
        <v>30</v>
      </c>
      <c r="C24" s="75">
        <v>35.44</v>
      </c>
      <c r="D24" s="6" t="s">
        <v>44</v>
      </c>
      <c r="E24" s="75">
        <v>35.44</v>
      </c>
      <c r="F24" s="46">
        <v>59.25</v>
      </c>
    </row>
    <row r="25">
      <c r="A25" s="3" t="s">
        <v>159</v>
      </c>
      <c r="B25" s="9" t="s">
        <v>31</v>
      </c>
      <c r="C25" s="75">
        <v>21.92</v>
      </c>
      <c r="D25" s="6" t="s">
        <v>44</v>
      </c>
      <c r="E25" s="75">
        <v>21.92</v>
      </c>
      <c r="F25" s="46">
        <v>0.0</v>
      </c>
    </row>
    <row r="26">
      <c r="A26" s="3" t="s">
        <v>159</v>
      </c>
      <c r="B26" s="9" t="s">
        <v>32</v>
      </c>
      <c r="C26" s="75">
        <v>38.56</v>
      </c>
      <c r="D26" s="6" t="s">
        <v>44</v>
      </c>
      <c r="E26" s="75">
        <v>38.56</v>
      </c>
      <c r="F26" s="46">
        <v>72.92</v>
      </c>
    </row>
    <row r="27">
      <c r="A27" s="3" t="s">
        <v>159</v>
      </c>
      <c r="B27" s="9" t="s">
        <v>33</v>
      </c>
      <c r="C27" s="75">
        <v>32.67</v>
      </c>
      <c r="D27" s="6" t="s">
        <v>44</v>
      </c>
      <c r="E27" s="75">
        <v>32.67</v>
      </c>
      <c r="F27" s="46">
        <v>47.11</v>
      </c>
    </row>
    <row r="28">
      <c r="A28" s="3" t="s">
        <v>159</v>
      </c>
      <c r="B28" s="9" t="s">
        <v>34</v>
      </c>
      <c r="C28" s="75">
        <v>36.16</v>
      </c>
      <c r="D28" s="6" t="s">
        <v>44</v>
      </c>
      <c r="E28" s="75">
        <v>36.16</v>
      </c>
      <c r="F28" s="46">
        <v>62.4</v>
      </c>
    </row>
    <row r="29">
      <c r="A29" s="3" t="s">
        <v>159</v>
      </c>
      <c r="B29" s="9" t="s">
        <v>35</v>
      </c>
      <c r="C29" s="75">
        <v>44.74</v>
      </c>
      <c r="D29" s="6" t="s">
        <v>44</v>
      </c>
      <c r="E29" s="75">
        <v>44.74</v>
      </c>
      <c r="F29" s="46">
        <v>100.0</v>
      </c>
    </row>
    <row r="30">
      <c r="A30" s="3" t="s">
        <v>159</v>
      </c>
      <c r="B30" s="9" t="s">
        <v>36</v>
      </c>
      <c r="C30" s="75">
        <v>17.63</v>
      </c>
      <c r="D30" s="6" t="s">
        <v>44</v>
      </c>
      <c r="E30" s="75">
        <v>17.63</v>
      </c>
      <c r="F30" s="46">
        <v>48.06</v>
      </c>
    </row>
    <row r="31">
      <c r="A31" s="3" t="s">
        <v>159</v>
      </c>
      <c r="B31" s="9" t="s">
        <v>37</v>
      </c>
      <c r="C31" s="92">
        <v>39.57</v>
      </c>
      <c r="D31" s="6" t="s">
        <v>44</v>
      </c>
      <c r="E31" s="92">
        <v>39.57</v>
      </c>
      <c r="F31" s="46">
        <v>77.34</v>
      </c>
    </row>
    <row r="32">
      <c r="A32" s="3" t="s">
        <v>159</v>
      </c>
      <c r="B32" s="9" t="s">
        <v>38</v>
      </c>
      <c r="C32" s="92">
        <v>23.57</v>
      </c>
      <c r="D32" s="6" t="s">
        <v>44</v>
      </c>
      <c r="E32" s="92">
        <v>23.57</v>
      </c>
      <c r="F32" s="46">
        <v>7.23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161</v>
      </c>
      <c r="B2" s="4" t="s">
        <v>162</v>
      </c>
      <c r="C2" s="74">
        <v>53276.0</v>
      </c>
      <c r="D2" s="13" t="s">
        <v>122</v>
      </c>
      <c r="E2" s="51">
        <v>0.10945092083535446</v>
      </c>
      <c r="F2" s="44">
        <v>27.84</v>
      </c>
    </row>
    <row r="3">
      <c r="A3" s="22" t="s">
        <v>161</v>
      </c>
      <c r="B3" s="9" t="s">
        <v>9</v>
      </c>
      <c r="C3" s="75">
        <v>150152.0</v>
      </c>
      <c r="D3" s="13" t="s">
        <v>122</v>
      </c>
      <c r="E3" s="53">
        <v>0.06532169102856321</v>
      </c>
      <c r="F3" s="46">
        <v>6.75</v>
      </c>
    </row>
    <row r="4">
      <c r="A4" s="3" t="s">
        <v>161</v>
      </c>
      <c r="B4" s="9" t="s">
        <v>10</v>
      </c>
      <c r="C4" s="75">
        <v>243368.0</v>
      </c>
      <c r="D4" s="13" t="s">
        <v>122</v>
      </c>
      <c r="E4" s="53">
        <v>0.10589544740595438</v>
      </c>
      <c r="F4" s="46">
        <v>26.14</v>
      </c>
    </row>
    <row r="5">
      <c r="A5" s="22" t="s">
        <v>161</v>
      </c>
      <c r="B5" s="9" t="s">
        <v>11</v>
      </c>
      <c r="C5" s="75">
        <v>7329.0</v>
      </c>
      <c r="D5" s="13" t="s">
        <v>122</v>
      </c>
      <c r="E5" s="53">
        <v>0.11409123674834595</v>
      </c>
      <c r="F5" s="46">
        <v>30.06</v>
      </c>
    </row>
    <row r="6">
      <c r="A6" s="3" t="s">
        <v>161</v>
      </c>
      <c r="B6" s="9" t="s">
        <v>12</v>
      </c>
      <c r="C6" s="75">
        <v>63917.0</v>
      </c>
      <c r="D6" s="13" t="s">
        <v>122</v>
      </c>
      <c r="E6" s="53">
        <v>0.014422046241497814</v>
      </c>
      <c r="F6" s="46">
        <v>10.12</v>
      </c>
    </row>
    <row r="7">
      <c r="A7" s="22" t="s">
        <v>161</v>
      </c>
      <c r="B7" s="9" t="s">
        <v>13</v>
      </c>
      <c r="C7" s="75">
        <v>70068.0</v>
      </c>
      <c r="D7" s="13" t="s">
        <v>122</v>
      </c>
      <c r="E7" s="53">
        <v>0.051203337454101265</v>
      </c>
      <c r="F7" s="46">
        <v>0.0</v>
      </c>
    </row>
    <row r="8">
      <c r="A8" s="3" t="s">
        <v>161</v>
      </c>
      <c r="B8" s="9" t="s">
        <v>14</v>
      </c>
      <c r="C8" s="75">
        <v>19567.0</v>
      </c>
      <c r="D8" s="13" t="s">
        <v>122</v>
      </c>
      <c r="E8" s="53">
        <v>0.18912002300893765</v>
      </c>
      <c r="F8" s="46">
        <v>65.92</v>
      </c>
    </row>
    <row r="9">
      <c r="A9" s="22" t="s">
        <v>161</v>
      </c>
      <c r="B9" s="9" t="s">
        <v>15</v>
      </c>
      <c r="C9" s="75">
        <v>1868.0</v>
      </c>
      <c r="D9" s="13" t="s">
        <v>122</v>
      </c>
      <c r="E9" s="53">
        <v>0.22069376425380988</v>
      </c>
      <c r="F9" s="46">
        <v>81.02</v>
      </c>
    </row>
    <row r="10">
      <c r="A10" s="3" t="s">
        <v>161</v>
      </c>
      <c r="B10" s="9" t="s">
        <v>16</v>
      </c>
      <c r="C10" s="75">
        <v>116197.0</v>
      </c>
      <c r="D10" s="13" t="s">
        <v>122</v>
      </c>
      <c r="E10" s="53">
        <v>0.05211225371739015</v>
      </c>
      <c r="F10" s="46">
        <v>0.43</v>
      </c>
    </row>
    <row r="11">
      <c r="A11" s="22" t="s">
        <v>161</v>
      </c>
      <c r="B11" s="9" t="s">
        <v>17</v>
      </c>
      <c r="C11" s="75">
        <v>63850.0</v>
      </c>
      <c r="D11" s="13" t="s">
        <v>122</v>
      </c>
      <c r="E11" s="53">
        <v>0.06160696490548207</v>
      </c>
      <c r="F11" s="46">
        <v>4.97</v>
      </c>
    </row>
    <row r="12">
      <c r="A12" s="3" t="s">
        <v>161</v>
      </c>
      <c r="B12" s="9" t="s">
        <v>18</v>
      </c>
      <c r="C12" s="75">
        <v>151477.0</v>
      </c>
      <c r="D12" s="13" t="s">
        <v>122</v>
      </c>
      <c r="E12" s="53">
        <v>0.1157019719435074</v>
      </c>
      <c r="F12" s="46">
        <v>30.83</v>
      </c>
    </row>
    <row r="13">
      <c r="A13" s="22" t="s">
        <v>161</v>
      </c>
      <c r="B13" s="9" t="s">
        <v>19</v>
      </c>
      <c r="C13" s="75">
        <v>210613.0</v>
      </c>
      <c r="D13" s="13" t="s">
        <v>122</v>
      </c>
      <c r="E13" s="53">
        <v>0.06625111769951145</v>
      </c>
      <c r="F13" s="46">
        <v>7.19</v>
      </c>
    </row>
    <row r="14">
      <c r="A14" s="3" t="s">
        <v>161</v>
      </c>
      <c r="B14" s="9" t="s">
        <v>20</v>
      </c>
      <c r="C14" s="75">
        <v>55853.0</v>
      </c>
      <c r="D14" s="13" t="s">
        <v>122</v>
      </c>
      <c r="E14" s="53">
        <v>0.12544425767111866</v>
      </c>
      <c r="F14" s="46">
        <v>35.49</v>
      </c>
    </row>
    <row r="15">
      <c r="A15" s="22" t="s">
        <v>161</v>
      </c>
      <c r="B15" s="9" t="s">
        <v>21</v>
      </c>
      <c r="C15" s="75">
        <v>254069.0</v>
      </c>
      <c r="D15" s="13" t="s">
        <v>122</v>
      </c>
      <c r="E15" s="53">
        <v>0.10417034341919555</v>
      </c>
      <c r="F15" s="46">
        <v>25.32</v>
      </c>
    </row>
    <row r="16">
      <c r="A16" s="3" t="s">
        <v>161</v>
      </c>
      <c r="B16" s="9" t="s">
        <v>22</v>
      </c>
      <c r="C16" s="75">
        <v>13414.0</v>
      </c>
      <c r="D16" s="13" t="s">
        <v>122</v>
      </c>
      <c r="E16" s="53">
        <v>0.1264163814161836</v>
      </c>
      <c r="F16" s="46">
        <v>35.95</v>
      </c>
    </row>
    <row r="17">
      <c r="A17" s="22" t="s">
        <v>161</v>
      </c>
      <c r="B17" s="9" t="s">
        <v>23</v>
      </c>
      <c r="C17" s="75">
        <v>8631.0</v>
      </c>
      <c r="D17" s="13" t="s">
        <v>122</v>
      </c>
      <c r="E17" s="53">
        <v>0.2604120256897388</v>
      </c>
      <c r="F17" s="46">
        <v>100.0</v>
      </c>
    </row>
    <row r="18">
      <c r="A18" s="3" t="s">
        <v>161</v>
      </c>
      <c r="B18" s="9" t="s">
        <v>24</v>
      </c>
      <c r="C18" s="75">
        <v>72779.0</v>
      </c>
      <c r="D18" s="13" t="s">
        <v>122</v>
      </c>
      <c r="E18" s="53">
        <v>0.13151462862104948</v>
      </c>
      <c r="F18" s="46">
        <v>38.39</v>
      </c>
    </row>
    <row r="19">
      <c r="A19" s="22" t="s">
        <v>161</v>
      </c>
      <c r="B19" s="9" t="s">
        <v>25</v>
      </c>
      <c r="C19" s="75">
        <v>73756.0</v>
      </c>
      <c r="D19" s="13" t="s">
        <v>122</v>
      </c>
      <c r="E19" s="53">
        <v>0.1668925558470162</v>
      </c>
      <c r="F19" s="46">
        <v>55.3</v>
      </c>
    </row>
    <row r="20">
      <c r="A20" s="3" t="s">
        <v>161</v>
      </c>
      <c r="B20" s="9" t="s">
        <v>26</v>
      </c>
      <c r="C20" s="75">
        <v>84668.0</v>
      </c>
      <c r="D20" s="13" t="s">
        <v>122</v>
      </c>
      <c r="E20" s="53">
        <v>0.11046916154092148</v>
      </c>
      <c r="F20" s="46">
        <v>28.33</v>
      </c>
    </row>
    <row r="21">
      <c r="A21" s="22" t="s">
        <v>161</v>
      </c>
      <c r="B21" s="9" t="s">
        <v>27</v>
      </c>
      <c r="C21" s="75">
        <v>313758.0</v>
      </c>
      <c r="D21" s="13" t="s">
        <v>122</v>
      </c>
      <c r="E21" s="53">
        <v>0.1560121358118796</v>
      </c>
      <c r="F21" s="46">
        <v>50.1</v>
      </c>
    </row>
    <row r="22">
      <c r="A22" s="3" t="s">
        <v>161</v>
      </c>
      <c r="B22" s="9" t="s">
        <v>28</v>
      </c>
      <c r="C22" s="75">
        <v>18010.0</v>
      </c>
      <c r="D22" s="13" t="s">
        <v>122</v>
      </c>
      <c r="E22" s="53">
        <v>0.19115768770701755</v>
      </c>
      <c r="F22" s="46">
        <v>66.9</v>
      </c>
    </row>
    <row r="23">
      <c r="A23" s="22" t="s">
        <v>161</v>
      </c>
      <c r="B23" s="9" t="s">
        <v>29</v>
      </c>
      <c r="C23" s="75">
        <v>449992.0</v>
      </c>
      <c r="D23" s="13" t="s">
        <v>122</v>
      </c>
      <c r="E23" s="53">
        <v>0.16850281544485857</v>
      </c>
      <c r="F23" s="46">
        <v>56.07</v>
      </c>
    </row>
    <row r="24">
      <c r="A24" s="3" t="s">
        <v>161</v>
      </c>
      <c r="B24" s="9" t="s">
        <v>30</v>
      </c>
      <c r="C24" s="75">
        <v>372.0</v>
      </c>
      <c r="D24" s="13" t="s">
        <v>122</v>
      </c>
      <c r="E24" s="53">
        <v>0.008237087524785762</v>
      </c>
      <c r="F24" s="46">
        <v>3.7</v>
      </c>
    </row>
    <row r="25">
      <c r="A25" s="22" t="s">
        <v>161</v>
      </c>
      <c r="B25" s="9" t="s">
        <v>31</v>
      </c>
      <c r="C25" s="75">
        <v>3139.0</v>
      </c>
      <c r="D25" s="13" t="s">
        <v>122</v>
      </c>
      <c r="E25" s="53">
        <v>0.016582505910165486</v>
      </c>
      <c r="F25" s="46">
        <v>9.11</v>
      </c>
    </row>
    <row r="26">
      <c r="A26" s="3" t="s">
        <v>161</v>
      </c>
      <c r="B26" s="9" t="s">
        <v>32</v>
      </c>
      <c r="C26" s="75">
        <v>3746.0</v>
      </c>
      <c r="D26" s="13" t="s">
        <v>122</v>
      </c>
      <c r="E26" s="53">
        <v>0.02960849672251253</v>
      </c>
      <c r="F26" s="46">
        <v>17.55</v>
      </c>
    </row>
    <row r="27">
      <c r="A27" s="22" t="s">
        <v>161</v>
      </c>
      <c r="B27" s="9" t="s">
        <v>33</v>
      </c>
      <c r="C27" s="75">
        <v>1733.0</v>
      </c>
      <c r="D27" s="13" t="s">
        <v>122</v>
      </c>
      <c r="E27" s="53">
        <v>0.0062874438249804696</v>
      </c>
      <c r="F27" s="46">
        <v>2.43</v>
      </c>
    </row>
    <row r="28">
      <c r="A28" s="3" t="s">
        <v>161</v>
      </c>
      <c r="B28" s="9" t="s">
        <v>34</v>
      </c>
      <c r="C28" s="75">
        <v>40.0</v>
      </c>
      <c r="D28" s="13" t="s">
        <v>122</v>
      </c>
      <c r="E28" s="53">
        <v>0.0025370306412619307</v>
      </c>
      <c r="F28" s="46">
        <v>0.0</v>
      </c>
    </row>
    <row r="29">
      <c r="A29" s="22" t="s">
        <v>161</v>
      </c>
      <c r="B29" s="9" t="s">
        <v>35</v>
      </c>
      <c r="C29" s="75">
        <v>653.0</v>
      </c>
      <c r="D29" s="13" t="s">
        <v>122</v>
      </c>
      <c r="E29" s="53">
        <v>0.007478347064824343</v>
      </c>
      <c r="F29" s="46">
        <v>3.2</v>
      </c>
    </row>
    <row r="30">
      <c r="A30" s="3" t="s">
        <v>161</v>
      </c>
      <c r="B30" s="9" t="s">
        <v>36</v>
      </c>
      <c r="C30" s="75">
        <v>1837.0</v>
      </c>
      <c r="D30" s="13" t="s">
        <v>122</v>
      </c>
      <c r="E30" s="53">
        <v>0.1424846237324395</v>
      </c>
      <c r="F30" s="46">
        <v>100.0</v>
      </c>
    </row>
    <row r="31">
      <c r="A31" s="22" t="s">
        <v>161</v>
      </c>
      <c r="B31" s="9" t="s">
        <v>37</v>
      </c>
      <c r="C31" s="75">
        <v>149.0</v>
      </c>
      <c r="D31" s="13" t="s">
        <v>122</v>
      </c>
      <c r="E31" s="53">
        <v>0.058483073548607684</v>
      </c>
      <c r="F31" s="46">
        <v>36.28</v>
      </c>
    </row>
    <row r="32">
      <c r="A32" s="3" t="s">
        <v>161</v>
      </c>
      <c r="B32" s="9" t="s">
        <v>38</v>
      </c>
      <c r="C32" s="92">
        <v>7787.0</v>
      </c>
      <c r="D32" s="13" t="s">
        <v>122</v>
      </c>
      <c r="E32" s="53">
        <v>0.15676170093774416</v>
      </c>
      <c r="F32" s="46">
        <v>100.0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163</v>
      </c>
      <c r="B2" s="4" t="s">
        <v>164</v>
      </c>
      <c r="C2" s="74">
        <v>387169.0</v>
      </c>
      <c r="D2" s="13" t="s">
        <v>122</v>
      </c>
      <c r="E2" s="51">
        <v>0.039534283120173895</v>
      </c>
      <c r="F2" s="44">
        <v>8.92</v>
      </c>
    </row>
    <row r="3">
      <c r="A3" s="22" t="s">
        <v>163</v>
      </c>
      <c r="B3" s="9" t="s">
        <v>9</v>
      </c>
      <c r="C3" s="75">
        <v>172433.0</v>
      </c>
      <c r="D3" s="13" t="s">
        <v>122</v>
      </c>
      <c r="E3" s="53">
        <v>0.16867653611972622</v>
      </c>
      <c r="F3" s="46">
        <v>47.86</v>
      </c>
    </row>
    <row r="4">
      <c r="A4" s="3" t="s">
        <v>163</v>
      </c>
      <c r="B4" s="9" t="s">
        <v>10</v>
      </c>
      <c r="C4" s="75">
        <v>1334450.0</v>
      </c>
      <c r="D4" s="13" t="s">
        <v>122</v>
      </c>
      <c r="E4" s="53">
        <v>0.0780025462515098</v>
      </c>
      <c r="F4" s="46">
        <v>20.52</v>
      </c>
    </row>
    <row r="5">
      <c r="A5" s="22" t="s">
        <v>163</v>
      </c>
      <c r="B5" s="9" t="s">
        <v>11</v>
      </c>
      <c r="C5" s="75">
        <v>272244.0</v>
      </c>
      <c r="D5" s="13" t="s">
        <v>122</v>
      </c>
      <c r="E5" s="53">
        <v>0.009959155436713347</v>
      </c>
      <c r="F5" s="46">
        <v>0.0</v>
      </c>
    </row>
    <row r="6">
      <c r="A6" s="3" t="s">
        <v>163</v>
      </c>
      <c r="B6" s="9" t="s">
        <v>12</v>
      </c>
      <c r="C6" s="75">
        <v>23266.0</v>
      </c>
      <c r="D6" s="13" t="s">
        <v>122</v>
      </c>
      <c r="E6" s="53">
        <v>0.15234098394735</v>
      </c>
      <c r="F6" s="46">
        <v>100.0</v>
      </c>
    </row>
    <row r="7">
      <c r="A7" s="22" t="s">
        <v>163</v>
      </c>
      <c r="B7" s="9" t="s">
        <v>13</v>
      </c>
      <c r="C7" s="75">
        <v>494015.0</v>
      </c>
      <c r="D7" s="13" t="s">
        <v>122</v>
      </c>
      <c r="E7" s="53">
        <v>0.04387998640852679</v>
      </c>
      <c r="F7" s="46">
        <v>10.23</v>
      </c>
    </row>
    <row r="8">
      <c r="A8" s="3" t="s">
        <v>163</v>
      </c>
      <c r="B8" s="9" t="s">
        <v>14</v>
      </c>
      <c r="C8" s="75">
        <v>160454.0</v>
      </c>
      <c r="D8" s="13" t="s">
        <v>122</v>
      </c>
      <c r="E8" s="53">
        <v>0.027750276443366233</v>
      </c>
      <c r="F8" s="46">
        <v>5.36</v>
      </c>
    </row>
    <row r="9">
      <c r="A9" s="22" t="s">
        <v>163</v>
      </c>
      <c r="B9" s="9" t="s">
        <v>15</v>
      </c>
      <c r="C9" s="75">
        <v>22305.0</v>
      </c>
      <c r="D9" s="13" t="s">
        <v>122</v>
      </c>
      <c r="E9" s="53">
        <v>0.010029046069118775</v>
      </c>
      <c r="F9" s="46">
        <v>0.02</v>
      </c>
    </row>
    <row r="10">
      <c r="A10" s="3" t="s">
        <v>163</v>
      </c>
      <c r="B10" s="9" t="s">
        <v>16</v>
      </c>
      <c r="C10" s="75">
        <v>15576.0</v>
      </c>
      <c r="D10" s="13" t="s">
        <v>122</v>
      </c>
      <c r="E10" s="53">
        <v>0.341595964228388</v>
      </c>
      <c r="F10" s="46">
        <v>100.0</v>
      </c>
    </row>
    <row r="11">
      <c r="A11" s="22" t="s">
        <v>163</v>
      </c>
      <c r="B11" s="9" t="s">
        <v>17</v>
      </c>
      <c r="C11" s="75">
        <v>274558.0</v>
      </c>
      <c r="D11" s="13" t="s">
        <v>122</v>
      </c>
      <c r="E11" s="53">
        <v>0.06617638599709987</v>
      </c>
      <c r="F11" s="46">
        <v>16.95</v>
      </c>
    </row>
    <row r="12">
      <c r="A12" s="3" t="s">
        <v>163</v>
      </c>
      <c r="B12" s="9" t="s">
        <v>18</v>
      </c>
      <c r="C12" s="75">
        <v>651413.0</v>
      </c>
      <c r="D12" s="13" t="s">
        <v>122</v>
      </c>
      <c r="E12" s="53">
        <v>0.08968062637414978</v>
      </c>
      <c r="F12" s="46">
        <v>24.04</v>
      </c>
    </row>
    <row r="13">
      <c r="A13" s="22" t="s">
        <v>163</v>
      </c>
      <c r="B13" s="9" t="s">
        <v>19</v>
      </c>
      <c r="C13" s="75">
        <v>416777.0</v>
      </c>
      <c r="D13" s="13" t="s">
        <v>122</v>
      </c>
      <c r="E13" s="53">
        <v>0.2359848583631963</v>
      </c>
      <c r="F13" s="46">
        <v>68.15</v>
      </c>
    </row>
    <row r="14">
      <c r="A14" s="3" t="s">
        <v>163</v>
      </c>
      <c r="B14" s="9" t="s">
        <v>20</v>
      </c>
      <c r="C14" s="75">
        <v>719319.0</v>
      </c>
      <c r="D14" s="13" t="s">
        <v>122</v>
      </c>
      <c r="E14" s="53">
        <v>0.026173138345808204</v>
      </c>
      <c r="F14" s="46">
        <v>4.89</v>
      </c>
    </row>
    <row r="15">
      <c r="A15" s="22" t="s">
        <v>163</v>
      </c>
      <c r="B15" s="9" t="s">
        <v>21</v>
      </c>
      <c r="C15" s="75">
        <v>797522.0</v>
      </c>
      <c r="D15" s="13" t="s">
        <v>122</v>
      </c>
      <c r="E15" s="53">
        <v>0.08252742802234418</v>
      </c>
      <c r="F15" s="46">
        <v>21.88</v>
      </c>
    </row>
    <row r="16">
      <c r="A16" s="3" t="s">
        <v>163</v>
      </c>
      <c r="B16" s="9" t="s">
        <v>22</v>
      </c>
      <c r="C16" s="75">
        <v>327518.0</v>
      </c>
      <c r="D16" s="13" t="s">
        <v>122</v>
      </c>
      <c r="E16" s="53">
        <v>0.011574858357004676</v>
      </c>
      <c r="F16" s="46">
        <v>0.49</v>
      </c>
    </row>
    <row r="17">
      <c r="A17" s="22" t="s">
        <v>163</v>
      </c>
      <c r="B17" s="9" t="s">
        <v>23</v>
      </c>
      <c r="C17" s="75">
        <v>84297.0</v>
      </c>
      <c r="D17" s="13" t="s">
        <v>122</v>
      </c>
      <c r="E17" s="53">
        <v>0.011454023677023603</v>
      </c>
      <c r="F17" s="46">
        <v>0.45</v>
      </c>
    </row>
    <row r="18">
      <c r="A18" s="3" t="s">
        <v>163</v>
      </c>
      <c r="B18" s="9" t="s">
        <v>24</v>
      </c>
      <c r="C18" s="75">
        <v>687633.0</v>
      </c>
      <c r="D18" s="13" t="s">
        <v>122</v>
      </c>
      <c r="E18" s="53">
        <v>0.03592564970909456</v>
      </c>
      <c r="F18" s="46">
        <v>7.83</v>
      </c>
    </row>
    <row r="19">
      <c r="A19" s="22" t="s">
        <v>163</v>
      </c>
      <c r="B19" s="9" t="s">
        <v>25</v>
      </c>
      <c r="C19" s="75">
        <v>965376.0</v>
      </c>
      <c r="D19" s="13" t="s">
        <v>122</v>
      </c>
      <c r="E19" s="53">
        <v>0.03790051361830994</v>
      </c>
      <c r="F19" s="46">
        <v>8.43</v>
      </c>
    </row>
    <row r="20">
      <c r="A20" s="3" t="s">
        <v>163</v>
      </c>
      <c r="B20" s="9" t="s">
        <v>26</v>
      </c>
      <c r="C20" s="75">
        <v>325717.0</v>
      </c>
      <c r="D20" s="13" t="s">
        <v>122</v>
      </c>
      <c r="E20" s="53">
        <v>0.08603854021108089</v>
      </c>
      <c r="F20" s="46">
        <v>22.94</v>
      </c>
    </row>
    <row r="21">
      <c r="A21" s="22" t="s">
        <v>163</v>
      </c>
      <c r="B21" s="9" t="s">
        <v>27</v>
      </c>
      <c r="C21" s="75">
        <v>2133821.0</v>
      </c>
      <c r="D21" s="13" t="s">
        <v>122</v>
      </c>
      <c r="E21" s="53">
        <v>0.05275843380388383</v>
      </c>
      <c r="F21" s="46">
        <v>12.91</v>
      </c>
    </row>
    <row r="22">
      <c r="A22" s="3" t="s">
        <v>163</v>
      </c>
      <c r="B22" s="9" t="s">
        <v>28</v>
      </c>
      <c r="C22" s="75">
        <v>49988.0</v>
      </c>
      <c r="D22" s="13" t="s">
        <v>122</v>
      </c>
      <c r="E22" s="53">
        <v>0.06402925003586393</v>
      </c>
      <c r="F22" s="46">
        <v>16.3</v>
      </c>
    </row>
    <row r="23">
      <c r="A23" s="22" t="s">
        <v>163</v>
      </c>
      <c r="B23" s="9" t="s">
        <v>29</v>
      </c>
      <c r="C23" s="75">
        <v>267690.0</v>
      </c>
      <c r="D23" s="13" t="s">
        <v>122</v>
      </c>
      <c r="E23" s="53">
        <v>0.18070263979259044</v>
      </c>
      <c r="F23" s="46">
        <v>51.49</v>
      </c>
    </row>
    <row r="24">
      <c r="A24" s="3" t="s">
        <v>163</v>
      </c>
      <c r="B24" s="9" t="s">
        <v>30</v>
      </c>
      <c r="C24" s="75">
        <v>491.0</v>
      </c>
      <c r="D24" s="13" t="s">
        <v>122</v>
      </c>
      <c r="E24" s="53">
        <v>0.00947494297841776</v>
      </c>
      <c r="F24" s="46">
        <v>10.53</v>
      </c>
    </row>
    <row r="25">
      <c r="A25" s="22" t="s">
        <v>163</v>
      </c>
      <c r="B25" s="9" t="s">
        <v>31</v>
      </c>
      <c r="C25" s="75">
        <v>4520.0</v>
      </c>
      <c r="D25" s="13" t="s">
        <v>122</v>
      </c>
      <c r="E25" s="53">
        <v>0.0791451536643026</v>
      </c>
      <c r="F25" s="46">
        <v>100.0</v>
      </c>
    </row>
    <row r="26">
      <c r="A26" s="3" t="s">
        <v>163</v>
      </c>
      <c r="B26" s="9" t="s">
        <v>32</v>
      </c>
      <c r="C26" s="75">
        <v>14866.0</v>
      </c>
      <c r="D26" s="13" t="s">
        <v>122</v>
      </c>
      <c r="E26" s="53">
        <v>0.048465087844427296</v>
      </c>
      <c r="F26" s="46">
        <v>60.6</v>
      </c>
    </row>
    <row r="27">
      <c r="A27" s="22" t="s">
        <v>163</v>
      </c>
      <c r="B27" s="9" t="s">
        <v>33</v>
      </c>
      <c r="C27" s="75">
        <v>603.0</v>
      </c>
      <c r="D27" s="13" t="s">
        <v>122</v>
      </c>
      <c r="E27" s="53">
        <v>0.020587457785196828</v>
      </c>
      <c r="F27" s="46">
        <v>24.8</v>
      </c>
    </row>
    <row r="28">
      <c r="A28" s="3" t="s">
        <v>163</v>
      </c>
      <c r="B28" s="9" t="s">
        <v>34</v>
      </c>
      <c r="C28" s="75">
        <v>0.0</v>
      </c>
      <c r="D28" s="13" t="s">
        <v>122</v>
      </c>
      <c r="E28" s="53">
        <v>0.0012781986436892169</v>
      </c>
      <c r="F28" s="46">
        <v>0.0</v>
      </c>
    </row>
    <row r="29">
      <c r="A29" s="22" t="s">
        <v>163</v>
      </c>
      <c r="B29" s="9" t="s">
        <v>35</v>
      </c>
      <c r="C29" s="75">
        <v>641.0</v>
      </c>
      <c r="D29" s="13" t="s">
        <v>122</v>
      </c>
      <c r="E29" s="53">
        <v>0.011606906714021235</v>
      </c>
      <c r="F29" s="46">
        <v>13.26</v>
      </c>
    </row>
    <row r="30">
      <c r="A30" s="3" t="s">
        <v>163</v>
      </c>
      <c r="B30" s="9" t="s">
        <v>36</v>
      </c>
      <c r="C30" s="75">
        <v>18772.0</v>
      </c>
      <c r="D30" s="13" t="s">
        <v>122</v>
      </c>
      <c r="E30" s="53">
        <v>0.05197157212166317</v>
      </c>
      <c r="F30" s="46">
        <v>0.88</v>
      </c>
    </row>
    <row r="31">
      <c r="A31" s="22" t="s">
        <v>163</v>
      </c>
      <c r="B31" s="9" t="s">
        <v>37</v>
      </c>
      <c r="C31" s="92">
        <v>6220.0</v>
      </c>
      <c r="D31" s="13" t="s">
        <v>122</v>
      </c>
      <c r="E31" s="53">
        <v>0.008657720162665465</v>
      </c>
      <c r="F31" s="46">
        <v>9.48</v>
      </c>
    </row>
    <row r="32">
      <c r="A32" s="3" t="s">
        <v>163</v>
      </c>
      <c r="B32" s="9" t="s">
        <v>38</v>
      </c>
      <c r="C32" s="92">
        <v>16351.0</v>
      </c>
      <c r="D32" s="13" t="s">
        <v>122</v>
      </c>
      <c r="E32" s="53">
        <v>0.07470297093813268</v>
      </c>
      <c r="F32" s="46">
        <v>94.3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5" t="s">
        <v>5</v>
      </c>
    </row>
    <row r="2">
      <c r="A2" s="3" t="s">
        <v>165</v>
      </c>
      <c r="B2" s="4" t="s">
        <v>166</v>
      </c>
      <c r="C2" s="100">
        <v>83.56</v>
      </c>
      <c r="D2" s="83" t="s">
        <v>44</v>
      </c>
      <c r="E2" s="100">
        <v>83.56</v>
      </c>
      <c r="F2" s="44">
        <v>39.24</v>
      </c>
    </row>
    <row r="3">
      <c r="A3" s="22" t="s">
        <v>165</v>
      </c>
      <c r="B3" s="9" t="s">
        <v>9</v>
      </c>
      <c r="C3" s="100">
        <v>97.18</v>
      </c>
      <c r="D3" s="6" t="s">
        <v>44</v>
      </c>
      <c r="E3" s="100">
        <v>97.18</v>
      </c>
      <c r="F3" s="46">
        <v>94.74</v>
      </c>
    </row>
    <row r="4">
      <c r="A4" s="3" t="s">
        <v>165</v>
      </c>
      <c r="B4" s="9" t="s">
        <v>10</v>
      </c>
      <c r="C4" s="100">
        <v>92.8</v>
      </c>
      <c r="D4" s="6" t="s">
        <v>44</v>
      </c>
      <c r="E4" s="100">
        <v>92.8</v>
      </c>
      <c r="F4" s="46">
        <v>76.89</v>
      </c>
    </row>
    <row r="5">
      <c r="A5" s="22" t="s">
        <v>165</v>
      </c>
      <c r="B5" s="9" t="s">
        <v>11</v>
      </c>
      <c r="C5" s="100">
        <v>97.81</v>
      </c>
      <c r="D5" s="6" t="s">
        <v>44</v>
      </c>
      <c r="E5" s="100">
        <v>97.81</v>
      </c>
      <c r="F5" s="46">
        <v>97.31</v>
      </c>
    </row>
    <row r="6">
      <c r="A6" s="3" t="s">
        <v>165</v>
      </c>
      <c r="B6" s="9" t="s">
        <v>12</v>
      </c>
      <c r="C6" s="100">
        <v>93.9</v>
      </c>
      <c r="D6" s="6" t="s">
        <v>44</v>
      </c>
      <c r="E6" s="100">
        <v>93.9</v>
      </c>
      <c r="F6" s="46">
        <v>0.0</v>
      </c>
    </row>
    <row r="7">
      <c r="A7" s="22" t="s">
        <v>165</v>
      </c>
      <c r="B7" s="9" t="s">
        <v>13</v>
      </c>
      <c r="C7" s="100">
        <v>88.96000000000001</v>
      </c>
      <c r="D7" s="6" t="s">
        <v>44</v>
      </c>
      <c r="E7" s="100">
        <v>88.96000000000001</v>
      </c>
      <c r="F7" s="46">
        <v>61.25</v>
      </c>
    </row>
    <row r="8">
      <c r="A8" s="3" t="s">
        <v>165</v>
      </c>
      <c r="B8" s="9" t="s">
        <v>14</v>
      </c>
      <c r="C8" s="100">
        <v>96.3</v>
      </c>
      <c r="D8" s="6" t="s">
        <v>44</v>
      </c>
      <c r="E8" s="100">
        <v>96.3</v>
      </c>
      <c r="F8" s="46">
        <v>91.16</v>
      </c>
    </row>
    <row r="9">
      <c r="A9" s="22" t="s">
        <v>165</v>
      </c>
      <c r="B9" s="9" t="s">
        <v>15</v>
      </c>
      <c r="C9" s="100">
        <v>93.9</v>
      </c>
      <c r="D9" s="6" t="s">
        <v>44</v>
      </c>
      <c r="E9" s="100">
        <v>93.9</v>
      </c>
      <c r="F9" s="46">
        <v>81.38</v>
      </c>
    </row>
    <row r="10">
      <c r="A10" s="3" t="s">
        <v>165</v>
      </c>
      <c r="B10" s="9" t="s">
        <v>16</v>
      </c>
      <c r="C10" s="100">
        <v>96.23</v>
      </c>
      <c r="D10" s="6" t="s">
        <v>44</v>
      </c>
      <c r="E10" s="100">
        <v>96.23</v>
      </c>
      <c r="F10" s="46">
        <v>90.87</v>
      </c>
    </row>
    <row r="11">
      <c r="A11" s="22" t="s">
        <v>165</v>
      </c>
      <c r="B11" s="9" t="s">
        <v>17</v>
      </c>
      <c r="C11" s="100">
        <v>98.25</v>
      </c>
      <c r="D11" s="6" t="s">
        <v>44</v>
      </c>
      <c r="E11" s="100">
        <v>98.25</v>
      </c>
      <c r="F11" s="46">
        <v>99.1</v>
      </c>
    </row>
    <row r="12">
      <c r="A12" s="3" t="s">
        <v>165</v>
      </c>
      <c r="B12" s="9" t="s">
        <v>18</v>
      </c>
      <c r="C12" s="100">
        <v>90.03999999999999</v>
      </c>
      <c r="D12" s="6" t="s">
        <v>44</v>
      </c>
      <c r="E12" s="100">
        <v>90.03999999999999</v>
      </c>
      <c r="F12" s="46">
        <v>65.65</v>
      </c>
    </row>
    <row r="13">
      <c r="A13" s="22" t="s">
        <v>165</v>
      </c>
      <c r="B13" s="9" t="s">
        <v>19</v>
      </c>
      <c r="C13" s="100">
        <v>91.99</v>
      </c>
      <c r="D13" s="6" t="s">
        <v>44</v>
      </c>
      <c r="E13" s="100">
        <v>91.99</v>
      </c>
      <c r="F13" s="46">
        <v>73.59</v>
      </c>
    </row>
    <row r="14">
      <c r="A14" s="3" t="s">
        <v>165</v>
      </c>
      <c r="B14" s="9" t="s">
        <v>20</v>
      </c>
      <c r="C14" s="100">
        <v>91.92</v>
      </c>
      <c r="D14" s="6" t="s">
        <v>44</v>
      </c>
      <c r="E14" s="100">
        <v>91.92</v>
      </c>
      <c r="F14" s="46">
        <v>73.31</v>
      </c>
    </row>
    <row r="15">
      <c r="A15" s="22" t="s">
        <v>165</v>
      </c>
      <c r="B15" s="9" t="s">
        <v>21</v>
      </c>
      <c r="C15" s="100">
        <v>83.1</v>
      </c>
      <c r="D15" s="6" t="s">
        <v>44</v>
      </c>
      <c r="E15" s="100">
        <v>83.1</v>
      </c>
      <c r="F15" s="46">
        <v>37.37</v>
      </c>
    </row>
    <row r="16">
      <c r="A16" s="3" t="s">
        <v>165</v>
      </c>
      <c r="B16" s="9" t="s">
        <v>22</v>
      </c>
      <c r="C16" s="100">
        <v>94.38</v>
      </c>
      <c r="D16" s="6" t="s">
        <v>44</v>
      </c>
      <c r="E16" s="100">
        <v>94.38</v>
      </c>
      <c r="F16" s="46">
        <v>83.33</v>
      </c>
    </row>
    <row r="17">
      <c r="A17" s="22" t="s">
        <v>165</v>
      </c>
      <c r="B17" s="9" t="s">
        <v>23</v>
      </c>
      <c r="C17" s="100">
        <v>94.11</v>
      </c>
      <c r="D17" s="6" t="s">
        <v>44</v>
      </c>
      <c r="E17" s="100">
        <v>94.11</v>
      </c>
      <c r="F17" s="46">
        <v>82.23</v>
      </c>
    </row>
    <row r="18">
      <c r="A18" s="3" t="s">
        <v>165</v>
      </c>
      <c r="B18" s="9" t="s">
        <v>24</v>
      </c>
      <c r="C18" s="100">
        <v>89.62</v>
      </c>
      <c r="D18" s="6" t="s">
        <v>44</v>
      </c>
      <c r="E18" s="100">
        <v>89.62</v>
      </c>
      <c r="F18" s="46">
        <v>63.94</v>
      </c>
    </row>
    <row r="19">
      <c r="A19" s="22" t="s">
        <v>165</v>
      </c>
      <c r="B19" s="9" t="s">
        <v>25</v>
      </c>
      <c r="C19" s="100">
        <v>83.24</v>
      </c>
      <c r="D19" s="6" t="s">
        <v>44</v>
      </c>
      <c r="E19" s="100">
        <v>83.24</v>
      </c>
      <c r="F19" s="46">
        <v>37.94</v>
      </c>
    </row>
    <row r="20">
      <c r="A20" s="3" t="s">
        <v>165</v>
      </c>
      <c r="B20" s="9" t="s">
        <v>26</v>
      </c>
      <c r="C20" s="100">
        <v>83.56</v>
      </c>
      <c r="D20" s="6" t="s">
        <v>44</v>
      </c>
      <c r="E20" s="100">
        <v>83.56</v>
      </c>
      <c r="F20" s="46">
        <v>39.24</v>
      </c>
    </row>
    <row r="21">
      <c r="A21" s="22" t="s">
        <v>165</v>
      </c>
      <c r="B21" s="9" t="s">
        <v>27</v>
      </c>
      <c r="C21" s="100">
        <v>73.93</v>
      </c>
      <c r="D21" s="6" t="s">
        <v>44</v>
      </c>
      <c r="E21" s="100">
        <v>73.93</v>
      </c>
      <c r="F21" s="46">
        <v>0.0</v>
      </c>
    </row>
    <row r="22">
      <c r="A22" s="3" t="s">
        <v>165</v>
      </c>
      <c r="B22" s="9" t="s">
        <v>28</v>
      </c>
      <c r="C22" s="100">
        <v>98.47</v>
      </c>
      <c r="D22" s="6" t="s">
        <v>44</v>
      </c>
      <c r="E22" s="100">
        <v>98.47</v>
      </c>
      <c r="F22" s="46">
        <v>100.0</v>
      </c>
    </row>
    <row r="23">
      <c r="A23" s="22" t="s">
        <v>165</v>
      </c>
      <c r="B23" s="9" t="s">
        <v>29</v>
      </c>
      <c r="C23" s="100">
        <v>83.74</v>
      </c>
      <c r="D23" s="6" t="s">
        <v>44</v>
      </c>
      <c r="E23" s="100">
        <v>83.74</v>
      </c>
      <c r="F23" s="46">
        <v>39.98</v>
      </c>
    </row>
    <row r="24">
      <c r="A24" s="3" t="s">
        <v>165</v>
      </c>
      <c r="B24" s="9" t="s">
        <v>30</v>
      </c>
      <c r="C24" s="100">
        <v>93.9</v>
      </c>
      <c r="D24" s="6" t="s">
        <v>44</v>
      </c>
      <c r="E24" s="100">
        <v>93.9</v>
      </c>
      <c r="F24" s="46">
        <v>0.0</v>
      </c>
    </row>
    <row r="25">
      <c r="A25" s="22" t="s">
        <v>165</v>
      </c>
      <c r="B25" s="9" t="s">
        <v>31</v>
      </c>
      <c r="C25" s="100">
        <v>93.9</v>
      </c>
      <c r="D25" s="6" t="s">
        <v>44</v>
      </c>
      <c r="E25" s="100">
        <v>93.9</v>
      </c>
      <c r="F25" s="46">
        <v>0.0</v>
      </c>
    </row>
    <row r="26">
      <c r="A26" s="3" t="s">
        <v>165</v>
      </c>
      <c r="B26" s="9" t="s">
        <v>32</v>
      </c>
      <c r="C26" s="100">
        <v>93.9</v>
      </c>
      <c r="D26" s="6" t="s">
        <v>44</v>
      </c>
      <c r="E26" s="100">
        <v>93.9</v>
      </c>
      <c r="F26" s="46">
        <v>0.0</v>
      </c>
    </row>
    <row r="27">
      <c r="A27" s="22" t="s">
        <v>165</v>
      </c>
      <c r="B27" s="9" t="s">
        <v>33</v>
      </c>
      <c r="C27" s="100">
        <v>93.9</v>
      </c>
      <c r="D27" s="6" t="s">
        <v>44</v>
      </c>
      <c r="E27" s="100">
        <v>93.9</v>
      </c>
      <c r="F27" s="46">
        <v>0.0</v>
      </c>
    </row>
    <row r="28">
      <c r="A28" s="3" t="s">
        <v>165</v>
      </c>
      <c r="B28" s="9" t="s">
        <v>34</v>
      </c>
      <c r="C28" s="100">
        <v>93.9</v>
      </c>
      <c r="D28" s="6" t="s">
        <v>44</v>
      </c>
      <c r="E28" s="100">
        <v>93.9</v>
      </c>
      <c r="F28" s="46">
        <v>0.0</v>
      </c>
    </row>
    <row r="29">
      <c r="A29" s="22" t="s">
        <v>165</v>
      </c>
      <c r="B29" s="9" t="s">
        <v>35</v>
      </c>
      <c r="C29" s="100">
        <v>93.9</v>
      </c>
      <c r="D29" s="6" t="s">
        <v>44</v>
      </c>
      <c r="E29" s="100">
        <v>93.9</v>
      </c>
      <c r="F29" s="46">
        <v>0.0</v>
      </c>
    </row>
    <row r="30">
      <c r="A30" s="3" t="s">
        <v>165</v>
      </c>
      <c r="B30" s="9" t="s">
        <v>36</v>
      </c>
      <c r="C30" s="100">
        <v>93.9</v>
      </c>
      <c r="D30" s="6" t="s">
        <v>44</v>
      </c>
      <c r="E30" s="100">
        <v>93.9</v>
      </c>
      <c r="F30" s="46">
        <v>0.0</v>
      </c>
    </row>
    <row r="31">
      <c r="A31" s="22" t="s">
        <v>165</v>
      </c>
      <c r="B31" s="9" t="s">
        <v>37</v>
      </c>
      <c r="C31" s="100">
        <v>93.9</v>
      </c>
      <c r="D31" s="6" t="s">
        <v>44</v>
      </c>
      <c r="E31" s="100">
        <v>93.9</v>
      </c>
      <c r="F31" s="46">
        <v>0.0</v>
      </c>
    </row>
    <row r="32">
      <c r="A32" s="3" t="s">
        <v>165</v>
      </c>
      <c r="B32" s="9" t="s">
        <v>38</v>
      </c>
      <c r="C32" s="100">
        <v>93.9</v>
      </c>
      <c r="D32" s="6" t="s">
        <v>44</v>
      </c>
      <c r="E32" s="100">
        <v>93.9</v>
      </c>
      <c r="F32" s="46">
        <v>0.0</v>
      </c>
    </row>
    <row r="33">
      <c r="B33" s="83"/>
      <c r="C33" s="83"/>
      <c r="D33" s="83"/>
      <c r="E33" s="83"/>
    </row>
    <row r="34">
      <c r="B34" s="83"/>
      <c r="C34" s="83"/>
      <c r="D34" s="83"/>
      <c r="E34" s="83"/>
    </row>
    <row r="35">
      <c r="B35" s="83"/>
      <c r="C35" s="83"/>
      <c r="D35" s="83"/>
      <c r="E35" s="83"/>
    </row>
    <row r="36">
      <c r="B36" s="83"/>
      <c r="C36" s="83"/>
      <c r="D36" s="83"/>
      <c r="E36" s="83"/>
    </row>
    <row r="37">
      <c r="B37" s="83"/>
      <c r="C37" s="83"/>
      <c r="D37" s="83"/>
      <c r="E37" s="83"/>
    </row>
    <row r="38">
      <c r="B38" s="83"/>
      <c r="C38" s="83"/>
      <c r="D38" s="83"/>
      <c r="E38" s="83"/>
    </row>
    <row r="39">
      <c r="B39" s="83"/>
      <c r="C39" s="83"/>
      <c r="D39" s="83"/>
      <c r="E39" s="83"/>
    </row>
    <row r="40">
      <c r="B40" s="83"/>
      <c r="C40" s="83"/>
      <c r="D40" s="83"/>
      <c r="E40" s="83"/>
    </row>
    <row r="41">
      <c r="B41" s="83"/>
      <c r="C41" s="83"/>
      <c r="D41" s="83"/>
      <c r="E41" s="83"/>
    </row>
    <row r="42">
      <c r="B42" s="83"/>
      <c r="C42" s="83"/>
      <c r="D42" s="83"/>
      <c r="E42" s="83"/>
    </row>
    <row r="43">
      <c r="B43" s="83"/>
      <c r="C43" s="83"/>
      <c r="D43" s="83"/>
      <c r="E43" s="83"/>
    </row>
    <row r="44">
      <c r="B44" s="83"/>
      <c r="C44" s="83"/>
      <c r="D44" s="83"/>
      <c r="E44" s="83"/>
    </row>
    <row r="45">
      <c r="B45" s="83"/>
      <c r="C45" s="83"/>
      <c r="D45" s="83"/>
      <c r="E45" s="83"/>
    </row>
    <row r="46">
      <c r="B46" s="83"/>
      <c r="C46" s="83"/>
      <c r="D46" s="83"/>
      <c r="E46" s="83"/>
    </row>
    <row r="47">
      <c r="B47" s="83"/>
      <c r="C47" s="83"/>
      <c r="D47" s="83"/>
      <c r="E47" s="83"/>
    </row>
    <row r="48">
      <c r="B48" s="83"/>
      <c r="C48" s="83"/>
      <c r="D48" s="83"/>
      <c r="E48" s="83"/>
    </row>
    <row r="49">
      <c r="B49" s="83"/>
      <c r="C49" s="83"/>
      <c r="D49" s="83"/>
      <c r="E49" s="83"/>
    </row>
    <row r="50">
      <c r="B50" s="83"/>
      <c r="C50" s="83"/>
      <c r="D50" s="83"/>
      <c r="E50" s="83"/>
    </row>
    <row r="51">
      <c r="B51" s="83"/>
      <c r="C51" s="83"/>
      <c r="D51" s="83"/>
      <c r="E51" s="83"/>
    </row>
    <row r="52">
      <c r="B52" s="83"/>
      <c r="C52" s="83"/>
      <c r="D52" s="83"/>
      <c r="E52" s="83"/>
    </row>
    <row r="53">
      <c r="B53" s="83"/>
      <c r="C53" s="83"/>
      <c r="D53" s="83"/>
      <c r="E53" s="83"/>
    </row>
    <row r="54">
      <c r="B54" s="83"/>
      <c r="C54" s="83"/>
      <c r="D54" s="83"/>
      <c r="E54" s="83"/>
    </row>
    <row r="55">
      <c r="B55" s="83"/>
      <c r="C55" s="83"/>
      <c r="D55" s="83"/>
      <c r="E55" s="83"/>
    </row>
    <row r="56">
      <c r="B56" s="83"/>
      <c r="C56" s="83"/>
      <c r="D56" s="83"/>
      <c r="E56" s="83"/>
    </row>
    <row r="57">
      <c r="B57" s="83"/>
      <c r="C57" s="83"/>
      <c r="D57" s="83"/>
      <c r="E57" s="83"/>
    </row>
    <row r="58">
      <c r="B58" s="83"/>
      <c r="C58" s="83"/>
      <c r="D58" s="83"/>
      <c r="E58" s="83"/>
    </row>
    <row r="59">
      <c r="B59" s="83"/>
      <c r="C59" s="83"/>
      <c r="D59" s="83"/>
      <c r="E59" s="83"/>
    </row>
    <row r="60">
      <c r="B60" s="83"/>
      <c r="C60" s="83"/>
      <c r="D60" s="83"/>
      <c r="E60" s="83"/>
    </row>
    <row r="61">
      <c r="B61" s="83"/>
      <c r="C61" s="83"/>
      <c r="D61" s="83"/>
      <c r="E61" s="83"/>
    </row>
    <row r="62">
      <c r="B62" s="83"/>
      <c r="C62" s="83"/>
      <c r="D62" s="83"/>
      <c r="E62" s="83"/>
    </row>
    <row r="63">
      <c r="B63" s="83"/>
      <c r="C63" s="83"/>
      <c r="D63" s="83"/>
      <c r="E63" s="83"/>
    </row>
    <row r="64">
      <c r="B64" s="83"/>
      <c r="C64" s="83"/>
      <c r="D64" s="83"/>
      <c r="E64" s="83"/>
    </row>
    <row r="65">
      <c r="B65" s="83"/>
      <c r="C65" s="83"/>
      <c r="D65" s="83"/>
      <c r="E65" s="83"/>
    </row>
    <row r="66">
      <c r="B66" s="83"/>
      <c r="C66" s="83"/>
      <c r="D66" s="83"/>
      <c r="E66" s="83"/>
    </row>
    <row r="67">
      <c r="B67" s="83"/>
      <c r="C67" s="83"/>
      <c r="D67" s="83"/>
      <c r="E67" s="83"/>
    </row>
    <row r="68">
      <c r="B68" s="83"/>
      <c r="C68" s="83"/>
      <c r="D68" s="83"/>
      <c r="E68" s="83"/>
    </row>
    <row r="69">
      <c r="B69" s="83"/>
      <c r="C69" s="83"/>
      <c r="D69" s="83"/>
      <c r="E69" s="83"/>
    </row>
    <row r="70">
      <c r="B70" s="83"/>
      <c r="C70" s="83"/>
      <c r="D70" s="83"/>
      <c r="E70" s="83"/>
    </row>
    <row r="71">
      <c r="B71" s="83"/>
      <c r="C71" s="83"/>
      <c r="D71" s="83"/>
      <c r="E71" s="83"/>
    </row>
    <row r="72">
      <c r="B72" s="83"/>
      <c r="C72" s="83"/>
      <c r="D72" s="83"/>
      <c r="E72" s="83"/>
    </row>
    <row r="73">
      <c r="B73" s="83"/>
      <c r="C73" s="83"/>
      <c r="D73" s="83"/>
      <c r="E73" s="83"/>
    </row>
    <row r="74">
      <c r="B74" s="83"/>
      <c r="C74" s="83"/>
      <c r="D74" s="83"/>
      <c r="E74" s="83"/>
    </row>
    <row r="75">
      <c r="B75" s="83"/>
      <c r="C75" s="83"/>
      <c r="D75" s="83"/>
      <c r="E75" s="83"/>
    </row>
    <row r="76">
      <c r="B76" s="83"/>
      <c r="C76" s="83"/>
      <c r="D76" s="83"/>
      <c r="E76" s="83"/>
    </row>
    <row r="77">
      <c r="B77" s="83"/>
      <c r="C77" s="83"/>
      <c r="D77" s="83"/>
      <c r="E77" s="83"/>
    </row>
    <row r="78">
      <c r="B78" s="83"/>
      <c r="C78" s="83"/>
      <c r="D78" s="83"/>
      <c r="E78" s="83"/>
    </row>
    <row r="79">
      <c r="B79" s="83"/>
      <c r="C79" s="83"/>
      <c r="D79" s="83"/>
      <c r="E79" s="83"/>
    </row>
    <row r="80">
      <c r="B80" s="83"/>
      <c r="C80" s="83"/>
      <c r="D80" s="83"/>
      <c r="E80" s="83"/>
    </row>
    <row r="81">
      <c r="B81" s="83"/>
      <c r="C81" s="83"/>
      <c r="D81" s="83"/>
      <c r="E81" s="83"/>
    </row>
    <row r="82">
      <c r="B82" s="83"/>
      <c r="C82" s="83"/>
      <c r="D82" s="83"/>
      <c r="E82" s="83"/>
    </row>
    <row r="83">
      <c r="B83" s="83"/>
      <c r="C83" s="83"/>
      <c r="D83" s="83"/>
      <c r="E83" s="83"/>
    </row>
    <row r="84">
      <c r="B84" s="83"/>
      <c r="C84" s="83"/>
      <c r="D84" s="83"/>
      <c r="E84" s="83"/>
    </row>
    <row r="85">
      <c r="B85" s="83"/>
      <c r="C85" s="83"/>
      <c r="D85" s="83"/>
      <c r="E85" s="83"/>
    </row>
    <row r="86">
      <c r="B86" s="83"/>
      <c r="C86" s="83"/>
      <c r="D86" s="83"/>
      <c r="E86" s="83"/>
    </row>
    <row r="87">
      <c r="B87" s="83"/>
      <c r="C87" s="83"/>
      <c r="D87" s="83"/>
      <c r="E87" s="83"/>
    </row>
    <row r="88">
      <c r="B88" s="83"/>
      <c r="C88" s="83"/>
      <c r="D88" s="83"/>
      <c r="E88" s="83"/>
    </row>
    <row r="89">
      <c r="B89" s="83"/>
      <c r="C89" s="83"/>
      <c r="D89" s="83"/>
      <c r="E89" s="83"/>
    </row>
    <row r="90">
      <c r="B90" s="83"/>
      <c r="C90" s="83"/>
      <c r="D90" s="83"/>
      <c r="E90" s="83"/>
    </row>
    <row r="91">
      <c r="B91" s="83"/>
      <c r="C91" s="83"/>
      <c r="D91" s="83"/>
      <c r="E91" s="83"/>
    </row>
    <row r="92">
      <c r="B92" s="83"/>
      <c r="C92" s="83"/>
      <c r="D92" s="83"/>
      <c r="E92" s="83"/>
    </row>
    <row r="93">
      <c r="B93" s="83"/>
      <c r="C93" s="83"/>
      <c r="D93" s="83"/>
      <c r="E93" s="83"/>
    </row>
    <row r="94">
      <c r="B94" s="83"/>
      <c r="C94" s="83"/>
      <c r="D94" s="83"/>
      <c r="E94" s="83"/>
    </row>
    <row r="95">
      <c r="B95" s="83"/>
      <c r="C95" s="83"/>
      <c r="D95" s="83"/>
      <c r="E95" s="83"/>
    </row>
    <row r="96">
      <c r="B96" s="83"/>
      <c r="C96" s="83"/>
      <c r="D96" s="83"/>
      <c r="E96" s="83"/>
    </row>
    <row r="97">
      <c r="B97" s="83"/>
      <c r="C97" s="83"/>
      <c r="D97" s="83"/>
      <c r="E97" s="83"/>
    </row>
    <row r="98">
      <c r="B98" s="83"/>
      <c r="C98" s="83"/>
      <c r="D98" s="83"/>
      <c r="E98" s="83"/>
    </row>
    <row r="99">
      <c r="B99" s="83"/>
      <c r="C99" s="83"/>
      <c r="D99" s="83"/>
      <c r="E99" s="83"/>
    </row>
    <row r="100">
      <c r="B100" s="83"/>
      <c r="C100" s="83"/>
      <c r="D100" s="83"/>
      <c r="E100" s="83"/>
    </row>
    <row r="101">
      <c r="B101" s="83"/>
      <c r="C101" s="83"/>
      <c r="D101" s="83"/>
      <c r="E101" s="83"/>
    </row>
    <row r="102">
      <c r="B102" s="83"/>
      <c r="C102" s="83"/>
      <c r="D102" s="83"/>
      <c r="E102" s="83"/>
    </row>
    <row r="103">
      <c r="B103" s="83"/>
      <c r="C103" s="83"/>
      <c r="D103" s="83"/>
      <c r="E103" s="83"/>
    </row>
    <row r="104">
      <c r="B104" s="83"/>
      <c r="C104" s="83"/>
      <c r="D104" s="83"/>
      <c r="E104" s="83"/>
    </row>
    <row r="105">
      <c r="B105" s="83"/>
      <c r="C105" s="83"/>
      <c r="D105" s="83"/>
      <c r="E105" s="83"/>
    </row>
    <row r="106">
      <c r="B106" s="83"/>
      <c r="C106" s="83"/>
      <c r="D106" s="83"/>
      <c r="E106" s="83"/>
    </row>
    <row r="107">
      <c r="B107" s="83"/>
      <c r="C107" s="83"/>
      <c r="D107" s="83"/>
      <c r="E107" s="83"/>
    </row>
    <row r="108">
      <c r="B108" s="83"/>
      <c r="C108" s="83"/>
      <c r="D108" s="83"/>
      <c r="E108" s="83"/>
    </row>
    <row r="109">
      <c r="B109" s="83"/>
      <c r="C109" s="83"/>
      <c r="D109" s="83"/>
      <c r="E109" s="83"/>
    </row>
    <row r="110">
      <c r="B110" s="83"/>
      <c r="C110" s="83"/>
      <c r="D110" s="83"/>
      <c r="E110" s="83"/>
    </row>
    <row r="111">
      <c r="B111" s="83"/>
      <c r="C111" s="83"/>
      <c r="D111" s="83"/>
      <c r="E111" s="83"/>
    </row>
    <row r="112">
      <c r="B112" s="83"/>
      <c r="C112" s="83"/>
      <c r="D112" s="83"/>
      <c r="E112" s="83"/>
    </row>
    <row r="113">
      <c r="B113" s="83"/>
      <c r="C113" s="83"/>
      <c r="D113" s="83"/>
      <c r="E113" s="83"/>
    </row>
    <row r="114">
      <c r="B114" s="83"/>
      <c r="C114" s="83"/>
      <c r="D114" s="83"/>
      <c r="E114" s="83"/>
    </row>
    <row r="115">
      <c r="B115" s="83"/>
      <c r="C115" s="83"/>
      <c r="D115" s="83"/>
      <c r="E115" s="83"/>
    </row>
    <row r="116">
      <c r="B116" s="83"/>
      <c r="C116" s="83"/>
      <c r="D116" s="83"/>
      <c r="E116" s="83"/>
    </row>
    <row r="117">
      <c r="B117" s="83"/>
      <c r="C117" s="83"/>
      <c r="D117" s="83"/>
      <c r="E117" s="83"/>
    </row>
    <row r="118">
      <c r="B118" s="83"/>
      <c r="C118" s="83"/>
      <c r="D118" s="83"/>
      <c r="E118" s="83"/>
    </row>
    <row r="119">
      <c r="B119" s="83"/>
      <c r="C119" s="83"/>
      <c r="D119" s="83"/>
      <c r="E119" s="83"/>
    </row>
    <row r="120">
      <c r="B120" s="83"/>
      <c r="C120" s="83"/>
      <c r="D120" s="83"/>
      <c r="E120" s="83"/>
    </row>
    <row r="121">
      <c r="B121" s="83"/>
      <c r="C121" s="83"/>
      <c r="D121" s="83"/>
      <c r="E121" s="83"/>
    </row>
    <row r="122">
      <c r="B122" s="83"/>
      <c r="C122" s="83"/>
      <c r="D122" s="83"/>
      <c r="E122" s="83"/>
    </row>
    <row r="123">
      <c r="B123" s="83"/>
      <c r="C123" s="83"/>
      <c r="D123" s="83"/>
      <c r="E123" s="83"/>
    </row>
    <row r="124">
      <c r="B124" s="83"/>
      <c r="C124" s="83"/>
      <c r="D124" s="83"/>
      <c r="E124" s="83"/>
    </row>
    <row r="125">
      <c r="B125" s="83"/>
      <c r="C125" s="83"/>
      <c r="D125" s="83"/>
      <c r="E125" s="83"/>
    </row>
    <row r="126">
      <c r="B126" s="83"/>
      <c r="C126" s="83"/>
      <c r="D126" s="83"/>
      <c r="E126" s="83"/>
    </row>
    <row r="127">
      <c r="B127" s="83"/>
      <c r="C127" s="83"/>
      <c r="D127" s="83"/>
      <c r="E127" s="83"/>
    </row>
    <row r="128">
      <c r="B128" s="83"/>
      <c r="C128" s="83"/>
      <c r="D128" s="83"/>
      <c r="E128" s="83"/>
    </row>
    <row r="129">
      <c r="B129" s="83"/>
      <c r="C129" s="83"/>
      <c r="D129" s="83"/>
      <c r="E129" s="83"/>
    </row>
    <row r="130">
      <c r="B130" s="83"/>
      <c r="C130" s="83"/>
      <c r="D130" s="83"/>
      <c r="E130" s="83"/>
    </row>
    <row r="131">
      <c r="B131" s="83"/>
      <c r="C131" s="83"/>
      <c r="D131" s="83"/>
      <c r="E131" s="83"/>
    </row>
    <row r="132">
      <c r="B132" s="83"/>
      <c r="C132" s="83"/>
      <c r="D132" s="83"/>
      <c r="E132" s="83"/>
    </row>
    <row r="133">
      <c r="B133" s="83"/>
      <c r="C133" s="83"/>
      <c r="D133" s="83"/>
      <c r="E133" s="83"/>
    </row>
    <row r="134">
      <c r="B134" s="83"/>
      <c r="C134" s="83"/>
      <c r="D134" s="83"/>
      <c r="E134" s="83"/>
    </row>
    <row r="135">
      <c r="B135" s="83"/>
      <c r="C135" s="83"/>
      <c r="D135" s="83"/>
      <c r="E135" s="83"/>
    </row>
    <row r="136">
      <c r="B136" s="83"/>
      <c r="C136" s="83"/>
      <c r="D136" s="83"/>
      <c r="E136" s="83"/>
    </row>
    <row r="137">
      <c r="B137" s="83"/>
      <c r="C137" s="83"/>
      <c r="D137" s="83"/>
      <c r="E137" s="83"/>
    </row>
    <row r="138">
      <c r="B138" s="83"/>
      <c r="C138" s="83"/>
      <c r="D138" s="83"/>
      <c r="E138" s="83"/>
    </row>
    <row r="139">
      <c r="B139" s="83"/>
      <c r="C139" s="83"/>
      <c r="D139" s="83"/>
      <c r="E139" s="83"/>
    </row>
    <row r="140">
      <c r="B140" s="83"/>
      <c r="C140" s="83"/>
      <c r="D140" s="83"/>
      <c r="E140" s="83"/>
    </row>
    <row r="141">
      <c r="B141" s="83"/>
      <c r="C141" s="83"/>
      <c r="D141" s="83"/>
      <c r="E141" s="83"/>
    </row>
    <row r="142">
      <c r="B142" s="83"/>
      <c r="C142" s="83"/>
      <c r="D142" s="83"/>
      <c r="E142" s="83"/>
    </row>
    <row r="143">
      <c r="B143" s="83"/>
      <c r="C143" s="83"/>
      <c r="D143" s="83"/>
      <c r="E143" s="83"/>
    </row>
    <row r="144">
      <c r="B144" s="83"/>
      <c r="C144" s="83"/>
      <c r="D144" s="83"/>
      <c r="E144" s="83"/>
    </row>
    <row r="145">
      <c r="B145" s="83"/>
      <c r="C145" s="83"/>
      <c r="D145" s="83"/>
      <c r="E145" s="83"/>
    </row>
    <row r="146">
      <c r="B146" s="83"/>
      <c r="C146" s="83"/>
      <c r="D146" s="83"/>
      <c r="E146" s="83"/>
    </row>
    <row r="147">
      <c r="B147" s="83"/>
      <c r="C147" s="83"/>
      <c r="D147" s="83"/>
      <c r="E147" s="83"/>
    </row>
    <row r="148">
      <c r="B148" s="83"/>
      <c r="C148" s="83"/>
      <c r="D148" s="83"/>
      <c r="E148" s="83"/>
    </row>
    <row r="149">
      <c r="B149" s="83"/>
      <c r="C149" s="83"/>
      <c r="D149" s="83"/>
      <c r="E149" s="83"/>
    </row>
    <row r="150">
      <c r="B150" s="83"/>
      <c r="C150" s="83"/>
      <c r="D150" s="83"/>
      <c r="E150" s="83"/>
    </row>
    <row r="151">
      <c r="B151" s="83"/>
      <c r="C151" s="83"/>
      <c r="D151" s="83"/>
      <c r="E151" s="83"/>
    </row>
    <row r="152">
      <c r="B152" s="83"/>
      <c r="C152" s="83"/>
      <c r="D152" s="83"/>
      <c r="E152" s="83"/>
    </row>
    <row r="153">
      <c r="B153" s="83"/>
      <c r="C153" s="83"/>
      <c r="D153" s="83"/>
      <c r="E153" s="83"/>
    </row>
    <row r="154">
      <c r="B154" s="83"/>
      <c r="C154" s="83"/>
      <c r="D154" s="83"/>
      <c r="E154" s="83"/>
    </row>
    <row r="155">
      <c r="B155" s="83"/>
      <c r="C155" s="83"/>
      <c r="D155" s="83"/>
      <c r="E155" s="83"/>
    </row>
    <row r="156">
      <c r="B156" s="83"/>
      <c r="C156" s="83"/>
      <c r="D156" s="83"/>
      <c r="E156" s="83"/>
    </row>
    <row r="157">
      <c r="B157" s="83"/>
      <c r="C157" s="83"/>
      <c r="D157" s="83"/>
      <c r="E157" s="83"/>
    </row>
    <row r="158">
      <c r="B158" s="83"/>
      <c r="C158" s="83"/>
      <c r="D158" s="83"/>
      <c r="E158" s="83"/>
    </row>
    <row r="159">
      <c r="B159" s="83"/>
      <c r="C159" s="83"/>
      <c r="D159" s="83"/>
      <c r="E159" s="83"/>
    </row>
    <row r="160">
      <c r="B160" s="83"/>
      <c r="C160" s="83"/>
      <c r="D160" s="83"/>
      <c r="E160" s="83"/>
    </row>
    <row r="161">
      <c r="B161" s="83"/>
      <c r="C161" s="83"/>
      <c r="D161" s="83"/>
      <c r="E161" s="83"/>
    </row>
    <row r="162">
      <c r="B162" s="83"/>
      <c r="C162" s="83"/>
      <c r="D162" s="83"/>
      <c r="E162" s="83"/>
    </row>
    <row r="163">
      <c r="B163" s="83"/>
      <c r="C163" s="83"/>
      <c r="D163" s="83"/>
      <c r="E163" s="83"/>
    </row>
    <row r="164">
      <c r="B164" s="83"/>
      <c r="C164" s="83"/>
      <c r="D164" s="83"/>
      <c r="E164" s="83"/>
    </row>
    <row r="165">
      <c r="B165" s="83"/>
      <c r="C165" s="83"/>
      <c r="D165" s="83"/>
      <c r="E165" s="83"/>
    </row>
    <row r="166">
      <c r="B166" s="83"/>
      <c r="C166" s="83"/>
      <c r="D166" s="83"/>
      <c r="E166" s="83"/>
    </row>
    <row r="167">
      <c r="B167" s="83"/>
      <c r="C167" s="83"/>
      <c r="D167" s="83"/>
      <c r="E167" s="83"/>
    </row>
    <row r="168">
      <c r="B168" s="83"/>
      <c r="C168" s="83"/>
      <c r="D168" s="83"/>
      <c r="E168" s="83"/>
    </row>
    <row r="169">
      <c r="B169" s="83"/>
      <c r="C169" s="83"/>
      <c r="D169" s="83"/>
      <c r="E169" s="83"/>
    </row>
    <row r="170">
      <c r="B170" s="83"/>
      <c r="C170" s="83"/>
      <c r="D170" s="83"/>
      <c r="E170" s="83"/>
    </row>
    <row r="171">
      <c r="B171" s="83"/>
      <c r="C171" s="83"/>
      <c r="D171" s="83"/>
      <c r="E171" s="83"/>
    </row>
    <row r="172">
      <c r="B172" s="83"/>
      <c r="C172" s="83"/>
      <c r="D172" s="83"/>
      <c r="E172" s="83"/>
    </row>
    <row r="173">
      <c r="B173" s="83"/>
      <c r="C173" s="83"/>
      <c r="D173" s="83"/>
      <c r="E173" s="83"/>
    </row>
    <row r="174">
      <c r="B174" s="83"/>
      <c r="C174" s="83"/>
      <c r="D174" s="83"/>
      <c r="E174" s="83"/>
    </row>
    <row r="175">
      <c r="B175" s="83"/>
      <c r="C175" s="83"/>
      <c r="D175" s="83"/>
      <c r="E175" s="83"/>
    </row>
    <row r="176">
      <c r="B176" s="83"/>
      <c r="C176" s="83"/>
      <c r="D176" s="83"/>
      <c r="E176" s="83"/>
    </row>
    <row r="177">
      <c r="B177" s="83"/>
      <c r="C177" s="83"/>
      <c r="D177" s="83"/>
      <c r="E177" s="83"/>
    </row>
    <row r="178">
      <c r="B178" s="83"/>
      <c r="C178" s="83"/>
      <c r="D178" s="83"/>
      <c r="E178" s="83"/>
    </row>
    <row r="179">
      <c r="B179" s="83"/>
      <c r="C179" s="83"/>
      <c r="D179" s="83"/>
      <c r="E179" s="83"/>
    </row>
    <row r="180">
      <c r="B180" s="83"/>
      <c r="C180" s="83"/>
      <c r="D180" s="83"/>
      <c r="E180" s="83"/>
    </row>
    <row r="181">
      <c r="B181" s="83"/>
      <c r="C181" s="83"/>
      <c r="D181" s="83"/>
      <c r="E181" s="83"/>
    </row>
    <row r="182">
      <c r="B182" s="83"/>
      <c r="C182" s="83"/>
      <c r="D182" s="83"/>
      <c r="E182" s="83"/>
    </row>
    <row r="183">
      <c r="B183" s="83"/>
      <c r="C183" s="83"/>
      <c r="D183" s="83"/>
      <c r="E183" s="83"/>
    </row>
    <row r="184">
      <c r="B184" s="83"/>
      <c r="C184" s="83"/>
      <c r="D184" s="83"/>
      <c r="E184" s="83"/>
    </row>
    <row r="185">
      <c r="B185" s="83"/>
      <c r="C185" s="83"/>
      <c r="D185" s="83"/>
      <c r="E185" s="83"/>
    </row>
    <row r="186">
      <c r="B186" s="83"/>
      <c r="C186" s="83"/>
      <c r="D186" s="83"/>
      <c r="E186" s="83"/>
    </row>
    <row r="187">
      <c r="B187" s="83"/>
      <c r="C187" s="83"/>
      <c r="D187" s="83"/>
      <c r="E187" s="83"/>
    </row>
    <row r="188">
      <c r="B188" s="83"/>
      <c r="C188" s="83"/>
      <c r="D188" s="83"/>
      <c r="E188" s="83"/>
    </row>
    <row r="189">
      <c r="B189" s="83"/>
      <c r="C189" s="83"/>
      <c r="D189" s="83"/>
      <c r="E189" s="83"/>
    </row>
    <row r="190">
      <c r="B190" s="83"/>
      <c r="C190" s="83"/>
      <c r="D190" s="83"/>
      <c r="E190" s="83"/>
    </row>
    <row r="191">
      <c r="B191" s="83"/>
      <c r="C191" s="83"/>
      <c r="D191" s="83"/>
      <c r="E191" s="83"/>
    </row>
    <row r="192">
      <c r="B192" s="83"/>
      <c r="C192" s="83"/>
      <c r="D192" s="83"/>
      <c r="E192" s="83"/>
    </row>
    <row r="193">
      <c r="B193" s="83"/>
      <c r="C193" s="83"/>
      <c r="D193" s="83"/>
      <c r="E193" s="83"/>
    </row>
    <row r="194">
      <c r="B194" s="83"/>
      <c r="C194" s="83"/>
      <c r="D194" s="83"/>
      <c r="E194" s="83"/>
    </row>
    <row r="195">
      <c r="B195" s="83"/>
      <c r="C195" s="83"/>
      <c r="D195" s="83"/>
      <c r="E195" s="83"/>
    </row>
    <row r="196">
      <c r="B196" s="83"/>
      <c r="C196" s="83"/>
      <c r="D196" s="83"/>
      <c r="E196" s="83"/>
    </row>
    <row r="197">
      <c r="B197" s="83"/>
      <c r="C197" s="83"/>
      <c r="D197" s="83"/>
      <c r="E197" s="83"/>
    </row>
    <row r="198">
      <c r="B198" s="83"/>
      <c r="C198" s="83"/>
      <c r="D198" s="83"/>
      <c r="E198" s="83"/>
    </row>
    <row r="199">
      <c r="B199" s="83"/>
      <c r="C199" s="83"/>
      <c r="D199" s="83"/>
      <c r="E199" s="83"/>
    </row>
    <row r="200">
      <c r="B200" s="83"/>
      <c r="C200" s="83"/>
      <c r="D200" s="83"/>
      <c r="E200" s="83"/>
    </row>
    <row r="201">
      <c r="B201" s="83"/>
      <c r="C201" s="83"/>
      <c r="D201" s="83"/>
      <c r="E201" s="83"/>
    </row>
    <row r="202">
      <c r="B202" s="83"/>
      <c r="C202" s="83"/>
      <c r="D202" s="83"/>
      <c r="E202" s="83"/>
    </row>
    <row r="203">
      <c r="B203" s="83"/>
      <c r="C203" s="83"/>
      <c r="D203" s="83"/>
      <c r="E203" s="83"/>
    </row>
    <row r="204">
      <c r="B204" s="83"/>
      <c r="C204" s="83"/>
      <c r="D204" s="83"/>
      <c r="E204" s="83"/>
    </row>
    <row r="205">
      <c r="B205" s="83"/>
      <c r="C205" s="83"/>
      <c r="D205" s="83"/>
      <c r="E205" s="83"/>
    </row>
    <row r="206">
      <c r="B206" s="83"/>
      <c r="C206" s="83"/>
      <c r="D206" s="83"/>
      <c r="E206" s="83"/>
    </row>
    <row r="207">
      <c r="B207" s="83"/>
      <c r="C207" s="83"/>
      <c r="D207" s="83"/>
      <c r="E207" s="83"/>
    </row>
    <row r="208">
      <c r="B208" s="83"/>
      <c r="C208" s="83"/>
      <c r="D208" s="83"/>
      <c r="E208" s="83"/>
    </row>
    <row r="209">
      <c r="B209" s="83"/>
      <c r="C209" s="83"/>
      <c r="D209" s="83"/>
      <c r="E209" s="83"/>
    </row>
    <row r="210">
      <c r="B210" s="83"/>
      <c r="C210" s="83"/>
      <c r="D210" s="83"/>
      <c r="E210" s="83"/>
    </row>
    <row r="211">
      <c r="B211" s="83"/>
      <c r="C211" s="83"/>
      <c r="D211" s="83"/>
      <c r="E211" s="83"/>
    </row>
    <row r="212">
      <c r="B212" s="83"/>
      <c r="C212" s="83"/>
      <c r="D212" s="83"/>
      <c r="E212" s="83"/>
    </row>
    <row r="213">
      <c r="B213" s="83"/>
      <c r="C213" s="83"/>
      <c r="D213" s="83"/>
      <c r="E213" s="83"/>
    </row>
    <row r="214">
      <c r="B214" s="83"/>
      <c r="C214" s="83"/>
      <c r="D214" s="83"/>
      <c r="E214" s="83"/>
    </row>
    <row r="215">
      <c r="B215" s="83"/>
      <c r="C215" s="83"/>
      <c r="D215" s="83"/>
      <c r="E215" s="83"/>
    </row>
    <row r="216">
      <c r="B216" s="83"/>
      <c r="C216" s="83"/>
      <c r="D216" s="83"/>
      <c r="E216" s="83"/>
    </row>
    <row r="217">
      <c r="B217" s="83"/>
      <c r="C217" s="83"/>
      <c r="D217" s="83"/>
      <c r="E217" s="83"/>
    </row>
    <row r="218">
      <c r="B218" s="83"/>
      <c r="C218" s="83"/>
      <c r="D218" s="83"/>
      <c r="E218" s="83"/>
    </row>
    <row r="219">
      <c r="B219" s="83"/>
      <c r="C219" s="83"/>
      <c r="D219" s="83"/>
      <c r="E219" s="83"/>
    </row>
    <row r="220">
      <c r="B220" s="83"/>
      <c r="C220" s="83"/>
      <c r="D220" s="83"/>
      <c r="E220" s="83"/>
    </row>
    <row r="221">
      <c r="B221" s="83"/>
      <c r="C221" s="83"/>
      <c r="D221" s="83"/>
      <c r="E221" s="83"/>
    </row>
    <row r="222">
      <c r="B222" s="83"/>
      <c r="C222" s="83"/>
      <c r="D222" s="83"/>
      <c r="E222" s="83"/>
    </row>
    <row r="223">
      <c r="B223" s="83"/>
      <c r="C223" s="83"/>
      <c r="D223" s="83"/>
      <c r="E223" s="83"/>
    </row>
    <row r="224">
      <c r="B224" s="83"/>
      <c r="C224" s="83"/>
      <c r="D224" s="83"/>
      <c r="E224" s="83"/>
    </row>
    <row r="225">
      <c r="B225" s="83"/>
      <c r="C225" s="83"/>
      <c r="D225" s="83"/>
      <c r="E225" s="83"/>
    </row>
    <row r="226">
      <c r="B226" s="83"/>
      <c r="C226" s="83"/>
      <c r="D226" s="83"/>
      <c r="E226" s="83"/>
    </row>
    <row r="227">
      <c r="B227" s="83"/>
      <c r="C227" s="83"/>
      <c r="D227" s="83"/>
      <c r="E227" s="83"/>
    </row>
    <row r="228">
      <c r="B228" s="83"/>
      <c r="C228" s="83"/>
      <c r="D228" s="83"/>
      <c r="E228" s="83"/>
    </row>
    <row r="229">
      <c r="B229" s="83"/>
      <c r="C229" s="83"/>
      <c r="D229" s="83"/>
      <c r="E229" s="83"/>
    </row>
    <row r="230">
      <c r="B230" s="83"/>
      <c r="C230" s="83"/>
      <c r="D230" s="83"/>
      <c r="E230" s="83"/>
    </row>
    <row r="231">
      <c r="B231" s="83"/>
      <c r="C231" s="83"/>
      <c r="D231" s="83"/>
      <c r="E231" s="83"/>
    </row>
    <row r="232">
      <c r="B232" s="83"/>
      <c r="C232" s="83"/>
      <c r="D232" s="83"/>
      <c r="E232" s="83"/>
    </row>
    <row r="233">
      <c r="B233" s="83"/>
      <c r="C233" s="83"/>
      <c r="D233" s="83"/>
      <c r="E233" s="83"/>
    </row>
    <row r="234">
      <c r="B234" s="83"/>
      <c r="C234" s="83"/>
      <c r="D234" s="83"/>
      <c r="E234" s="83"/>
    </row>
    <row r="235">
      <c r="B235" s="83"/>
      <c r="C235" s="83"/>
      <c r="D235" s="83"/>
      <c r="E235" s="83"/>
    </row>
    <row r="236">
      <c r="B236" s="83"/>
      <c r="C236" s="83"/>
      <c r="D236" s="83"/>
      <c r="E236" s="83"/>
    </row>
    <row r="237">
      <c r="B237" s="83"/>
      <c r="C237" s="83"/>
      <c r="D237" s="83"/>
      <c r="E237" s="83"/>
    </row>
    <row r="238">
      <c r="B238" s="83"/>
      <c r="C238" s="83"/>
      <c r="D238" s="83"/>
      <c r="E238" s="83"/>
    </row>
    <row r="239">
      <c r="B239" s="83"/>
      <c r="C239" s="83"/>
      <c r="D239" s="83"/>
      <c r="E239" s="83"/>
    </row>
    <row r="240">
      <c r="B240" s="83"/>
      <c r="C240" s="83"/>
      <c r="D240" s="83"/>
      <c r="E240" s="83"/>
    </row>
    <row r="241">
      <c r="B241" s="83"/>
      <c r="C241" s="83"/>
      <c r="D241" s="83"/>
      <c r="E241" s="83"/>
    </row>
    <row r="242">
      <c r="B242" s="83"/>
      <c r="C242" s="83"/>
      <c r="D242" s="83"/>
      <c r="E242" s="83"/>
    </row>
    <row r="243">
      <c r="B243" s="83"/>
      <c r="C243" s="83"/>
      <c r="D243" s="83"/>
      <c r="E243" s="83"/>
    </row>
    <row r="244">
      <c r="B244" s="83"/>
      <c r="C244" s="83"/>
      <c r="D244" s="83"/>
      <c r="E244" s="83"/>
    </row>
    <row r="245">
      <c r="B245" s="83"/>
      <c r="C245" s="83"/>
      <c r="D245" s="83"/>
      <c r="E245" s="83"/>
    </row>
    <row r="246">
      <c r="B246" s="83"/>
      <c r="C246" s="83"/>
      <c r="D246" s="83"/>
      <c r="E246" s="83"/>
    </row>
    <row r="247">
      <c r="B247" s="83"/>
      <c r="C247" s="83"/>
      <c r="D247" s="83"/>
      <c r="E247" s="83"/>
    </row>
    <row r="248">
      <c r="B248" s="83"/>
      <c r="C248" s="83"/>
      <c r="D248" s="83"/>
      <c r="E248" s="83"/>
    </row>
    <row r="249">
      <c r="B249" s="83"/>
      <c r="C249" s="83"/>
      <c r="D249" s="83"/>
      <c r="E249" s="83"/>
    </row>
    <row r="250">
      <c r="B250" s="83"/>
      <c r="C250" s="83"/>
      <c r="D250" s="83"/>
      <c r="E250" s="83"/>
    </row>
    <row r="251">
      <c r="B251" s="83"/>
      <c r="C251" s="83"/>
      <c r="D251" s="83"/>
      <c r="E251" s="83"/>
    </row>
    <row r="252">
      <c r="B252" s="83"/>
      <c r="C252" s="83"/>
      <c r="D252" s="83"/>
      <c r="E252" s="83"/>
    </row>
    <row r="253">
      <c r="B253" s="83"/>
      <c r="C253" s="83"/>
      <c r="D253" s="83"/>
      <c r="E253" s="83"/>
    </row>
    <row r="254">
      <c r="B254" s="83"/>
      <c r="C254" s="83"/>
      <c r="D254" s="83"/>
      <c r="E254" s="83"/>
    </row>
    <row r="255">
      <c r="B255" s="83"/>
      <c r="C255" s="83"/>
      <c r="D255" s="83"/>
      <c r="E255" s="83"/>
    </row>
    <row r="256">
      <c r="B256" s="83"/>
      <c r="C256" s="83"/>
      <c r="D256" s="83"/>
      <c r="E256" s="83"/>
    </row>
    <row r="257">
      <c r="B257" s="83"/>
      <c r="C257" s="83"/>
      <c r="D257" s="83"/>
      <c r="E257" s="83"/>
    </row>
    <row r="258">
      <c r="B258" s="83"/>
      <c r="C258" s="83"/>
      <c r="D258" s="83"/>
      <c r="E258" s="83"/>
    </row>
    <row r="259">
      <c r="B259" s="83"/>
      <c r="C259" s="83"/>
      <c r="D259" s="83"/>
      <c r="E259" s="83"/>
    </row>
    <row r="260">
      <c r="B260" s="83"/>
      <c r="C260" s="83"/>
      <c r="D260" s="83"/>
      <c r="E260" s="83"/>
    </row>
    <row r="261">
      <c r="B261" s="83"/>
      <c r="C261" s="83"/>
      <c r="D261" s="83"/>
      <c r="E261" s="83"/>
    </row>
    <row r="262">
      <c r="B262" s="83"/>
      <c r="C262" s="83"/>
      <c r="D262" s="83"/>
      <c r="E262" s="83"/>
    </row>
    <row r="263">
      <c r="B263" s="83"/>
      <c r="C263" s="83"/>
      <c r="D263" s="83"/>
      <c r="E263" s="83"/>
    </row>
    <row r="264">
      <c r="B264" s="83"/>
      <c r="C264" s="83"/>
      <c r="D264" s="83"/>
      <c r="E264" s="83"/>
    </row>
    <row r="265">
      <c r="B265" s="83"/>
      <c r="C265" s="83"/>
      <c r="D265" s="83"/>
      <c r="E265" s="83"/>
    </row>
    <row r="266">
      <c r="B266" s="83"/>
      <c r="C266" s="83"/>
      <c r="D266" s="83"/>
      <c r="E266" s="83"/>
    </row>
    <row r="267">
      <c r="B267" s="83"/>
      <c r="C267" s="83"/>
      <c r="D267" s="83"/>
      <c r="E267" s="83"/>
    </row>
    <row r="268">
      <c r="B268" s="83"/>
      <c r="C268" s="83"/>
      <c r="D268" s="83"/>
      <c r="E268" s="83"/>
    </row>
    <row r="269">
      <c r="B269" s="83"/>
      <c r="C269" s="83"/>
      <c r="D269" s="83"/>
      <c r="E269" s="83"/>
    </row>
    <row r="270">
      <c r="B270" s="83"/>
      <c r="C270" s="83"/>
      <c r="D270" s="83"/>
      <c r="E270" s="83"/>
    </row>
    <row r="271">
      <c r="B271" s="83"/>
      <c r="C271" s="83"/>
      <c r="D271" s="83"/>
      <c r="E271" s="83"/>
    </row>
    <row r="272">
      <c r="B272" s="83"/>
      <c r="C272" s="83"/>
      <c r="D272" s="83"/>
      <c r="E272" s="83"/>
    </row>
    <row r="273">
      <c r="B273" s="83"/>
      <c r="C273" s="83"/>
      <c r="D273" s="83"/>
      <c r="E273" s="83"/>
    </row>
    <row r="274">
      <c r="B274" s="83"/>
      <c r="C274" s="83"/>
      <c r="D274" s="83"/>
      <c r="E274" s="83"/>
    </row>
    <row r="275">
      <c r="B275" s="83"/>
      <c r="C275" s="83"/>
      <c r="D275" s="83"/>
      <c r="E275" s="83"/>
    </row>
    <row r="276">
      <c r="B276" s="83"/>
      <c r="C276" s="83"/>
      <c r="D276" s="83"/>
      <c r="E276" s="83"/>
    </row>
    <row r="277">
      <c r="B277" s="83"/>
      <c r="C277" s="83"/>
      <c r="D277" s="83"/>
      <c r="E277" s="83"/>
    </row>
    <row r="278">
      <c r="B278" s="83"/>
      <c r="C278" s="83"/>
      <c r="D278" s="83"/>
      <c r="E278" s="83"/>
    </row>
    <row r="279">
      <c r="B279" s="83"/>
      <c r="C279" s="83"/>
      <c r="D279" s="83"/>
      <c r="E279" s="83"/>
    </row>
    <row r="280">
      <c r="B280" s="83"/>
      <c r="C280" s="83"/>
      <c r="D280" s="83"/>
      <c r="E280" s="83"/>
    </row>
    <row r="281">
      <c r="B281" s="83"/>
      <c r="C281" s="83"/>
      <c r="D281" s="83"/>
      <c r="E281" s="83"/>
    </row>
    <row r="282">
      <c r="B282" s="83"/>
      <c r="C282" s="83"/>
      <c r="D282" s="83"/>
      <c r="E282" s="83"/>
    </row>
    <row r="283">
      <c r="B283" s="83"/>
      <c r="C283" s="83"/>
      <c r="D283" s="83"/>
      <c r="E283" s="83"/>
    </row>
    <row r="284">
      <c r="B284" s="83"/>
      <c r="C284" s="83"/>
      <c r="D284" s="83"/>
      <c r="E284" s="83"/>
    </row>
    <row r="285">
      <c r="B285" s="83"/>
      <c r="C285" s="83"/>
      <c r="D285" s="83"/>
      <c r="E285" s="83"/>
    </row>
    <row r="286">
      <c r="B286" s="83"/>
      <c r="C286" s="83"/>
      <c r="D286" s="83"/>
      <c r="E286" s="83"/>
    </row>
    <row r="287">
      <c r="B287" s="83"/>
      <c r="C287" s="83"/>
      <c r="D287" s="83"/>
      <c r="E287" s="83"/>
    </row>
    <row r="288">
      <c r="B288" s="83"/>
      <c r="C288" s="83"/>
      <c r="D288" s="83"/>
      <c r="E288" s="83"/>
    </row>
    <row r="289">
      <c r="B289" s="83"/>
      <c r="C289" s="83"/>
      <c r="D289" s="83"/>
      <c r="E289" s="83"/>
    </row>
    <row r="290">
      <c r="B290" s="83"/>
      <c r="C290" s="83"/>
      <c r="D290" s="83"/>
      <c r="E290" s="83"/>
    </row>
    <row r="291">
      <c r="B291" s="83"/>
      <c r="C291" s="83"/>
      <c r="D291" s="83"/>
      <c r="E291" s="83"/>
    </row>
    <row r="292">
      <c r="B292" s="83"/>
      <c r="C292" s="83"/>
      <c r="D292" s="83"/>
      <c r="E292" s="83"/>
    </row>
    <row r="293">
      <c r="B293" s="83"/>
      <c r="C293" s="83"/>
      <c r="D293" s="83"/>
      <c r="E293" s="83"/>
    </row>
    <row r="294">
      <c r="B294" s="83"/>
      <c r="C294" s="83"/>
      <c r="D294" s="83"/>
      <c r="E294" s="83"/>
    </row>
    <row r="295">
      <c r="B295" s="83"/>
      <c r="C295" s="83"/>
      <c r="D295" s="83"/>
      <c r="E295" s="83"/>
    </row>
    <row r="296">
      <c r="B296" s="83"/>
      <c r="C296" s="83"/>
      <c r="D296" s="83"/>
      <c r="E296" s="83"/>
    </row>
    <row r="297">
      <c r="B297" s="83"/>
      <c r="C297" s="83"/>
      <c r="D297" s="83"/>
      <c r="E297" s="83"/>
    </row>
    <row r="298">
      <c r="B298" s="83"/>
      <c r="C298" s="83"/>
      <c r="D298" s="83"/>
      <c r="E298" s="83"/>
    </row>
    <row r="299">
      <c r="B299" s="83"/>
      <c r="C299" s="83"/>
      <c r="D299" s="83"/>
      <c r="E299" s="83"/>
    </row>
    <row r="300">
      <c r="B300" s="83"/>
      <c r="C300" s="83"/>
      <c r="D300" s="83"/>
      <c r="E300" s="83"/>
    </row>
    <row r="301">
      <c r="B301" s="83"/>
      <c r="C301" s="83"/>
      <c r="D301" s="83"/>
      <c r="E301" s="83"/>
    </row>
    <row r="302">
      <c r="B302" s="83"/>
      <c r="C302" s="83"/>
      <c r="D302" s="83"/>
      <c r="E302" s="83"/>
    </row>
    <row r="303">
      <c r="B303" s="83"/>
      <c r="C303" s="83"/>
      <c r="D303" s="83"/>
      <c r="E303" s="83"/>
    </row>
    <row r="304">
      <c r="B304" s="83"/>
      <c r="C304" s="83"/>
      <c r="D304" s="83"/>
      <c r="E304" s="83"/>
    </row>
    <row r="305">
      <c r="B305" s="83"/>
      <c r="C305" s="83"/>
      <c r="D305" s="83"/>
      <c r="E305" s="83"/>
    </row>
    <row r="306">
      <c r="B306" s="83"/>
      <c r="C306" s="83"/>
      <c r="D306" s="83"/>
      <c r="E306" s="83"/>
    </row>
    <row r="307">
      <c r="B307" s="83"/>
      <c r="C307" s="83"/>
      <c r="D307" s="83"/>
      <c r="E307" s="83"/>
    </row>
    <row r="308">
      <c r="B308" s="83"/>
      <c r="C308" s="83"/>
      <c r="D308" s="83"/>
      <c r="E308" s="83"/>
    </row>
    <row r="309">
      <c r="B309" s="83"/>
      <c r="C309" s="83"/>
      <c r="D309" s="83"/>
      <c r="E309" s="83"/>
    </row>
    <row r="310">
      <c r="B310" s="83"/>
      <c r="C310" s="83"/>
      <c r="D310" s="83"/>
      <c r="E310" s="83"/>
    </row>
    <row r="311">
      <c r="B311" s="83"/>
      <c r="C311" s="83"/>
      <c r="D311" s="83"/>
      <c r="E311" s="83"/>
    </row>
    <row r="312">
      <c r="B312" s="83"/>
      <c r="C312" s="83"/>
      <c r="D312" s="83"/>
      <c r="E312" s="83"/>
    </row>
    <row r="313">
      <c r="B313" s="83"/>
      <c r="C313" s="83"/>
      <c r="D313" s="83"/>
      <c r="E313" s="83"/>
    </row>
    <row r="314">
      <c r="B314" s="83"/>
      <c r="C314" s="83"/>
      <c r="D314" s="83"/>
      <c r="E314" s="83"/>
    </row>
    <row r="315">
      <c r="B315" s="83"/>
      <c r="C315" s="83"/>
      <c r="D315" s="83"/>
      <c r="E315" s="83"/>
    </row>
    <row r="316">
      <c r="B316" s="83"/>
      <c r="C316" s="83"/>
      <c r="D316" s="83"/>
      <c r="E316" s="83"/>
    </row>
    <row r="317">
      <c r="B317" s="83"/>
      <c r="C317" s="83"/>
      <c r="D317" s="83"/>
      <c r="E317" s="83"/>
    </row>
    <row r="318">
      <c r="B318" s="83"/>
      <c r="C318" s="83"/>
      <c r="D318" s="83"/>
      <c r="E318" s="83"/>
    </row>
    <row r="319">
      <c r="B319" s="83"/>
      <c r="C319" s="83"/>
      <c r="D319" s="83"/>
      <c r="E319" s="83"/>
    </row>
    <row r="320">
      <c r="B320" s="83"/>
      <c r="C320" s="83"/>
      <c r="D320" s="83"/>
      <c r="E320" s="83"/>
    </row>
    <row r="321">
      <c r="B321" s="83"/>
      <c r="C321" s="83"/>
      <c r="D321" s="83"/>
      <c r="E321" s="83"/>
    </row>
    <row r="322">
      <c r="B322" s="83"/>
      <c r="C322" s="83"/>
      <c r="D322" s="83"/>
      <c r="E322" s="83"/>
    </row>
    <row r="323">
      <c r="B323" s="83"/>
      <c r="C323" s="83"/>
      <c r="D323" s="83"/>
      <c r="E323" s="83"/>
    </row>
    <row r="324">
      <c r="B324" s="83"/>
      <c r="C324" s="83"/>
      <c r="D324" s="83"/>
      <c r="E324" s="83"/>
    </row>
    <row r="325">
      <c r="B325" s="83"/>
      <c r="C325" s="83"/>
      <c r="D325" s="83"/>
      <c r="E325" s="83"/>
    </row>
    <row r="326">
      <c r="B326" s="83"/>
      <c r="C326" s="83"/>
      <c r="D326" s="83"/>
      <c r="E326" s="83"/>
    </row>
    <row r="327">
      <c r="B327" s="83"/>
      <c r="C327" s="83"/>
      <c r="D327" s="83"/>
      <c r="E327" s="83"/>
    </row>
    <row r="328">
      <c r="B328" s="83"/>
      <c r="C328" s="83"/>
      <c r="D328" s="83"/>
      <c r="E328" s="83"/>
    </row>
    <row r="329">
      <c r="B329" s="83"/>
      <c r="C329" s="83"/>
      <c r="D329" s="83"/>
      <c r="E329" s="83"/>
    </row>
    <row r="330">
      <c r="B330" s="83"/>
      <c r="C330" s="83"/>
      <c r="D330" s="83"/>
      <c r="E330" s="83"/>
    </row>
    <row r="331">
      <c r="B331" s="83"/>
      <c r="C331" s="83"/>
      <c r="D331" s="83"/>
      <c r="E331" s="83"/>
    </row>
    <row r="332">
      <c r="B332" s="83"/>
      <c r="C332" s="83"/>
      <c r="D332" s="83"/>
      <c r="E332" s="83"/>
    </row>
    <row r="333">
      <c r="B333" s="83"/>
      <c r="C333" s="83"/>
      <c r="D333" s="83"/>
      <c r="E333" s="83"/>
    </row>
    <row r="334">
      <c r="B334" s="83"/>
      <c r="C334" s="83"/>
      <c r="D334" s="83"/>
      <c r="E334" s="83"/>
    </row>
    <row r="335">
      <c r="B335" s="83"/>
      <c r="C335" s="83"/>
      <c r="D335" s="83"/>
      <c r="E335" s="83"/>
    </row>
    <row r="336">
      <c r="B336" s="83"/>
      <c r="C336" s="83"/>
      <c r="D336" s="83"/>
      <c r="E336" s="83"/>
    </row>
    <row r="337">
      <c r="B337" s="83"/>
      <c r="C337" s="83"/>
      <c r="D337" s="83"/>
      <c r="E337" s="83"/>
    </row>
    <row r="338">
      <c r="B338" s="83"/>
      <c r="C338" s="83"/>
      <c r="D338" s="83"/>
      <c r="E338" s="83"/>
    </row>
    <row r="339">
      <c r="B339" s="83"/>
      <c r="C339" s="83"/>
      <c r="D339" s="83"/>
      <c r="E339" s="83"/>
    </row>
    <row r="340">
      <c r="B340" s="83"/>
      <c r="C340" s="83"/>
      <c r="D340" s="83"/>
      <c r="E340" s="83"/>
    </row>
    <row r="341">
      <c r="B341" s="83"/>
      <c r="C341" s="83"/>
      <c r="D341" s="83"/>
      <c r="E341" s="83"/>
    </row>
    <row r="342">
      <c r="B342" s="83"/>
      <c r="C342" s="83"/>
      <c r="D342" s="83"/>
      <c r="E342" s="83"/>
    </row>
    <row r="343">
      <c r="B343" s="83"/>
      <c r="C343" s="83"/>
      <c r="D343" s="83"/>
      <c r="E343" s="83"/>
    </row>
    <row r="344">
      <c r="B344" s="83"/>
      <c r="C344" s="83"/>
      <c r="D344" s="83"/>
      <c r="E344" s="83"/>
    </row>
    <row r="345">
      <c r="B345" s="83"/>
      <c r="C345" s="83"/>
      <c r="D345" s="83"/>
      <c r="E345" s="83"/>
    </row>
    <row r="346">
      <c r="B346" s="83"/>
      <c r="C346" s="83"/>
      <c r="D346" s="83"/>
      <c r="E346" s="83"/>
    </row>
    <row r="347">
      <c r="B347" s="83"/>
      <c r="C347" s="83"/>
      <c r="D347" s="83"/>
      <c r="E347" s="83"/>
    </row>
    <row r="348">
      <c r="B348" s="83"/>
      <c r="C348" s="83"/>
      <c r="D348" s="83"/>
      <c r="E348" s="83"/>
    </row>
    <row r="349">
      <c r="B349" s="83"/>
      <c r="C349" s="83"/>
      <c r="D349" s="83"/>
      <c r="E349" s="83"/>
    </row>
    <row r="350">
      <c r="B350" s="83"/>
      <c r="C350" s="83"/>
      <c r="D350" s="83"/>
      <c r="E350" s="83"/>
    </row>
    <row r="351">
      <c r="B351" s="83"/>
      <c r="C351" s="83"/>
      <c r="D351" s="83"/>
      <c r="E351" s="83"/>
    </row>
    <row r="352">
      <c r="B352" s="83"/>
      <c r="C352" s="83"/>
      <c r="D352" s="83"/>
      <c r="E352" s="83"/>
    </row>
    <row r="353">
      <c r="B353" s="83"/>
      <c r="C353" s="83"/>
      <c r="D353" s="83"/>
      <c r="E353" s="83"/>
    </row>
    <row r="354">
      <c r="B354" s="83"/>
      <c r="C354" s="83"/>
      <c r="D354" s="83"/>
      <c r="E354" s="83"/>
    </row>
    <row r="355">
      <c r="B355" s="83"/>
      <c r="C355" s="83"/>
      <c r="D355" s="83"/>
      <c r="E355" s="83"/>
    </row>
    <row r="356">
      <c r="B356" s="83"/>
      <c r="C356" s="83"/>
      <c r="D356" s="83"/>
      <c r="E356" s="83"/>
    </row>
    <row r="357">
      <c r="B357" s="83"/>
      <c r="C357" s="83"/>
      <c r="D357" s="83"/>
      <c r="E357" s="83"/>
    </row>
    <row r="358">
      <c r="B358" s="83"/>
      <c r="C358" s="83"/>
      <c r="D358" s="83"/>
      <c r="E358" s="83"/>
    </row>
    <row r="359">
      <c r="B359" s="83"/>
      <c r="C359" s="83"/>
      <c r="D359" s="83"/>
      <c r="E359" s="83"/>
    </row>
    <row r="360">
      <c r="B360" s="83"/>
      <c r="C360" s="83"/>
      <c r="D360" s="83"/>
      <c r="E360" s="83"/>
    </row>
    <row r="361">
      <c r="B361" s="83"/>
      <c r="C361" s="83"/>
      <c r="D361" s="83"/>
      <c r="E361" s="83"/>
    </row>
    <row r="362">
      <c r="B362" s="83"/>
      <c r="C362" s="83"/>
      <c r="D362" s="83"/>
      <c r="E362" s="83"/>
    </row>
    <row r="363">
      <c r="B363" s="83"/>
      <c r="C363" s="83"/>
      <c r="D363" s="83"/>
      <c r="E363" s="83"/>
    </row>
    <row r="364">
      <c r="B364" s="83"/>
      <c r="C364" s="83"/>
      <c r="D364" s="83"/>
      <c r="E364" s="83"/>
    </row>
    <row r="365">
      <c r="B365" s="83"/>
      <c r="C365" s="83"/>
      <c r="D365" s="83"/>
      <c r="E365" s="83"/>
    </row>
    <row r="366">
      <c r="B366" s="83"/>
      <c r="C366" s="83"/>
      <c r="D366" s="83"/>
      <c r="E366" s="83"/>
    </row>
    <row r="367">
      <c r="B367" s="83"/>
      <c r="C367" s="83"/>
      <c r="D367" s="83"/>
      <c r="E367" s="83"/>
    </row>
    <row r="368">
      <c r="B368" s="83"/>
      <c r="C368" s="83"/>
      <c r="D368" s="83"/>
      <c r="E368" s="83"/>
    </row>
    <row r="369">
      <c r="B369" s="83"/>
      <c r="C369" s="83"/>
      <c r="D369" s="83"/>
      <c r="E369" s="83"/>
    </row>
    <row r="370">
      <c r="B370" s="83"/>
      <c r="C370" s="83"/>
      <c r="D370" s="83"/>
      <c r="E370" s="83"/>
    </row>
    <row r="371">
      <c r="B371" s="83"/>
      <c r="C371" s="83"/>
      <c r="D371" s="83"/>
      <c r="E371" s="83"/>
    </row>
    <row r="372">
      <c r="B372" s="83"/>
      <c r="C372" s="83"/>
      <c r="D372" s="83"/>
      <c r="E372" s="83"/>
    </row>
    <row r="373">
      <c r="B373" s="83"/>
      <c r="C373" s="83"/>
      <c r="D373" s="83"/>
      <c r="E373" s="83"/>
    </row>
    <row r="374">
      <c r="B374" s="83"/>
      <c r="C374" s="83"/>
      <c r="D374" s="83"/>
      <c r="E374" s="83"/>
    </row>
    <row r="375">
      <c r="B375" s="83"/>
      <c r="C375" s="83"/>
      <c r="D375" s="83"/>
      <c r="E375" s="83"/>
    </row>
    <row r="376">
      <c r="B376" s="83"/>
      <c r="C376" s="83"/>
      <c r="D376" s="83"/>
      <c r="E376" s="83"/>
    </row>
    <row r="377">
      <c r="B377" s="83"/>
      <c r="C377" s="83"/>
      <c r="D377" s="83"/>
      <c r="E377" s="83"/>
    </row>
    <row r="378">
      <c r="B378" s="83"/>
      <c r="C378" s="83"/>
      <c r="D378" s="83"/>
      <c r="E378" s="83"/>
    </row>
    <row r="379">
      <c r="B379" s="83"/>
      <c r="C379" s="83"/>
      <c r="D379" s="83"/>
      <c r="E379" s="83"/>
    </row>
    <row r="380">
      <c r="B380" s="83"/>
      <c r="C380" s="83"/>
      <c r="D380" s="83"/>
      <c r="E380" s="83"/>
    </row>
    <row r="381">
      <c r="B381" s="83"/>
      <c r="C381" s="83"/>
      <c r="D381" s="83"/>
      <c r="E381" s="83"/>
    </row>
    <row r="382">
      <c r="B382" s="83"/>
      <c r="C382" s="83"/>
      <c r="D382" s="83"/>
      <c r="E382" s="83"/>
    </row>
    <row r="383">
      <c r="B383" s="83"/>
      <c r="C383" s="83"/>
      <c r="D383" s="83"/>
      <c r="E383" s="83"/>
    </row>
    <row r="384">
      <c r="B384" s="83"/>
      <c r="C384" s="83"/>
      <c r="D384" s="83"/>
      <c r="E384" s="83"/>
    </row>
    <row r="385">
      <c r="B385" s="83"/>
      <c r="C385" s="83"/>
      <c r="D385" s="83"/>
      <c r="E385" s="83"/>
    </row>
    <row r="386">
      <c r="B386" s="83"/>
      <c r="C386" s="83"/>
      <c r="D386" s="83"/>
      <c r="E386" s="83"/>
    </row>
    <row r="387">
      <c r="B387" s="83"/>
      <c r="C387" s="83"/>
      <c r="D387" s="83"/>
      <c r="E387" s="83"/>
    </row>
    <row r="388">
      <c r="B388" s="83"/>
      <c r="C388" s="83"/>
      <c r="D388" s="83"/>
      <c r="E388" s="83"/>
    </row>
    <row r="389">
      <c r="B389" s="83"/>
      <c r="C389" s="83"/>
      <c r="D389" s="83"/>
      <c r="E389" s="83"/>
    </row>
    <row r="390">
      <c r="B390" s="83"/>
      <c r="C390" s="83"/>
      <c r="D390" s="83"/>
      <c r="E390" s="83"/>
    </row>
    <row r="391">
      <c r="B391" s="83"/>
      <c r="C391" s="83"/>
      <c r="D391" s="83"/>
      <c r="E391" s="83"/>
    </row>
    <row r="392">
      <c r="B392" s="83"/>
      <c r="C392" s="83"/>
      <c r="D392" s="83"/>
      <c r="E392" s="83"/>
    </row>
    <row r="393">
      <c r="B393" s="83"/>
      <c r="C393" s="83"/>
      <c r="D393" s="83"/>
      <c r="E393" s="83"/>
    </row>
    <row r="394">
      <c r="B394" s="83"/>
      <c r="C394" s="83"/>
      <c r="D394" s="83"/>
      <c r="E394" s="83"/>
    </row>
    <row r="395">
      <c r="B395" s="83"/>
      <c r="C395" s="83"/>
      <c r="D395" s="83"/>
      <c r="E395" s="83"/>
    </row>
    <row r="396">
      <c r="B396" s="83"/>
      <c r="C396" s="83"/>
      <c r="D396" s="83"/>
      <c r="E396" s="83"/>
    </row>
    <row r="397">
      <c r="B397" s="83"/>
      <c r="C397" s="83"/>
      <c r="D397" s="83"/>
      <c r="E397" s="83"/>
    </row>
    <row r="398">
      <c r="B398" s="83"/>
      <c r="C398" s="83"/>
      <c r="D398" s="83"/>
      <c r="E398" s="83"/>
    </row>
    <row r="399">
      <c r="B399" s="83"/>
      <c r="C399" s="83"/>
      <c r="D399" s="83"/>
      <c r="E399" s="83"/>
    </row>
    <row r="400">
      <c r="B400" s="83"/>
      <c r="C400" s="83"/>
      <c r="D400" s="83"/>
      <c r="E400" s="83"/>
    </row>
    <row r="401">
      <c r="B401" s="83"/>
      <c r="C401" s="83"/>
      <c r="D401" s="83"/>
      <c r="E401" s="83"/>
    </row>
    <row r="402">
      <c r="B402" s="83"/>
      <c r="C402" s="83"/>
      <c r="D402" s="83"/>
      <c r="E402" s="83"/>
    </row>
    <row r="403">
      <c r="B403" s="83"/>
      <c r="C403" s="83"/>
      <c r="D403" s="83"/>
      <c r="E403" s="83"/>
    </row>
    <row r="404">
      <c r="B404" s="83"/>
      <c r="C404" s="83"/>
      <c r="D404" s="83"/>
      <c r="E404" s="83"/>
    </row>
    <row r="405">
      <c r="B405" s="83"/>
      <c r="C405" s="83"/>
      <c r="D405" s="83"/>
      <c r="E405" s="83"/>
    </row>
    <row r="406">
      <c r="B406" s="83"/>
      <c r="C406" s="83"/>
      <c r="D406" s="83"/>
      <c r="E406" s="83"/>
    </row>
    <row r="407">
      <c r="B407" s="83"/>
      <c r="C407" s="83"/>
      <c r="D407" s="83"/>
      <c r="E407" s="83"/>
    </row>
    <row r="408">
      <c r="B408" s="83"/>
      <c r="C408" s="83"/>
      <c r="D408" s="83"/>
      <c r="E408" s="83"/>
    </row>
    <row r="409">
      <c r="B409" s="83"/>
      <c r="C409" s="83"/>
      <c r="D409" s="83"/>
      <c r="E409" s="83"/>
    </row>
    <row r="410">
      <c r="B410" s="83"/>
      <c r="C410" s="83"/>
      <c r="D410" s="83"/>
      <c r="E410" s="83"/>
    </row>
    <row r="411">
      <c r="B411" s="83"/>
      <c r="C411" s="83"/>
      <c r="D411" s="83"/>
      <c r="E411" s="83"/>
    </row>
    <row r="412">
      <c r="B412" s="83"/>
      <c r="C412" s="83"/>
      <c r="D412" s="83"/>
      <c r="E412" s="83"/>
    </row>
    <row r="413">
      <c r="B413" s="83"/>
      <c r="C413" s="83"/>
      <c r="D413" s="83"/>
      <c r="E413" s="83"/>
    </row>
    <row r="414">
      <c r="B414" s="83"/>
      <c r="C414" s="83"/>
      <c r="D414" s="83"/>
      <c r="E414" s="83"/>
    </row>
    <row r="415">
      <c r="B415" s="83"/>
      <c r="C415" s="83"/>
      <c r="D415" s="83"/>
      <c r="E415" s="83"/>
    </row>
    <row r="416">
      <c r="B416" s="83"/>
      <c r="C416" s="83"/>
      <c r="D416" s="83"/>
      <c r="E416" s="83"/>
    </row>
    <row r="417">
      <c r="B417" s="83"/>
      <c r="C417" s="83"/>
      <c r="D417" s="83"/>
      <c r="E417" s="83"/>
    </row>
    <row r="418">
      <c r="B418" s="83"/>
      <c r="C418" s="83"/>
      <c r="D418" s="83"/>
      <c r="E418" s="83"/>
    </row>
    <row r="419">
      <c r="B419" s="83"/>
      <c r="C419" s="83"/>
      <c r="D419" s="83"/>
      <c r="E419" s="83"/>
    </row>
    <row r="420">
      <c r="B420" s="83"/>
      <c r="C420" s="83"/>
      <c r="D420" s="83"/>
      <c r="E420" s="83"/>
    </row>
    <row r="421">
      <c r="B421" s="83"/>
      <c r="C421" s="83"/>
      <c r="D421" s="83"/>
      <c r="E421" s="83"/>
    </row>
    <row r="422">
      <c r="B422" s="83"/>
      <c r="C422" s="83"/>
      <c r="D422" s="83"/>
      <c r="E422" s="83"/>
    </row>
    <row r="423">
      <c r="B423" s="83"/>
      <c r="C423" s="83"/>
      <c r="D423" s="83"/>
      <c r="E423" s="83"/>
    </row>
    <row r="424">
      <c r="B424" s="83"/>
      <c r="C424" s="83"/>
      <c r="D424" s="83"/>
      <c r="E424" s="83"/>
    </row>
    <row r="425">
      <c r="B425" s="83"/>
      <c r="C425" s="83"/>
      <c r="D425" s="83"/>
      <c r="E425" s="83"/>
    </row>
    <row r="426">
      <c r="B426" s="83"/>
      <c r="C426" s="83"/>
      <c r="D426" s="83"/>
      <c r="E426" s="83"/>
    </row>
    <row r="427">
      <c r="B427" s="83"/>
      <c r="C427" s="83"/>
      <c r="D427" s="83"/>
      <c r="E427" s="83"/>
    </row>
    <row r="428">
      <c r="B428" s="83"/>
      <c r="C428" s="83"/>
      <c r="D428" s="83"/>
      <c r="E428" s="83"/>
    </row>
    <row r="429">
      <c r="B429" s="83"/>
      <c r="C429" s="83"/>
      <c r="D429" s="83"/>
      <c r="E429" s="83"/>
    </row>
    <row r="430">
      <c r="B430" s="83"/>
      <c r="C430" s="83"/>
      <c r="D430" s="83"/>
      <c r="E430" s="83"/>
    </row>
    <row r="431">
      <c r="B431" s="83"/>
      <c r="C431" s="83"/>
      <c r="D431" s="83"/>
      <c r="E431" s="83"/>
    </row>
    <row r="432">
      <c r="B432" s="83"/>
      <c r="C432" s="83"/>
      <c r="D432" s="83"/>
      <c r="E432" s="83"/>
    </row>
    <row r="433">
      <c r="B433" s="83"/>
      <c r="C433" s="83"/>
      <c r="D433" s="83"/>
      <c r="E433" s="83"/>
    </row>
    <row r="434">
      <c r="B434" s="83"/>
      <c r="C434" s="83"/>
      <c r="D434" s="83"/>
      <c r="E434" s="83"/>
    </row>
    <row r="435">
      <c r="B435" s="83"/>
      <c r="C435" s="83"/>
      <c r="D435" s="83"/>
      <c r="E435" s="83"/>
    </row>
    <row r="436">
      <c r="B436" s="83"/>
      <c r="C436" s="83"/>
      <c r="D436" s="83"/>
      <c r="E436" s="83"/>
    </row>
    <row r="437">
      <c r="B437" s="83"/>
      <c r="C437" s="83"/>
      <c r="D437" s="83"/>
      <c r="E437" s="83"/>
    </row>
    <row r="438">
      <c r="B438" s="83"/>
      <c r="C438" s="83"/>
      <c r="D438" s="83"/>
      <c r="E438" s="83"/>
    </row>
    <row r="439">
      <c r="B439" s="83"/>
      <c r="C439" s="83"/>
      <c r="D439" s="83"/>
      <c r="E439" s="83"/>
    </row>
    <row r="440">
      <c r="B440" s="83"/>
      <c r="C440" s="83"/>
      <c r="D440" s="83"/>
      <c r="E440" s="83"/>
    </row>
    <row r="441">
      <c r="B441" s="83"/>
      <c r="C441" s="83"/>
      <c r="D441" s="83"/>
      <c r="E441" s="83"/>
    </row>
    <row r="442">
      <c r="B442" s="83"/>
      <c r="C442" s="83"/>
      <c r="D442" s="83"/>
      <c r="E442" s="83"/>
    </row>
    <row r="443">
      <c r="B443" s="83"/>
      <c r="C443" s="83"/>
      <c r="D443" s="83"/>
      <c r="E443" s="83"/>
    </row>
    <row r="444">
      <c r="B444" s="83"/>
      <c r="C444" s="83"/>
      <c r="D444" s="83"/>
      <c r="E444" s="83"/>
    </row>
    <row r="445">
      <c r="B445" s="83"/>
      <c r="C445" s="83"/>
      <c r="D445" s="83"/>
      <c r="E445" s="83"/>
    </row>
    <row r="446">
      <c r="B446" s="83"/>
      <c r="C446" s="83"/>
      <c r="D446" s="83"/>
      <c r="E446" s="83"/>
    </row>
    <row r="447">
      <c r="B447" s="83"/>
      <c r="C447" s="83"/>
      <c r="D447" s="83"/>
      <c r="E447" s="83"/>
    </row>
    <row r="448">
      <c r="B448" s="83"/>
      <c r="C448" s="83"/>
      <c r="D448" s="83"/>
      <c r="E448" s="83"/>
    </row>
    <row r="449">
      <c r="B449" s="83"/>
      <c r="C449" s="83"/>
      <c r="D449" s="83"/>
      <c r="E449" s="83"/>
    </row>
    <row r="450">
      <c r="B450" s="83"/>
      <c r="C450" s="83"/>
      <c r="D450" s="83"/>
      <c r="E450" s="83"/>
    </row>
    <row r="451">
      <c r="B451" s="83"/>
      <c r="C451" s="83"/>
      <c r="D451" s="83"/>
      <c r="E451" s="83"/>
    </row>
    <row r="452">
      <c r="B452" s="83"/>
      <c r="C452" s="83"/>
      <c r="D452" s="83"/>
      <c r="E452" s="83"/>
    </row>
    <row r="453">
      <c r="B453" s="83"/>
      <c r="C453" s="83"/>
      <c r="D453" s="83"/>
      <c r="E453" s="83"/>
    </row>
    <row r="454">
      <c r="B454" s="83"/>
      <c r="C454" s="83"/>
      <c r="D454" s="83"/>
      <c r="E454" s="83"/>
    </row>
    <row r="455">
      <c r="B455" s="83"/>
      <c r="C455" s="83"/>
      <c r="D455" s="83"/>
      <c r="E455" s="83"/>
    </row>
    <row r="456">
      <c r="B456" s="83"/>
      <c r="C456" s="83"/>
      <c r="D456" s="83"/>
      <c r="E456" s="83"/>
    </row>
    <row r="457">
      <c r="B457" s="83"/>
      <c r="C457" s="83"/>
      <c r="D457" s="83"/>
      <c r="E457" s="83"/>
    </row>
    <row r="458">
      <c r="B458" s="83"/>
      <c r="C458" s="83"/>
      <c r="D458" s="83"/>
      <c r="E458" s="83"/>
    </row>
    <row r="459">
      <c r="B459" s="83"/>
      <c r="C459" s="83"/>
      <c r="D459" s="83"/>
      <c r="E459" s="83"/>
    </row>
    <row r="460">
      <c r="B460" s="83"/>
      <c r="C460" s="83"/>
      <c r="D460" s="83"/>
      <c r="E460" s="83"/>
    </row>
    <row r="461">
      <c r="B461" s="83"/>
      <c r="C461" s="83"/>
      <c r="D461" s="83"/>
      <c r="E461" s="83"/>
    </row>
    <row r="462">
      <c r="B462" s="83"/>
      <c r="C462" s="83"/>
      <c r="D462" s="83"/>
      <c r="E462" s="83"/>
    </row>
    <row r="463">
      <c r="B463" s="83"/>
      <c r="C463" s="83"/>
      <c r="D463" s="83"/>
      <c r="E463" s="83"/>
    </row>
    <row r="464">
      <c r="B464" s="83"/>
      <c r="C464" s="83"/>
      <c r="D464" s="83"/>
      <c r="E464" s="83"/>
    </row>
    <row r="465">
      <c r="B465" s="83"/>
      <c r="C465" s="83"/>
      <c r="D465" s="83"/>
      <c r="E465" s="83"/>
    </row>
    <row r="466">
      <c r="B466" s="83"/>
      <c r="C466" s="83"/>
      <c r="D466" s="83"/>
      <c r="E466" s="83"/>
    </row>
    <row r="467">
      <c r="B467" s="83"/>
      <c r="C467" s="83"/>
      <c r="D467" s="83"/>
      <c r="E467" s="83"/>
    </row>
    <row r="468">
      <c r="B468" s="83"/>
      <c r="C468" s="83"/>
      <c r="D468" s="83"/>
      <c r="E468" s="83"/>
    </row>
    <row r="469">
      <c r="B469" s="83"/>
      <c r="C469" s="83"/>
      <c r="D469" s="83"/>
      <c r="E469" s="83"/>
    </row>
    <row r="470">
      <c r="B470" s="83"/>
      <c r="C470" s="83"/>
      <c r="D470" s="83"/>
      <c r="E470" s="83"/>
    </row>
    <row r="471">
      <c r="B471" s="83"/>
      <c r="C471" s="83"/>
      <c r="D471" s="83"/>
      <c r="E471" s="83"/>
    </row>
    <row r="472">
      <c r="B472" s="83"/>
      <c r="C472" s="83"/>
      <c r="D472" s="83"/>
      <c r="E472" s="83"/>
    </row>
    <row r="473">
      <c r="B473" s="83"/>
      <c r="C473" s="83"/>
      <c r="D473" s="83"/>
      <c r="E473" s="83"/>
    </row>
    <row r="474">
      <c r="B474" s="83"/>
      <c r="C474" s="83"/>
      <c r="D474" s="83"/>
      <c r="E474" s="83"/>
    </row>
    <row r="475">
      <c r="B475" s="83"/>
      <c r="C475" s="83"/>
      <c r="D475" s="83"/>
      <c r="E475" s="83"/>
    </row>
    <row r="476">
      <c r="B476" s="83"/>
      <c r="C476" s="83"/>
      <c r="D476" s="83"/>
      <c r="E476" s="83"/>
    </row>
    <row r="477">
      <c r="B477" s="83"/>
      <c r="C477" s="83"/>
      <c r="D477" s="83"/>
      <c r="E477" s="83"/>
    </row>
    <row r="478">
      <c r="B478" s="83"/>
      <c r="C478" s="83"/>
      <c r="D478" s="83"/>
      <c r="E478" s="83"/>
    </row>
    <row r="479">
      <c r="B479" s="83"/>
      <c r="C479" s="83"/>
      <c r="D479" s="83"/>
      <c r="E479" s="83"/>
    </row>
    <row r="480">
      <c r="B480" s="83"/>
      <c r="C480" s="83"/>
      <c r="D480" s="83"/>
      <c r="E480" s="83"/>
    </row>
    <row r="481">
      <c r="B481" s="83"/>
      <c r="C481" s="83"/>
      <c r="D481" s="83"/>
      <c r="E481" s="83"/>
    </row>
    <row r="482">
      <c r="B482" s="83"/>
      <c r="C482" s="83"/>
      <c r="D482" s="83"/>
      <c r="E482" s="83"/>
    </row>
    <row r="483">
      <c r="B483" s="83"/>
      <c r="C483" s="83"/>
      <c r="D483" s="83"/>
      <c r="E483" s="83"/>
    </row>
    <row r="484">
      <c r="B484" s="83"/>
      <c r="C484" s="83"/>
      <c r="D484" s="83"/>
      <c r="E484" s="83"/>
    </row>
    <row r="485">
      <c r="B485" s="83"/>
      <c r="C485" s="83"/>
      <c r="D485" s="83"/>
      <c r="E485" s="83"/>
    </row>
    <row r="486">
      <c r="B486" s="83"/>
      <c r="C486" s="83"/>
      <c r="D486" s="83"/>
      <c r="E486" s="83"/>
    </row>
    <row r="487">
      <c r="B487" s="83"/>
      <c r="C487" s="83"/>
      <c r="D487" s="83"/>
      <c r="E487" s="83"/>
    </row>
    <row r="488">
      <c r="B488" s="83"/>
      <c r="C488" s="83"/>
      <c r="D488" s="83"/>
      <c r="E488" s="83"/>
    </row>
    <row r="489">
      <c r="B489" s="83"/>
      <c r="C489" s="83"/>
      <c r="D489" s="83"/>
      <c r="E489" s="83"/>
    </row>
    <row r="490">
      <c r="B490" s="83"/>
      <c r="C490" s="83"/>
      <c r="D490" s="83"/>
      <c r="E490" s="83"/>
    </row>
    <row r="491">
      <c r="B491" s="83"/>
      <c r="C491" s="83"/>
      <c r="D491" s="83"/>
      <c r="E491" s="83"/>
    </row>
    <row r="492">
      <c r="B492" s="83"/>
      <c r="C492" s="83"/>
      <c r="D492" s="83"/>
      <c r="E492" s="83"/>
    </row>
    <row r="493">
      <c r="B493" s="83"/>
      <c r="C493" s="83"/>
      <c r="D493" s="83"/>
      <c r="E493" s="83"/>
    </row>
    <row r="494">
      <c r="B494" s="83"/>
      <c r="C494" s="83"/>
      <c r="D494" s="83"/>
      <c r="E494" s="83"/>
    </row>
    <row r="495">
      <c r="B495" s="83"/>
      <c r="C495" s="83"/>
      <c r="D495" s="83"/>
      <c r="E495" s="83"/>
    </row>
    <row r="496">
      <c r="B496" s="83"/>
      <c r="C496" s="83"/>
      <c r="D496" s="83"/>
      <c r="E496" s="83"/>
    </row>
    <row r="497">
      <c r="B497" s="83"/>
      <c r="C497" s="83"/>
      <c r="D497" s="83"/>
      <c r="E497" s="83"/>
    </row>
    <row r="498">
      <c r="B498" s="83"/>
      <c r="C498" s="83"/>
      <c r="D498" s="83"/>
      <c r="E498" s="83"/>
    </row>
    <row r="499">
      <c r="B499" s="83"/>
      <c r="C499" s="83"/>
      <c r="D499" s="83"/>
      <c r="E499" s="83"/>
    </row>
    <row r="500">
      <c r="B500" s="83"/>
      <c r="C500" s="83"/>
      <c r="D500" s="83"/>
      <c r="E500" s="83"/>
    </row>
    <row r="501">
      <c r="B501" s="83"/>
      <c r="C501" s="83"/>
      <c r="D501" s="83"/>
      <c r="E501" s="83"/>
    </row>
    <row r="502">
      <c r="B502" s="83"/>
      <c r="C502" s="83"/>
      <c r="D502" s="83"/>
      <c r="E502" s="83"/>
    </row>
    <row r="503">
      <c r="B503" s="83"/>
      <c r="C503" s="83"/>
      <c r="D503" s="83"/>
      <c r="E503" s="83"/>
    </row>
    <row r="504">
      <c r="B504" s="83"/>
      <c r="C504" s="83"/>
      <c r="D504" s="83"/>
      <c r="E504" s="83"/>
    </row>
    <row r="505">
      <c r="B505" s="83"/>
      <c r="C505" s="83"/>
      <c r="D505" s="83"/>
      <c r="E505" s="83"/>
    </row>
    <row r="506">
      <c r="B506" s="83"/>
      <c r="C506" s="83"/>
      <c r="D506" s="83"/>
      <c r="E506" s="83"/>
    </row>
    <row r="507">
      <c r="B507" s="83"/>
      <c r="C507" s="83"/>
      <c r="D507" s="83"/>
      <c r="E507" s="83"/>
    </row>
    <row r="508">
      <c r="B508" s="83"/>
      <c r="C508" s="83"/>
      <c r="D508" s="83"/>
      <c r="E508" s="83"/>
    </row>
    <row r="509">
      <c r="B509" s="83"/>
      <c r="C509" s="83"/>
      <c r="D509" s="83"/>
      <c r="E509" s="83"/>
    </row>
    <row r="510">
      <c r="B510" s="83"/>
      <c r="C510" s="83"/>
      <c r="D510" s="83"/>
      <c r="E510" s="83"/>
    </row>
    <row r="511">
      <c r="B511" s="83"/>
      <c r="C511" s="83"/>
      <c r="D511" s="83"/>
      <c r="E511" s="83"/>
    </row>
    <row r="512">
      <c r="B512" s="83"/>
      <c r="C512" s="83"/>
      <c r="D512" s="83"/>
      <c r="E512" s="83"/>
    </row>
    <row r="513">
      <c r="B513" s="83"/>
      <c r="C513" s="83"/>
      <c r="D513" s="83"/>
      <c r="E513" s="83"/>
    </row>
    <row r="514">
      <c r="B514" s="83"/>
      <c r="C514" s="83"/>
      <c r="D514" s="83"/>
      <c r="E514" s="83"/>
    </row>
    <row r="515">
      <c r="B515" s="83"/>
      <c r="C515" s="83"/>
      <c r="D515" s="83"/>
      <c r="E515" s="83"/>
    </row>
    <row r="516">
      <c r="B516" s="83"/>
      <c r="C516" s="83"/>
      <c r="D516" s="83"/>
      <c r="E516" s="83"/>
    </row>
    <row r="517">
      <c r="B517" s="83"/>
      <c r="C517" s="83"/>
      <c r="D517" s="83"/>
      <c r="E517" s="83"/>
    </row>
    <row r="518">
      <c r="B518" s="83"/>
      <c r="C518" s="83"/>
      <c r="D518" s="83"/>
      <c r="E518" s="83"/>
    </row>
    <row r="519">
      <c r="B519" s="83"/>
      <c r="C519" s="83"/>
      <c r="D519" s="83"/>
      <c r="E519" s="83"/>
    </row>
    <row r="520">
      <c r="B520" s="83"/>
      <c r="C520" s="83"/>
      <c r="D520" s="83"/>
      <c r="E520" s="83"/>
    </row>
    <row r="521">
      <c r="B521" s="83"/>
      <c r="C521" s="83"/>
      <c r="D521" s="83"/>
      <c r="E521" s="83"/>
    </row>
    <row r="522">
      <c r="B522" s="83"/>
      <c r="C522" s="83"/>
      <c r="D522" s="83"/>
      <c r="E522" s="83"/>
    </row>
    <row r="523">
      <c r="B523" s="83"/>
      <c r="C523" s="83"/>
      <c r="D523" s="83"/>
      <c r="E523" s="83"/>
    </row>
    <row r="524">
      <c r="B524" s="83"/>
      <c r="C524" s="83"/>
      <c r="D524" s="83"/>
      <c r="E524" s="83"/>
    </row>
    <row r="525">
      <c r="B525" s="83"/>
      <c r="C525" s="83"/>
      <c r="D525" s="83"/>
      <c r="E525" s="83"/>
    </row>
    <row r="526">
      <c r="B526" s="83"/>
      <c r="C526" s="83"/>
      <c r="D526" s="83"/>
      <c r="E526" s="83"/>
    </row>
    <row r="527">
      <c r="B527" s="83"/>
      <c r="C527" s="83"/>
      <c r="D527" s="83"/>
      <c r="E527" s="83"/>
    </row>
    <row r="528">
      <c r="B528" s="83"/>
      <c r="C528" s="83"/>
      <c r="D528" s="83"/>
      <c r="E528" s="83"/>
    </row>
    <row r="529">
      <c r="B529" s="83"/>
      <c r="C529" s="83"/>
      <c r="D529" s="83"/>
      <c r="E529" s="83"/>
    </row>
    <row r="530">
      <c r="B530" s="83"/>
      <c r="C530" s="83"/>
      <c r="D530" s="83"/>
      <c r="E530" s="83"/>
    </row>
    <row r="531">
      <c r="B531" s="83"/>
      <c r="C531" s="83"/>
      <c r="D531" s="83"/>
      <c r="E531" s="83"/>
    </row>
    <row r="532">
      <c r="B532" s="83"/>
      <c r="C532" s="83"/>
      <c r="D532" s="83"/>
      <c r="E532" s="83"/>
    </row>
    <row r="533">
      <c r="B533" s="83"/>
      <c r="C533" s="83"/>
      <c r="D533" s="83"/>
      <c r="E533" s="83"/>
    </row>
    <row r="534">
      <c r="B534" s="83"/>
      <c r="C534" s="83"/>
      <c r="D534" s="83"/>
      <c r="E534" s="83"/>
    </row>
    <row r="535">
      <c r="B535" s="83"/>
      <c r="C535" s="83"/>
      <c r="D535" s="83"/>
      <c r="E535" s="83"/>
    </row>
    <row r="536">
      <c r="B536" s="83"/>
      <c r="C536" s="83"/>
      <c r="D536" s="83"/>
      <c r="E536" s="83"/>
    </row>
    <row r="537">
      <c r="B537" s="83"/>
      <c r="C537" s="83"/>
      <c r="D537" s="83"/>
      <c r="E537" s="83"/>
    </row>
    <row r="538">
      <c r="B538" s="83"/>
      <c r="C538" s="83"/>
      <c r="D538" s="83"/>
      <c r="E538" s="83"/>
    </row>
    <row r="539">
      <c r="B539" s="83"/>
      <c r="C539" s="83"/>
      <c r="D539" s="83"/>
      <c r="E539" s="83"/>
    </row>
    <row r="540">
      <c r="B540" s="83"/>
      <c r="C540" s="83"/>
      <c r="D540" s="83"/>
      <c r="E540" s="83"/>
    </row>
    <row r="541">
      <c r="B541" s="83"/>
      <c r="C541" s="83"/>
      <c r="D541" s="83"/>
      <c r="E541" s="83"/>
    </row>
    <row r="542">
      <c r="B542" s="83"/>
      <c r="C542" s="83"/>
      <c r="D542" s="83"/>
      <c r="E542" s="83"/>
    </row>
    <row r="543">
      <c r="B543" s="83"/>
      <c r="C543" s="83"/>
      <c r="D543" s="83"/>
      <c r="E543" s="83"/>
    </row>
    <row r="544">
      <c r="B544" s="83"/>
      <c r="C544" s="83"/>
      <c r="D544" s="83"/>
      <c r="E544" s="83"/>
    </row>
    <row r="545">
      <c r="B545" s="83"/>
      <c r="C545" s="83"/>
      <c r="D545" s="83"/>
      <c r="E545" s="83"/>
    </row>
    <row r="546">
      <c r="B546" s="83"/>
      <c r="C546" s="83"/>
      <c r="D546" s="83"/>
      <c r="E546" s="83"/>
    </row>
    <row r="547">
      <c r="B547" s="83"/>
      <c r="C547" s="83"/>
      <c r="D547" s="83"/>
      <c r="E547" s="83"/>
    </row>
    <row r="548">
      <c r="B548" s="83"/>
      <c r="C548" s="83"/>
      <c r="D548" s="83"/>
      <c r="E548" s="83"/>
    </row>
    <row r="549">
      <c r="B549" s="83"/>
      <c r="C549" s="83"/>
      <c r="D549" s="83"/>
      <c r="E549" s="83"/>
    </row>
    <row r="550">
      <c r="B550" s="83"/>
      <c r="C550" s="83"/>
      <c r="D550" s="83"/>
      <c r="E550" s="83"/>
    </row>
    <row r="551">
      <c r="B551" s="83"/>
      <c r="C551" s="83"/>
      <c r="D551" s="83"/>
      <c r="E551" s="83"/>
    </row>
    <row r="552">
      <c r="B552" s="83"/>
      <c r="C552" s="83"/>
      <c r="D552" s="83"/>
      <c r="E552" s="83"/>
    </row>
    <row r="553">
      <c r="B553" s="83"/>
      <c r="C553" s="83"/>
      <c r="D553" s="83"/>
      <c r="E553" s="83"/>
    </row>
    <row r="554">
      <c r="B554" s="83"/>
      <c r="C554" s="83"/>
      <c r="D554" s="83"/>
      <c r="E554" s="83"/>
    </row>
    <row r="555">
      <c r="B555" s="83"/>
      <c r="C555" s="83"/>
      <c r="D555" s="83"/>
      <c r="E555" s="83"/>
    </row>
    <row r="556">
      <c r="B556" s="83"/>
      <c r="C556" s="83"/>
      <c r="D556" s="83"/>
      <c r="E556" s="83"/>
    </row>
    <row r="557">
      <c r="B557" s="83"/>
      <c r="C557" s="83"/>
      <c r="D557" s="83"/>
      <c r="E557" s="83"/>
    </row>
    <row r="558">
      <c r="B558" s="83"/>
      <c r="C558" s="83"/>
      <c r="D558" s="83"/>
      <c r="E558" s="83"/>
    </row>
    <row r="559">
      <c r="B559" s="83"/>
      <c r="C559" s="83"/>
      <c r="D559" s="83"/>
      <c r="E559" s="83"/>
    </row>
    <row r="560">
      <c r="B560" s="83"/>
      <c r="C560" s="83"/>
      <c r="D560" s="83"/>
      <c r="E560" s="83"/>
    </row>
    <row r="561">
      <c r="B561" s="83"/>
      <c r="C561" s="83"/>
      <c r="D561" s="83"/>
      <c r="E561" s="83"/>
    </row>
    <row r="562">
      <c r="B562" s="83"/>
      <c r="C562" s="83"/>
      <c r="D562" s="83"/>
      <c r="E562" s="83"/>
    </row>
    <row r="563">
      <c r="B563" s="83"/>
      <c r="C563" s="83"/>
      <c r="D563" s="83"/>
      <c r="E563" s="83"/>
    </row>
    <row r="564">
      <c r="B564" s="83"/>
      <c r="C564" s="83"/>
      <c r="D564" s="83"/>
      <c r="E564" s="83"/>
    </row>
    <row r="565">
      <c r="B565" s="83"/>
      <c r="C565" s="83"/>
      <c r="D565" s="83"/>
      <c r="E565" s="83"/>
    </row>
    <row r="566">
      <c r="B566" s="83"/>
      <c r="C566" s="83"/>
      <c r="D566" s="83"/>
      <c r="E566" s="83"/>
    </row>
    <row r="567">
      <c r="B567" s="83"/>
      <c r="C567" s="83"/>
      <c r="D567" s="83"/>
      <c r="E567" s="83"/>
    </row>
    <row r="568">
      <c r="B568" s="83"/>
      <c r="C568" s="83"/>
      <c r="D568" s="83"/>
      <c r="E568" s="83"/>
    </row>
    <row r="569">
      <c r="B569" s="83"/>
      <c r="C569" s="83"/>
      <c r="D569" s="83"/>
      <c r="E569" s="83"/>
    </row>
    <row r="570">
      <c r="B570" s="83"/>
      <c r="C570" s="83"/>
      <c r="D570" s="83"/>
      <c r="E570" s="83"/>
    </row>
    <row r="571">
      <c r="B571" s="83"/>
      <c r="C571" s="83"/>
      <c r="D571" s="83"/>
      <c r="E571" s="83"/>
    </row>
    <row r="572">
      <c r="B572" s="83"/>
      <c r="C572" s="83"/>
      <c r="D572" s="83"/>
      <c r="E572" s="83"/>
    </row>
    <row r="573">
      <c r="B573" s="83"/>
      <c r="C573" s="83"/>
      <c r="D573" s="83"/>
      <c r="E573" s="83"/>
    </row>
    <row r="574">
      <c r="B574" s="83"/>
      <c r="C574" s="83"/>
      <c r="D574" s="83"/>
      <c r="E574" s="83"/>
    </row>
    <row r="575">
      <c r="B575" s="83"/>
      <c r="C575" s="83"/>
      <c r="D575" s="83"/>
      <c r="E575" s="83"/>
    </row>
    <row r="576">
      <c r="B576" s="83"/>
      <c r="C576" s="83"/>
      <c r="D576" s="83"/>
      <c r="E576" s="83"/>
    </row>
    <row r="577">
      <c r="B577" s="83"/>
      <c r="C577" s="83"/>
      <c r="D577" s="83"/>
      <c r="E577" s="83"/>
    </row>
    <row r="578">
      <c r="B578" s="83"/>
      <c r="C578" s="83"/>
      <c r="D578" s="83"/>
      <c r="E578" s="83"/>
    </row>
    <row r="579">
      <c r="B579" s="83"/>
      <c r="C579" s="83"/>
      <c r="D579" s="83"/>
      <c r="E579" s="83"/>
    </row>
    <row r="580">
      <c r="B580" s="83"/>
      <c r="C580" s="83"/>
      <c r="D580" s="83"/>
      <c r="E580" s="83"/>
    </row>
    <row r="581">
      <c r="B581" s="83"/>
      <c r="C581" s="83"/>
      <c r="D581" s="83"/>
      <c r="E581" s="83"/>
    </row>
    <row r="582">
      <c r="B582" s="83"/>
      <c r="C582" s="83"/>
      <c r="D582" s="83"/>
      <c r="E582" s="83"/>
    </row>
    <row r="583">
      <c r="B583" s="83"/>
      <c r="C583" s="83"/>
      <c r="D583" s="83"/>
      <c r="E583" s="83"/>
    </row>
    <row r="584">
      <c r="B584" s="83"/>
      <c r="C584" s="83"/>
      <c r="D584" s="83"/>
      <c r="E584" s="83"/>
    </row>
    <row r="585">
      <c r="B585" s="83"/>
      <c r="C585" s="83"/>
      <c r="D585" s="83"/>
      <c r="E585" s="83"/>
    </row>
    <row r="586">
      <c r="B586" s="83"/>
      <c r="C586" s="83"/>
      <c r="D586" s="83"/>
      <c r="E586" s="83"/>
    </row>
    <row r="587">
      <c r="B587" s="83"/>
      <c r="C587" s="83"/>
      <c r="D587" s="83"/>
      <c r="E587" s="83"/>
    </row>
    <row r="588">
      <c r="B588" s="83"/>
      <c r="C588" s="83"/>
      <c r="D588" s="83"/>
      <c r="E588" s="83"/>
    </row>
    <row r="589">
      <c r="B589" s="83"/>
      <c r="C589" s="83"/>
      <c r="D589" s="83"/>
      <c r="E589" s="83"/>
    </row>
    <row r="590">
      <c r="B590" s="83"/>
      <c r="C590" s="83"/>
      <c r="D590" s="83"/>
      <c r="E590" s="83"/>
    </row>
    <row r="591">
      <c r="B591" s="83"/>
      <c r="C591" s="83"/>
      <c r="D591" s="83"/>
      <c r="E591" s="83"/>
    </row>
    <row r="592">
      <c r="B592" s="83"/>
      <c r="C592" s="83"/>
      <c r="D592" s="83"/>
      <c r="E592" s="83"/>
    </row>
    <row r="593">
      <c r="B593" s="83"/>
      <c r="C593" s="83"/>
      <c r="D593" s="83"/>
      <c r="E593" s="83"/>
    </row>
    <row r="594">
      <c r="B594" s="83"/>
      <c r="C594" s="83"/>
      <c r="D594" s="83"/>
      <c r="E594" s="83"/>
    </row>
    <row r="595">
      <c r="B595" s="83"/>
      <c r="C595" s="83"/>
      <c r="D595" s="83"/>
      <c r="E595" s="83"/>
    </row>
    <row r="596">
      <c r="B596" s="83"/>
      <c r="C596" s="83"/>
      <c r="D596" s="83"/>
      <c r="E596" s="83"/>
    </row>
    <row r="597">
      <c r="B597" s="83"/>
      <c r="C597" s="83"/>
      <c r="D597" s="83"/>
      <c r="E597" s="83"/>
    </row>
    <row r="598">
      <c r="B598" s="83"/>
      <c r="C598" s="83"/>
      <c r="D598" s="83"/>
      <c r="E598" s="83"/>
    </row>
    <row r="599">
      <c r="B599" s="83"/>
      <c r="C599" s="83"/>
      <c r="D599" s="83"/>
      <c r="E599" s="83"/>
    </row>
    <row r="600">
      <c r="B600" s="83"/>
      <c r="C600" s="83"/>
      <c r="D600" s="83"/>
      <c r="E600" s="83"/>
    </row>
    <row r="601">
      <c r="B601" s="83"/>
      <c r="C601" s="83"/>
      <c r="D601" s="83"/>
      <c r="E601" s="83"/>
    </row>
    <row r="602">
      <c r="B602" s="83"/>
      <c r="C602" s="83"/>
      <c r="D602" s="83"/>
      <c r="E602" s="83"/>
    </row>
    <row r="603">
      <c r="B603" s="83"/>
      <c r="C603" s="83"/>
      <c r="D603" s="83"/>
      <c r="E603" s="83"/>
    </row>
    <row r="604">
      <c r="B604" s="83"/>
      <c r="C604" s="83"/>
      <c r="D604" s="83"/>
      <c r="E604" s="83"/>
    </row>
    <row r="605">
      <c r="B605" s="83"/>
      <c r="C605" s="83"/>
      <c r="D605" s="83"/>
      <c r="E605" s="83"/>
    </row>
    <row r="606">
      <c r="B606" s="83"/>
      <c r="C606" s="83"/>
      <c r="D606" s="83"/>
      <c r="E606" s="83"/>
    </row>
    <row r="607">
      <c r="B607" s="83"/>
      <c r="C607" s="83"/>
      <c r="D607" s="83"/>
      <c r="E607" s="83"/>
    </row>
    <row r="608">
      <c r="B608" s="83"/>
      <c r="C608" s="83"/>
      <c r="D608" s="83"/>
      <c r="E608" s="83"/>
    </row>
    <row r="609">
      <c r="B609" s="83"/>
      <c r="C609" s="83"/>
      <c r="D609" s="83"/>
      <c r="E609" s="83"/>
    </row>
    <row r="610">
      <c r="B610" s="83"/>
      <c r="C610" s="83"/>
      <c r="D610" s="83"/>
      <c r="E610" s="83"/>
    </row>
    <row r="611">
      <c r="B611" s="83"/>
      <c r="C611" s="83"/>
      <c r="D611" s="83"/>
      <c r="E611" s="83"/>
    </row>
    <row r="612">
      <c r="B612" s="83"/>
      <c r="C612" s="83"/>
      <c r="D612" s="83"/>
      <c r="E612" s="83"/>
    </row>
    <row r="613">
      <c r="B613" s="83"/>
      <c r="C613" s="83"/>
      <c r="D613" s="83"/>
      <c r="E613" s="83"/>
    </row>
    <row r="614">
      <c r="B614" s="83"/>
      <c r="C614" s="83"/>
      <c r="D614" s="83"/>
      <c r="E614" s="83"/>
    </row>
    <row r="615">
      <c r="B615" s="83"/>
      <c r="C615" s="83"/>
      <c r="D615" s="83"/>
      <c r="E615" s="83"/>
    </row>
    <row r="616">
      <c r="B616" s="83"/>
      <c r="C616" s="83"/>
      <c r="D616" s="83"/>
      <c r="E616" s="83"/>
    </row>
    <row r="617">
      <c r="B617" s="83"/>
      <c r="C617" s="83"/>
      <c r="D617" s="83"/>
      <c r="E617" s="83"/>
    </row>
    <row r="618">
      <c r="B618" s="83"/>
      <c r="C618" s="83"/>
      <c r="D618" s="83"/>
      <c r="E618" s="83"/>
    </row>
    <row r="619">
      <c r="B619" s="83"/>
      <c r="C619" s="83"/>
      <c r="D619" s="83"/>
      <c r="E619" s="83"/>
    </row>
    <row r="620">
      <c r="B620" s="83"/>
      <c r="C620" s="83"/>
      <c r="D620" s="83"/>
      <c r="E620" s="83"/>
    </row>
    <row r="621">
      <c r="B621" s="83"/>
      <c r="C621" s="83"/>
      <c r="D621" s="83"/>
      <c r="E621" s="83"/>
    </row>
    <row r="622">
      <c r="B622" s="83"/>
      <c r="C622" s="83"/>
      <c r="D622" s="83"/>
      <c r="E622" s="83"/>
    </row>
    <row r="623">
      <c r="B623" s="83"/>
      <c r="C623" s="83"/>
      <c r="D623" s="83"/>
      <c r="E623" s="83"/>
    </row>
    <row r="624">
      <c r="B624" s="83"/>
      <c r="C624" s="83"/>
      <c r="D624" s="83"/>
      <c r="E624" s="83"/>
    </row>
    <row r="625">
      <c r="B625" s="83"/>
      <c r="C625" s="83"/>
      <c r="D625" s="83"/>
      <c r="E625" s="83"/>
    </row>
    <row r="626">
      <c r="B626" s="83"/>
      <c r="C626" s="83"/>
      <c r="D626" s="83"/>
      <c r="E626" s="83"/>
    </row>
    <row r="627">
      <c r="B627" s="83"/>
      <c r="C627" s="83"/>
      <c r="D627" s="83"/>
      <c r="E627" s="83"/>
    </row>
    <row r="628">
      <c r="B628" s="83"/>
      <c r="C628" s="83"/>
      <c r="D628" s="83"/>
      <c r="E628" s="83"/>
    </row>
    <row r="629">
      <c r="B629" s="83"/>
      <c r="C629" s="83"/>
      <c r="D629" s="83"/>
      <c r="E629" s="83"/>
    </row>
    <row r="630">
      <c r="B630" s="83"/>
      <c r="C630" s="83"/>
      <c r="D630" s="83"/>
      <c r="E630" s="83"/>
    </row>
    <row r="631">
      <c r="B631" s="83"/>
      <c r="C631" s="83"/>
      <c r="D631" s="83"/>
      <c r="E631" s="83"/>
    </row>
    <row r="632">
      <c r="B632" s="83"/>
      <c r="C632" s="83"/>
      <c r="D632" s="83"/>
      <c r="E632" s="83"/>
    </row>
    <row r="633">
      <c r="B633" s="83"/>
      <c r="C633" s="83"/>
      <c r="D633" s="83"/>
      <c r="E633" s="83"/>
    </row>
    <row r="634">
      <c r="B634" s="83"/>
      <c r="C634" s="83"/>
      <c r="D634" s="83"/>
      <c r="E634" s="83"/>
    </row>
    <row r="635">
      <c r="B635" s="83"/>
      <c r="C635" s="83"/>
      <c r="D635" s="83"/>
      <c r="E635" s="83"/>
    </row>
    <row r="636">
      <c r="B636" s="83"/>
      <c r="C636" s="83"/>
      <c r="D636" s="83"/>
      <c r="E636" s="83"/>
    </row>
    <row r="637">
      <c r="B637" s="83"/>
      <c r="C637" s="83"/>
      <c r="D637" s="83"/>
      <c r="E637" s="83"/>
    </row>
    <row r="638">
      <c r="B638" s="83"/>
      <c r="C638" s="83"/>
      <c r="D638" s="83"/>
      <c r="E638" s="83"/>
    </row>
    <row r="639">
      <c r="B639" s="83"/>
      <c r="C639" s="83"/>
      <c r="D639" s="83"/>
      <c r="E639" s="83"/>
    </row>
    <row r="640">
      <c r="B640" s="83"/>
      <c r="C640" s="83"/>
      <c r="D640" s="83"/>
      <c r="E640" s="83"/>
    </row>
    <row r="641">
      <c r="B641" s="83"/>
      <c r="C641" s="83"/>
      <c r="D641" s="83"/>
      <c r="E641" s="83"/>
    </row>
    <row r="642">
      <c r="B642" s="83"/>
      <c r="C642" s="83"/>
      <c r="D642" s="83"/>
      <c r="E642" s="83"/>
    </row>
    <row r="643">
      <c r="B643" s="83"/>
      <c r="C643" s="83"/>
      <c r="D643" s="83"/>
      <c r="E643" s="83"/>
    </row>
    <row r="644">
      <c r="B644" s="83"/>
      <c r="C644" s="83"/>
      <c r="D644" s="83"/>
      <c r="E644" s="83"/>
    </row>
    <row r="645">
      <c r="B645" s="83"/>
      <c r="C645" s="83"/>
      <c r="D645" s="83"/>
      <c r="E645" s="83"/>
    </row>
    <row r="646">
      <c r="B646" s="83"/>
      <c r="C646" s="83"/>
      <c r="D646" s="83"/>
      <c r="E646" s="83"/>
    </row>
    <row r="647">
      <c r="B647" s="83"/>
      <c r="C647" s="83"/>
      <c r="D647" s="83"/>
      <c r="E647" s="83"/>
    </row>
    <row r="648">
      <c r="B648" s="83"/>
      <c r="C648" s="83"/>
      <c r="D648" s="83"/>
      <c r="E648" s="83"/>
    </row>
    <row r="649">
      <c r="B649" s="83"/>
      <c r="C649" s="83"/>
      <c r="D649" s="83"/>
      <c r="E649" s="83"/>
    </row>
    <row r="650">
      <c r="B650" s="83"/>
      <c r="C650" s="83"/>
      <c r="D650" s="83"/>
      <c r="E650" s="83"/>
    </row>
    <row r="651">
      <c r="B651" s="83"/>
      <c r="C651" s="83"/>
      <c r="D651" s="83"/>
      <c r="E651" s="83"/>
    </row>
    <row r="652">
      <c r="B652" s="83"/>
      <c r="C652" s="83"/>
      <c r="D652" s="83"/>
      <c r="E652" s="83"/>
    </row>
    <row r="653">
      <c r="B653" s="83"/>
      <c r="C653" s="83"/>
      <c r="D653" s="83"/>
      <c r="E653" s="83"/>
    </row>
    <row r="654">
      <c r="B654" s="83"/>
      <c r="C654" s="83"/>
      <c r="D654" s="83"/>
      <c r="E654" s="83"/>
    </row>
    <row r="655">
      <c r="B655" s="83"/>
      <c r="C655" s="83"/>
      <c r="D655" s="83"/>
      <c r="E655" s="83"/>
    </row>
    <row r="656">
      <c r="B656" s="83"/>
      <c r="C656" s="83"/>
      <c r="D656" s="83"/>
      <c r="E656" s="83"/>
    </row>
    <row r="657">
      <c r="B657" s="83"/>
      <c r="C657" s="83"/>
      <c r="D657" s="83"/>
      <c r="E657" s="83"/>
    </row>
    <row r="658">
      <c r="B658" s="83"/>
      <c r="C658" s="83"/>
      <c r="D658" s="83"/>
      <c r="E658" s="83"/>
    </row>
    <row r="659">
      <c r="B659" s="83"/>
      <c r="C659" s="83"/>
      <c r="D659" s="83"/>
      <c r="E659" s="83"/>
    </row>
    <row r="660">
      <c r="B660" s="83"/>
      <c r="C660" s="83"/>
      <c r="D660" s="83"/>
      <c r="E660" s="83"/>
    </row>
    <row r="661">
      <c r="B661" s="83"/>
      <c r="C661" s="83"/>
      <c r="D661" s="83"/>
      <c r="E661" s="83"/>
    </row>
    <row r="662">
      <c r="B662" s="83"/>
      <c r="C662" s="83"/>
      <c r="D662" s="83"/>
      <c r="E662" s="83"/>
    </row>
    <row r="663">
      <c r="B663" s="83"/>
      <c r="C663" s="83"/>
      <c r="D663" s="83"/>
      <c r="E663" s="83"/>
    </row>
    <row r="664">
      <c r="B664" s="83"/>
      <c r="C664" s="83"/>
      <c r="D664" s="83"/>
      <c r="E664" s="83"/>
    </row>
    <row r="665">
      <c r="B665" s="83"/>
      <c r="C665" s="83"/>
      <c r="D665" s="83"/>
      <c r="E665" s="83"/>
    </row>
    <row r="666">
      <c r="B666" s="83"/>
      <c r="C666" s="83"/>
      <c r="D666" s="83"/>
      <c r="E666" s="83"/>
    </row>
    <row r="667">
      <c r="B667" s="83"/>
      <c r="C667" s="83"/>
      <c r="D667" s="83"/>
      <c r="E667" s="83"/>
    </row>
    <row r="668">
      <c r="B668" s="83"/>
      <c r="C668" s="83"/>
      <c r="D668" s="83"/>
      <c r="E668" s="83"/>
    </row>
    <row r="669">
      <c r="B669" s="83"/>
      <c r="C669" s="83"/>
      <c r="D669" s="83"/>
      <c r="E669" s="83"/>
    </row>
    <row r="670">
      <c r="B670" s="83"/>
      <c r="C670" s="83"/>
      <c r="D670" s="83"/>
      <c r="E670" s="83"/>
    </row>
    <row r="671">
      <c r="B671" s="83"/>
      <c r="C671" s="83"/>
      <c r="D671" s="83"/>
      <c r="E671" s="83"/>
    </row>
    <row r="672">
      <c r="B672" s="83"/>
      <c r="C672" s="83"/>
      <c r="D672" s="83"/>
      <c r="E672" s="83"/>
    </row>
    <row r="673">
      <c r="B673" s="83"/>
      <c r="C673" s="83"/>
      <c r="D673" s="83"/>
      <c r="E673" s="83"/>
    </row>
    <row r="674">
      <c r="B674" s="83"/>
      <c r="C674" s="83"/>
      <c r="D674" s="83"/>
      <c r="E674" s="83"/>
    </row>
    <row r="675">
      <c r="B675" s="83"/>
      <c r="C675" s="83"/>
      <c r="D675" s="83"/>
      <c r="E675" s="83"/>
    </row>
    <row r="676">
      <c r="B676" s="83"/>
      <c r="C676" s="83"/>
      <c r="D676" s="83"/>
      <c r="E676" s="83"/>
    </row>
    <row r="677">
      <c r="B677" s="83"/>
      <c r="C677" s="83"/>
      <c r="D677" s="83"/>
      <c r="E677" s="83"/>
    </row>
    <row r="678">
      <c r="B678" s="83"/>
      <c r="C678" s="83"/>
      <c r="D678" s="83"/>
      <c r="E678" s="83"/>
    </row>
    <row r="679">
      <c r="B679" s="83"/>
      <c r="C679" s="83"/>
      <c r="D679" s="83"/>
      <c r="E679" s="83"/>
    </row>
    <row r="680">
      <c r="B680" s="83"/>
      <c r="C680" s="83"/>
      <c r="D680" s="83"/>
      <c r="E680" s="83"/>
    </row>
    <row r="681">
      <c r="B681" s="83"/>
      <c r="C681" s="83"/>
      <c r="D681" s="83"/>
      <c r="E681" s="83"/>
    </row>
    <row r="682">
      <c r="B682" s="83"/>
      <c r="C682" s="83"/>
      <c r="D682" s="83"/>
      <c r="E682" s="83"/>
    </row>
    <row r="683">
      <c r="B683" s="83"/>
      <c r="C683" s="83"/>
      <c r="D683" s="83"/>
      <c r="E683" s="83"/>
    </row>
    <row r="684">
      <c r="B684" s="83"/>
      <c r="C684" s="83"/>
      <c r="D684" s="83"/>
      <c r="E684" s="83"/>
    </row>
    <row r="685">
      <c r="B685" s="83"/>
      <c r="C685" s="83"/>
      <c r="D685" s="83"/>
      <c r="E685" s="83"/>
    </row>
    <row r="686">
      <c r="B686" s="83"/>
      <c r="C686" s="83"/>
      <c r="D686" s="83"/>
      <c r="E686" s="83"/>
    </row>
    <row r="687">
      <c r="B687" s="83"/>
      <c r="C687" s="83"/>
      <c r="D687" s="83"/>
      <c r="E687" s="83"/>
    </row>
    <row r="688">
      <c r="B688" s="83"/>
      <c r="C688" s="83"/>
      <c r="D688" s="83"/>
      <c r="E688" s="83"/>
    </row>
    <row r="689">
      <c r="B689" s="83"/>
      <c r="C689" s="83"/>
      <c r="D689" s="83"/>
      <c r="E689" s="83"/>
    </row>
    <row r="690">
      <c r="B690" s="83"/>
      <c r="C690" s="83"/>
      <c r="D690" s="83"/>
      <c r="E690" s="83"/>
    </row>
    <row r="691">
      <c r="B691" s="83"/>
      <c r="C691" s="83"/>
      <c r="D691" s="83"/>
      <c r="E691" s="83"/>
    </row>
    <row r="692">
      <c r="B692" s="83"/>
      <c r="C692" s="83"/>
      <c r="D692" s="83"/>
      <c r="E692" s="83"/>
    </row>
    <row r="693">
      <c r="B693" s="83"/>
      <c r="C693" s="83"/>
      <c r="D693" s="83"/>
      <c r="E693" s="83"/>
    </row>
    <row r="694">
      <c r="B694" s="83"/>
      <c r="C694" s="83"/>
      <c r="D694" s="83"/>
      <c r="E694" s="83"/>
    </row>
    <row r="695">
      <c r="B695" s="83"/>
      <c r="C695" s="83"/>
      <c r="D695" s="83"/>
      <c r="E695" s="83"/>
    </row>
    <row r="696">
      <c r="B696" s="83"/>
      <c r="C696" s="83"/>
      <c r="D696" s="83"/>
      <c r="E696" s="83"/>
    </row>
    <row r="697">
      <c r="B697" s="83"/>
      <c r="C697" s="83"/>
      <c r="D697" s="83"/>
      <c r="E697" s="83"/>
    </row>
    <row r="698">
      <c r="B698" s="83"/>
      <c r="C698" s="83"/>
      <c r="D698" s="83"/>
      <c r="E698" s="83"/>
    </row>
    <row r="699">
      <c r="B699" s="83"/>
      <c r="C699" s="83"/>
      <c r="D699" s="83"/>
      <c r="E699" s="83"/>
    </row>
    <row r="700">
      <c r="B700" s="83"/>
      <c r="C700" s="83"/>
      <c r="D700" s="83"/>
      <c r="E700" s="83"/>
    </row>
    <row r="701">
      <c r="B701" s="83"/>
      <c r="C701" s="83"/>
      <c r="D701" s="83"/>
      <c r="E701" s="83"/>
    </row>
    <row r="702">
      <c r="B702" s="83"/>
      <c r="C702" s="83"/>
      <c r="D702" s="83"/>
      <c r="E702" s="83"/>
    </row>
    <row r="703">
      <c r="B703" s="83"/>
      <c r="C703" s="83"/>
      <c r="D703" s="83"/>
      <c r="E703" s="83"/>
    </row>
    <row r="704">
      <c r="B704" s="83"/>
      <c r="C704" s="83"/>
      <c r="D704" s="83"/>
      <c r="E704" s="83"/>
    </row>
    <row r="705">
      <c r="B705" s="83"/>
      <c r="C705" s="83"/>
      <c r="D705" s="83"/>
      <c r="E705" s="83"/>
    </row>
    <row r="706">
      <c r="B706" s="83"/>
      <c r="C706" s="83"/>
      <c r="D706" s="83"/>
      <c r="E706" s="83"/>
    </row>
    <row r="707">
      <c r="B707" s="83"/>
      <c r="C707" s="83"/>
      <c r="D707" s="83"/>
      <c r="E707" s="83"/>
    </row>
    <row r="708">
      <c r="B708" s="83"/>
      <c r="C708" s="83"/>
      <c r="D708" s="83"/>
      <c r="E708" s="83"/>
    </row>
    <row r="709">
      <c r="B709" s="83"/>
      <c r="C709" s="83"/>
      <c r="D709" s="83"/>
      <c r="E709" s="83"/>
    </row>
    <row r="710">
      <c r="B710" s="83"/>
      <c r="C710" s="83"/>
      <c r="D710" s="83"/>
      <c r="E710" s="83"/>
    </row>
    <row r="711">
      <c r="B711" s="83"/>
      <c r="C711" s="83"/>
      <c r="D711" s="83"/>
      <c r="E711" s="83"/>
    </row>
    <row r="712">
      <c r="B712" s="83"/>
      <c r="C712" s="83"/>
      <c r="D712" s="83"/>
      <c r="E712" s="83"/>
    </row>
    <row r="713">
      <c r="B713" s="83"/>
      <c r="C713" s="83"/>
      <c r="D713" s="83"/>
      <c r="E713" s="83"/>
    </row>
    <row r="714">
      <c r="B714" s="83"/>
      <c r="C714" s="83"/>
      <c r="D714" s="83"/>
      <c r="E714" s="83"/>
    </row>
    <row r="715">
      <c r="B715" s="83"/>
      <c r="C715" s="83"/>
      <c r="D715" s="83"/>
      <c r="E715" s="83"/>
    </row>
    <row r="716">
      <c r="B716" s="83"/>
      <c r="C716" s="83"/>
      <c r="D716" s="83"/>
      <c r="E716" s="83"/>
    </row>
    <row r="717">
      <c r="B717" s="83"/>
      <c r="C717" s="83"/>
      <c r="D717" s="83"/>
      <c r="E717" s="83"/>
    </row>
    <row r="718">
      <c r="B718" s="83"/>
      <c r="C718" s="83"/>
      <c r="D718" s="83"/>
      <c r="E718" s="83"/>
    </row>
    <row r="719">
      <c r="B719" s="83"/>
      <c r="C719" s="83"/>
      <c r="D719" s="83"/>
      <c r="E719" s="83"/>
    </row>
    <row r="720">
      <c r="B720" s="83"/>
      <c r="C720" s="83"/>
      <c r="D720" s="83"/>
      <c r="E720" s="83"/>
    </row>
    <row r="721">
      <c r="B721" s="83"/>
      <c r="C721" s="83"/>
      <c r="D721" s="83"/>
      <c r="E721" s="83"/>
    </row>
    <row r="722">
      <c r="B722" s="83"/>
      <c r="C722" s="83"/>
      <c r="D722" s="83"/>
      <c r="E722" s="83"/>
    </row>
    <row r="723">
      <c r="B723" s="83"/>
      <c r="C723" s="83"/>
      <c r="D723" s="83"/>
      <c r="E723" s="83"/>
    </row>
    <row r="724">
      <c r="B724" s="83"/>
      <c r="C724" s="83"/>
      <c r="D724" s="83"/>
      <c r="E724" s="83"/>
    </row>
    <row r="725">
      <c r="B725" s="83"/>
      <c r="C725" s="83"/>
      <c r="D725" s="83"/>
      <c r="E725" s="83"/>
    </row>
    <row r="726">
      <c r="B726" s="83"/>
      <c r="C726" s="83"/>
      <c r="D726" s="83"/>
      <c r="E726" s="83"/>
    </row>
    <row r="727">
      <c r="B727" s="83"/>
      <c r="C727" s="83"/>
      <c r="D727" s="83"/>
      <c r="E727" s="83"/>
    </row>
    <row r="728">
      <c r="B728" s="83"/>
      <c r="C728" s="83"/>
      <c r="D728" s="83"/>
      <c r="E728" s="83"/>
    </row>
    <row r="729">
      <c r="B729" s="83"/>
      <c r="C729" s="83"/>
      <c r="D729" s="83"/>
      <c r="E729" s="83"/>
    </row>
    <row r="730">
      <c r="B730" s="83"/>
      <c r="C730" s="83"/>
      <c r="D730" s="83"/>
      <c r="E730" s="83"/>
    </row>
    <row r="731">
      <c r="B731" s="83"/>
      <c r="C731" s="83"/>
      <c r="D731" s="83"/>
      <c r="E731" s="83"/>
    </row>
    <row r="732">
      <c r="B732" s="83"/>
      <c r="C732" s="83"/>
      <c r="D732" s="83"/>
      <c r="E732" s="83"/>
    </row>
    <row r="733">
      <c r="B733" s="83"/>
      <c r="C733" s="83"/>
      <c r="D733" s="83"/>
      <c r="E733" s="83"/>
    </row>
    <row r="734">
      <c r="B734" s="83"/>
      <c r="C734" s="83"/>
      <c r="D734" s="83"/>
      <c r="E734" s="83"/>
    </row>
    <row r="735">
      <c r="B735" s="83"/>
      <c r="C735" s="83"/>
      <c r="D735" s="83"/>
      <c r="E735" s="83"/>
    </row>
    <row r="736">
      <c r="B736" s="83"/>
      <c r="C736" s="83"/>
      <c r="D736" s="83"/>
      <c r="E736" s="83"/>
    </row>
    <row r="737">
      <c r="B737" s="83"/>
      <c r="C737" s="83"/>
      <c r="D737" s="83"/>
      <c r="E737" s="83"/>
    </row>
    <row r="738">
      <c r="B738" s="83"/>
      <c r="C738" s="83"/>
      <c r="D738" s="83"/>
      <c r="E738" s="83"/>
    </row>
    <row r="739">
      <c r="B739" s="83"/>
      <c r="C739" s="83"/>
      <c r="D739" s="83"/>
      <c r="E739" s="83"/>
    </row>
    <row r="740">
      <c r="B740" s="83"/>
      <c r="C740" s="83"/>
      <c r="D740" s="83"/>
      <c r="E740" s="83"/>
    </row>
    <row r="741">
      <c r="B741" s="83"/>
      <c r="C741" s="83"/>
      <c r="D741" s="83"/>
      <c r="E741" s="83"/>
    </row>
    <row r="742">
      <c r="B742" s="83"/>
      <c r="C742" s="83"/>
      <c r="D742" s="83"/>
      <c r="E742" s="83"/>
    </row>
    <row r="743">
      <c r="B743" s="83"/>
      <c r="C743" s="83"/>
      <c r="D743" s="83"/>
      <c r="E743" s="83"/>
    </row>
    <row r="744">
      <c r="B744" s="83"/>
      <c r="C744" s="83"/>
      <c r="D744" s="83"/>
      <c r="E744" s="83"/>
    </row>
    <row r="745">
      <c r="B745" s="83"/>
      <c r="C745" s="83"/>
      <c r="D745" s="83"/>
      <c r="E745" s="83"/>
    </row>
    <row r="746">
      <c r="B746" s="83"/>
      <c r="C746" s="83"/>
      <c r="D746" s="83"/>
      <c r="E746" s="83"/>
    </row>
    <row r="747">
      <c r="B747" s="83"/>
      <c r="C747" s="83"/>
      <c r="D747" s="83"/>
      <c r="E747" s="83"/>
    </row>
    <row r="748">
      <c r="B748" s="83"/>
      <c r="C748" s="83"/>
      <c r="D748" s="83"/>
      <c r="E748" s="83"/>
    </row>
    <row r="749">
      <c r="B749" s="83"/>
      <c r="C749" s="83"/>
      <c r="D749" s="83"/>
      <c r="E749" s="83"/>
    </row>
    <row r="750">
      <c r="B750" s="83"/>
      <c r="C750" s="83"/>
      <c r="D750" s="83"/>
      <c r="E750" s="83"/>
    </row>
    <row r="751">
      <c r="B751" s="83"/>
      <c r="C751" s="83"/>
      <c r="D751" s="83"/>
      <c r="E751" s="83"/>
    </row>
    <row r="752">
      <c r="B752" s="83"/>
      <c r="C752" s="83"/>
      <c r="D752" s="83"/>
      <c r="E752" s="83"/>
    </row>
    <row r="753">
      <c r="B753" s="83"/>
      <c r="C753" s="83"/>
      <c r="D753" s="83"/>
      <c r="E753" s="83"/>
    </row>
    <row r="754">
      <c r="B754" s="83"/>
      <c r="C754" s="83"/>
      <c r="D754" s="83"/>
      <c r="E754" s="83"/>
    </row>
    <row r="755">
      <c r="B755" s="83"/>
      <c r="C755" s="83"/>
      <c r="D755" s="83"/>
      <c r="E755" s="83"/>
    </row>
    <row r="756">
      <c r="B756" s="83"/>
      <c r="C756" s="83"/>
      <c r="D756" s="83"/>
      <c r="E756" s="83"/>
    </row>
    <row r="757">
      <c r="B757" s="83"/>
      <c r="C757" s="83"/>
      <c r="D757" s="83"/>
      <c r="E757" s="83"/>
    </row>
    <row r="758">
      <c r="B758" s="83"/>
      <c r="C758" s="83"/>
      <c r="D758" s="83"/>
      <c r="E758" s="83"/>
    </row>
    <row r="759">
      <c r="B759" s="83"/>
      <c r="C759" s="83"/>
      <c r="D759" s="83"/>
      <c r="E759" s="83"/>
    </row>
    <row r="760">
      <c r="B760" s="83"/>
      <c r="C760" s="83"/>
      <c r="D760" s="83"/>
      <c r="E760" s="83"/>
    </row>
    <row r="761">
      <c r="B761" s="83"/>
      <c r="C761" s="83"/>
      <c r="D761" s="83"/>
      <c r="E761" s="83"/>
    </row>
    <row r="762">
      <c r="B762" s="83"/>
      <c r="C762" s="83"/>
      <c r="D762" s="83"/>
      <c r="E762" s="83"/>
    </row>
    <row r="763">
      <c r="B763" s="83"/>
      <c r="C763" s="83"/>
      <c r="D763" s="83"/>
      <c r="E763" s="83"/>
    </row>
    <row r="764">
      <c r="B764" s="83"/>
      <c r="C764" s="83"/>
      <c r="D764" s="83"/>
      <c r="E764" s="83"/>
    </row>
    <row r="765">
      <c r="B765" s="83"/>
      <c r="C765" s="83"/>
      <c r="D765" s="83"/>
      <c r="E765" s="83"/>
    </row>
    <row r="766">
      <c r="B766" s="83"/>
      <c r="C766" s="83"/>
      <c r="D766" s="83"/>
      <c r="E766" s="83"/>
    </row>
    <row r="767">
      <c r="B767" s="83"/>
      <c r="C767" s="83"/>
      <c r="D767" s="83"/>
      <c r="E767" s="83"/>
    </row>
    <row r="768">
      <c r="B768" s="83"/>
      <c r="C768" s="83"/>
      <c r="D768" s="83"/>
      <c r="E768" s="83"/>
    </row>
    <row r="769">
      <c r="B769" s="83"/>
      <c r="C769" s="83"/>
      <c r="D769" s="83"/>
      <c r="E769" s="83"/>
    </row>
    <row r="770">
      <c r="B770" s="83"/>
      <c r="C770" s="83"/>
      <c r="D770" s="83"/>
      <c r="E770" s="83"/>
    </row>
    <row r="771">
      <c r="B771" s="83"/>
      <c r="C771" s="83"/>
      <c r="D771" s="83"/>
      <c r="E771" s="83"/>
    </row>
    <row r="772">
      <c r="B772" s="83"/>
      <c r="C772" s="83"/>
      <c r="D772" s="83"/>
      <c r="E772" s="83"/>
    </row>
    <row r="773">
      <c r="B773" s="83"/>
      <c r="C773" s="83"/>
      <c r="D773" s="83"/>
      <c r="E773" s="83"/>
    </row>
    <row r="774">
      <c r="B774" s="83"/>
      <c r="C774" s="83"/>
      <c r="D774" s="83"/>
      <c r="E774" s="83"/>
    </row>
    <row r="775">
      <c r="B775" s="83"/>
      <c r="C775" s="83"/>
      <c r="D775" s="83"/>
      <c r="E775" s="83"/>
    </row>
    <row r="776">
      <c r="B776" s="83"/>
      <c r="C776" s="83"/>
      <c r="D776" s="83"/>
      <c r="E776" s="83"/>
    </row>
    <row r="777">
      <c r="B777" s="83"/>
      <c r="C777" s="83"/>
      <c r="D777" s="83"/>
      <c r="E777" s="83"/>
    </row>
    <row r="778">
      <c r="B778" s="83"/>
      <c r="C778" s="83"/>
      <c r="D778" s="83"/>
      <c r="E778" s="83"/>
    </row>
    <row r="779">
      <c r="B779" s="83"/>
      <c r="C779" s="83"/>
      <c r="D779" s="83"/>
      <c r="E779" s="83"/>
    </row>
    <row r="780">
      <c r="B780" s="83"/>
      <c r="C780" s="83"/>
      <c r="D780" s="83"/>
      <c r="E780" s="83"/>
    </row>
    <row r="781">
      <c r="B781" s="83"/>
      <c r="C781" s="83"/>
      <c r="D781" s="83"/>
      <c r="E781" s="83"/>
    </row>
    <row r="782">
      <c r="B782" s="83"/>
      <c r="C782" s="83"/>
      <c r="D782" s="83"/>
      <c r="E782" s="83"/>
    </row>
    <row r="783">
      <c r="B783" s="83"/>
      <c r="C783" s="83"/>
      <c r="D783" s="83"/>
      <c r="E783" s="83"/>
    </row>
    <row r="784">
      <c r="B784" s="83"/>
      <c r="C784" s="83"/>
      <c r="D784" s="83"/>
      <c r="E784" s="83"/>
    </row>
    <row r="785">
      <c r="B785" s="83"/>
      <c r="C785" s="83"/>
      <c r="D785" s="83"/>
      <c r="E785" s="83"/>
    </row>
    <row r="786">
      <c r="B786" s="83"/>
      <c r="C786" s="83"/>
      <c r="D786" s="83"/>
      <c r="E786" s="83"/>
    </row>
    <row r="787">
      <c r="B787" s="83"/>
      <c r="C787" s="83"/>
      <c r="D787" s="83"/>
      <c r="E787" s="83"/>
    </row>
    <row r="788">
      <c r="B788" s="83"/>
      <c r="C788" s="83"/>
      <c r="D788" s="83"/>
      <c r="E788" s="83"/>
    </row>
    <row r="789">
      <c r="B789" s="83"/>
      <c r="C789" s="83"/>
      <c r="D789" s="83"/>
      <c r="E789" s="83"/>
    </row>
    <row r="790">
      <c r="B790" s="83"/>
      <c r="C790" s="83"/>
      <c r="D790" s="83"/>
      <c r="E790" s="83"/>
    </row>
    <row r="791">
      <c r="B791" s="83"/>
      <c r="C791" s="83"/>
      <c r="D791" s="83"/>
      <c r="E791" s="83"/>
    </row>
    <row r="792">
      <c r="B792" s="83"/>
      <c r="C792" s="83"/>
      <c r="D792" s="83"/>
      <c r="E792" s="83"/>
    </row>
    <row r="793">
      <c r="B793" s="83"/>
      <c r="C793" s="83"/>
      <c r="D793" s="83"/>
      <c r="E793" s="83"/>
    </row>
    <row r="794">
      <c r="B794" s="83"/>
      <c r="C794" s="83"/>
      <c r="D794" s="83"/>
      <c r="E794" s="83"/>
    </row>
    <row r="795">
      <c r="B795" s="83"/>
      <c r="C795" s="83"/>
      <c r="D795" s="83"/>
      <c r="E795" s="83"/>
    </row>
    <row r="796">
      <c r="B796" s="83"/>
      <c r="C796" s="83"/>
      <c r="D796" s="83"/>
      <c r="E796" s="83"/>
    </row>
    <row r="797">
      <c r="B797" s="83"/>
      <c r="C797" s="83"/>
      <c r="D797" s="83"/>
      <c r="E797" s="83"/>
    </row>
    <row r="798">
      <c r="B798" s="83"/>
      <c r="C798" s="83"/>
      <c r="D798" s="83"/>
      <c r="E798" s="83"/>
    </row>
    <row r="799">
      <c r="B799" s="83"/>
      <c r="C799" s="83"/>
      <c r="D799" s="83"/>
      <c r="E799" s="83"/>
    </row>
    <row r="800">
      <c r="B800" s="83"/>
      <c r="C800" s="83"/>
      <c r="D800" s="83"/>
      <c r="E800" s="83"/>
    </row>
    <row r="801">
      <c r="B801" s="83"/>
      <c r="C801" s="83"/>
      <c r="D801" s="83"/>
      <c r="E801" s="83"/>
    </row>
    <row r="802">
      <c r="B802" s="83"/>
      <c r="C802" s="83"/>
      <c r="D802" s="83"/>
      <c r="E802" s="83"/>
    </row>
    <row r="803">
      <c r="B803" s="83"/>
      <c r="C803" s="83"/>
      <c r="D803" s="83"/>
      <c r="E803" s="83"/>
    </row>
    <row r="804">
      <c r="B804" s="83"/>
      <c r="C804" s="83"/>
      <c r="D804" s="83"/>
      <c r="E804" s="83"/>
    </row>
    <row r="805">
      <c r="B805" s="83"/>
      <c r="C805" s="83"/>
      <c r="D805" s="83"/>
      <c r="E805" s="83"/>
    </row>
    <row r="806">
      <c r="B806" s="83"/>
      <c r="C806" s="83"/>
      <c r="D806" s="83"/>
      <c r="E806" s="83"/>
    </row>
    <row r="807">
      <c r="B807" s="83"/>
      <c r="C807" s="83"/>
      <c r="D807" s="83"/>
      <c r="E807" s="83"/>
    </row>
    <row r="808">
      <c r="B808" s="83"/>
      <c r="C808" s="83"/>
      <c r="D808" s="83"/>
      <c r="E808" s="83"/>
    </row>
    <row r="809">
      <c r="B809" s="83"/>
      <c r="C809" s="83"/>
      <c r="D809" s="83"/>
      <c r="E809" s="83"/>
    </row>
    <row r="810">
      <c r="B810" s="83"/>
      <c r="C810" s="83"/>
      <c r="D810" s="83"/>
      <c r="E810" s="83"/>
    </row>
    <row r="811">
      <c r="B811" s="83"/>
      <c r="C811" s="83"/>
      <c r="D811" s="83"/>
      <c r="E811" s="83"/>
    </row>
    <row r="812">
      <c r="B812" s="83"/>
      <c r="C812" s="83"/>
      <c r="D812" s="83"/>
      <c r="E812" s="83"/>
    </row>
    <row r="813">
      <c r="B813" s="83"/>
      <c r="C813" s="83"/>
      <c r="D813" s="83"/>
      <c r="E813" s="83"/>
    </row>
    <row r="814">
      <c r="B814" s="83"/>
      <c r="C814" s="83"/>
      <c r="D814" s="83"/>
      <c r="E814" s="83"/>
    </row>
    <row r="815">
      <c r="B815" s="83"/>
      <c r="C815" s="83"/>
      <c r="D815" s="83"/>
      <c r="E815" s="83"/>
    </row>
    <row r="816">
      <c r="B816" s="83"/>
      <c r="C816" s="83"/>
      <c r="D816" s="83"/>
      <c r="E816" s="83"/>
    </row>
    <row r="817">
      <c r="B817" s="83"/>
      <c r="C817" s="83"/>
      <c r="D817" s="83"/>
      <c r="E817" s="83"/>
    </row>
    <row r="818">
      <c r="B818" s="83"/>
      <c r="C818" s="83"/>
      <c r="D818" s="83"/>
      <c r="E818" s="83"/>
    </row>
    <row r="819">
      <c r="B819" s="83"/>
      <c r="C819" s="83"/>
      <c r="D819" s="83"/>
      <c r="E819" s="83"/>
    </row>
    <row r="820">
      <c r="B820" s="83"/>
      <c r="C820" s="83"/>
      <c r="D820" s="83"/>
      <c r="E820" s="83"/>
    </row>
    <row r="821">
      <c r="B821" s="83"/>
      <c r="C821" s="83"/>
      <c r="D821" s="83"/>
      <c r="E821" s="83"/>
    </row>
    <row r="822">
      <c r="B822" s="83"/>
      <c r="C822" s="83"/>
      <c r="D822" s="83"/>
      <c r="E822" s="83"/>
    </row>
    <row r="823">
      <c r="B823" s="83"/>
      <c r="C823" s="83"/>
      <c r="D823" s="83"/>
      <c r="E823" s="83"/>
    </row>
    <row r="824">
      <c r="B824" s="83"/>
      <c r="C824" s="83"/>
      <c r="D824" s="83"/>
      <c r="E824" s="83"/>
    </row>
    <row r="825">
      <c r="B825" s="83"/>
      <c r="C825" s="83"/>
      <c r="D825" s="83"/>
      <c r="E825" s="83"/>
    </row>
    <row r="826">
      <c r="B826" s="83"/>
      <c r="C826" s="83"/>
      <c r="D826" s="83"/>
      <c r="E826" s="83"/>
    </row>
    <row r="827">
      <c r="B827" s="83"/>
      <c r="C827" s="83"/>
      <c r="D827" s="83"/>
      <c r="E827" s="83"/>
    </row>
    <row r="828">
      <c r="B828" s="83"/>
      <c r="C828" s="83"/>
      <c r="D828" s="83"/>
      <c r="E828" s="83"/>
    </row>
    <row r="829">
      <c r="B829" s="83"/>
      <c r="C829" s="83"/>
      <c r="D829" s="83"/>
      <c r="E829" s="83"/>
    </row>
    <row r="830">
      <c r="B830" s="83"/>
      <c r="C830" s="83"/>
      <c r="D830" s="83"/>
      <c r="E830" s="83"/>
    </row>
    <row r="831">
      <c r="B831" s="83"/>
      <c r="C831" s="83"/>
      <c r="D831" s="83"/>
      <c r="E831" s="83"/>
    </row>
    <row r="832">
      <c r="B832" s="83"/>
      <c r="C832" s="83"/>
      <c r="D832" s="83"/>
      <c r="E832" s="83"/>
    </row>
    <row r="833">
      <c r="B833" s="83"/>
      <c r="C833" s="83"/>
      <c r="D833" s="83"/>
      <c r="E833" s="83"/>
    </row>
    <row r="834">
      <c r="B834" s="83"/>
      <c r="C834" s="83"/>
      <c r="D834" s="83"/>
      <c r="E834" s="83"/>
    </row>
    <row r="835">
      <c r="B835" s="83"/>
      <c r="C835" s="83"/>
      <c r="D835" s="83"/>
      <c r="E835" s="83"/>
    </row>
    <row r="836">
      <c r="B836" s="83"/>
      <c r="C836" s="83"/>
      <c r="D836" s="83"/>
      <c r="E836" s="83"/>
    </row>
    <row r="837">
      <c r="B837" s="83"/>
      <c r="C837" s="83"/>
      <c r="D837" s="83"/>
      <c r="E837" s="83"/>
    </row>
    <row r="838">
      <c r="B838" s="83"/>
      <c r="C838" s="83"/>
      <c r="D838" s="83"/>
      <c r="E838" s="83"/>
    </row>
    <row r="839">
      <c r="B839" s="83"/>
      <c r="C839" s="83"/>
      <c r="D839" s="83"/>
      <c r="E839" s="83"/>
    </row>
    <row r="840">
      <c r="B840" s="83"/>
      <c r="C840" s="83"/>
      <c r="D840" s="83"/>
      <c r="E840" s="83"/>
    </row>
    <row r="841">
      <c r="B841" s="83"/>
      <c r="C841" s="83"/>
      <c r="D841" s="83"/>
      <c r="E841" s="83"/>
    </row>
    <row r="842">
      <c r="B842" s="83"/>
      <c r="C842" s="83"/>
      <c r="D842" s="83"/>
      <c r="E842" s="83"/>
    </row>
    <row r="843">
      <c r="B843" s="83"/>
      <c r="C843" s="83"/>
      <c r="D843" s="83"/>
      <c r="E843" s="83"/>
    </row>
    <row r="844">
      <c r="B844" s="83"/>
      <c r="C844" s="83"/>
      <c r="D844" s="83"/>
      <c r="E844" s="83"/>
    </row>
    <row r="845">
      <c r="B845" s="83"/>
      <c r="C845" s="83"/>
      <c r="D845" s="83"/>
      <c r="E845" s="83"/>
    </row>
    <row r="846">
      <c r="B846" s="83"/>
      <c r="C846" s="83"/>
      <c r="D846" s="83"/>
      <c r="E846" s="83"/>
    </row>
    <row r="847">
      <c r="B847" s="83"/>
      <c r="C847" s="83"/>
      <c r="D847" s="83"/>
      <c r="E847" s="83"/>
    </row>
    <row r="848">
      <c r="B848" s="83"/>
      <c r="C848" s="83"/>
      <c r="D848" s="83"/>
      <c r="E848" s="83"/>
    </row>
    <row r="849">
      <c r="B849" s="83"/>
      <c r="C849" s="83"/>
      <c r="D849" s="83"/>
      <c r="E849" s="83"/>
    </row>
    <row r="850">
      <c r="B850" s="83"/>
      <c r="C850" s="83"/>
      <c r="D850" s="83"/>
      <c r="E850" s="83"/>
    </row>
    <row r="851">
      <c r="B851" s="83"/>
      <c r="C851" s="83"/>
      <c r="D851" s="83"/>
      <c r="E851" s="83"/>
    </row>
    <row r="852">
      <c r="B852" s="83"/>
      <c r="C852" s="83"/>
      <c r="D852" s="83"/>
      <c r="E852" s="83"/>
    </row>
    <row r="853">
      <c r="B853" s="83"/>
      <c r="C853" s="83"/>
      <c r="D853" s="83"/>
      <c r="E853" s="83"/>
    </row>
    <row r="854">
      <c r="B854" s="83"/>
      <c r="C854" s="83"/>
      <c r="D854" s="83"/>
      <c r="E854" s="83"/>
    </row>
    <row r="855">
      <c r="B855" s="83"/>
      <c r="C855" s="83"/>
      <c r="D855" s="83"/>
      <c r="E855" s="83"/>
    </row>
    <row r="856">
      <c r="B856" s="83"/>
      <c r="C856" s="83"/>
      <c r="D856" s="83"/>
      <c r="E856" s="83"/>
    </row>
    <row r="857">
      <c r="B857" s="83"/>
      <c r="C857" s="83"/>
      <c r="D857" s="83"/>
      <c r="E857" s="83"/>
    </row>
    <row r="858">
      <c r="B858" s="83"/>
      <c r="C858" s="83"/>
      <c r="D858" s="83"/>
      <c r="E858" s="83"/>
    </row>
    <row r="859">
      <c r="B859" s="83"/>
      <c r="C859" s="83"/>
      <c r="D859" s="83"/>
      <c r="E859" s="83"/>
    </row>
    <row r="860">
      <c r="B860" s="83"/>
      <c r="C860" s="83"/>
      <c r="D860" s="83"/>
      <c r="E860" s="83"/>
    </row>
    <row r="861">
      <c r="B861" s="83"/>
      <c r="C861" s="83"/>
      <c r="D861" s="83"/>
      <c r="E861" s="83"/>
    </row>
    <row r="862">
      <c r="B862" s="83"/>
      <c r="C862" s="83"/>
      <c r="D862" s="83"/>
      <c r="E862" s="83"/>
    </row>
    <row r="863">
      <c r="B863" s="83"/>
      <c r="C863" s="83"/>
      <c r="D863" s="83"/>
      <c r="E863" s="83"/>
    </row>
    <row r="864">
      <c r="B864" s="83"/>
      <c r="C864" s="83"/>
      <c r="D864" s="83"/>
      <c r="E864" s="83"/>
    </row>
    <row r="865">
      <c r="B865" s="83"/>
      <c r="C865" s="83"/>
      <c r="D865" s="83"/>
      <c r="E865" s="83"/>
    </row>
    <row r="866">
      <c r="B866" s="83"/>
      <c r="C866" s="83"/>
      <c r="D866" s="83"/>
      <c r="E866" s="83"/>
    </row>
    <row r="867">
      <c r="B867" s="83"/>
      <c r="C867" s="83"/>
      <c r="D867" s="83"/>
      <c r="E867" s="83"/>
    </row>
    <row r="868">
      <c r="B868" s="83"/>
      <c r="C868" s="83"/>
      <c r="D868" s="83"/>
      <c r="E868" s="83"/>
    </row>
    <row r="869">
      <c r="B869" s="83"/>
      <c r="C869" s="83"/>
      <c r="D869" s="83"/>
      <c r="E869" s="83"/>
    </row>
    <row r="870">
      <c r="B870" s="83"/>
      <c r="C870" s="83"/>
      <c r="D870" s="83"/>
      <c r="E870" s="83"/>
    </row>
    <row r="871">
      <c r="B871" s="83"/>
      <c r="C871" s="83"/>
      <c r="D871" s="83"/>
      <c r="E871" s="83"/>
    </row>
    <row r="872">
      <c r="B872" s="83"/>
      <c r="C872" s="83"/>
      <c r="D872" s="83"/>
      <c r="E872" s="83"/>
    </row>
    <row r="873">
      <c r="B873" s="83"/>
      <c r="C873" s="83"/>
      <c r="D873" s="83"/>
      <c r="E873" s="83"/>
    </row>
    <row r="874">
      <c r="B874" s="83"/>
      <c r="C874" s="83"/>
      <c r="D874" s="83"/>
      <c r="E874" s="83"/>
    </row>
    <row r="875">
      <c r="B875" s="83"/>
      <c r="C875" s="83"/>
      <c r="D875" s="83"/>
      <c r="E875" s="83"/>
    </row>
    <row r="876">
      <c r="B876" s="83"/>
      <c r="C876" s="83"/>
      <c r="D876" s="83"/>
      <c r="E876" s="83"/>
    </row>
    <row r="877">
      <c r="B877" s="83"/>
      <c r="C877" s="83"/>
      <c r="D877" s="83"/>
      <c r="E877" s="83"/>
    </row>
    <row r="878">
      <c r="B878" s="83"/>
      <c r="C878" s="83"/>
      <c r="D878" s="83"/>
      <c r="E878" s="83"/>
    </row>
    <row r="879">
      <c r="B879" s="83"/>
      <c r="C879" s="83"/>
      <c r="D879" s="83"/>
      <c r="E879" s="83"/>
    </row>
    <row r="880">
      <c r="B880" s="83"/>
      <c r="C880" s="83"/>
      <c r="D880" s="83"/>
      <c r="E880" s="83"/>
    </row>
    <row r="881">
      <c r="B881" s="83"/>
      <c r="C881" s="83"/>
      <c r="D881" s="83"/>
      <c r="E881" s="83"/>
    </row>
    <row r="882">
      <c r="B882" s="83"/>
      <c r="C882" s="83"/>
      <c r="D882" s="83"/>
      <c r="E882" s="83"/>
    </row>
    <row r="883">
      <c r="B883" s="83"/>
      <c r="C883" s="83"/>
      <c r="D883" s="83"/>
      <c r="E883" s="83"/>
    </row>
    <row r="884">
      <c r="B884" s="83"/>
      <c r="C884" s="83"/>
      <c r="D884" s="83"/>
      <c r="E884" s="83"/>
    </row>
    <row r="885">
      <c r="B885" s="83"/>
      <c r="C885" s="83"/>
      <c r="D885" s="83"/>
      <c r="E885" s="83"/>
    </row>
    <row r="886">
      <c r="B886" s="83"/>
      <c r="C886" s="83"/>
      <c r="D886" s="83"/>
      <c r="E886" s="83"/>
    </row>
    <row r="887">
      <c r="B887" s="83"/>
      <c r="C887" s="83"/>
      <c r="D887" s="83"/>
      <c r="E887" s="83"/>
    </row>
    <row r="888">
      <c r="B888" s="83"/>
      <c r="C888" s="83"/>
      <c r="D888" s="83"/>
      <c r="E888" s="83"/>
    </row>
    <row r="889">
      <c r="B889" s="83"/>
      <c r="C889" s="83"/>
      <c r="D889" s="83"/>
      <c r="E889" s="83"/>
    </row>
    <row r="890">
      <c r="B890" s="83"/>
      <c r="C890" s="83"/>
      <c r="D890" s="83"/>
      <c r="E890" s="83"/>
    </row>
    <row r="891">
      <c r="B891" s="83"/>
      <c r="C891" s="83"/>
      <c r="D891" s="83"/>
      <c r="E891" s="83"/>
    </row>
    <row r="892">
      <c r="B892" s="83"/>
      <c r="C892" s="83"/>
      <c r="D892" s="83"/>
      <c r="E892" s="83"/>
    </row>
    <row r="893">
      <c r="B893" s="83"/>
      <c r="C893" s="83"/>
      <c r="D893" s="83"/>
      <c r="E893" s="83"/>
    </row>
    <row r="894">
      <c r="B894" s="83"/>
      <c r="C894" s="83"/>
      <c r="D894" s="83"/>
      <c r="E894" s="83"/>
    </row>
    <row r="895">
      <c r="B895" s="83"/>
      <c r="C895" s="83"/>
      <c r="D895" s="83"/>
      <c r="E895" s="83"/>
    </row>
    <row r="896">
      <c r="B896" s="83"/>
      <c r="C896" s="83"/>
      <c r="D896" s="83"/>
      <c r="E896" s="83"/>
    </row>
    <row r="897">
      <c r="B897" s="83"/>
      <c r="C897" s="83"/>
      <c r="D897" s="83"/>
      <c r="E897" s="83"/>
    </row>
    <row r="898">
      <c r="B898" s="83"/>
      <c r="C898" s="83"/>
      <c r="D898" s="83"/>
      <c r="E898" s="83"/>
    </row>
    <row r="899">
      <c r="B899" s="83"/>
      <c r="C899" s="83"/>
      <c r="D899" s="83"/>
      <c r="E899" s="83"/>
    </row>
    <row r="900">
      <c r="B900" s="83"/>
      <c r="C900" s="83"/>
      <c r="D900" s="83"/>
      <c r="E900" s="83"/>
    </row>
    <row r="901">
      <c r="B901" s="83"/>
      <c r="C901" s="83"/>
      <c r="D901" s="83"/>
      <c r="E901" s="83"/>
    </row>
    <row r="902">
      <c r="B902" s="83"/>
      <c r="C902" s="83"/>
      <c r="D902" s="83"/>
      <c r="E902" s="83"/>
    </row>
    <row r="903">
      <c r="B903" s="83"/>
      <c r="C903" s="83"/>
      <c r="D903" s="83"/>
      <c r="E903" s="83"/>
    </row>
    <row r="904">
      <c r="B904" s="83"/>
      <c r="C904" s="83"/>
      <c r="D904" s="83"/>
      <c r="E904" s="83"/>
    </row>
    <row r="905">
      <c r="B905" s="83"/>
      <c r="C905" s="83"/>
      <c r="D905" s="83"/>
      <c r="E905" s="83"/>
    </row>
    <row r="906">
      <c r="B906" s="83"/>
      <c r="C906" s="83"/>
      <c r="D906" s="83"/>
      <c r="E906" s="83"/>
    </row>
    <row r="907">
      <c r="B907" s="83"/>
      <c r="C907" s="83"/>
      <c r="D907" s="83"/>
      <c r="E907" s="83"/>
    </row>
    <row r="908">
      <c r="B908" s="83"/>
      <c r="C908" s="83"/>
      <c r="D908" s="83"/>
      <c r="E908" s="83"/>
    </row>
    <row r="909">
      <c r="B909" s="83"/>
      <c r="C909" s="83"/>
      <c r="D909" s="83"/>
      <c r="E909" s="83"/>
    </row>
    <row r="910">
      <c r="B910" s="83"/>
      <c r="C910" s="83"/>
      <c r="D910" s="83"/>
      <c r="E910" s="83"/>
    </row>
    <row r="911">
      <c r="B911" s="83"/>
      <c r="C911" s="83"/>
      <c r="D911" s="83"/>
      <c r="E911" s="83"/>
    </row>
    <row r="912">
      <c r="B912" s="83"/>
      <c r="C912" s="83"/>
      <c r="D912" s="83"/>
      <c r="E912" s="83"/>
    </row>
    <row r="913">
      <c r="B913" s="83"/>
      <c r="C913" s="83"/>
      <c r="D913" s="83"/>
      <c r="E913" s="83"/>
    </row>
    <row r="914">
      <c r="B914" s="83"/>
      <c r="C914" s="83"/>
      <c r="D914" s="83"/>
      <c r="E914" s="83"/>
    </row>
    <row r="915">
      <c r="B915" s="83"/>
      <c r="C915" s="83"/>
      <c r="D915" s="83"/>
      <c r="E915" s="83"/>
    </row>
    <row r="916">
      <c r="B916" s="83"/>
      <c r="C916" s="83"/>
      <c r="D916" s="83"/>
      <c r="E916" s="83"/>
    </row>
    <row r="917">
      <c r="B917" s="83"/>
      <c r="C917" s="83"/>
      <c r="D917" s="83"/>
      <c r="E917" s="83"/>
    </row>
    <row r="918">
      <c r="B918" s="83"/>
      <c r="C918" s="83"/>
      <c r="D918" s="83"/>
      <c r="E918" s="83"/>
    </row>
    <row r="919">
      <c r="B919" s="83"/>
      <c r="C919" s="83"/>
      <c r="D919" s="83"/>
      <c r="E919" s="83"/>
    </row>
    <row r="920">
      <c r="B920" s="83"/>
      <c r="C920" s="83"/>
      <c r="D920" s="83"/>
      <c r="E920" s="83"/>
    </row>
    <row r="921">
      <c r="B921" s="83"/>
      <c r="C921" s="83"/>
      <c r="D921" s="83"/>
      <c r="E921" s="83"/>
    </row>
    <row r="922">
      <c r="B922" s="83"/>
      <c r="C922" s="83"/>
      <c r="D922" s="83"/>
      <c r="E922" s="83"/>
    </row>
    <row r="923">
      <c r="B923" s="83"/>
      <c r="C923" s="83"/>
      <c r="D923" s="83"/>
      <c r="E923" s="83"/>
    </row>
    <row r="924">
      <c r="B924" s="83"/>
      <c r="C924" s="83"/>
      <c r="D924" s="83"/>
      <c r="E924" s="83"/>
    </row>
    <row r="925">
      <c r="B925" s="83"/>
      <c r="C925" s="83"/>
      <c r="D925" s="83"/>
      <c r="E925" s="83"/>
    </row>
    <row r="926">
      <c r="B926" s="83"/>
      <c r="C926" s="83"/>
      <c r="D926" s="83"/>
      <c r="E926" s="83"/>
    </row>
    <row r="927">
      <c r="B927" s="83"/>
      <c r="C927" s="83"/>
      <c r="D927" s="83"/>
      <c r="E927" s="83"/>
    </row>
    <row r="928">
      <c r="B928" s="83"/>
      <c r="C928" s="83"/>
      <c r="D928" s="83"/>
      <c r="E928" s="83"/>
    </row>
    <row r="929">
      <c r="B929" s="83"/>
      <c r="C929" s="83"/>
      <c r="D929" s="83"/>
      <c r="E929" s="83"/>
    </row>
    <row r="930">
      <c r="B930" s="83"/>
      <c r="C930" s="83"/>
      <c r="D930" s="83"/>
      <c r="E930" s="83"/>
    </row>
    <row r="931">
      <c r="B931" s="83"/>
      <c r="C931" s="83"/>
      <c r="D931" s="83"/>
      <c r="E931" s="83"/>
    </row>
    <row r="932">
      <c r="B932" s="83"/>
      <c r="C932" s="83"/>
      <c r="D932" s="83"/>
      <c r="E932" s="83"/>
    </row>
    <row r="933">
      <c r="B933" s="83"/>
      <c r="C933" s="83"/>
      <c r="D933" s="83"/>
      <c r="E933" s="83"/>
    </row>
    <row r="934">
      <c r="B934" s="83"/>
      <c r="C934" s="83"/>
      <c r="D934" s="83"/>
      <c r="E934" s="83"/>
    </row>
    <row r="935">
      <c r="B935" s="83"/>
      <c r="C935" s="83"/>
      <c r="D935" s="83"/>
      <c r="E935" s="83"/>
    </row>
    <row r="936">
      <c r="B936" s="83"/>
      <c r="C936" s="83"/>
      <c r="D936" s="83"/>
      <c r="E936" s="83"/>
    </row>
    <row r="937">
      <c r="B937" s="83"/>
      <c r="C937" s="83"/>
      <c r="D937" s="83"/>
      <c r="E937" s="83"/>
    </row>
    <row r="938">
      <c r="B938" s="83"/>
      <c r="C938" s="83"/>
      <c r="D938" s="83"/>
      <c r="E938" s="83"/>
    </row>
    <row r="939">
      <c r="B939" s="83"/>
      <c r="C939" s="83"/>
      <c r="D939" s="83"/>
      <c r="E939" s="83"/>
    </row>
    <row r="940">
      <c r="B940" s="83"/>
      <c r="C940" s="83"/>
      <c r="D940" s="83"/>
      <c r="E940" s="83"/>
    </row>
    <row r="941">
      <c r="B941" s="83"/>
      <c r="C941" s="83"/>
      <c r="D941" s="83"/>
      <c r="E941" s="83"/>
    </row>
    <row r="942">
      <c r="B942" s="83"/>
      <c r="C942" s="83"/>
      <c r="D942" s="83"/>
      <c r="E942" s="83"/>
    </row>
    <row r="943">
      <c r="B943" s="83"/>
      <c r="C943" s="83"/>
      <c r="D943" s="83"/>
      <c r="E943" s="83"/>
    </row>
    <row r="944">
      <c r="B944" s="83"/>
      <c r="C944" s="83"/>
      <c r="D944" s="83"/>
      <c r="E944" s="83"/>
    </row>
    <row r="945">
      <c r="B945" s="83"/>
      <c r="C945" s="83"/>
      <c r="D945" s="83"/>
      <c r="E945" s="83"/>
    </row>
    <row r="946">
      <c r="B946" s="83"/>
      <c r="C946" s="83"/>
      <c r="D946" s="83"/>
      <c r="E946" s="83"/>
    </row>
    <row r="947">
      <c r="B947" s="83"/>
      <c r="C947" s="83"/>
      <c r="D947" s="83"/>
      <c r="E947" s="83"/>
    </row>
    <row r="948">
      <c r="B948" s="83"/>
      <c r="C948" s="83"/>
      <c r="D948" s="83"/>
      <c r="E948" s="83"/>
    </row>
    <row r="949">
      <c r="B949" s="83"/>
      <c r="C949" s="83"/>
      <c r="D949" s="83"/>
      <c r="E949" s="83"/>
    </row>
    <row r="950">
      <c r="B950" s="83"/>
      <c r="C950" s="83"/>
      <c r="D950" s="83"/>
      <c r="E950" s="83"/>
    </row>
    <row r="951">
      <c r="B951" s="83"/>
      <c r="C951" s="83"/>
      <c r="D951" s="83"/>
      <c r="E951" s="83"/>
    </row>
    <row r="952">
      <c r="B952" s="83"/>
      <c r="C952" s="83"/>
      <c r="D952" s="83"/>
      <c r="E952" s="83"/>
    </row>
    <row r="953">
      <c r="B953" s="83"/>
      <c r="C953" s="83"/>
      <c r="D953" s="83"/>
      <c r="E953" s="83"/>
    </row>
    <row r="954">
      <c r="B954" s="83"/>
      <c r="C954" s="83"/>
      <c r="D954" s="83"/>
      <c r="E954" s="83"/>
    </row>
    <row r="955">
      <c r="B955" s="83"/>
      <c r="C955" s="83"/>
      <c r="D955" s="83"/>
      <c r="E955" s="83"/>
    </row>
    <row r="956">
      <c r="B956" s="83"/>
      <c r="C956" s="83"/>
      <c r="D956" s="83"/>
      <c r="E956" s="83"/>
    </row>
    <row r="957">
      <c r="B957" s="83"/>
      <c r="C957" s="83"/>
      <c r="D957" s="83"/>
      <c r="E957" s="83"/>
    </row>
    <row r="958">
      <c r="B958" s="83"/>
      <c r="C958" s="83"/>
      <c r="D958" s="83"/>
      <c r="E958" s="83"/>
    </row>
    <row r="959">
      <c r="B959" s="83"/>
      <c r="C959" s="83"/>
      <c r="D959" s="83"/>
      <c r="E959" s="83"/>
    </row>
    <row r="960">
      <c r="B960" s="83"/>
      <c r="C960" s="83"/>
      <c r="D960" s="83"/>
      <c r="E960" s="83"/>
    </row>
    <row r="961">
      <c r="B961" s="83"/>
      <c r="C961" s="83"/>
      <c r="D961" s="83"/>
      <c r="E961" s="83"/>
    </row>
    <row r="962">
      <c r="B962" s="83"/>
      <c r="C962" s="83"/>
      <c r="D962" s="83"/>
      <c r="E962" s="83"/>
    </row>
    <row r="963">
      <c r="B963" s="83"/>
      <c r="C963" s="83"/>
      <c r="D963" s="83"/>
      <c r="E963" s="83"/>
    </row>
    <row r="964">
      <c r="B964" s="83"/>
      <c r="C964" s="83"/>
      <c r="D964" s="83"/>
      <c r="E964" s="83"/>
    </row>
    <row r="965">
      <c r="B965" s="83"/>
      <c r="C965" s="83"/>
      <c r="D965" s="83"/>
      <c r="E965" s="83"/>
    </row>
    <row r="966">
      <c r="B966" s="83"/>
      <c r="C966" s="83"/>
      <c r="D966" s="83"/>
      <c r="E966" s="83"/>
    </row>
    <row r="967">
      <c r="B967" s="83"/>
      <c r="C967" s="83"/>
      <c r="D967" s="83"/>
      <c r="E967" s="83"/>
    </row>
    <row r="968">
      <c r="B968" s="83"/>
      <c r="C968" s="83"/>
      <c r="D968" s="83"/>
      <c r="E968" s="83"/>
    </row>
    <row r="969">
      <c r="B969" s="83"/>
      <c r="C969" s="83"/>
      <c r="D969" s="83"/>
      <c r="E969" s="83"/>
    </row>
    <row r="970">
      <c r="B970" s="83"/>
      <c r="C970" s="83"/>
      <c r="D970" s="83"/>
      <c r="E970" s="83"/>
    </row>
    <row r="971">
      <c r="B971" s="83"/>
      <c r="C971" s="83"/>
      <c r="D971" s="83"/>
      <c r="E971" s="83"/>
    </row>
    <row r="972">
      <c r="B972" s="83"/>
      <c r="C972" s="83"/>
      <c r="D972" s="83"/>
      <c r="E972" s="83"/>
    </row>
    <row r="973">
      <c r="B973" s="83"/>
      <c r="C973" s="83"/>
      <c r="D973" s="83"/>
      <c r="E973" s="83"/>
    </row>
    <row r="974">
      <c r="B974" s="83"/>
      <c r="C974" s="83"/>
      <c r="D974" s="83"/>
      <c r="E974" s="83"/>
    </row>
    <row r="975">
      <c r="B975" s="83"/>
      <c r="C975" s="83"/>
      <c r="D975" s="83"/>
      <c r="E975" s="83"/>
    </row>
    <row r="976">
      <c r="B976" s="83"/>
      <c r="C976" s="83"/>
      <c r="D976" s="83"/>
      <c r="E976" s="83"/>
    </row>
    <row r="977">
      <c r="B977" s="83"/>
      <c r="C977" s="83"/>
      <c r="D977" s="83"/>
      <c r="E977" s="83"/>
    </row>
    <row r="978">
      <c r="B978" s="83"/>
      <c r="C978" s="83"/>
      <c r="D978" s="83"/>
      <c r="E978" s="83"/>
    </row>
    <row r="979">
      <c r="B979" s="83"/>
      <c r="C979" s="83"/>
      <c r="D979" s="83"/>
      <c r="E979" s="83"/>
    </row>
    <row r="980">
      <c r="B980" s="83"/>
      <c r="C980" s="83"/>
      <c r="D980" s="83"/>
      <c r="E980" s="83"/>
    </row>
    <row r="981">
      <c r="B981" s="83"/>
      <c r="C981" s="83"/>
      <c r="D981" s="83"/>
      <c r="E981" s="83"/>
    </row>
    <row r="982">
      <c r="B982" s="83"/>
      <c r="C982" s="83"/>
      <c r="D982" s="83"/>
      <c r="E982" s="83"/>
    </row>
    <row r="983">
      <c r="B983" s="83"/>
      <c r="C983" s="83"/>
      <c r="D983" s="83"/>
      <c r="E983" s="83"/>
    </row>
    <row r="984">
      <c r="B984" s="83"/>
      <c r="C984" s="83"/>
      <c r="D984" s="83"/>
      <c r="E984" s="83"/>
    </row>
    <row r="985">
      <c r="B985" s="83"/>
      <c r="C985" s="83"/>
      <c r="D985" s="83"/>
      <c r="E985" s="83"/>
    </row>
    <row r="986">
      <c r="B986" s="83"/>
      <c r="C986" s="83"/>
      <c r="D986" s="83"/>
      <c r="E986" s="83"/>
    </row>
    <row r="987">
      <c r="B987" s="83"/>
      <c r="C987" s="83"/>
      <c r="D987" s="83"/>
      <c r="E987" s="83"/>
    </row>
    <row r="988">
      <c r="B988" s="83"/>
      <c r="C988" s="83"/>
      <c r="D988" s="83"/>
      <c r="E988" s="83"/>
    </row>
    <row r="989">
      <c r="B989" s="83"/>
      <c r="C989" s="83"/>
      <c r="D989" s="83"/>
      <c r="E989" s="83"/>
    </row>
    <row r="990">
      <c r="B990" s="83"/>
      <c r="C990" s="83"/>
      <c r="D990" s="83"/>
      <c r="E990" s="83"/>
    </row>
    <row r="991">
      <c r="B991" s="83"/>
      <c r="C991" s="83"/>
      <c r="D991" s="83"/>
      <c r="E991" s="83"/>
    </row>
    <row r="992">
      <c r="B992" s="83"/>
      <c r="C992" s="83"/>
      <c r="D992" s="83"/>
      <c r="E992" s="83"/>
    </row>
    <row r="993">
      <c r="B993" s="83"/>
      <c r="C993" s="83"/>
      <c r="D993" s="83"/>
      <c r="E993" s="83"/>
    </row>
    <row r="994">
      <c r="B994" s="83"/>
      <c r="C994" s="83"/>
      <c r="D994" s="83"/>
      <c r="E994" s="83"/>
    </row>
    <row r="995">
      <c r="B995" s="83"/>
      <c r="C995" s="83"/>
      <c r="D995" s="83"/>
      <c r="E995" s="83"/>
    </row>
    <row r="996">
      <c r="B996" s="83"/>
      <c r="C996" s="83"/>
      <c r="D996" s="83"/>
      <c r="E996" s="83"/>
    </row>
    <row r="997">
      <c r="B997" s="83"/>
      <c r="C997" s="83"/>
      <c r="D997" s="83"/>
      <c r="E997" s="83"/>
    </row>
    <row r="998">
      <c r="B998" s="83"/>
      <c r="C998" s="83"/>
      <c r="D998" s="83"/>
      <c r="E998" s="83"/>
    </row>
    <row r="999">
      <c r="B999" s="83"/>
      <c r="C999" s="83"/>
      <c r="D999" s="83"/>
      <c r="E999" s="83"/>
    </row>
    <row r="1000">
      <c r="B1000" s="83"/>
      <c r="C1000" s="83"/>
      <c r="D1000" s="83"/>
      <c r="E1000" s="83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167</v>
      </c>
      <c r="B2" s="4" t="s">
        <v>168</v>
      </c>
      <c r="C2" s="74">
        <v>343973.00000000006</v>
      </c>
      <c r="D2" s="13" t="s">
        <v>122</v>
      </c>
      <c r="E2" s="18">
        <v>0.031283067473430216</v>
      </c>
      <c r="F2" s="44">
        <v>91.13864100401318</v>
      </c>
    </row>
    <row r="3">
      <c r="A3" s="22" t="s">
        <v>167</v>
      </c>
      <c r="B3" s="9" t="s">
        <v>9</v>
      </c>
      <c r="C3" s="75">
        <v>284812.0</v>
      </c>
      <c r="D3" s="13" t="s">
        <v>122</v>
      </c>
      <c r="E3" s="11">
        <v>0.07028914690280666</v>
      </c>
      <c r="F3" s="46">
        <v>74.53290078520469</v>
      </c>
    </row>
    <row r="4">
      <c r="A4" s="3" t="s">
        <v>167</v>
      </c>
      <c r="B4" s="9" t="s">
        <v>10</v>
      </c>
      <c r="C4" s="75">
        <v>1088509.0000000002</v>
      </c>
      <c r="D4" s="13" t="s">
        <v>122</v>
      </c>
      <c r="E4" s="11">
        <v>0.0806625499637748</v>
      </c>
      <c r="F4" s="46">
        <v>70.11671646380127</v>
      </c>
    </row>
    <row r="5">
      <c r="A5" s="22" t="s">
        <v>167</v>
      </c>
      <c r="B5" s="9" t="s">
        <v>11</v>
      </c>
      <c r="C5" s="75">
        <v>257773.00000000003</v>
      </c>
      <c r="D5" s="13" t="s">
        <v>122</v>
      </c>
      <c r="E5" s="11">
        <v>0.07763719709783085</v>
      </c>
      <c r="F5" s="46">
        <v>71.40467527681278</v>
      </c>
    </row>
    <row r="6">
      <c r="A6" s="3" t="s">
        <v>167</v>
      </c>
      <c r="B6" s="9" t="s">
        <v>12</v>
      </c>
      <c r="C6" s="75">
        <v>36317.00000000001</v>
      </c>
      <c r="D6" s="13" t="s">
        <v>122</v>
      </c>
      <c r="E6" s="11">
        <v>0.016675080273245046</v>
      </c>
      <c r="F6" s="52">
        <v>0.0</v>
      </c>
    </row>
    <row r="7">
      <c r="A7" s="22" t="s">
        <v>167</v>
      </c>
      <c r="B7" s="9" t="s">
        <v>13</v>
      </c>
      <c r="C7" s="75">
        <v>463077.0</v>
      </c>
      <c r="D7" s="13" t="s">
        <v>122</v>
      </c>
      <c r="E7" s="11">
        <v>0.058991665244605196</v>
      </c>
      <c r="F7" s="46">
        <v>97.35758031077322</v>
      </c>
    </row>
    <row r="8">
      <c r="A8" s="3" t="s">
        <v>167</v>
      </c>
      <c r="B8" s="9" t="s">
        <v>14</v>
      </c>
      <c r="C8" s="75">
        <v>123202.00000000001</v>
      </c>
      <c r="D8" s="13" t="s">
        <v>122</v>
      </c>
      <c r="E8" s="11">
        <v>0.03679977911410648</v>
      </c>
      <c r="F8" s="46">
        <v>79.34248555474086</v>
      </c>
    </row>
    <row r="9">
      <c r="A9" s="22" t="s">
        <v>167</v>
      </c>
      <c r="B9" s="9" t="s">
        <v>15</v>
      </c>
      <c r="C9" s="75">
        <v>126616.00000000001</v>
      </c>
      <c r="D9" s="13" t="s">
        <v>122</v>
      </c>
      <c r="E9" s="11">
        <v>0.1420503102627344</v>
      </c>
      <c r="F9" s="46">
        <v>88.79005632933413</v>
      </c>
    </row>
    <row r="10">
      <c r="A10" s="3" t="s">
        <v>167</v>
      </c>
      <c r="B10" s="9" t="s">
        <v>16</v>
      </c>
      <c r="C10" s="75">
        <v>114923.00000000001</v>
      </c>
      <c r="D10" s="13" t="s">
        <v>122</v>
      </c>
      <c r="E10" s="11">
        <v>0.026798214076706402</v>
      </c>
      <c r="F10" s="46">
        <v>43.982605703331444</v>
      </c>
    </row>
    <row r="11">
      <c r="A11" s="22" t="s">
        <v>167</v>
      </c>
      <c r="B11" s="9" t="s">
        <v>17</v>
      </c>
      <c r="C11" s="75">
        <v>400276.00000000006</v>
      </c>
      <c r="D11" s="13" t="s">
        <v>122</v>
      </c>
      <c r="E11" s="11">
        <v>0.24536332064163532</v>
      </c>
      <c r="F11" s="46">
        <v>93.04794108017892</v>
      </c>
    </row>
    <row r="12">
      <c r="A12" s="3" t="s">
        <v>167</v>
      </c>
      <c r="B12" s="9" t="s">
        <v>18</v>
      </c>
      <c r="C12" s="75">
        <v>421345.0</v>
      </c>
      <c r="D12" s="13" t="s">
        <v>122</v>
      </c>
      <c r="E12" s="11">
        <v>0.053019434957192454</v>
      </c>
      <c r="F12" s="46">
        <v>0.0</v>
      </c>
    </row>
    <row r="13">
      <c r="A13" s="22" t="s">
        <v>167</v>
      </c>
      <c r="B13" s="9" t="s">
        <v>19</v>
      </c>
      <c r="C13" s="75">
        <v>45436.00000000001</v>
      </c>
      <c r="D13" s="13" t="s">
        <v>122</v>
      </c>
      <c r="E13" s="11">
        <v>0.010468164416101556</v>
      </c>
      <c r="F13" s="46">
        <v>81.88499446951752</v>
      </c>
    </row>
    <row r="14">
      <c r="A14" s="3" t="s">
        <v>167</v>
      </c>
      <c r="B14" s="9" t="s">
        <v>20</v>
      </c>
      <c r="C14" s="75">
        <v>700239.0000000001</v>
      </c>
      <c r="D14" s="13" t="s">
        <v>122</v>
      </c>
      <c r="E14" s="11">
        <v>0.07419606768014667</v>
      </c>
      <c r="F14" s="46">
        <v>100.0</v>
      </c>
    </row>
    <row r="15">
      <c r="A15" s="22" t="s">
        <v>167</v>
      </c>
      <c r="B15" s="9" t="s">
        <v>21</v>
      </c>
      <c r="C15" s="75">
        <v>727932.0</v>
      </c>
      <c r="D15" s="13" t="s">
        <v>122</v>
      </c>
      <c r="E15" s="11">
        <v>0.0498293924545924</v>
      </c>
      <c r="F15" s="46">
        <v>72.8696392517958</v>
      </c>
    </row>
    <row r="16">
      <c r="A16" s="3" t="s">
        <v>167</v>
      </c>
      <c r="B16" s="9" t="s">
        <v>22</v>
      </c>
      <c r="C16" s="75">
        <v>334416.00000000006</v>
      </c>
      <c r="D16" s="13" t="s">
        <v>122</v>
      </c>
      <c r="E16" s="11">
        <v>0.061325215505366744</v>
      </c>
      <c r="F16" s="46">
        <v>83.24306525899652</v>
      </c>
    </row>
    <row r="17">
      <c r="A17" s="22" t="s">
        <v>167</v>
      </c>
      <c r="B17" s="9" t="s">
        <v>23</v>
      </c>
      <c r="C17" s="75">
        <v>176645.0</v>
      </c>
      <c r="D17" s="13" t="s">
        <v>122</v>
      </c>
      <c r="E17" s="11">
        <v>0.04904692886343057</v>
      </c>
      <c r="F17" s="46">
        <v>78.34904222527476</v>
      </c>
    </row>
    <row r="18">
      <c r="A18" s="3" t="s">
        <v>167</v>
      </c>
      <c r="B18" s="9" t="s">
        <v>24</v>
      </c>
      <c r="C18" s="75">
        <v>848386.0</v>
      </c>
      <c r="D18" s="13" t="s">
        <v>122</v>
      </c>
      <c r="E18" s="11">
        <v>0.09510273841263304</v>
      </c>
      <c r="F18" s="46">
        <v>83.57617710503669</v>
      </c>
    </row>
    <row r="19">
      <c r="A19" s="22" t="s">
        <v>167</v>
      </c>
      <c r="B19" s="9" t="s">
        <v>25</v>
      </c>
      <c r="C19" s="75">
        <v>284232.00000000006</v>
      </c>
      <c r="D19" s="13" t="s">
        <v>122</v>
      </c>
      <c r="E19" s="11">
        <v>0.030308172735181455</v>
      </c>
      <c r="F19" s="46">
        <v>63.969212751552064</v>
      </c>
    </row>
    <row r="20">
      <c r="A20" s="3" t="s">
        <v>167</v>
      </c>
      <c r="B20" s="9" t="s">
        <v>26</v>
      </c>
      <c r="C20" s="75">
        <v>329030.0</v>
      </c>
      <c r="D20" s="13" t="s">
        <v>122</v>
      </c>
      <c r="E20" s="11">
        <v>0.029924057093965926</v>
      </c>
      <c r="F20" s="46">
        <v>91.55367499360838</v>
      </c>
    </row>
    <row r="21">
      <c r="A21" s="22" t="s">
        <v>167</v>
      </c>
      <c r="B21" s="9" t="s">
        <v>27</v>
      </c>
      <c r="C21" s="75">
        <v>2176706.0</v>
      </c>
      <c r="D21" s="13" t="s">
        <v>122</v>
      </c>
      <c r="E21" s="11">
        <v>0.08389502151891734</v>
      </c>
      <c r="F21" s="46">
        <v>91.71720141424122</v>
      </c>
    </row>
    <row r="22">
      <c r="A22" s="3" t="s">
        <v>167</v>
      </c>
      <c r="B22" s="9" t="s">
        <v>28</v>
      </c>
      <c r="C22" s="75">
        <v>82431.00000000001</v>
      </c>
      <c r="D22" s="13" t="s">
        <v>122</v>
      </c>
      <c r="E22" s="11">
        <v>0.06267669854757886</v>
      </c>
      <c r="F22" s="46">
        <v>68.74058269966399</v>
      </c>
    </row>
    <row r="23">
      <c r="A23" s="22" t="s">
        <v>167</v>
      </c>
      <c r="B23" s="9" t="s">
        <v>29</v>
      </c>
      <c r="C23" s="75">
        <v>550092.0000000001</v>
      </c>
      <c r="D23" s="13" t="s">
        <v>122</v>
      </c>
      <c r="E23" s="11">
        <v>0.0463227345128392</v>
      </c>
      <c r="F23" s="46">
        <v>77.77368636697238</v>
      </c>
    </row>
    <row r="24">
      <c r="A24" s="3" t="s">
        <v>167</v>
      </c>
      <c r="B24" s="9" t="s">
        <v>30</v>
      </c>
      <c r="C24" s="75">
        <v>170290.0</v>
      </c>
      <c r="D24" s="13" t="s">
        <v>122</v>
      </c>
      <c r="E24" s="11">
        <v>0.9474270614967456</v>
      </c>
      <c r="F24" s="46">
        <f t="shared" ref="F24:F25" si="1">(0.95-E24)/(0.95-0.13)*100</f>
        <v>0.3137729882</v>
      </c>
    </row>
    <row r="25">
      <c r="A25" s="22" t="s">
        <v>167</v>
      </c>
      <c r="B25" s="9" t="s">
        <v>31</v>
      </c>
      <c r="C25" s="75">
        <v>100090.00000000001</v>
      </c>
      <c r="D25" s="13" t="s">
        <v>122</v>
      </c>
      <c r="E25" s="11">
        <v>0.5281682987255308</v>
      </c>
      <c r="F25" s="46">
        <f t="shared" si="1"/>
        <v>51.4428904</v>
      </c>
    </row>
    <row r="26">
      <c r="A26" s="3" t="s">
        <v>167</v>
      </c>
      <c r="B26" s="9" t="s">
        <v>32</v>
      </c>
      <c r="C26" s="75">
        <v>340860.00000000006</v>
      </c>
      <c r="D26" s="13" t="s">
        <v>122</v>
      </c>
      <c r="E26" s="11">
        <v>0.9633486616728318</v>
      </c>
      <c r="F26" s="52">
        <v>0.0</v>
      </c>
    </row>
    <row r="27">
      <c r="A27" s="22" t="s">
        <v>167</v>
      </c>
      <c r="B27" s="9" t="s">
        <v>33</v>
      </c>
      <c r="C27" s="75">
        <v>444690.00000000006</v>
      </c>
      <c r="D27" s="13" t="s">
        <v>122</v>
      </c>
      <c r="E27" s="15">
        <v>0.6540770003891</v>
      </c>
      <c r="F27" s="46">
        <f t="shared" ref="F27:F32" si="2">(0.95-E27)/(0.95-0.13)*100</f>
        <v>36.08817068</v>
      </c>
    </row>
    <row r="28">
      <c r="A28" s="3" t="s">
        <v>167</v>
      </c>
      <c r="B28" s="9" t="s">
        <v>34</v>
      </c>
      <c r="C28" s="75">
        <v>77780.0</v>
      </c>
      <c r="D28" s="13" t="s">
        <v>122</v>
      </c>
      <c r="E28" s="15">
        <v>0.654839598053525</v>
      </c>
      <c r="F28" s="46">
        <f t="shared" si="2"/>
        <v>35.99517097</v>
      </c>
    </row>
    <row r="29">
      <c r="A29" s="22" t="s">
        <v>167</v>
      </c>
      <c r="B29" s="9" t="s">
        <v>35</v>
      </c>
      <c r="C29" s="75">
        <v>637900.0</v>
      </c>
      <c r="D29" s="13" t="s">
        <v>122</v>
      </c>
      <c r="E29" s="15">
        <v>0.47749072096417</v>
      </c>
      <c r="F29" s="46">
        <f t="shared" si="2"/>
        <v>57.62308281</v>
      </c>
    </row>
    <row r="30">
      <c r="A30" s="3" t="s">
        <v>167</v>
      </c>
      <c r="B30" s="9" t="s">
        <v>36</v>
      </c>
      <c r="C30" s="75">
        <v>21730.000000000004</v>
      </c>
      <c r="D30" s="13" t="s">
        <v>122</v>
      </c>
      <c r="E30" s="15">
        <v>0.134317944234503</v>
      </c>
      <c r="F30" s="46">
        <f t="shared" si="2"/>
        <v>99.47342143</v>
      </c>
    </row>
    <row r="31">
      <c r="A31" s="22" t="s">
        <v>167</v>
      </c>
      <c r="B31" s="9" t="s">
        <v>37</v>
      </c>
      <c r="C31" s="75">
        <v>103900.00000000001</v>
      </c>
      <c r="D31" s="13" t="s">
        <v>122</v>
      </c>
      <c r="E31" s="15">
        <v>0.31519919634873</v>
      </c>
      <c r="F31" s="46">
        <f t="shared" si="2"/>
        <v>77.41473215</v>
      </c>
    </row>
    <row r="32">
      <c r="A32" s="3" t="s">
        <v>167</v>
      </c>
      <c r="B32" s="9" t="s">
        <v>38</v>
      </c>
      <c r="C32" s="92">
        <v>135600.0</v>
      </c>
      <c r="D32" s="13" t="s">
        <v>122</v>
      </c>
      <c r="E32" s="11">
        <v>0.28413724616863134</v>
      </c>
      <c r="F32" s="46">
        <f t="shared" si="2"/>
        <v>81.20277486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55" t="s">
        <v>5</v>
      </c>
    </row>
    <row r="2">
      <c r="A2" s="3" t="s">
        <v>169</v>
      </c>
      <c r="B2" s="4" t="s">
        <v>170</v>
      </c>
      <c r="C2" s="101">
        <v>4.3</v>
      </c>
      <c r="D2" s="6" t="s">
        <v>44</v>
      </c>
      <c r="E2" s="101">
        <v>4.3</v>
      </c>
      <c r="F2" s="44">
        <v>43.55</v>
      </c>
    </row>
    <row r="3">
      <c r="A3" s="22" t="s">
        <v>169</v>
      </c>
      <c r="B3" s="9" t="s">
        <v>9</v>
      </c>
      <c r="C3" s="91">
        <v>5.6</v>
      </c>
      <c r="D3" s="6" t="s">
        <v>44</v>
      </c>
      <c r="E3" s="91">
        <v>5.6</v>
      </c>
      <c r="F3" s="46">
        <v>22.58</v>
      </c>
    </row>
    <row r="4">
      <c r="A4" s="3" t="s">
        <v>169</v>
      </c>
      <c r="B4" s="9" t="s">
        <v>10</v>
      </c>
      <c r="C4" s="91">
        <v>5.6</v>
      </c>
      <c r="D4" s="6" t="s">
        <v>44</v>
      </c>
      <c r="E4" s="91">
        <v>5.6</v>
      </c>
      <c r="F4" s="46">
        <v>22.58</v>
      </c>
    </row>
    <row r="5">
      <c r="A5" s="22" t="s">
        <v>169</v>
      </c>
      <c r="B5" s="9" t="s">
        <v>11</v>
      </c>
      <c r="C5" s="91">
        <v>4.3</v>
      </c>
      <c r="D5" s="6" t="s">
        <v>44</v>
      </c>
      <c r="E5" s="91">
        <v>4.3</v>
      </c>
      <c r="F5" s="46">
        <v>43.55</v>
      </c>
    </row>
    <row r="6">
      <c r="A6" s="3" t="s">
        <v>169</v>
      </c>
      <c r="B6" s="9" t="s">
        <v>12</v>
      </c>
      <c r="C6" s="91">
        <v>3.5</v>
      </c>
      <c r="D6" s="6" t="s">
        <v>44</v>
      </c>
      <c r="E6" s="91">
        <v>3.5</v>
      </c>
      <c r="F6" s="46">
        <v>69.57</v>
      </c>
    </row>
    <row r="7">
      <c r="A7" s="22" t="s">
        <v>169</v>
      </c>
      <c r="B7" s="9" t="s">
        <v>13</v>
      </c>
      <c r="C7" s="91">
        <v>0.8</v>
      </c>
      <c r="D7" s="6" t="s">
        <v>44</v>
      </c>
      <c r="E7" s="91">
        <v>0.8</v>
      </c>
      <c r="F7" s="46">
        <v>100.0</v>
      </c>
    </row>
    <row r="8">
      <c r="A8" s="3" t="s">
        <v>169</v>
      </c>
      <c r="B8" s="9" t="s">
        <v>14</v>
      </c>
      <c r="C8" s="91">
        <v>4.2</v>
      </c>
      <c r="D8" s="6" t="s">
        <v>44</v>
      </c>
      <c r="E8" s="91">
        <v>4.2</v>
      </c>
      <c r="F8" s="46">
        <v>45.16</v>
      </c>
    </row>
    <row r="9">
      <c r="A9" s="22" t="s">
        <v>169</v>
      </c>
      <c r="B9" s="9" t="s">
        <v>15</v>
      </c>
      <c r="C9" s="91">
        <v>4.0</v>
      </c>
      <c r="D9" s="6" t="s">
        <v>44</v>
      </c>
      <c r="E9" s="91">
        <v>4.0</v>
      </c>
      <c r="F9" s="46">
        <v>48.39</v>
      </c>
    </row>
    <row r="10">
      <c r="A10" s="3" t="s">
        <v>169</v>
      </c>
      <c r="B10" s="9" t="s">
        <v>16</v>
      </c>
      <c r="C10" s="91">
        <v>5.1</v>
      </c>
      <c r="D10" s="6" t="s">
        <v>44</v>
      </c>
      <c r="E10" s="91">
        <v>5.1</v>
      </c>
      <c r="F10" s="46">
        <v>30.65</v>
      </c>
    </row>
    <row r="11">
      <c r="A11" s="22" t="s">
        <v>169</v>
      </c>
      <c r="B11" s="9" t="s">
        <v>17</v>
      </c>
      <c r="C11" s="91">
        <v>7.0</v>
      </c>
      <c r="D11" s="6" t="s">
        <v>44</v>
      </c>
      <c r="E11" s="91">
        <v>7.0</v>
      </c>
      <c r="F11" s="46">
        <v>0.0</v>
      </c>
    </row>
    <row r="12">
      <c r="A12" s="3" t="s">
        <v>169</v>
      </c>
      <c r="B12" s="9" t="s">
        <v>18</v>
      </c>
      <c r="C12" s="91">
        <v>2.9</v>
      </c>
      <c r="D12" s="6" t="s">
        <v>44</v>
      </c>
      <c r="E12" s="91">
        <v>2.9</v>
      </c>
      <c r="F12" s="46">
        <v>66.13</v>
      </c>
    </row>
    <row r="13">
      <c r="A13" s="22" t="s">
        <v>169</v>
      </c>
      <c r="B13" s="9" t="s">
        <v>19</v>
      </c>
      <c r="C13" s="91">
        <v>6.1</v>
      </c>
      <c r="D13" s="6" t="s">
        <v>44</v>
      </c>
      <c r="E13" s="91">
        <v>6.1</v>
      </c>
      <c r="F13" s="46">
        <v>14.52</v>
      </c>
    </row>
    <row r="14">
      <c r="A14" s="3" t="s">
        <v>169</v>
      </c>
      <c r="B14" s="9" t="s">
        <v>20</v>
      </c>
      <c r="C14" s="91">
        <v>2.6</v>
      </c>
      <c r="D14" s="6" t="s">
        <v>44</v>
      </c>
      <c r="E14" s="91">
        <v>2.6</v>
      </c>
      <c r="F14" s="46">
        <v>70.97</v>
      </c>
    </row>
    <row r="15">
      <c r="A15" s="22" t="s">
        <v>169</v>
      </c>
      <c r="B15" s="9" t="s">
        <v>21</v>
      </c>
      <c r="C15" s="91">
        <v>2.3</v>
      </c>
      <c r="D15" s="6" t="s">
        <v>44</v>
      </c>
      <c r="E15" s="91">
        <v>2.3</v>
      </c>
      <c r="F15" s="46">
        <v>75.81</v>
      </c>
    </row>
    <row r="16">
      <c r="A16" s="3" t="s">
        <v>169</v>
      </c>
      <c r="B16" s="9" t="s">
        <v>22</v>
      </c>
      <c r="C16" s="91">
        <v>3.5</v>
      </c>
      <c r="D16" s="6" t="s">
        <v>44</v>
      </c>
      <c r="E16" s="91">
        <v>3.5</v>
      </c>
      <c r="F16" s="46">
        <v>56.45</v>
      </c>
    </row>
    <row r="17">
      <c r="A17" s="22" t="s">
        <v>169</v>
      </c>
      <c r="B17" s="9" t="s">
        <v>23</v>
      </c>
      <c r="C17" s="91">
        <v>2.8</v>
      </c>
      <c r="D17" s="6" t="s">
        <v>44</v>
      </c>
      <c r="E17" s="91">
        <v>2.8</v>
      </c>
      <c r="F17" s="46">
        <v>67.74</v>
      </c>
    </row>
    <row r="18">
      <c r="A18" s="3" t="s">
        <v>169</v>
      </c>
      <c r="B18" s="9" t="s">
        <v>24</v>
      </c>
      <c r="C18" s="91">
        <v>3.1</v>
      </c>
      <c r="D18" s="6" t="s">
        <v>44</v>
      </c>
      <c r="E18" s="91">
        <v>3.1</v>
      </c>
      <c r="F18" s="46">
        <v>62.9</v>
      </c>
    </row>
    <row r="19">
      <c r="A19" s="22" t="s">
        <v>169</v>
      </c>
      <c r="B19" s="9" t="s">
        <v>25</v>
      </c>
      <c r="C19" s="91">
        <v>2.7</v>
      </c>
      <c r="D19" s="6" t="s">
        <v>44</v>
      </c>
      <c r="E19" s="91">
        <v>2.7</v>
      </c>
      <c r="F19" s="46">
        <v>69.35</v>
      </c>
    </row>
    <row r="20">
      <c r="A20" s="3" t="s">
        <v>169</v>
      </c>
      <c r="B20" s="9" t="s">
        <v>26</v>
      </c>
      <c r="C20" s="91">
        <v>4.3</v>
      </c>
      <c r="D20" s="6" t="s">
        <v>44</v>
      </c>
      <c r="E20" s="91">
        <v>4.3</v>
      </c>
      <c r="F20" s="46">
        <v>43.55</v>
      </c>
    </row>
    <row r="21">
      <c r="A21" s="22" t="s">
        <v>169</v>
      </c>
      <c r="B21" s="9" t="s">
        <v>27</v>
      </c>
      <c r="C21" s="91">
        <v>4.1</v>
      </c>
      <c r="D21" s="6" t="s">
        <v>44</v>
      </c>
      <c r="E21" s="91">
        <v>4.1</v>
      </c>
      <c r="F21" s="46">
        <v>46.77</v>
      </c>
    </row>
    <row r="22">
      <c r="A22" s="3" t="s">
        <v>169</v>
      </c>
      <c r="B22" s="9" t="s">
        <v>28</v>
      </c>
      <c r="C22" s="91">
        <v>5.3</v>
      </c>
      <c r="D22" s="6" t="s">
        <v>44</v>
      </c>
      <c r="E22" s="91">
        <v>5.3</v>
      </c>
      <c r="F22" s="46">
        <v>27.42</v>
      </c>
    </row>
    <row r="23">
      <c r="A23" s="22" t="s">
        <v>169</v>
      </c>
      <c r="B23" s="9" t="s">
        <v>29</v>
      </c>
      <c r="C23" s="91">
        <v>4.8</v>
      </c>
      <c r="D23" s="6" t="s">
        <v>44</v>
      </c>
      <c r="E23" s="91">
        <v>4.8</v>
      </c>
      <c r="F23" s="46">
        <v>35.48</v>
      </c>
    </row>
    <row r="24">
      <c r="A24" s="3" t="s">
        <v>169</v>
      </c>
      <c r="B24" s="9" t="s">
        <v>30</v>
      </c>
      <c r="C24" s="91">
        <v>4.8</v>
      </c>
      <c r="D24" s="6" t="s">
        <v>44</v>
      </c>
      <c r="E24" s="91">
        <v>4.8</v>
      </c>
      <c r="F24" s="46">
        <v>89.08</v>
      </c>
    </row>
    <row r="25">
      <c r="A25" s="22" t="s">
        <v>169</v>
      </c>
      <c r="B25" s="9" t="s">
        <v>31</v>
      </c>
      <c r="C25" s="91">
        <v>4.6</v>
      </c>
      <c r="D25" s="6" t="s">
        <v>44</v>
      </c>
      <c r="E25" s="91">
        <v>4.6</v>
      </c>
      <c r="F25" s="46">
        <v>89.96</v>
      </c>
    </row>
    <row r="26">
      <c r="A26" s="3" t="s">
        <v>169</v>
      </c>
      <c r="B26" s="9" t="s">
        <v>32</v>
      </c>
      <c r="C26" s="91">
        <v>7.1</v>
      </c>
      <c r="D26" s="6" t="s">
        <v>44</v>
      </c>
      <c r="E26" s="91">
        <v>7.1</v>
      </c>
      <c r="F26" s="46">
        <v>79.04</v>
      </c>
    </row>
    <row r="27">
      <c r="A27" s="22" t="s">
        <v>169</v>
      </c>
      <c r="B27" s="9" t="s">
        <v>33</v>
      </c>
      <c r="C27" s="91">
        <v>2.8</v>
      </c>
      <c r="D27" s="6" t="s">
        <v>44</v>
      </c>
      <c r="E27" s="91">
        <v>2.8</v>
      </c>
      <c r="F27" s="46">
        <v>97.82</v>
      </c>
    </row>
    <row r="28">
      <c r="A28" s="3" t="s">
        <v>169</v>
      </c>
      <c r="B28" s="9" t="s">
        <v>34</v>
      </c>
      <c r="C28" s="91">
        <v>5.0</v>
      </c>
      <c r="D28" s="6" t="s">
        <v>44</v>
      </c>
      <c r="E28" s="91">
        <v>5.0</v>
      </c>
      <c r="F28" s="46">
        <v>88.21</v>
      </c>
    </row>
    <row r="29">
      <c r="A29" s="22" t="s">
        <v>169</v>
      </c>
      <c r="B29" s="9" t="s">
        <v>35</v>
      </c>
      <c r="C29" s="91">
        <v>23.8</v>
      </c>
      <c r="D29" s="6" t="s">
        <v>44</v>
      </c>
      <c r="E29" s="91">
        <v>23.8</v>
      </c>
      <c r="F29" s="46">
        <v>6.11</v>
      </c>
    </row>
    <row r="30">
      <c r="A30" s="3" t="s">
        <v>169</v>
      </c>
      <c r="B30" s="9" t="s">
        <v>36</v>
      </c>
      <c r="C30" s="91">
        <v>2.9</v>
      </c>
      <c r="D30" s="6" t="s">
        <v>44</v>
      </c>
      <c r="E30" s="91">
        <v>2.9</v>
      </c>
      <c r="F30" s="46">
        <v>74.78</v>
      </c>
    </row>
    <row r="31">
      <c r="A31" s="22" t="s">
        <v>169</v>
      </c>
      <c r="B31" s="9" t="s">
        <v>37</v>
      </c>
      <c r="C31" s="91">
        <v>2.3</v>
      </c>
      <c r="D31" s="6" t="s">
        <v>44</v>
      </c>
      <c r="E31" s="91">
        <v>2.3</v>
      </c>
      <c r="F31" s="46">
        <v>100.0</v>
      </c>
    </row>
    <row r="32">
      <c r="A32" s="3" t="s">
        <v>169</v>
      </c>
      <c r="B32" s="9" t="s">
        <v>38</v>
      </c>
      <c r="C32" s="91">
        <v>25.2</v>
      </c>
      <c r="D32" s="6" t="s">
        <v>44</v>
      </c>
      <c r="E32" s="91">
        <v>25.2</v>
      </c>
      <c r="F32" s="2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1" t="s">
        <v>5</v>
      </c>
    </row>
    <row r="2">
      <c r="A2" s="3" t="s">
        <v>52</v>
      </c>
      <c r="B2" s="4" t="s">
        <v>53</v>
      </c>
      <c r="C2" s="32">
        <v>916.0</v>
      </c>
      <c r="D2" s="13" t="s">
        <v>41</v>
      </c>
      <c r="E2" s="32">
        <v>916.0</v>
      </c>
      <c r="F2" s="14">
        <v>65.11627907</v>
      </c>
    </row>
    <row r="3">
      <c r="A3" s="22" t="s">
        <v>52</v>
      </c>
      <c r="B3" s="9" t="s">
        <v>9</v>
      </c>
      <c r="C3" s="33">
        <v>915.0</v>
      </c>
      <c r="D3" s="13" t="s">
        <v>41</v>
      </c>
      <c r="E3" s="33">
        <v>915.0</v>
      </c>
      <c r="F3" s="14">
        <v>64.34</v>
      </c>
    </row>
    <row r="4">
      <c r="A4" s="3" t="s">
        <v>52</v>
      </c>
      <c r="B4" s="9" t="s">
        <v>10</v>
      </c>
      <c r="C4" s="33">
        <v>900.0</v>
      </c>
      <c r="D4" s="13" t="s">
        <v>41</v>
      </c>
      <c r="E4" s="33">
        <v>900.0</v>
      </c>
      <c r="F4" s="14">
        <v>52.71</v>
      </c>
    </row>
    <row r="5">
      <c r="A5" s="22" t="s">
        <v>52</v>
      </c>
      <c r="B5" s="9" t="s">
        <v>11</v>
      </c>
      <c r="C5" s="33">
        <v>961.0</v>
      </c>
      <c r="D5" s="13" t="s">
        <v>41</v>
      </c>
      <c r="E5" s="33">
        <v>961.0</v>
      </c>
      <c r="F5" s="14">
        <v>100.0</v>
      </c>
    </row>
    <row r="6">
      <c r="A6" s="3" t="s">
        <v>52</v>
      </c>
      <c r="B6" s="9" t="s">
        <v>12</v>
      </c>
      <c r="C6" s="33">
        <v>857.0</v>
      </c>
      <c r="D6" s="13" t="s">
        <v>41</v>
      </c>
      <c r="E6" s="33">
        <v>857.0</v>
      </c>
      <c r="F6" s="14">
        <v>19.38</v>
      </c>
    </row>
    <row r="7">
      <c r="A7" s="22" t="s">
        <v>52</v>
      </c>
      <c r="B7" s="9" t="s">
        <v>13</v>
      </c>
      <c r="C7" s="33">
        <v>848.0</v>
      </c>
      <c r="D7" s="13" t="s">
        <v>41</v>
      </c>
      <c r="E7" s="33">
        <v>848.0</v>
      </c>
      <c r="F7" s="14">
        <v>12.4</v>
      </c>
    </row>
    <row r="8">
      <c r="A8" s="3" t="s">
        <v>52</v>
      </c>
      <c r="B8" s="9" t="s">
        <v>14</v>
      </c>
      <c r="C8" s="33">
        <v>832.0</v>
      </c>
      <c r="D8" s="13" t="s">
        <v>41</v>
      </c>
      <c r="E8" s="33">
        <v>832.0</v>
      </c>
      <c r="F8" s="14">
        <v>0.0</v>
      </c>
    </row>
    <row r="9">
      <c r="A9" s="22" t="s">
        <v>52</v>
      </c>
      <c r="B9" s="9" t="s">
        <v>15</v>
      </c>
      <c r="C9" s="33">
        <v>917.0</v>
      </c>
      <c r="D9" s="13" t="s">
        <v>41</v>
      </c>
      <c r="E9" s="33">
        <v>917.0</v>
      </c>
      <c r="F9" s="14">
        <v>65.89</v>
      </c>
    </row>
    <row r="10">
      <c r="A10" s="3" t="s">
        <v>52</v>
      </c>
      <c r="B10" s="9" t="s">
        <v>16</v>
      </c>
      <c r="C10" s="33">
        <v>902.0</v>
      </c>
      <c r="D10" s="13" t="s">
        <v>41</v>
      </c>
      <c r="E10" s="33">
        <v>902.0</v>
      </c>
      <c r="F10" s="14">
        <v>54.26</v>
      </c>
    </row>
    <row r="11">
      <c r="A11" s="22" t="s">
        <v>52</v>
      </c>
      <c r="B11" s="9" t="s">
        <v>17</v>
      </c>
      <c r="C11" s="33">
        <v>899.0</v>
      </c>
      <c r="D11" s="13" t="s">
        <v>41</v>
      </c>
      <c r="E11" s="33">
        <v>899.0</v>
      </c>
      <c r="F11" s="14">
        <v>51.9379845</v>
      </c>
    </row>
    <row r="12">
      <c r="A12" s="3" t="s">
        <v>52</v>
      </c>
      <c r="B12" s="9" t="s">
        <v>18</v>
      </c>
      <c r="C12" s="33">
        <v>935.0</v>
      </c>
      <c r="D12" s="13" t="s">
        <v>41</v>
      </c>
      <c r="E12" s="33">
        <v>935.0</v>
      </c>
      <c r="F12" s="14">
        <v>79.84</v>
      </c>
    </row>
    <row r="13">
      <c r="A13" s="22" t="s">
        <v>52</v>
      </c>
      <c r="B13" s="9" t="s">
        <v>19</v>
      </c>
      <c r="C13" s="33">
        <v>959.0</v>
      </c>
      <c r="D13" s="13" t="s">
        <v>41</v>
      </c>
      <c r="E13" s="33">
        <v>959.0</v>
      </c>
      <c r="F13" s="14">
        <v>98.45</v>
      </c>
    </row>
    <row r="14">
      <c r="A14" s="3" t="s">
        <v>52</v>
      </c>
      <c r="B14" s="9" t="s">
        <v>20</v>
      </c>
      <c r="C14" s="33">
        <v>922.0</v>
      </c>
      <c r="D14" s="13" t="s">
        <v>41</v>
      </c>
      <c r="E14" s="33">
        <v>922.0</v>
      </c>
      <c r="F14" s="14">
        <v>69.77</v>
      </c>
    </row>
    <row r="15">
      <c r="A15" s="22" t="s">
        <v>52</v>
      </c>
      <c r="B15" s="9" t="s">
        <v>21</v>
      </c>
      <c r="C15" s="33">
        <v>876.0</v>
      </c>
      <c r="D15" s="13" t="s">
        <v>41</v>
      </c>
      <c r="E15" s="33">
        <v>876.0</v>
      </c>
      <c r="F15" s="14">
        <v>34.11</v>
      </c>
    </row>
    <row r="16">
      <c r="A16" s="3" t="s">
        <v>52</v>
      </c>
      <c r="B16" s="9" t="s">
        <v>22</v>
      </c>
      <c r="C16" s="33">
        <v>948.0</v>
      </c>
      <c r="D16" s="13" t="s">
        <v>41</v>
      </c>
      <c r="E16" s="33">
        <v>948.0</v>
      </c>
      <c r="F16" s="14">
        <v>89.92</v>
      </c>
    </row>
    <row r="17">
      <c r="A17" s="22" t="s">
        <v>52</v>
      </c>
      <c r="B17" s="9" t="s">
        <v>23</v>
      </c>
      <c r="C17" s="33">
        <v>893.0</v>
      </c>
      <c r="D17" s="13" t="s">
        <v>41</v>
      </c>
      <c r="E17" s="33">
        <v>893.0</v>
      </c>
      <c r="F17" s="14">
        <v>47.29</v>
      </c>
    </row>
    <row r="18">
      <c r="A18" s="3" t="s">
        <v>52</v>
      </c>
      <c r="B18" s="9" t="s">
        <v>24</v>
      </c>
      <c r="C18" s="33">
        <v>861.0</v>
      </c>
      <c r="D18" s="13" t="s">
        <v>41</v>
      </c>
      <c r="E18" s="33">
        <v>861.0</v>
      </c>
      <c r="F18" s="14">
        <v>22.48</v>
      </c>
    </row>
    <row r="19">
      <c r="A19" s="22" t="s">
        <v>52</v>
      </c>
      <c r="B19" s="9" t="s">
        <v>25</v>
      </c>
      <c r="C19" s="33">
        <v>911.0</v>
      </c>
      <c r="D19" s="13" t="s">
        <v>41</v>
      </c>
      <c r="E19" s="33">
        <v>911.0</v>
      </c>
      <c r="F19" s="14">
        <v>61.24</v>
      </c>
    </row>
    <row r="20">
      <c r="A20" s="3" t="s">
        <v>52</v>
      </c>
      <c r="B20" s="9" t="s">
        <v>26</v>
      </c>
      <c r="C20" s="33">
        <v>918.0</v>
      </c>
      <c r="D20" s="13" t="s">
        <v>41</v>
      </c>
      <c r="E20" s="33">
        <v>918.0</v>
      </c>
      <c r="F20" s="14">
        <v>66.67</v>
      </c>
    </row>
    <row r="21">
      <c r="A21" s="22" t="s">
        <v>52</v>
      </c>
      <c r="B21" s="9" t="s">
        <v>27</v>
      </c>
      <c r="C21" s="33">
        <v>844.0</v>
      </c>
      <c r="D21" s="13" t="s">
        <v>41</v>
      </c>
      <c r="E21" s="33">
        <v>844.0</v>
      </c>
      <c r="F21" s="14">
        <v>9.3</v>
      </c>
    </row>
    <row r="22">
      <c r="A22" s="3" t="s">
        <v>52</v>
      </c>
      <c r="B22" s="9" t="s">
        <v>28</v>
      </c>
      <c r="C22" s="33">
        <v>879.0</v>
      </c>
      <c r="D22" s="13" t="s">
        <v>41</v>
      </c>
      <c r="E22" s="33">
        <v>879.0</v>
      </c>
      <c r="F22" s="14">
        <v>36.43</v>
      </c>
    </row>
    <row r="23">
      <c r="A23" s="22" t="s">
        <v>52</v>
      </c>
      <c r="B23" s="9" t="s">
        <v>29</v>
      </c>
      <c r="C23" s="33">
        <v>951.0</v>
      </c>
      <c r="D23" s="13" t="s">
        <v>41</v>
      </c>
      <c r="E23" s="33">
        <v>951.0</v>
      </c>
      <c r="F23" s="14">
        <v>92.25</v>
      </c>
    </row>
    <row r="24">
      <c r="A24" s="3" t="s">
        <v>52</v>
      </c>
      <c r="B24" s="9" t="s">
        <v>30</v>
      </c>
      <c r="C24" s="33">
        <v>972.0</v>
      </c>
      <c r="D24" s="13" t="s">
        <v>41</v>
      </c>
      <c r="E24" s="33">
        <v>972.0</v>
      </c>
      <c r="F24" s="14">
        <v>100.0</v>
      </c>
    </row>
    <row r="25">
      <c r="A25" s="22" t="s">
        <v>52</v>
      </c>
      <c r="B25" s="9" t="s">
        <v>31</v>
      </c>
      <c r="C25" s="33">
        <v>943.0</v>
      </c>
      <c r="D25" s="13" t="s">
        <v>41</v>
      </c>
      <c r="E25" s="33">
        <v>943.0</v>
      </c>
      <c r="F25" s="14">
        <v>19.44</v>
      </c>
    </row>
    <row r="26">
      <c r="A26" s="3" t="s">
        <v>52</v>
      </c>
      <c r="B26" s="9" t="s">
        <v>32</v>
      </c>
      <c r="C26" s="33">
        <v>936.0</v>
      </c>
      <c r="D26" s="13" t="s">
        <v>41</v>
      </c>
      <c r="E26" s="33">
        <v>936.0</v>
      </c>
      <c r="F26" s="14">
        <v>0.0</v>
      </c>
    </row>
    <row r="27">
      <c r="A27" s="22" t="s">
        <v>52</v>
      </c>
      <c r="B27" s="9" t="s">
        <v>33</v>
      </c>
      <c r="C27" s="33">
        <v>970.0</v>
      </c>
      <c r="D27" s="13" t="s">
        <v>41</v>
      </c>
      <c r="E27" s="33">
        <v>970.0</v>
      </c>
      <c r="F27" s="34">
        <v>94.44</v>
      </c>
    </row>
    <row r="28">
      <c r="A28" s="3" t="s">
        <v>52</v>
      </c>
      <c r="B28" s="9" t="s">
        <v>34</v>
      </c>
      <c r="C28" s="33">
        <v>970.0</v>
      </c>
      <c r="D28" s="13" t="s">
        <v>41</v>
      </c>
      <c r="E28" s="33">
        <v>970.0</v>
      </c>
      <c r="F28" s="34">
        <v>94.44</v>
      </c>
    </row>
    <row r="29">
      <c r="A29" s="22" t="s">
        <v>52</v>
      </c>
      <c r="B29" s="9" t="s">
        <v>35</v>
      </c>
      <c r="C29" s="33">
        <v>943.0</v>
      </c>
      <c r="D29" s="13" t="s">
        <v>41</v>
      </c>
      <c r="E29" s="33">
        <v>943.0</v>
      </c>
      <c r="F29" s="34">
        <v>19.44</v>
      </c>
    </row>
    <row r="30">
      <c r="A30" s="3" t="s">
        <v>52</v>
      </c>
      <c r="B30" s="9" t="s">
        <v>36</v>
      </c>
      <c r="C30" s="33">
        <v>967.0</v>
      </c>
      <c r="D30" s="13" t="s">
        <v>41</v>
      </c>
      <c r="E30" s="33">
        <v>967.0</v>
      </c>
      <c r="F30" s="34">
        <v>86.11</v>
      </c>
    </row>
    <row r="31">
      <c r="A31" s="22" t="s">
        <v>52</v>
      </c>
      <c r="B31" s="9" t="s">
        <v>37</v>
      </c>
      <c r="C31" s="33">
        <v>957.0</v>
      </c>
      <c r="D31" s="13" t="s">
        <v>41</v>
      </c>
      <c r="E31" s="33">
        <v>957.0</v>
      </c>
      <c r="F31" s="34">
        <v>58.33</v>
      </c>
    </row>
    <row r="32">
      <c r="A32" s="3" t="s">
        <v>52</v>
      </c>
      <c r="B32" s="9" t="s">
        <v>38</v>
      </c>
      <c r="C32" s="33">
        <v>957.0</v>
      </c>
      <c r="D32" s="13" t="s">
        <v>41</v>
      </c>
      <c r="E32" s="33">
        <v>957.0</v>
      </c>
      <c r="F32" s="34">
        <v>58.33</v>
      </c>
    </row>
    <row r="33">
      <c r="F33" s="19"/>
    </row>
    <row r="34">
      <c r="F34" s="19"/>
    </row>
    <row r="35">
      <c r="F35" s="19"/>
    </row>
    <row r="36">
      <c r="F36" s="19"/>
    </row>
    <row r="37">
      <c r="F37" s="19"/>
    </row>
    <row r="38">
      <c r="F38" s="19"/>
    </row>
    <row r="39">
      <c r="F39" s="19"/>
    </row>
    <row r="40">
      <c r="F40" s="19"/>
    </row>
    <row r="41">
      <c r="F41" s="19"/>
    </row>
    <row r="42">
      <c r="F42" s="19"/>
    </row>
    <row r="43">
      <c r="F43" s="19"/>
    </row>
    <row r="44">
      <c r="F44" s="19"/>
    </row>
    <row r="45">
      <c r="F45" s="19"/>
    </row>
    <row r="46">
      <c r="F46" s="19"/>
    </row>
    <row r="47">
      <c r="F47" s="19"/>
    </row>
    <row r="48">
      <c r="F48" s="19"/>
    </row>
    <row r="49">
      <c r="F49" s="19"/>
    </row>
    <row r="50">
      <c r="F50" s="19"/>
    </row>
    <row r="51">
      <c r="F51" s="19"/>
    </row>
    <row r="52">
      <c r="F52" s="19"/>
    </row>
    <row r="53">
      <c r="F53" s="19"/>
    </row>
    <row r="54">
      <c r="F54" s="19"/>
    </row>
    <row r="55">
      <c r="F55" s="19"/>
    </row>
    <row r="56">
      <c r="F56" s="19"/>
    </row>
    <row r="57">
      <c r="F57" s="19"/>
    </row>
    <row r="58">
      <c r="F58" s="19"/>
    </row>
    <row r="59">
      <c r="F59" s="19"/>
    </row>
    <row r="60">
      <c r="F60" s="19"/>
    </row>
    <row r="61">
      <c r="F61" s="19"/>
    </row>
    <row r="62">
      <c r="F62" s="19"/>
    </row>
    <row r="63">
      <c r="F63" s="19"/>
    </row>
    <row r="64">
      <c r="F64" s="19"/>
    </row>
    <row r="65">
      <c r="F65" s="19"/>
    </row>
    <row r="66">
      <c r="F66" s="19"/>
    </row>
    <row r="67">
      <c r="F67" s="19"/>
    </row>
    <row r="68">
      <c r="F68" s="19"/>
    </row>
    <row r="69">
      <c r="F69" s="19"/>
    </row>
    <row r="70">
      <c r="F70" s="19"/>
    </row>
    <row r="71">
      <c r="F71" s="19"/>
    </row>
    <row r="72">
      <c r="F72" s="19"/>
    </row>
    <row r="73">
      <c r="F73" s="19"/>
    </row>
    <row r="74">
      <c r="F74" s="19"/>
    </row>
    <row r="75">
      <c r="F75" s="19"/>
    </row>
    <row r="76">
      <c r="F76" s="19"/>
    </row>
    <row r="77">
      <c r="F77" s="19"/>
    </row>
    <row r="78">
      <c r="F78" s="19"/>
    </row>
    <row r="79">
      <c r="F79" s="19"/>
    </row>
    <row r="80">
      <c r="F80" s="19"/>
    </row>
    <row r="81">
      <c r="F81" s="19"/>
    </row>
    <row r="82">
      <c r="F82" s="19"/>
    </row>
    <row r="83">
      <c r="F83" s="19"/>
    </row>
    <row r="84">
      <c r="F84" s="19"/>
    </row>
    <row r="85">
      <c r="F85" s="19"/>
    </row>
    <row r="86">
      <c r="F86" s="19"/>
    </row>
    <row r="87">
      <c r="F87" s="19"/>
    </row>
    <row r="88">
      <c r="F88" s="19"/>
    </row>
    <row r="89">
      <c r="F89" s="19"/>
    </row>
    <row r="90">
      <c r="F90" s="19"/>
    </row>
    <row r="91">
      <c r="F91" s="19"/>
    </row>
    <row r="92">
      <c r="F92" s="19"/>
    </row>
    <row r="93">
      <c r="F93" s="19"/>
    </row>
    <row r="94">
      <c r="F94" s="19"/>
    </row>
    <row r="95">
      <c r="F95" s="19"/>
    </row>
    <row r="96">
      <c r="F96" s="19"/>
    </row>
    <row r="97">
      <c r="F97" s="19"/>
    </row>
    <row r="98">
      <c r="F98" s="19"/>
    </row>
    <row r="99">
      <c r="F99" s="19"/>
    </row>
    <row r="100">
      <c r="F100" s="19"/>
    </row>
    <row r="101">
      <c r="F101" s="19"/>
    </row>
    <row r="102">
      <c r="F102" s="19"/>
    </row>
    <row r="103">
      <c r="F103" s="19"/>
    </row>
    <row r="104">
      <c r="F104" s="19"/>
    </row>
    <row r="105">
      <c r="F105" s="19"/>
    </row>
    <row r="106">
      <c r="F106" s="19"/>
    </row>
    <row r="107">
      <c r="F107" s="19"/>
    </row>
    <row r="108">
      <c r="F108" s="19"/>
    </row>
    <row r="109">
      <c r="F109" s="19"/>
    </row>
    <row r="110">
      <c r="F110" s="19"/>
    </row>
    <row r="111">
      <c r="F111" s="19"/>
    </row>
    <row r="112">
      <c r="F112" s="19"/>
    </row>
    <row r="113">
      <c r="F113" s="19"/>
    </row>
    <row r="114">
      <c r="F114" s="19"/>
    </row>
    <row r="115">
      <c r="F115" s="19"/>
    </row>
    <row r="116">
      <c r="F116" s="19"/>
    </row>
    <row r="117">
      <c r="F117" s="19"/>
    </row>
    <row r="118">
      <c r="F118" s="19"/>
    </row>
    <row r="119">
      <c r="F119" s="19"/>
    </row>
    <row r="120">
      <c r="F120" s="19"/>
    </row>
    <row r="121">
      <c r="F121" s="19"/>
    </row>
    <row r="122">
      <c r="F122" s="19"/>
    </row>
    <row r="123">
      <c r="F123" s="19"/>
    </row>
    <row r="124">
      <c r="F124" s="19"/>
    </row>
    <row r="125">
      <c r="F125" s="19"/>
    </row>
    <row r="126">
      <c r="F126" s="19"/>
    </row>
    <row r="127">
      <c r="F127" s="19"/>
    </row>
    <row r="128">
      <c r="F128" s="19"/>
    </row>
    <row r="129">
      <c r="F129" s="19"/>
    </row>
    <row r="130">
      <c r="F130" s="19"/>
    </row>
    <row r="131">
      <c r="F131" s="19"/>
    </row>
    <row r="132">
      <c r="F132" s="19"/>
    </row>
    <row r="133">
      <c r="F133" s="19"/>
    </row>
    <row r="134">
      <c r="F134" s="19"/>
    </row>
    <row r="135">
      <c r="F135" s="19"/>
    </row>
    <row r="136">
      <c r="F136" s="19"/>
    </row>
    <row r="137">
      <c r="F137" s="19"/>
    </row>
    <row r="138">
      <c r="F138" s="19"/>
    </row>
    <row r="139">
      <c r="F139" s="19"/>
    </row>
    <row r="140">
      <c r="F140" s="19"/>
    </row>
    <row r="141">
      <c r="F141" s="19"/>
    </row>
    <row r="142">
      <c r="F142" s="19"/>
    </row>
    <row r="143">
      <c r="F143" s="19"/>
    </row>
    <row r="144">
      <c r="F144" s="19"/>
    </row>
    <row r="145">
      <c r="F145" s="19"/>
    </row>
    <row r="146">
      <c r="F146" s="19"/>
    </row>
    <row r="147">
      <c r="F147" s="19"/>
    </row>
    <row r="148">
      <c r="F148" s="19"/>
    </row>
    <row r="149">
      <c r="F149" s="19"/>
    </row>
    <row r="150">
      <c r="F150" s="19"/>
    </row>
    <row r="151">
      <c r="F151" s="19"/>
    </row>
    <row r="152">
      <c r="F152" s="19"/>
    </row>
    <row r="153">
      <c r="F153" s="19"/>
    </row>
    <row r="154">
      <c r="F154" s="19"/>
    </row>
    <row r="155">
      <c r="F155" s="19"/>
    </row>
    <row r="156">
      <c r="F156" s="19"/>
    </row>
    <row r="157">
      <c r="F157" s="19"/>
    </row>
    <row r="158">
      <c r="F158" s="19"/>
    </row>
    <row r="159">
      <c r="F159" s="19"/>
    </row>
    <row r="160">
      <c r="F160" s="19"/>
    </row>
    <row r="161">
      <c r="F161" s="19"/>
    </row>
    <row r="162">
      <c r="F162" s="19"/>
    </row>
    <row r="163">
      <c r="F163" s="19"/>
    </row>
    <row r="164">
      <c r="F164" s="19"/>
    </row>
    <row r="165">
      <c r="F165" s="19"/>
    </row>
    <row r="166">
      <c r="F166" s="19"/>
    </row>
    <row r="167">
      <c r="F167" s="19"/>
    </row>
    <row r="168">
      <c r="F168" s="19"/>
    </row>
    <row r="169">
      <c r="F169" s="19"/>
    </row>
    <row r="170">
      <c r="F170" s="19"/>
    </row>
    <row r="171">
      <c r="F171" s="19"/>
    </row>
    <row r="172">
      <c r="F172" s="19"/>
    </row>
    <row r="173">
      <c r="F173" s="19"/>
    </row>
    <row r="174">
      <c r="F174" s="19"/>
    </row>
    <row r="175">
      <c r="F175" s="19"/>
    </row>
    <row r="176">
      <c r="F176" s="19"/>
    </row>
    <row r="177">
      <c r="F177" s="19"/>
    </row>
    <row r="178">
      <c r="F178" s="19"/>
    </row>
    <row r="179">
      <c r="F179" s="19"/>
    </row>
    <row r="180">
      <c r="F180" s="19"/>
    </row>
    <row r="181">
      <c r="F181" s="19"/>
    </row>
    <row r="182">
      <c r="F182" s="19"/>
    </row>
    <row r="183">
      <c r="F183" s="19"/>
    </row>
    <row r="184">
      <c r="F184" s="19"/>
    </row>
    <row r="185">
      <c r="F185" s="19"/>
    </row>
    <row r="186">
      <c r="F186" s="19"/>
    </row>
    <row r="187">
      <c r="F187" s="19"/>
    </row>
    <row r="188">
      <c r="F188" s="19"/>
    </row>
    <row r="189">
      <c r="F189" s="19"/>
    </row>
    <row r="190">
      <c r="F190" s="19"/>
    </row>
    <row r="191">
      <c r="F191" s="19"/>
    </row>
    <row r="192">
      <c r="F192" s="19"/>
    </row>
    <row r="193">
      <c r="F193" s="19"/>
    </row>
    <row r="194">
      <c r="F194" s="19"/>
    </row>
    <row r="195">
      <c r="F195" s="19"/>
    </row>
    <row r="196">
      <c r="F196" s="19"/>
    </row>
    <row r="197">
      <c r="F197" s="19"/>
    </row>
    <row r="198">
      <c r="F198" s="19"/>
    </row>
    <row r="199">
      <c r="F199" s="19"/>
    </row>
    <row r="200">
      <c r="F200" s="19"/>
    </row>
    <row r="201">
      <c r="F201" s="19"/>
    </row>
    <row r="202">
      <c r="F202" s="19"/>
    </row>
    <row r="203">
      <c r="F203" s="19"/>
    </row>
    <row r="204">
      <c r="F204" s="19"/>
    </row>
    <row r="205">
      <c r="F205" s="19"/>
    </row>
    <row r="206">
      <c r="F206" s="19"/>
    </row>
    <row r="207">
      <c r="F207" s="19"/>
    </row>
    <row r="208">
      <c r="F208" s="19"/>
    </row>
    <row r="209">
      <c r="F209" s="19"/>
    </row>
    <row r="210">
      <c r="F210" s="19"/>
    </row>
    <row r="211">
      <c r="F211" s="19"/>
    </row>
    <row r="212">
      <c r="F212" s="19"/>
    </row>
    <row r="213">
      <c r="F213" s="19"/>
    </row>
    <row r="214">
      <c r="F214" s="19"/>
    </row>
    <row r="215">
      <c r="F215" s="19"/>
    </row>
    <row r="216">
      <c r="F216" s="19"/>
    </row>
    <row r="217">
      <c r="F217" s="19"/>
    </row>
    <row r="218">
      <c r="F218" s="19"/>
    </row>
    <row r="219">
      <c r="F219" s="19"/>
    </row>
    <row r="220">
      <c r="F220" s="19"/>
    </row>
    <row r="221">
      <c r="F221" s="19"/>
    </row>
    <row r="222">
      <c r="F222" s="19"/>
    </row>
    <row r="223">
      <c r="F223" s="19"/>
    </row>
    <row r="224">
      <c r="F224" s="19"/>
    </row>
    <row r="225">
      <c r="F225" s="19"/>
    </row>
    <row r="226">
      <c r="F226" s="19"/>
    </row>
    <row r="227">
      <c r="F227" s="19"/>
    </row>
    <row r="228">
      <c r="F228" s="19"/>
    </row>
    <row r="229">
      <c r="F229" s="19"/>
    </row>
    <row r="230">
      <c r="F230" s="19"/>
    </row>
    <row r="231">
      <c r="F231" s="19"/>
    </row>
    <row r="232">
      <c r="F232" s="19"/>
    </row>
    <row r="233">
      <c r="F233" s="19"/>
    </row>
    <row r="234">
      <c r="F234" s="19"/>
    </row>
    <row r="235">
      <c r="F235" s="19"/>
    </row>
    <row r="236">
      <c r="F236" s="19"/>
    </row>
    <row r="237">
      <c r="F237" s="19"/>
    </row>
    <row r="238">
      <c r="F238" s="19"/>
    </row>
    <row r="239">
      <c r="F239" s="19"/>
    </row>
    <row r="240">
      <c r="F240" s="19"/>
    </row>
    <row r="241">
      <c r="F241" s="19"/>
    </row>
    <row r="242">
      <c r="F242" s="19"/>
    </row>
    <row r="243">
      <c r="F243" s="19"/>
    </row>
    <row r="244">
      <c r="F244" s="19"/>
    </row>
    <row r="245">
      <c r="F245" s="19"/>
    </row>
    <row r="246">
      <c r="F246" s="19"/>
    </row>
    <row r="247">
      <c r="F247" s="19"/>
    </row>
    <row r="248">
      <c r="F248" s="19"/>
    </row>
    <row r="249">
      <c r="F249" s="19"/>
    </row>
    <row r="250">
      <c r="F250" s="19"/>
    </row>
    <row r="251">
      <c r="F251" s="19"/>
    </row>
    <row r="252">
      <c r="F252" s="19"/>
    </row>
    <row r="253">
      <c r="F253" s="19"/>
    </row>
    <row r="254">
      <c r="F254" s="19"/>
    </row>
    <row r="255">
      <c r="F255" s="19"/>
    </row>
    <row r="256">
      <c r="F256" s="19"/>
    </row>
    <row r="257">
      <c r="F257" s="19"/>
    </row>
    <row r="258">
      <c r="F258" s="19"/>
    </row>
    <row r="259">
      <c r="F259" s="19"/>
    </row>
    <row r="260">
      <c r="F260" s="19"/>
    </row>
    <row r="261">
      <c r="F261" s="19"/>
    </row>
    <row r="262">
      <c r="F262" s="19"/>
    </row>
    <row r="263">
      <c r="F263" s="19"/>
    </row>
    <row r="264">
      <c r="F264" s="19"/>
    </row>
    <row r="265">
      <c r="F265" s="19"/>
    </row>
    <row r="266">
      <c r="F266" s="19"/>
    </row>
    <row r="267">
      <c r="F267" s="19"/>
    </row>
    <row r="268">
      <c r="F268" s="19"/>
    </row>
    <row r="269">
      <c r="F269" s="19"/>
    </row>
    <row r="270">
      <c r="F270" s="19"/>
    </row>
    <row r="271">
      <c r="F271" s="19"/>
    </row>
    <row r="272">
      <c r="F272" s="19"/>
    </row>
    <row r="273">
      <c r="F273" s="19"/>
    </row>
    <row r="274">
      <c r="F274" s="19"/>
    </row>
    <row r="275">
      <c r="F275" s="19"/>
    </row>
    <row r="276">
      <c r="F276" s="19"/>
    </row>
    <row r="277">
      <c r="F277" s="19"/>
    </row>
    <row r="278">
      <c r="F278" s="19"/>
    </row>
    <row r="279">
      <c r="F279" s="19"/>
    </row>
    <row r="280">
      <c r="F280" s="19"/>
    </row>
    <row r="281">
      <c r="F281" s="19"/>
    </row>
    <row r="282">
      <c r="F282" s="19"/>
    </row>
    <row r="283">
      <c r="F283" s="19"/>
    </row>
    <row r="284">
      <c r="F284" s="19"/>
    </row>
    <row r="285">
      <c r="F285" s="19"/>
    </row>
    <row r="286">
      <c r="F286" s="19"/>
    </row>
    <row r="287">
      <c r="F287" s="19"/>
    </row>
    <row r="288">
      <c r="F288" s="19"/>
    </row>
    <row r="289">
      <c r="F289" s="19"/>
    </row>
    <row r="290">
      <c r="F290" s="19"/>
    </row>
    <row r="291">
      <c r="F291" s="19"/>
    </row>
    <row r="292">
      <c r="F292" s="19"/>
    </row>
    <row r="293">
      <c r="F293" s="19"/>
    </row>
    <row r="294">
      <c r="F294" s="19"/>
    </row>
    <row r="295">
      <c r="F295" s="19"/>
    </row>
    <row r="296">
      <c r="F296" s="19"/>
    </row>
    <row r="297">
      <c r="F297" s="19"/>
    </row>
    <row r="298">
      <c r="F298" s="19"/>
    </row>
    <row r="299">
      <c r="F299" s="19"/>
    </row>
    <row r="300">
      <c r="F300" s="19"/>
    </row>
    <row r="301">
      <c r="F301" s="19"/>
    </row>
    <row r="302">
      <c r="F302" s="19"/>
    </row>
    <row r="303">
      <c r="F303" s="19"/>
    </row>
    <row r="304">
      <c r="F304" s="19"/>
    </row>
    <row r="305">
      <c r="F305" s="19"/>
    </row>
    <row r="306">
      <c r="F306" s="19"/>
    </row>
    <row r="307">
      <c r="F307" s="19"/>
    </row>
    <row r="308">
      <c r="F308" s="19"/>
    </row>
    <row r="309">
      <c r="F309" s="19"/>
    </row>
    <row r="310">
      <c r="F310" s="19"/>
    </row>
    <row r="311">
      <c r="F311" s="19"/>
    </row>
    <row r="312">
      <c r="F312" s="19"/>
    </row>
    <row r="313">
      <c r="F313" s="19"/>
    </row>
    <row r="314">
      <c r="F314" s="19"/>
    </row>
    <row r="315">
      <c r="F315" s="19"/>
    </row>
    <row r="316">
      <c r="F316" s="19"/>
    </row>
    <row r="317">
      <c r="F317" s="19"/>
    </row>
    <row r="318">
      <c r="F318" s="19"/>
    </row>
    <row r="319">
      <c r="F319" s="19"/>
    </row>
    <row r="320">
      <c r="F320" s="19"/>
    </row>
    <row r="321">
      <c r="F321" s="19"/>
    </row>
    <row r="322">
      <c r="F322" s="19"/>
    </row>
    <row r="323">
      <c r="F323" s="19"/>
    </row>
    <row r="324">
      <c r="F324" s="19"/>
    </row>
    <row r="325">
      <c r="F325" s="19"/>
    </row>
    <row r="326">
      <c r="F326" s="19"/>
    </row>
    <row r="327">
      <c r="F327" s="19"/>
    </row>
    <row r="328">
      <c r="F328" s="19"/>
    </row>
    <row r="329">
      <c r="F329" s="19"/>
    </row>
    <row r="330">
      <c r="F330" s="19"/>
    </row>
    <row r="331">
      <c r="F331" s="19"/>
    </row>
    <row r="332">
      <c r="F332" s="19"/>
    </row>
    <row r="333">
      <c r="F333" s="19"/>
    </row>
    <row r="334">
      <c r="F334" s="19"/>
    </row>
    <row r="335">
      <c r="F335" s="19"/>
    </row>
    <row r="336">
      <c r="F336" s="19"/>
    </row>
    <row r="337">
      <c r="F337" s="19"/>
    </row>
    <row r="338">
      <c r="F338" s="19"/>
    </row>
    <row r="339">
      <c r="F339" s="19"/>
    </row>
    <row r="340">
      <c r="F340" s="19"/>
    </row>
    <row r="341">
      <c r="F341" s="19"/>
    </row>
    <row r="342">
      <c r="F342" s="19"/>
    </row>
    <row r="343">
      <c r="F343" s="19"/>
    </row>
    <row r="344">
      <c r="F344" s="19"/>
    </row>
    <row r="345">
      <c r="F345" s="19"/>
    </row>
    <row r="346">
      <c r="F346" s="19"/>
    </row>
    <row r="347">
      <c r="F347" s="19"/>
    </row>
    <row r="348">
      <c r="F348" s="19"/>
    </row>
    <row r="349">
      <c r="F349" s="19"/>
    </row>
    <row r="350">
      <c r="F350" s="19"/>
    </row>
    <row r="351">
      <c r="F351" s="19"/>
    </row>
    <row r="352">
      <c r="F352" s="19"/>
    </row>
    <row r="353">
      <c r="F353" s="19"/>
    </row>
    <row r="354">
      <c r="F354" s="19"/>
    </row>
    <row r="355">
      <c r="F355" s="19"/>
    </row>
    <row r="356">
      <c r="F356" s="19"/>
    </row>
    <row r="357">
      <c r="F357" s="19"/>
    </row>
    <row r="358">
      <c r="F358" s="19"/>
    </row>
    <row r="359">
      <c r="F359" s="19"/>
    </row>
    <row r="360">
      <c r="F360" s="19"/>
    </row>
    <row r="361">
      <c r="F361" s="19"/>
    </row>
    <row r="362">
      <c r="F362" s="19"/>
    </row>
    <row r="363">
      <c r="F363" s="19"/>
    </row>
    <row r="364">
      <c r="F364" s="19"/>
    </row>
    <row r="365">
      <c r="F365" s="19"/>
    </row>
    <row r="366">
      <c r="F366" s="19"/>
    </row>
    <row r="367">
      <c r="F367" s="19"/>
    </row>
    <row r="368">
      <c r="F368" s="19"/>
    </row>
    <row r="369">
      <c r="F369" s="19"/>
    </row>
    <row r="370">
      <c r="F370" s="19"/>
    </row>
    <row r="371">
      <c r="F371" s="19"/>
    </row>
    <row r="372">
      <c r="F372" s="19"/>
    </row>
    <row r="373">
      <c r="F373" s="19"/>
    </row>
    <row r="374">
      <c r="F374" s="19"/>
    </row>
    <row r="375">
      <c r="F375" s="19"/>
    </row>
    <row r="376">
      <c r="F376" s="19"/>
    </row>
    <row r="377">
      <c r="F377" s="19"/>
    </row>
    <row r="378">
      <c r="F378" s="19"/>
    </row>
    <row r="379">
      <c r="F379" s="19"/>
    </row>
    <row r="380">
      <c r="F380" s="19"/>
    </row>
    <row r="381">
      <c r="F381" s="19"/>
    </row>
    <row r="382">
      <c r="F382" s="19"/>
    </row>
    <row r="383">
      <c r="F383" s="19"/>
    </row>
    <row r="384">
      <c r="F384" s="19"/>
    </row>
    <row r="385">
      <c r="F385" s="19"/>
    </row>
    <row r="386">
      <c r="F386" s="19"/>
    </row>
    <row r="387">
      <c r="F387" s="19"/>
    </row>
    <row r="388">
      <c r="F388" s="19"/>
    </row>
    <row r="389">
      <c r="F389" s="19"/>
    </row>
    <row r="390">
      <c r="F390" s="19"/>
    </row>
    <row r="391">
      <c r="F391" s="19"/>
    </row>
    <row r="392">
      <c r="F392" s="19"/>
    </row>
    <row r="393">
      <c r="F393" s="19"/>
    </row>
    <row r="394">
      <c r="F394" s="19"/>
    </row>
    <row r="395">
      <c r="F395" s="19"/>
    </row>
    <row r="396">
      <c r="F396" s="19"/>
    </row>
    <row r="397">
      <c r="F397" s="19"/>
    </row>
    <row r="398">
      <c r="F398" s="19"/>
    </row>
    <row r="399">
      <c r="F399" s="19"/>
    </row>
    <row r="400">
      <c r="F400" s="19"/>
    </row>
    <row r="401">
      <c r="F401" s="19"/>
    </row>
    <row r="402">
      <c r="F402" s="19"/>
    </row>
    <row r="403">
      <c r="F403" s="19"/>
    </row>
    <row r="404">
      <c r="F404" s="19"/>
    </row>
    <row r="405">
      <c r="F405" s="19"/>
    </row>
    <row r="406">
      <c r="F406" s="19"/>
    </row>
    <row r="407">
      <c r="F407" s="19"/>
    </row>
    <row r="408">
      <c r="F408" s="19"/>
    </row>
    <row r="409">
      <c r="F409" s="19"/>
    </row>
    <row r="410">
      <c r="F410" s="19"/>
    </row>
    <row r="411">
      <c r="F411" s="19"/>
    </row>
    <row r="412">
      <c r="F412" s="19"/>
    </row>
    <row r="413">
      <c r="F413" s="19"/>
    </row>
    <row r="414">
      <c r="F414" s="19"/>
    </row>
    <row r="415">
      <c r="F415" s="19"/>
    </row>
    <row r="416">
      <c r="F416" s="19"/>
    </row>
    <row r="417">
      <c r="F417" s="19"/>
    </row>
    <row r="418">
      <c r="F418" s="19"/>
    </row>
    <row r="419">
      <c r="F419" s="19"/>
    </row>
    <row r="420">
      <c r="F420" s="19"/>
    </row>
    <row r="421">
      <c r="F421" s="19"/>
    </row>
    <row r="422">
      <c r="F422" s="19"/>
    </row>
    <row r="423">
      <c r="F423" s="19"/>
    </row>
    <row r="424">
      <c r="F424" s="19"/>
    </row>
    <row r="425">
      <c r="F425" s="19"/>
    </row>
    <row r="426">
      <c r="F426" s="19"/>
    </row>
    <row r="427">
      <c r="F427" s="19"/>
    </row>
    <row r="428">
      <c r="F428" s="19"/>
    </row>
    <row r="429">
      <c r="F429" s="19"/>
    </row>
    <row r="430">
      <c r="F430" s="19"/>
    </row>
    <row r="431">
      <c r="F431" s="19"/>
    </row>
    <row r="432">
      <c r="F432" s="19"/>
    </row>
    <row r="433">
      <c r="F433" s="19"/>
    </row>
    <row r="434">
      <c r="F434" s="19"/>
    </row>
    <row r="435">
      <c r="F435" s="19"/>
    </row>
    <row r="436">
      <c r="F436" s="19"/>
    </row>
    <row r="437">
      <c r="F437" s="19"/>
    </row>
    <row r="438">
      <c r="F438" s="19"/>
    </row>
    <row r="439">
      <c r="F439" s="19"/>
    </row>
    <row r="440">
      <c r="F440" s="19"/>
    </row>
    <row r="441">
      <c r="F441" s="19"/>
    </row>
    <row r="442">
      <c r="F442" s="19"/>
    </row>
    <row r="443">
      <c r="F443" s="19"/>
    </row>
    <row r="444">
      <c r="F444" s="19"/>
    </row>
    <row r="445">
      <c r="F445" s="19"/>
    </row>
    <row r="446">
      <c r="F446" s="19"/>
    </row>
    <row r="447">
      <c r="F447" s="19"/>
    </row>
    <row r="448">
      <c r="F448" s="19"/>
    </row>
    <row r="449">
      <c r="F449" s="19"/>
    </row>
    <row r="450">
      <c r="F450" s="19"/>
    </row>
    <row r="451">
      <c r="F451" s="19"/>
    </row>
    <row r="452">
      <c r="F452" s="19"/>
    </row>
    <row r="453">
      <c r="F453" s="19"/>
    </row>
    <row r="454">
      <c r="F454" s="19"/>
    </row>
    <row r="455">
      <c r="F455" s="19"/>
    </row>
    <row r="456">
      <c r="F456" s="19"/>
    </row>
    <row r="457">
      <c r="F457" s="19"/>
    </row>
    <row r="458">
      <c r="F458" s="19"/>
    </row>
    <row r="459">
      <c r="F459" s="19"/>
    </row>
    <row r="460">
      <c r="F460" s="19"/>
    </row>
    <row r="461">
      <c r="F461" s="19"/>
    </row>
    <row r="462">
      <c r="F462" s="19"/>
    </row>
    <row r="463">
      <c r="F463" s="19"/>
    </row>
    <row r="464">
      <c r="F464" s="19"/>
    </row>
    <row r="465">
      <c r="F465" s="19"/>
    </row>
    <row r="466">
      <c r="F466" s="19"/>
    </row>
    <row r="467">
      <c r="F467" s="19"/>
    </row>
    <row r="468">
      <c r="F468" s="19"/>
    </row>
    <row r="469">
      <c r="F469" s="19"/>
    </row>
    <row r="470">
      <c r="F470" s="19"/>
    </row>
    <row r="471">
      <c r="F471" s="19"/>
    </row>
    <row r="472">
      <c r="F472" s="19"/>
    </row>
    <row r="473">
      <c r="F473" s="19"/>
    </row>
    <row r="474">
      <c r="F474" s="19"/>
    </row>
    <row r="475">
      <c r="F475" s="19"/>
    </row>
    <row r="476">
      <c r="F476" s="19"/>
    </row>
    <row r="477">
      <c r="F477" s="19"/>
    </row>
    <row r="478">
      <c r="F478" s="19"/>
    </row>
    <row r="479">
      <c r="F479" s="19"/>
    </row>
    <row r="480">
      <c r="F480" s="19"/>
    </row>
    <row r="481">
      <c r="F481" s="19"/>
    </row>
    <row r="482">
      <c r="F482" s="19"/>
    </row>
    <row r="483">
      <c r="F483" s="19"/>
    </row>
    <row r="484">
      <c r="F484" s="19"/>
    </row>
    <row r="485">
      <c r="F485" s="19"/>
    </row>
    <row r="486">
      <c r="F486" s="19"/>
    </row>
    <row r="487">
      <c r="F487" s="19"/>
    </row>
    <row r="488">
      <c r="F488" s="19"/>
    </row>
    <row r="489">
      <c r="F489" s="19"/>
    </row>
    <row r="490">
      <c r="F490" s="19"/>
    </row>
    <row r="491">
      <c r="F491" s="19"/>
    </row>
    <row r="492">
      <c r="F492" s="19"/>
    </row>
    <row r="493">
      <c r="F493" s="19"/>
    </row>
    <row r="494">
      <c r="F494" s="19"/>
    </row>
    <row r="495">
      <c r="F495" s="19"/>
    </row>
    <row r="496">
      <c r="F496" s="19"/>
    </row>
    <row r="497">
      <c r="F497" s="19"/>
    </row>
    <row r="498">
      <c r="F498" s="19"/>
    </row>
    <row r="499">
      <c r="F499" s="19"/>
    </row>
    <row r="500">
      <c r="F500" s="19"/>
    </row>
    <row r="501">
      <c r="F501" s="19"/>
    </row>
    <row r="502">
      <c r="F502" s="19"/>
    </row>
    <row r="503">
      <c r="F503" s="19"/>
    </row>
    <row r="504">
      <c r="F504" s="19"/>
    </row>
    <row r="505">
      <c r="F505" s="19"/>
    </row>
    <row r="506">
      <c r="F506" s="19"/>
    </row>
    <row r="507">
      <c r="F507" s="19"/>
    </row>
    <row r="508">
      <c r="F508" s="19"/>
    </row>
    <row r="509">
      <c r="F509" s="19"/>
    </row>
    <row r="510">
      <c r="F510" s="19"/>
    </row>
    <row r="511">
      <c r="F511" s="19"/>
    </row>
    <row r="512">
      <c r="F512" s="19"/>
    </row>
    <row r="513">
      <c r="F513" s="19"/>
    </row>
    <row r="514">
      <c r="F514" s="19"/>
    </row>
    <row r="515">
      <c r="F515" s="19"/>
    </row>
    <row r="516">
      <c r="F516" s="19"/>
    </row>
    <row r="517">
      <c r="F517" s="19"/>
    </row>
    <row r="518">
      <c r="F518" s="19"/>
    </row>
    <row r="519">
      <c r="F519" s="19"/>
    </row>
    <row r="520">
      <c r="F520" s="19"/>
    </row>
    <row r="521">
      <c r="F521" s="19"/>
    </row>
    <row r="522">
      <c r="F522" s="19"/>
    </row>
    <row r="523">
      <c r="F523" s="19"/>
    </row>
    <row r="524">
      <c r="F524" s="19"/>
    </row>
    <row r="525">
      <c r="F525" s="19"/>
    </row>
    <row r="526">
      <c r="F526" s="19"/>
    </row>
    <row r="527">
      <c r="F527" s="19"/>
    </row>
    <row r="528">
      <c r="F528" s="19"/>
    </row>
    <row r="529">
      <c r="F529" s="19"/>
    </row>
    <row r="530">
      <c r="F530" s="19"/>
    </row>
    <row r="531">
      <c r="F531" s="19"/>
    </row>
    <row r="532">
      <c r="F532" s="19"/>
    </row>
    <row r="533">
      <c r="F533" s="19"/>
    </row>
    <row r="534">
      <c r="F534" s="19"/>
    </row>
    <row r="535">
      <c r="F535" s="19"/>
    </row>
    <row r="536">
      <c r="F536" s="19"/>
    </row>
    <row r="537">
      <c r="F537" s="19"/>
    </row>
    <row r="538">
      <c r="F538" s="19"/>
    </row>
    <row r="539">
      <c r="F539" s="19"/>
    </row>
    <row r="540">
      <c r="F540" s="19"/>
    </row>
    <row r="541">
      <c r="F541" s="19"/>
    </row>
    <row r="542">
      <c r="F542" s="19"/>
    </row>
    <row r="543">
      <c r="F543" s="19"/>
    </row>
    <row r="544">
      <c r="F544" s="19"/>
    </row>
    <row r="545">
      <c r="F545" s="19"/>
    </row>
    <row r="546">
      <c r="F546" s="19"/>
    </row>
    <row r="547">
      <c r="F547" s="19"/>
    </row>
    <row r="548">
      <c r="F548" s="19"/>
    </row>
    <row r="549">
      <c r="F549" s="19"/>
    </row>
    <row r="550">
      <c r="F550" s="19"/>
    </row>
    <row r="551">
      <c r="F551" s="19"/>
    </row>
    <row r="552">
      <c r="F552" s="19"/>
    </row>
    <row r="553">
      <c r="F553" s="19"/>
    </row>
    <row r="554">
      <c r="F554" s="19"/>
    </row>
    <row r="555">
      <c r="F555" s="19"/>
    </row>
    <row r="556">
      <c r="F556" s="19"/>
    </row>
    <row r="557">
      <c r="F557" s="19"/>
    </row>
    <row r="558">
      <c r="F558" s="19"/>
    </row>
    <row r="559">
      <c r="F559" s="19"/>
    </row>
    <row r="560">
      <c r="F560" s="19"/>
    </row>
    <row r="561">
      <c r="F561" s="19"/>
    </row>
    <row r="562">
      <c r="F562" s="19"/>
    </row>
    <row r="563">
      <c r="F563" s="19"/>
    </row>
    <row r="564">
      <c r="F564" s="19"/>
    </row>
    <row r="565">
      <c r="F565" s="19"/>
    </row>
    <row r="566">
      <c r="F566" s="19"/>
    </row>
    <row r="567">
      <c r="F567" s="19"/>
    </row>
    <row r="568">
      <c r="F568" s="19"/>
    </row>
    <row r="569">
      <c r="F569" s="19"/>
    </row>
    <row r="570">
      <c r="F570" s="19"/>
    </row>
    <row r="571">
      <c r="F571" s="19"/>
    </row>
    <row r="572">
      <c r="F572" s="19"/>
    </row>
    <row r="573">
      <c r="F573" s="19"/>
    </row>
    <row r="574">
      <c r="F574" s="19"/>
    </row>
    <row r="575">
      <c r="F575" s="19"/>
    </row>
    <row r="576">
      <c r="F576" s="19"/>
    </row>
    <row r="577">
      <c r="F577" s="19"/>
    </row>
    <row r="578">
      <c r="F578" s="19"/>
    </row>
    <row r="579">
      <c r="F579" s="19"/>
    </row>
    <row r="580">
      <c r="F580" s="19"/>
    </row>
    <row r="581">
      <c r="F581" s="19"/>
    </row>
    <row r="582">
      <c r="F582" s="19"/>
    </row>
    <row r="583">
      <c r="F583" s="19"/>
    </row>
    <row r="584">
      <c r="F584" s="19"/>
    </row>
    <row r="585">
      <c r="F585" s="19"/>
    </row>
    <row r="586">
      <c r="F586" s="19"/>
    </row>
    <row r="587">
      <c r="F587" s="19"/>
    </row>
    <row r="588">
      <c r="F588" s="19"/>
    </row>
    <row r="589">
      <c r="F589" s="19"/>
    </row>
    <row r="590">
      <c r="F590" s="19"/>
    </row>
    <row r="591">
      <c r="F591" s="19"/>
    </row>
    <row r="592">
      <c r="F592" s="19"/>
    </row>
    <row r="593">
      <c r="F593" s="19"/>
    </row>
    <row r="594">
      <c r="F594" s="19"/>
    </row>
    <row r="595">
      <c r="F595" s="19"/>
    </row>
    <row r="596">
      <c r="F596" s="19"/>
    </row>
    <row r="597">
      <c r="F597" s="19"/>
    </row>
    <row r="598">
      <c r="F598" s="19"/>
    </row>
    <row r="599">
      <c r="F599" s="19"/>
    </row>
    <row r="600">
      <c r="F600" s="19"/>
    </row>
    <row r="601">
      <c r="F601" s="19"/>
    </row>
    <row r="602">
      <c r="F602" s="19"/>
    </row>
    <row r="603">
      <c r="F603" s="19"/>
    </row>
    <row r="604">
      <c r="F604" s="19"/>
    </row>
    <row r="605">
      <c r="F605" s="19"/>
    </row>
    <row r="606">
      <c r="F606" s="19"/>
    </row>
    <row r="607">
      <c r="F607" s="19"/>
    </row>
    <row r="608">
      <c r="F608" s="19"/>
    </row>
    <row r="609">
      <c r="F609" s="19"/>
    </row>
    <row r="610">
      <c r="F610" s="19"/>
    </row>
    <row r="611">
      <c r="F611" s="19"/>
    </row>
    <row r="612">
      <c r="F612" s="19"/>
    </row>
    <row r="613">
      <c r="F613" s="19"/>
    </row>
    <row r="614">
      <c r="F614" s="19"/>
    </row>
    <row r="615">
      <c r="F615" s="19"/>
    </row>
    <row r="616">
      <c r="F616" s="19"/>
    </row>
    <row r="617">
      <c r="F617" s="19"/>
    </row>
    <row r="618">
      <c r="F618" s="19"/>
    </row>
    <row r="619">
      <c r="F619" s="19"/>
    </row>
    <row r="620">
      <c r="F620" s="19"/>
    </row>
    <row r="621">
      <c r="F621" s="19"/>
    </row>
    <row r="622">
      <c r="F622" s="19"/>
    </row>
    <row r="623">
      <c r="F623" s="19"/>
    </row>
    <row r="624">
      <c r="F624" s="19"/>
    </row>
    <row r="625">
      <c r="F625" s="19"/>
    </row>
    <row r="626">
      <c r="F626" s="19"/>
    </row>
    <row r="627">
      <c r="F627" s="19"/>
    </row>
    <row r="628">
      <c r="F628" s="19"/>
    </row>
    <row r="629">
      <c r="F629" s="19"/>
    </row>
    <row r="630">
      <c r="F630" s="19"/>
    </row>
    <row r="631">
      <c r="F631" s="19"/>
    </row>
    <row r="632">
      <c r="F632" s="19"/>
    </row>
    <row r="633">
      <c r="F633" s="19"/>
    </row>
    <row r="634">
      <c r="F634" s="19"/>
    </row>
    <row r="635">
      <c r="F635" s="19"/>
    </row>
    <row r="636">
      <c r="F636" s="19"/>
    </row>
    <row r="637">
      <c r="F637" s="19"/>
    </row>
    <row r="638">
      <c r="F638" s="19"/>
    </row>
    <row r="639">
      <c r="F639" s="19"/>
    </row>
    <row r="640">
      <c r="F640" s="19"/>
    </row>
    <row r="641">
      <c r="F641" s="19"/>
    </row>
    <row r="642">
      <c r="F642" s="19"/>
    </row>
    <row r="643">
      <c r="F643" s="19"/>
    </row>
    <row r="644">
      <c r="F644" s="19"/>
    </row>
    <row r="645">
      <c r="F645" s="19"/>
    </row>
    <row r="646">
      <c r="F646" s="19"/>
    </row>
    <row r="647">
      <c r="F647" s="19"/>
    </row>
    <row r="648">
      <c r="F648" s="19"/>
    </row>
    <row r="649">
      <c r="F649" s="19"/>
    </row>
    <row r="650">
      <c r="F650" s="19"/>
    </row>
    <row r="651">
      <c r="F651" s="19"/>
    </row>
    <row r="652">
      <c r="F652" s="19"/>
    </row>
    <row r="653">
      <c r="F653" s="19"/>
    </row>
    <row r="654">
      <c r="F654" s="19"/>
    </row>
    <row r="655">
      <c r="F655" s="19"/>
    </row>
    <row r="656">
      <c r="F656" s="19"/>
    </row>
    <row r="657">
      <c r="F657" s="19"/>
    </row>
    <row r="658">
      <c r="F658" s="19"/>
    </row>
    <row r="659">
      <c r="F659" s="19"/>
    </row>
    <row r="660">
      <c r="F660" s="19"/>
    </row>
    <row r="661">
      <c r="F661" s="19"/>
    </row>
    <row r="662">
      <c r="F662" s="19"/>
    </row>
    <row r="663">
      <c r="F663" s="19"/>
    </row>
    <row r="664">
      <c r="F664" s="19"/>
    </row>
    <row r="665">
      <c r="F665" s="19"/>
    </row>
    <row r="666">
      <c r="F666" s="19"/>
    </row>
    <row r="667">
      <c r="F667" s="19"/>
    </row>
    <row r="668">
      <c r="F668" s="19"/>
    </row>
    <row r="669">
      <c r="F669" s="19"/>
    </row>
    <row r="670">
      <c r="F670" s="19"/>
    </row>
    <row r="671">
      <c r="F671" s="19"/>
    </row>
    <row r="672">
      <c r="F672" s="19"/>
    </row>
    <row r="673">
      <c r="F673" s="19"/>
    </row>
    <row r="674">
      <c r="F674" s="19"/>
    </row>
    <row r="675">
      <c r="F675" s="19"/>
    </row>
    <row r="676">
      <c r="F676" s="19"/>
    </row>
    <row r="677">
      <c r="F677" s="19"/>
    </row>
    <row r="678">
      <c r="F678" s="19"/>
    </row>
    <row r="679">
      <c r="F679" s="19"/>
    </row>
    <row r="680">
      <c r="F680" s="19"/>
    </row>
    <row r="681">
      <c r="F681" s="19"/>
    </row>
    <row r="682">
      <c r="F682" s="19"/>
    </row>
    <row r="683">
      <c r="F683" s="19"/>
    </row>
    <row r="684">
      <c r="F684" s="19"/>
    </row>
    <row r="685">
      <c r="F685" s="19"/>
    </row>
    <row r="686">
      <c r="F686" s="19"/>
    </row>
    <row r="687">
      <c r="F687" s="19"/>
    </row>
    <row r="688">
      <c r="F688" s="19"/>
    </row>
    <row r="689">
      <c r="F689" s="19"/>
    </row>
    <row r="690">
      <c r="F690" s="19"/>
    </row>
    <row r="691">
      <c r="F691" s="19"/>
    </row>
    <row r="692">
      <c r="F692" s="19"/>
    </row>
    <row r="693">
      <c r="F693" s="19"/>
    </row>
    <row r="694">
      <c r="F694" s="19"/>
    </row>
    <row r="695">
      <c r="F695" s="19"/>
    </row>
    <row r="696">
      <c r="F696" s="19"/>
    </row>
    <row r="697">
      <c r="F697" s="19"/>
    </row>
    <row r="698">
      <c r="F698" s="19"/>
    </row>
    <row r="699">
      <c r="F699" s="19"/>
    </row>
    <row r="700">
      <c r="F700" s="19"/>
    </row>
    <row r="701">
      <c r="F701" s="19"/>
    </row>
    <row r="702">
      <c r="F702" s="19"/>
    </row>
    <row r="703">
      <c r="F703" s="19"/>
    </row>
    <row r="704">
      <c r="F704" s="19"/>
    </row>
    <row r="705">
      <c r="F705" s="19"/>
    </row>
    <row r="706">
      <c r="F706" s="19"/>
    </row>
    <row r="707">
      <c r="F707" s="19"/>
    </row>
    <row r="708">
      <c r="F708" s="19"/>
    </row>
    <row r="709">
      <c r="F709" s="19"/>
    </row>
    <row r="710">
      <c r="F710" s="19"/>
    </row>
    <row r="711">
      <c r="F711" s="19"/>
    </row>
    <row r="712">
      <c r="F712" s="19"/>
    </row>
    <row r="713">
      <c r="F713" s="19"/>
    </row>
    <row r="714">
      <c r="F714" s="19"/>
    </row>
    <row r="715">
      <c r="F715" s="19"/>
    </row>
    <row r="716">
      <c r="F716" s="19"/>
    </row>
    <row r="717">
      <c r="F717" s="19"/>
    </row>
    <row r="718">
      <c r="F718" s="19"/>
    </row>
    <row r="719">
      <c r="F719" s="19"/>
    </row>
    <row r="720">
      <c r="F720" s="19"/>
    </row>
    <row r="721">
      <c r="F721" s="19"/>
    </row>
    <row r="722">
      <c r="F722" s="19"/>
    </row>
    <row r="723">
      <c r="F723" s="19"/>
    </row>
    <row r="724">
      <c r="F724" s="19"/>
    </row>
    <row r="725">
      <c r="F725" s="19"/>
    </row>
    <row r="726">
      <c r="F726" s="19"/>
    </row>
    <row r="727">
      <c r="F727" s="19"/>
    </row>
    <row r="728">
      <c r="F728" s="19"/>
    </row>
    <row r="729">
      <c r="F729" s="19"/>
    </row>
    <row r="730">
      <c r="F730" s="19"/>
    </row>
    <row r="731">
      <c r="F731" s="19"/>
    </row>
    <row r="732">
      <c r="F732" s="19"/>
    </row>
    <row r="733">
      <c r="F733" s="19"/>
    </row>
    <row r="734">
      <c r="F734" s="19"/>
    </row>
    <row r="735">
      <c r="F735" s="19"/>
    </row>
    <row r="736">
      <c r="F736" s="19"/>
    </row>
    <row r="737">
      <c r="F737" s="19"/>
    </row>
    <row r="738">
      <c r="F738" s="19"/>
    </row>
    <row r="739">
      <c r="F739" s="19"/>
    </row>
    <row r="740">
      <c r="F740" s="19"/>
    </row>
    <row r="741">
      <c r="F741" s="19"/>
    </row>
    <row r="742">
      <c r="F742" s="19"/>
    </row>
    <row r="743">
      <c r="F743" s="19"/>
    </row>
    <row r="744">
      <c r="F744" s="19"/>
    </row>
    <row r="745">
      <c r="F745" s="19"/>
    </row>
    <row r="746">
      <c r="F746" s="19"/>
    </row>
    <row r="747">
      <c r="F747" s="19"/>
    </row>
    <row r="748">
      <c r="F748" s="19"/>
    </row>
    <row r="749">
      <c r="F749" s="19"/>
    </row>
    <row r="750">
      <c r="F750" s="19"/>
    </row>
    <row r="751">
      <c r="F751" s="19"/>
    </row>
    <row r="752">
      <c r="F752" s="19"/>
    </row>
    <row r="753">
      <c r="F753" s="19"/>
    </row>
    <row r="754">
      <c r="F754" s="19"/>
    </row>
    <row r="755">
      <c r="F755" s="19"/>
    </row>
    <row r="756">
      <c r="F756" s="19"/>
    </row>
    <row r="757">
      <c r="F757" s="19"/>
    </row>
    <row r="758">
      <c r="F758" s="19"/>
    </row>
    <row r="759">
      <c r="F759" s="19"/>
    </row>
    <row r="760">
      <c r="F760" s="19"/>
    </row>
    <row r="761">
      <c r="F761" s="19"/>
    </row>
    <row r="762">
      <c r="F762" s="19"/>
    </row>
    <row r="763">
      <c r="F763" s="19"/>
    </row>
    <row r="764">
      <c r="F764" s="19"/>
    </row>
    <row r="765">
      <c r="F765" s="19"/>
    </row>
    <row r="766">
      <c r="F766" s="19"/>
    </row>
    <row r="767">
      <c r="F767" s="19"/>
    </row>
    <row r="768">
      <c r="F768" s="19"/>
    </row>
    <row r="769">
      <c r="F769" s="19"/>
    </row>
    <row r="770">
      <c r="F770" s="19"/>
    </row>
    <row r="771">
      <c r="F771" s="19"/>
    </row>
    <row r="772">
      <c r="F772" s="19"/>
    </row>
    <row r="773">
      <c r="F773" s="19"/>
    </row>
    <row r="774">
      <c r="F774" s="19"/>
    </row>
    <row r="775">
      <c r="F775" s="19"/>
    </row>
    <row r="776">
      <c r="F776" s="19"/>
    </row>
    <row r="777">
      <c r="F777" s="19"/>
    </row>
    <row r="778">
      <c r="F778" s="19"/>
    </row>
    <row r="779">
      <c r="F779" s="19"/>
    </row>
    <row r="780">
      <c r="F780" s="19"/>
    </row>
    <row r="781">
      <c r="F781" s="19"/>
    </row>
    <row r="782">
      <c r="F782" s="19"/>
    </row>
    <row r="783">
      <c r="F783" s="19"/>
    </row>
    <row r="784">
      <c r="F784" s="19"/>
    </row>
    <row r="785">
      <c r="F785" s="19"/>
    </row>
    <row r="786">
      <c r="F786" s="19"/>
    </row>
    <row r="787">
      <c r="F787" s="19"/>
    </row>
    <row r="788">
      <c r="F788" s="19"/>
    </row>
    <row r="789">
      <c r="F789" s="19"/>
    </row>
    <row r="790">
      <c r="F790" s="19"/>
    </row>
    <row r="791">
      <c r="F791" s="19"/>
    </row>
    <row r="792">
      <c r="F792" s="19"/>
    </row>
    <row r="793">
      <c r="F793" s="19"/>
    </row>
    <row r="794">
      <c r="F794" s="19"/>
    </row>
    <row r="795">
      <c r="F795" s="19"/>
    </row>
    <row r="796">
      <c r="F796" s="19"/>
    </row>
    <row r="797">
      <c r="F797" s="19"/>
    </row>
    <row r="798">
      <c r="F798" s="19"/>
    </row>
    <row r="799">
      <c r="F799" s="19"/>
    </row>
    <row r="800">
      <c r="F800" s="19"/>
    </row>
    <row r="801">
      <c r="F801" s="19"/>
    </row>
    <row r="802">
      <c r="F802" s="19"/>
    </row>
    <row r="803">
      <c r="F803" s="19"/>
    </row>
    <row r="804">
      <c r="F804" s="19"/>
    </row>
    <row r="805">
      <c r="F805" s="19"/>
    </row>
    <row r="806">
      <c r="F806" s="19"/>
    </row>
    <row r="807">
      <c r="F807" s="19"/>
    </row>
    <row r="808">
      <c r="F808" s="19"/>
    </row>
    <row r="809">
      <c r="F809" s="19"/>
    </row>
    <row r="810">
      <c r="F810" s="19"/>
    </row>
    <row r="811">
      <c r="F811" s="19"/>
    </row>
    <row r="812">
      <c r="F812" s="19"/>
    </row>
    <row r="813">
      <c r="F813" s="19"/>
    </row>
    <row r="814">
      <c r="F814" s="19"/>
    </row>
    <row r="815">
      <c r="F815" s="19"/>
    </row>
    <row r="816">
      <c r="F816" s="19"/>
    </row>
    <row r="817">
      <c r="F817" s="19"/>
    </row>
    <row r="818">
      <c r="F818" s="19"/>
    </row>
    <row r="819">
      <c r="F819" s="19"/>
    </row>
    <row r="820">
      <c r="F820" s="19"/>
    </row>
    <row r="821">
      <c r="F821" s="19"/>
    </row>
    <row r="822">
      <c r="F822" s="19"/>
    </row>
    <row r="823">
      <c r="F823" s="19"/>
    </row>
    <row r="824">
      <c r="F824" s="19"/>
    </row>
    <row r="825">
      <c r="F825" s="19"/>
    </row>
    <row r="826">
      <c r="F826" s="19"/>
    </row>
    <row r="827">
      <c r="F827" s="19"/>
    </row>
    <row r="828">
      <c r="F828" s="19"/>
    </row>
    <row r="829">
      <c r="F829" s="19"/>
    </row>
    <row r="830">
      <c r="F830" s="19"/>
    </row>
    <row r="831">
      <c r="F831" s="19"/>
    </row>
    <row r="832">
      <c r="F832" s="19"/>
    </row>
    <row r="833">
      <c r="F833" s="19"/>
    </row>
    <row r="834">
      <c r="F834" s="19"/>
    </row>
    <row r="835">
      <c r="F835" s="19"/>
    </row>
    <row r="836">
      <c r="F836" s="19"/>
    </row>
    <row r="837">
      <c r="F837" s="19"/>
    </row>
    <row r="838">
      <c r="F838" s="19"/>
    </row>
    <row r="839">
      <c r="F839" s="19"/>
    </row>
    <row r="840">
      <c r="F840" s="19"/>
    </row>
    <row r="841">
      <c r="F841" s="19"/>
    </row>
    <row r="842">
      <c r="F842" s="19"/>
    </row>
    <row r="843">
      <c r="F843" s="19"/>
    </row>
    <row r="844">
      <c r="F844" s="19"/>
    </row>
    <row r="845">
      <c r="F845" s="19"/>
    </row>
    <row r="846">
      <c r="F846" s="19"/>
    </row>
    <row r="847">
      <c r="F847" s="19"/>
    </row>
    <row r="848">
      <c r="F848" s="19"/>
    </row>
    <row r="849">
      <c r="F849" s="19"/>
    </row>
    <row r="850">
      <c r="F850" s="19"/>
    </row>
    <row r="851">
      <c r="F851" s="19"/>
    </row>
    <row r="852">
      <c r="F852" s="19"/>
    </row>
    <row r="853">
      <c r="F853" s="19"/>
    </row>
    <row r="854">
      <c r="F854" s="19"/>
    </row>
    <row r="855">
      <c r="F855" s="19"/>
    </row>
    <row r="856">
      <c r="F856" s="19"/>
    </row>
    <row r="857">
      <c r="F857" s="19"/>
    </row>
    <row r="858">
      <c r="F858" s="19"/>
    </row>
    <row r="859">
      <c r="F859" s="19"/>
    </row>
    <row r="860">
      <c r="F860" s="19"/>
    </row>
    <row r="861">
      <c r="F861" s="19"/>
    </row>
    <row r="862">
      <c r="F862" s="19"/>
    </row>
    <row r="863">
      <c r="F863" s="19"/>
    </row>
    <row r="864">
      <c r="F864" s="19"/>
    </row>
    <row r="865">
      <c r="F865" s="19"/>
    </row>
    <row r="866">
      <c r="F866" s="19"/>
    </row>
    <row r="867">
      <c r="F867" s="19"/>
    </row>
    <row r="868">
      <c r="F868" s="19"/>
    </row>
    <row r="869">
      <c r="F869" s="19"/>
    </row>
    <row r="870">
      <c r="F870" s="19"/>
    </row>
    <row r="871">
      <c r="F871" s="19"/>
    </row>
    <row r="872">
      <c r="F872" s="19"/>
    </row>
    <row r="873">
      <c r="F873" s="19"/>
    </row>
    <row r="874">
      <c r="F874" s="19"/>
    </row>
    <row r="875">
      <c r="F875" s="19"/>
    </row>
    <row r="876">
      <c r="F876" s="19"/>
    </row>
    <row r="877">
      <c r="F877" s="19"/>
    </row>
    <row r="878">
      <c r="F878" s="19"/>
    </row>
    <row r="879">
      <c r="F879" s="19"/>
    </row>
    <row r="880">
      <c r="F880" s="19"/>
    </row>
    <row r="881">
      <c r="F881" s="19"/>
    </row>
    <row r="882">
      <c r="F882" s="19"/>
    </row>
    <row r="883">
      <c r="F883" s="19"/>
    </row>
    <row r="884">
      <c r="F884" s="19"/>
    </row>
    <row r="885">
      <c r="F885" s="19"/>
    </row>
    <row r="886">
      <c r="F886" s="19"/>
    </row>
    <row r="887">
      <c r="F887" s="19"/>
    </row>
    <row r="888">
      <c r="F888" s="19"/>
    </row>
    <row r="889">
      <c r="F889" s="19"/>
    </row>
    <row r="890">
      <c r="F890" s="19"/>
    </row>
    <row r="891">
      <c r="F891" s="19"/>
    </row>
    <row r="892">
      <c r="F892" s="19"/>
    </row>
    <row r="893">
      <c r="F893" s="19"/>
    </row>
    <row r="894">
      <c r="F894" s="19"/>
    </row>
    <row r="895">
      <c r="F895" s="19"/>
    </row>
    <row r="896">
      <c r="F896" s="19"/>
    </row>
    <row r="897">
      <c r="F897" s="19"/>
    </row>
    <row r="898">
      <c r="F898" s="19"/>
    </row>
    <row r="899">
      <c r="F899" s="19"/>
    </row>
    <row r="900">
      <c r="F900" s="19"/>
    </row>
    <row r="901">
      <c r="F901" s="19"/>
    </row>
    <row r="902">
      <c r="F902" s="19"/>
    </row>
    <row r="903">
      <c r="F903" s="19"/>
    </row>
    <row r="904">
      <c r="F904" s="19"/>
    </row>
    <row r="905">
      <c r="F905" s="19"/>
    </row>
    <row r="906">
      <c r="F906" s="19"/>
    </row>
    <row r="907">
      <c r="F907" s="19"/>
    </row>
    <row r="908">
      <c r="F908" s="19"/>
    </row>
    <row r="909">
      <c r="F909" s="19"/>
    </row>
    <row r="910">
      <c r="F910" s="19"/>
    </row>
    <row r="911">
      <c r="F911" s="19"/>
    </row>
    <row r="912">
      <c r="F912" s="19"/>
    </row>
    <row r="913">
      <c r="F913" s="19"/>
    </row>
    <row r="914">
      <c r="F914" s="19"/>
    </row>
    <row r="915">
      <c r="F915" s="19"/>
    </row>
    <row r="916">
      <c r="F916" s="19"/>
    </row>
    <row r="917">
      <c r="F917" s="19"/>
    </row>
    <row r="918">
      <c r="F918" s="19"/>
    </row>
    <row r="919">
      <c r="F919" s="19"/>
    </row>
    <row r="920">
      <c r="F920" s="19"/>
    </row>
    <row r="921">
      <c r="F921" s="19"/>
    </row>
    <row r="922">
      <c r="F922" s="19"/>
    </row>
    <row r="923">
      <c r="F923" s="19"/>
    </row>
    <row r="924">
      <c r="F924" s="19"/>
    </row>
    <row r="925">
      <c r="F925" s="19"/>
    </row>
    <row r="926">
      <c r="F926" s="19"/>
    </row>
    <row r="927">
      <c r="F927" s="19"/>
    </row>
    <row r="928">
      <c r="F928" s="19"/>
    </row>
    <row r="929">
      <c r="F929" s="19"/>
    </row>
    <row r="930">
      <c r="F930" s="19"/>
    </row>
    <row r="931">
      <c r="F931" s="19"/>
    </row>
    <row r="932">
      <c r="F932" s="19"/>
    </row>
    <row r="933">
      <c r="F933" s="19"/>
    </row>
    <row r="934">
      <c r="F934" s="19"/>
    </row>
    <row r="935">
      <c r="F935" s="19"/>
    </row>
    <row r="936">
      <c r="F936" s="19"/>
    </row>
    <row r="937">
      <c r="F937" s="19"/>
    </row>
    <row r="938">
      <c r="F938" s="19"/>
    </row>
    <row r="939">
      <c r="F939" s="19"/>
    </row>
    <row r="940">
      <c r="F940" s="19"/>
    </row>
    <row r="941">
      <c r="F941" s="19"/>
    </row>
    <row r="942">
      <c r="F942" s="19"/>
    </row>
    <row r="943">
      <c r="F943" s="19"/>
    </row>
    <row r="944">
      <c r="F944" s="19"/>
    </row>
    <row r="945">
      <c r="F945" s="19"/>
    </row>
    <row r="946">
      <c r="F946" s="19"/>
    </row>
    <row r="947">
      <c r="F947" s="19"/>
    </row>
    <row r="948">
      <c r="F948" s="19"/>
    </row>
    <row r="949">
      <c r="F949" s="19"/>
    </row>
    <row r="950">
      <c r="F950" s="19"/>
    </row>
    <row r="951">
      <c r="F951" s="19"/>
    </row>
    <row r="952">
      <c r="F952" s="19"/>
    </row>
    <row r="953">
      <c r="F953" s="19"/>
    </row>
    <row r="954">
      <c r="F954" s="19"/>
    </row>
    <row r="955">
      <c r="F955" s="19"/>
    </row>
    <row r="956">
      <c r="F956" s="19"/>
    </row>
    <row r="957">
      <c r="F957" s="19"/>
    </row>
    <row r="958">
      <c r="F958" s="19"/>
    </row>
    <row r="959">
      <c r="F959" s="19"/>
    </row>
    <row r="960">
      <c r="F960" s="19"/>
    </row>
    <row r="961">
      <c r="F961" s="19"/>
    </row>
    <row r="962">
      <c r="F962" s="19"/>
    </row>
    <row r="963">
      <c r="F963" s="19"/>
    </row>
    <row r="964">
      <c r="F964" s="19"/>
    </row>
    <row r="965">
      <c r="F965" s="19"/>
    </row>
    <row r="966">
      <c r="F966" s="19"/>
    </row>
    <row r="967">
      <c r="F967" s="19"/>
    </row>
    <row r="968">
      <c r="F968" s="19"/>
    </row>
    <row r="969">
      <c r="F969" s="19"/>
    </row>
    <row r="970">
      <c r="F970" s="19"/>
    </row>
    <row r="971">
      <c r="F971" s="19"/>
    </row>
    <row r="972">
      <c r="F972" s="19"/>
    </row>
    <row r="973">
      <c r="F973" s="19"/>
    </row>
    <row r="974">
      <c r="F974" s="19"/>
    </row>
    <row r="975">
      <c r="F975" s="19"/>
    </row>
    <row r="976">
      <c r="F976" s="19"/>
    </row>
    <row r="977">
      <c r="F977" s="19"/>
    </row>
    <row r="978">
      <c r="F978" s="19"/>
    </row>
    <row r="979">
      <c r="F979" s="19"/>
    </row>
    <row r="980">
      <c r="F980" s="19"/>
    </row>
    <row r="981">
      <c r="F981" s="19"/>
    </row>
    <row r="982">
      <c r="F982" s="19"/>
    </row>
    <row r="983">
      <c r="F983" s="19"/>
    </row>
    <row r="984">
      <c r="F984" s="19"/>
    </row>
    <row r="985">
      <c r="F985" s="19"/>
    </row>
    <row r="986">
      <c r="F986" s="19"/>
    </row>
    <row r="987">
      <c r="F987" s="19"/>
    </row>
    <row r="988">
      <c r="F988" s="19"/>
    </row>
    <row r="989">
      <c r="F989" s="19"/>
    </row>
    <row r="990">
      <c r="F990" s="19"/>
    </row>
    <row r="991">
      <c r="F991" s="19"/>
    </row>
    <row r="992">
      <c r="F992" s="19"/>
    </row>
    <row r="993">
      <c r="F993" s="19"/>
    </row>
    <row r="994">
      <c r="F994" s="19"/>
    </row>
    <row r="995">
      <c r="F995" s="19"/>
    </row>
    <row r="996">
      <c r="F996" s="19"/>
    </row>
    <row r="997">
      <c r="F997" s="19"/>
    </row>
    <row r="998">
      <c r="F998" s="19"/>
    </row>
    <row r="999">
      <c r="F999" s="19"/>
    </row>
    <row r="1000">
      <c r="F1000" s="1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1" t="s">
        <v>5</v>
      </c>
    </row>
    <row r="2">
      <c r="A2" s="3" t="s">
        <v>54</v>
      </c>
      <c r="B2" s="4" t="s">
        <v>55</v>
      </c>
      <c r="C2" s="5">
        <v>2674.0</v>
      </c>
      <c r="D2" s="35" t="s">
        <v>8</v>
      </c>
      <c r="E2" s="36">
        <v>5.4</v>
      </c>
      <c r="F2" s="8">
        <v>69.89761631</v>
      </c>
    </row>
    <row r="3">
      <c r="A3" s="3" t="s">
        <v>54</v>
      </c>
      <c r="B3" s="9" t="s">
        <v>9</v>
      </c>
      <c r="C3" s="10">
        <v>54.0</v>
      </c>
      <c r="D3" s="35" t="s">
        <v>8</v>
      </c>
      <c r="E3" s="36">
        <v>0.17</v>
      </c>
      <c r="F3" s="8">
        <v>99.07865932</v>
      </c>
    </row>
    <row r="4">
      <c r="A4" s="3" t="s">
        <v>56</v>
      </c>
      <c r="B4" s="9" t="s">
        <v>10</v>
      </c>
      <c r="C4" s="10">
        <v>7442.0</v>
      </c>
      <c r="D4" s="35" t="s">
        <v>8</v>
      </c>
      <c r="E4" s="36">
        <v>7.15</v>
      </c>
      <c r="F4" s="8">
        <v>60.14319432</v>
      </c>
    </row>
    <row r="5">
      <c r="A5" s="22" t="s">
        <v>56</v>
      </c>
      <c r="B5" s="9" t="s">
        <v>11</v>
      </c>
      <c r="C5" s="10">
        <v>1713.0</v>
      </c>
      <c r="D5" s="35" t="s">
        <v>8</v>
      </c>
      <c r="E5" s="36">
        <v>6.71</v>
      </c>
      <c r="F5" s="8">
        <v>62.61672833</v>
      </c>
    </row>
    <row r="6">
      <c r="A6" s="3" t="s">
        <v>56</v>
      </c>
      <c r="B6" s="9" t="s">
        <v>12</v>
      </c>
      <c r="C6" s="10">
        <v>47.0</v>
      </c>
      <c r="D6" s="35" t="s">
        <v>8</v>
      </c>
      <c r="E6" s="36">
        <v>0.28</v>
      </c>
      <c r="F6" s="8">
        <v>98.4819097</v>
      </c>
    </row>
    <row r="7">
      <c r="A7" s="22" t="s">
        <v>56</v>
      </c>
      <c r="B7" s="9" t="s">
        <v>13</v>
      </c>
      <c r="C7" s="10">
        <v>3674.0</v>
      </c>
      <c r="D7" s="35" t="s">
        <v>8</v>
      </c>
      <c r="E7" s="36">
        <v>6.08</v>
      </c>
      <c r="F7" s="8">
        <v>66.11614639</v>
      </c>
    </row>
    <row r="8">
      <c r="A8" s="3" t="s">
        <v>56</v>
      </c>
      <c r="B8" s="9" t="s">
        <v>14</v>
      </c>
      <c r="C8" s="10">
        <v>961.0</v>
      </c>
      <c r="D8" s="35" t="s">
        <v>8</v>
      </c>
      <c r="E8" s="36">
        <v>3.79</v>
      </c>
      <c r="F8" s="8">
        <v>78.88690888</v>
      </c>
    </row>
    <row r="9">
      <c r="A9" s="22" t="s">
        <v>56</v>
      </c>
      <c r="B9" s="9" t="s">
        <v>15</v>
      </c>
      <c r="C9" s="10">
        <v>147.0</v>
      </c>
      <c r="D9" s="35" t="s">
        <v>8</v>
      </c>
      <c r="E9" s="36">
        <v>2.14</v>
      </c>
      <c r="F9" s="8">
        <v>88.09230296</v>
      </c>
    </row>
    <row r="10">
      <c r="A10" s="3" t="s">
        <v>56</v>
      </c>
      <c r="B10" s="9" t="s">
        <v>16</v>
      </c>
      <c r="C10" s="10">
        <v>1409.0</v>
      </c>
      <c r="D10" s="35" t="s">
        <v>8</v>
      </c>
      <c r="E10" s="36">
        <v>4.27</v>
      </c>
      <c r="F10" s="8">
        <v>76.2048928</v>
      </c>
    </row>
    <row r="11">
      <c r="A11" s="22" t="s">
        <v>56</v>
      </c>
      <c r="B11" s="9" t="s">
        <v>17</v>
      </c>
      <c r="C11" s="10">
        <v>1.0</v>
      </c>
      <c r="D11" s="35" t="s">
        <v>8</v>
      </c>
      <c r="E11" s="36">
        <v>0.01</v>
      </c>
      <c r="F11" s="8">
        <v>100.0</v>
      </c>
    </row>
    <row r="12">
      <c r="A12" s="3" t="s">
        <v>56</v>
      </c>
      <c r="B12" s="9" t="s">
        <v>18</v>
      </c>
      <c r="C12" s="10">
        <v>3113.0</v>
      </c>
      <c r="D12" s="35" t="s">
        <v>8</v>
      </c>
      <c r="E12" s="36">
        <v>5.1</v>
      </c>
      <c r="F12" s="8">
        <v>71.60531112</v>
      </c>
    </row>
    <row r="13">
      <c r="A13" s="22" t="s">
        <v>56</v>
      </c>
      <c r="B13" s="9" t="s">
        <v>19</v>
      </c>
      <c r="C13" s="10">
        <v>1409.0</v>
      </c>
      <c r="D13" s="35" t="s">
        <v>8</v>
      </c>
      <c r="E13" s="36">
        <v>4.22</v>
      </c>
      <c r="F13" s="8">
        <v>76.5031386</v>
      </c>
    </row>
    <row r="14">
      <c r="A14" s="3" t="s">
        <v>56</v>
      </c>
      <c r="B14" s="9" t="s">
        <v>20</v>
      </c>
      <c r="C14" s="10">
        <v>13018.0</v>
      </c>
      <c r="D14" s="35" t="s">
        <v>8</v>
      </c>
      <c r="E14" s="36">
        <v>17.92</v>
      </c>
      <c r="F14" s="8">
        <v>0.0</v>
      </c>
    </row>
    <row r="15">
      <c r="A15" s="22" t="s">
        <v>56</v>
      </c>
      <c r="B15" s="9" t="s">
        <v>21</v>
      </c>
      <c r="C15" s="10">
        <v>4819.0</v>
      </c>
      <c r="D15" s="35" t="s">
        <v>8</v>
      </c>
      <c r="E15" s="36">
        <v>4.29</v>
      </c>
      <c r="F15" s="8">
        <v>76.10937764</v>
      </c>
    </row>
    <row r="16">
      <c r="A16" s="3" t="s">
        <v>56</v>
      </c>
      <c r="B16" s="9" t="s">
        <v>22</v>
      </c>
      <c r="C16" s="10">
        <v>5820.0</v>
      </c>
      <c r="D16" s="35" t="s">
        <v>8</v>
      </c>
      <c r="E16" s="36">
        <v>13.87</v>
      </c>
      <c r="F16" s="8">
        <v>22.65424474</v>
      </c>
    </row>
    <row r="17">
      <c r="A17" s="22" t="s">
        <v>56</v>
      </c>
      <c r="B17" s="9" t="s">
        <v>23</v>
      </c>
      <c r="C17" s="10">
        <v>170.0</v>
      </c>
      <c r="D17" s="35" t="s">
        <v>8</v>
      </c>
      <c r="E17" s="36">
        <v>0.61</v>
      </c>
      <c r="F17" s="8">
        <v>96.62442541</v>
      </c>
    </row>
    <row r="18">
      <c r="A18" s="3" t="s">
        <v>56</v>
      </c>
      <c r="B18" s="9" t="s">
        <v>24</v>
      </c>
      <c r="C18" s="10">
        <v>8071.0</v>
      </c>
      <c r="D18" s="35" t="s">
        <v>8</v>
      </c>
      <c r="E18" s="36">
        <v>11.77</v>
      </c>
      <c r="F18" s="8">
        <v>34.32780796</v>
      </c>
    </row>
    <row r="19">
      <c r="A19" s="22" t="s">
        <v>56</v>
      </c>
      <c r="B19" s="9" t="s">
        <v>25</v>
      </c>
      <c r="C19" s="10">
        <v>1501.0</v>
      </c>
      <c r="D19" s="35" t="s">
        <v>8</v>
      </c>
      <c r="E19" s="36">
        <v>2.08</v>
      </c>
      <c r="F19" s="8">
        <v>88.43247394</v>
      </c>
    </row>
    <row r="20">
      <c r="A20" s="3" t="s">
        <v>56</v>
      </c>
      <c r="B20" s="9" t="s">
        <v>26</v>
      </c>
      <c r="C20" s="10">
        <v>2422.0</v>
      </c>
      <c r="D20" s="35" t="s">
        <v>8</v>
      </c>
      <c r="E20" s="36">
        <v>6.88</v>
      </c>
      <c r="F20" s="8">
        <v>61.63384938</v>
      </c>
    </row>
    <row r="21">
      <c r="A21" s="22" t="s">
        <v>56</v>
      </c>
      <c r="B21" s="9" t="s">
        <v>27</v>
      </c>
      <c r="C21" s="10">
        <v>12194.0</v>
      </c>
      <c r="D21" s="35" t="s">
        <v>8</v>
      </c>
      <c r="E21" s="36">
        <v>6.1</v>
      </c>
      <c r="F21" s="8">
        <v>65.98253023</v>
      </c>
    </row>
    <row r="22">
      <c r="A22" s="3" t="s">
        <v>56</v>
      </c>
      <c r="B22" s="9" t="s">
        <v>28</v>
      </c>
      <c r="C22" s="10">
        <v>76.0</v>
      </c>
      <c r="D22" s="35" t="s">
        <v>8</v>
      </c>
      <c r="E22" s="36">
        <v>0.75</v>
      </c>
      <c r="F22" s="8">
        <v>95.8389042</v>
      </c>
    </row>
    <row r="23">
      <c r="A23" s="22" t="s">
        <v>56</v>
      </c>
      <c r="B23" s="9" t="s">
        <v>29</v>
      </c>
      <c r="C23" s="10">
        <v>476.0</v>
      </c>
      <c r="D23" s="35" t="s">
        <v>8</v>
      </c>
      <c r="E23" s="36">
        <v>0.52</v>
      </c>
      <c r="F23" s="8">
        <v>97.13381588</v>
      </c>
    </row>
    <row r="24">
      <c r="A24" s="3" t="s">
        <v>56</v>
      </c>
      <c r="B24" s="9" t="s">
        <v>30</v>
      </c>
      <c r="C24" s="10">
        <v>0.0</v>
      </c>
      <c r="D24" s="35" t="s">
        <v>8</v>
      </c>
      <c r="E24" s="36">
        <v>0.0</v>
      </c>
      <c r="F24" s="8">
        <v>0.0</v>
      </c>
    </row>
    <row r="25">
      <c r="A25" s="22" t="s">
        <v>56</v>
      </c>
      <c r="B25" s="9" t="s">
        <v>31</v>
      </c>
      <c r="C25" s="10">
        <v>25.0</v>
      </c>
      <c r="D25" s="35" t="s">
        <v>8</v>
      </c>
      <c r="E25" s="36">
        <v>1.71</v>
      </c>
      <c r="F25" s="8">
        <v>0.0</v>
      </c>
    </row>
    <row r="26">
      <c r="A26" s="3" t="s">
        <v>56</v>
      </c>
      <c r="B26" s="9" t="s">
        <v>32</v>
      </c>
      <c r="C26" s="10">
        <v>3.0</v>
      </c>
      <c r="D26" s="35" t="s">
        <v>8</v>
      </c>
      <c r="E26" s="36">
        <v>0.11</v>
      </c>
      <c r="F26" s="8">
        <v>93.8712176</v>
      </c>
    </row>
    <row r="27">
      <c r="A27" s="22" t="s">
        <v>56</v>
      </c>
      <c r="B27" s="9" t="s">
        <v>33</v>
      </c>
      <c r="C27" s="10">
        <v>0.0</v>
      </c>
      <c r="D27" s="35" t="s">
        <v>8</v>
      </c>
      <c r="E27" s="36">
        <v>0.0</v>
      </c>
      <c r="F27" s="8">
        <v>0.0</v>
      </c>
    </row>
    <row r="28">
      <c r="A28" s="3" t="s">
        <v>56</v>
      </c>
      <c r="B28" s="9" t="s">
        <v>34</v>
      </c>
      <c r="C28" s="10">
        <v>0.0</v>
      </c>
      <c r="D28" s="35" t="s">
        <v>8</v>
      </c>
      <c r="E28" s="36">
        <v>0.0</v>
      </c>
      <c r="F28" s="8">
        <v>0.0</v>
      </c>
    </row>
    <row r="29">
      <c r="A29" s="22" t="s">
        <v>56</v>
      </c>
      <c r="B29" s="9" t="s">
        <v>35</v>
      </c>
      <c r="C29" s="10">
        <v>0.0</v>
      </c>
      <c r="D29" s="35" t="s">
        <v>8</v>
      </c>
      <c r="E29" s="36">
        <v>0.0</v>
      </c>
      <c r="F29" s="8">
        <v>0.0</v>
      </c>
    </row>
    <row r="30">
      <c r="A30" s="3" t="s">
        <v>56</v>
      </c>
      <c r="B30" s="9" t="s">
        <v>36</v>
      </c>
      <c r="C30" s="10">
        <v>7.0</v>
      </c>
      <c r="D30" s="35" t="s">
        <v>8</v>
      </c>
      <c r="E30" s="36">
        <v>0.56</v>
      </c>
      <c r="F30" s="8">
        <v>67.27500154</v>
      </c>
    </row>
    <row r="31">
      <c r="A31" s="22" t="s">
        <v>56</v>
      </c>
      <c r="B31" s="9" t="s">
        <v>37</v>
      </c>
      <c r="C31" s="10">
        <v>8.0</v>
      </c>
      <c r="D31" s="35" t="s">
        <v>8</v>
      </c>
      <c r="E31" s="36">
        <v>1.31</v>
      </c>
      <c r="F31" s="8">
        <v>23.5584701</v>
      </c>
    </row>
    <row r="32">
      <c r="A32" s="3" t="s">
        <v>56</v>
      </c>
      <c r="B32" s="9" t="s">
        <v>38</v>
      </c>
      <c r="C32" s="10">
        <v>1.0</v>
      </c>
      <c r="D32" s="35" t="s">
        <v>8</v>
      </c>
      <c r="E32" s="36">
        <v>0.03</v>
      </c>
      <c r="F32" s="8">
        <v>98.41200005</v>
      </c>
    </row>
    <row r="33">
      <c r="F33" s="19"/>
    </row>
    <row r="34">
      <c r="F34" s="19"/>
    </row>
    <row r="35">
      <c r="F35" s="19"/>
    </row>
    <row r="36">
      <c r="F36" s="19"/>
    </row>
    <row r="37">
      <c r="F37" s="19"/>
    </row>
    <row r="38">
      <c r="F38" s="19"/>
    </row>
    <row r="39">
      <c r="F39" s="19"/>
    </row>
    <row r="40">
      <c r="F40" s="19"/>
    </row>
    <row r="41">
      <c r="F41" s="19"/>
    </row>
    <row r="42">
      <c r="F42" s="19"/>
    </row>
    <row r="43">
      <c r="F43" s="19"/>
    </row>
    <row r="44">
      <c r="F44" s="19"/>
    </row>
    <row r="45">
      <c r="F45" s="19"/>
    </row>
    <row r="46">
      <c r="F46" s="19"/>
    </row>
    <row r="47">
      <c r="F47" s="19"/>
    </row>
    <row r="48">
      <c r="F48" s="19"/>
    </row>
    <row r="49">
      <c r="F49" s="19"/>
    </row>
    <row r="50">
      <c r="F50" s="19"/>
    </row>
    <row r="51">
      <c r="F51" s="19"/>
    </row>
    <row r="52">
      <c r="F52" s="19"/>
    </row>
    <row r="53">
      <c r="F53" s="19"/>
    </row>
    <row r="54">
      <c r="F54" s="19"/>
    </row>
    <row r="55">
      <c r="F55" s="19"/>
    </row>
    <row r="56">
      <c r="F56" s="19"/>
    </row>
    <row r="57">
      <c r="F57" s="19"/>
    </row>
    <row r="58">
      <c r="F58" s="19"/>
    </row>
    <row r="59">
      <c r="F59" s="19"/>
    </row>
    <row r="60">
      <c r="F60" s="19"/>
    </row>
    <row r="61">
      <c r="F61" s="19"/>
    </row>
    <row r="62">
      <c r="F62" s="19"/>
    </row>
    <row r="63">
      <c r="F63" s="19"/>
    </row>
    <row r="64">
      <c r="F64" s="19"/>
    </row>
    <row r="65">
      <c r="F65" s="19"/>
    </row>
    <row r="66">
      <c r="F66" s="19"/>
    </row>
    <row r="67">
      <c r="F67" s="19"/>
    </row>
    <row r="68">
      <c r="F68" s="19"/>
    </row>
    <row r="69">
      <c r="F69" s="19"/>
    </row>
    <row r="70">
      <c r="F70" s="19"/>
    </row>
    <row r="71">
      <c r="F71" s="19"/>
    </row>
    <row r="72">
      <c r="F72" s="19"/>
    </row>
    <row r="73">
      <c r="F73" s="19"/>
    </row>
    <row r="74">
      <c r="F74" s="19"/>
    </row>
    <row r="75">
      <c r="F75" s="19"/>
    </row>
    <row r="76">
      <c r="F76" s="19"/>
    </row>
    <row r="77">
      <c r="F77" s="19"/>
    </row>
    <row r="78">
      <c r="F78" s="19"/>
    </row>
    <row r="79">
      <c r="F79" s="19"/>
    </row>
    <row r="80">
      <c r="F80" s="19"/>
    </row>
    <row r="81">
      <c r="F81" s="19"/>
    </row>
    <row r="82">
      <c r="F82" s="19"/>
    </row>
    <row r="83">
      <c r="F83" s="19"/>
    </row>
    <row r="84">
      <c r="F84" s="19"/>
    </row>
    <row r="85">
      <c r="F85" s="19"/>
    </row>
    <row r="86">
      <c r="F86" s="19"/>
    </row>
    <row r="87">
      <c r="F87" s="19"/>
    </row>
    <row r="88">
      <c r="F88" s="19"/>
    </row>
    <row r="89">
      <c r="F89" s="19"/>
    </row>
    <row r="90">
      <c r="F90" s="19"/>
    </row>
    <row r="91">
      <c r="F91" s="19"/>
    </row>
    <row r="92">
      <c r="F92" s="19"/>
    </row>
    <row r="93">
      <c r="F93" s="19"/>
    </row>
    <row r="94">
      <c r="F94" s="19"/>
    </row>
    <row r="95">
      <c r="F95" s="19"/>
    </row>
    <row r="96">
      <c r="F96" s="19"/>
    </row>
    <row r="97">
      <c r="F97" s="19"/>
    </row>
    <row r="98">
      <c r="F98" s="19"/>
    </row>
    <row r="99">
      <c r="F99" s="19"/>
    </row>
    <row r="100">
      <c r="F100" s="19"/>
    </row>
    <row r="101">
      <c r="F101" s="19"/>
    </row>
    <row r="102">
      <c r="F102" s="19"/>
    </row>
    <row r="103">
      <c r="F103" s="19"/>
    </row>
    <row r="104">
      <c r="F104" s="19"/>
    </row>
    <row r="105">
      <c r="F105" s="19"/>
    </row>
    <row r="106">
      <c r="F106" s="19"/>
    </row>
    <row r="107">
      <c r="F107" s="19"/>
    </row>
    <row r="108">
      <c r="F108" s="19"/>
    </row>
    <row r="109">
      <c r="F109" s="19"/>
    </row>
    <row r="110">
      <c r="F110" s="19"/>
    </row>
    <row r="111">
      <c r="F111" s="19"/>
    </row>
    <row r="112">
      <c r="F112" s="19"/>
    </row>
    <row r="113">
      <c r="F113" s="19"/>
    </row>
    <row r="114">
      <c r="F114" s="19"/>
    </row>
    <row r="115">
      <c r="F115" s="19"/>
    </row>
    <row r="116">
      <c r="F116" s="19"/>
    </row>
    <row r="117">
      <c r="F117" s="19"/>
    </row>
    <row r="118">
      <c r="F118" s="19"/>
    </row>
    <row r="119">
      <c r="F119" s="19"/>
    </row>
    <row r="120">
      <c r="F120" s="19"/>
    </row>
    <row r="121">
      <c r="F121" s="19"/>
    </row>
    <row r="122">
      <c r="F122" s="19"/>
    </row>
    <row r="123">
      <c r="F123" s="19"/>
    </row>
    <row r="124">
      <c r="F124" s="19"/>
    </row>
    <row r="125">
      <c r="F125" s="19"/>
    </row>
    <row r="126">
      <c r="F126" s="19"/>
    </row>
    <row r="127">
      <c r="F127" s="19"/>
    </row>
    <row r="128">
      <c r="F128" s="19"/>
    </row>
    <row r="129">
      <c r="F129" s="19"/>
    </row>
    <row r="130">
      <c r="F130" s="19"/>
    </row>
    <row r="131">
      <c r="F131" s="19"/>
    </row>
    <row r="132">
      <c r="F132" s="19"/>
    </row>
    <row r="133">
      <c r="F133" s="19"/>
    </row>
    <row r="134">
      <c r="F134" s="19"/>
    </row>
    <row r="135">
      <c r="F135" s="19"/>
    </row>
    <row r="136">
      <c r="F136" s="19"/>
    </row>
    <row r="137">
      <c r="F137" s="19"/>
    </row>
    <row r="138">
      <c r="F138" s="19"/>
    </row>
    <row r="139">
      <c r="F139" s="19"/>
    </row>
    <row r="140">
      <c r="F140" s="19"/>
    </row>
    <row r="141">
      <c r="F141" s="19"/>
    </row>
    <row r="142">
      <c r="F142" s="19"/>
    </row>
    <row r="143">
      <c r="F143" s="19"/>
    </row>
    <row r="144">
      <c r="F144" s="19"/>
    </row>
    <row r="145">
      <c r="F145" s="19"/>
    </row>
    <row r="146">
      <c r="F146" s="19"/>
    </row>
    <row r="147">
      <c r="F147" s="19"/>
    </row>
    <row r="148">
      <c r="F148" s="19"/>
    </row>
    <row r="149">
      <c r="F149" s="19"/>
    </row>
    <row r="150">
      <c r="F150" s="19"/>
    </row>
    <row r="151">
      <c r="F151" s="19"/>
    </row>
    <row r="152">
      <c r="F152" s="19"/>
    </row>
    <row r="153">
      <c r="F153" s="19"/>
    </row>
    <row r="154">
      <c r="F154" s="19"/>
    </row>
    <row r="155">
      <c r="F155" s="19"/>
    </row>
    <row r="156">
      <c r="F156" s="19"/>
    </row>
    <row r="157">
      <c r="F157" s="19"/>
    </row>
    <row r="158">
      <c r="F158" s="19"/>
    </row>
    <row r="159">
      <c r="F159" s="19"/>
    </row>
    <row r="160">
      <c r="F160" s="19"/>
    </row>
    <row r="161">
      <c r="F161" s="19"/>
    </row>
    <row r="162">
      <c r="F162" s="19"/>
    </row>
    <row r="163">
      <c r="F163" s="19"/>
    </row>
    <row r="164">
      <c r="F164" s="19"/>
    </row>
    <row r="165">
      <c r="F165" s="19"/>
    </row>
    <row r="166">
      <c r="F166" s="19"/>
    </row>
    <row r="167">
      <c r="F167" s="19"/>
    </row>
    <row r="168">
      <c r="F168" s="19"/>
    </row>
    <row r="169">
      <c r="F169" s="19"/>
    </row>
    <row r="170">
      <c r="F170" s="19"/>
    </row>
    <row r="171">
      <c r="F171" s="19"/>
    </row>
    <row r="172">
      <c r="F172" s="19"/>
    </row>
    <row r="173">
      <c r="F173" s="19"/>
    </row>
    <row r="174">
      <c r="F174" s="19"/>
    </row>
    <row r="175">
      <c r="F175" s="19"/>
    </row>
    <row r="176">
      <c r="F176" s="19"/>
    </row>
    <row r="177">
      <c r="F177" s="19"/>
    </row>
    <row r="178">
      <c r="F178" s="19"/>
    </row>
    <row r="179">
      <c r="F179" s="19"/>
    </row>
    <row r="180">
      <c r="F180" s="19"/>
    </row>
    <row r="181">
      <c r="F181" s="19"/>
    </row>
    <row r="182">
      <c r="F182" s="19"/>
    </row>
    <row r="183">
      <c r="F183" s="19"/>
    </row>
    <row r="184">
      <c r="F184" s="19"/>
    </row>
    <row r="185">
      <c r="F185" s="19"/>
    </row>
    <row r="186">
      <c r="F186" s="19"/>
    </row>
    <row r="187">
      <c r="F187" s="19"/>
    </row>
    <row r="188">
      <c r="F188" s="19"/>
    </row>
    <row r="189">
      <c r="F189" s="19"/>
    </row>
    <row r="190">
      <c r="F190" s="19"/>
    </row>
    <row r="191">
      <c r="F191" s="19"/>
    </row>
    <row r="192">
      <c r="F192" s="19"/>
    </row>
    <row r="193">
      <c r="F193" s="19"/>
    </row>
    <row r="194">
      <c r="F194" s="19"/>
    </row>
    <row r="195">
      <c r="F195" s="19"/>
    </row>
    <row r="196">
      <c r="F196" s="19"/>
    </row>
    <row r="197">
      <c r="F197" s="19"/>
    </row>
    <row r="198">
      <c r="F198" s="19"/>
    </row>
    <row r="199">
      <c r="F199" s="19"/>
    </row>
    <row r="200">
      <c r="F200" s="19"/>
    </row>
    <row r="201">
      <c r="F201" s="19"/>
    </row>
    <row r="202">
      <c r="F202" s="19"/>
    </row>
    <row r="203">
      <c r="F203" s="19"/>
    </row>
    <row r="204">
      <c r="F204" s="19"/>
    </row>
    <row r="205">
      <c r="F205" s="19"/>
    </row>
    <row r="206">
      <c r="F206" s="19"/>
    </row>
    <row r="207">
      <c r="F207" s="19"/>
    </row>
    <row r="208">
      <c r="F208" s="19"/>
    </row>
    <row r="209">
      <c r="F209" s="19"/>
    </row>
    <row r="210">
      <c r="F210" s="19"/>
    </row>
    <row r="211">
      <c r="F211" s="19"/>
    </row>
    <row r="212">
      <c r="F212" s="19"/>
    </row>
    <row r="213">
      <c r="F213" s="19"/>
    </row>
    <row r="214">
      <c r="F214" s="19"/>
    </row>
    <row r="215">
      <c r="F215" s="19"/>
    </row>
    <row r="216">
      <c r="F216" s="19"/>
    </row>
    <row r="217">
      <c r="F217" s="19"/>
    </row>
    <row r="218">
      <c r="F218" s="19"/>
    </row>
    <row r="219">
      <c r="F219" s="19"/>
    </row>
    <row r="220">
      <c r="F220" s="19"/>
    </row>
    <row r="221">
      <c r="F221" s="19"/>
    </row>
    <row r="222">
      <c r="F222" s="19"/>
    </row>
    <row r="223">
      <c r="F223" s="19"/>
    </row>
    <row r="224">
      <c r="F224" s="19"/>
    </row>
    <row r="225">
      <c r="F225" s="19"/>
    </row>
    <row r="226">
      <c r="F226" s="19"/>
    </row>
    <row r="227">
      <c r="F227" s="19"/>
    </row>
    <row r="228">
      <c r="F228" s="19"/>
    </row>
    <row r="229">
      <c r="F229" s="19"/>
    </row>
    <row r="230">
      <c r="F230" s="19"/>
    </row>
    <row r="231">
      <c r="F231" s="19"/>
    </row>
    <row r="232">
      <c r="F232" s="19"/>
    </row>
    <row r="233">
      <c r="F233" s="19"/>
    </row>
    <row r="234">
      <c r="F234" s="19"/>
    </row>
    <row r="235">
      <c r="F235" s="19"/>
    </row>
    <row r="236">
      <c r="F236" s="19"/>
    </row>
    <row r="237">
      <c r="F237" s="19"/>
    </row>
    <row r="238">
      <c r="F238" s="19"/>
    </row>
    <row r="239">
      <c r="F239" s="19"/>
    </row>
    <row r="240">
      <c r="F240" s="19"/>
    </row>
    <row r="241">
      <c r="F241" s="19"/>
    </row>
    <row r="242">
      <c r="F242" s="19"/>
    </row>
    <row r="243">
      <c r="F243" s="19"/>
    </row>
    <row r="244">
      <c r="F244" s="19"/>
    </row>
    <row r="245">
      <c r="F245" s="19"/>
    </row>
    <row r="246">
      <c r="F246" s="19"/>
    </row>
    <row r="247">
      <c r="F247" s="19"/>
    </row>
    <row r="248">
      <c r="F248" s="19"/>
    </row>
    <row r="249">
      <c r="F249" s="19"/>
    </row>
    <row r="250">
      <c r="F250" s="19"/>
    </row>
    <row r="251">
      <c r="F251" s="19"/>
    </row>
    <row r="252">
      <c r="F252" s="19"/>
    </row>
    <row r="253">
      <c r="F253" s="19"/>
    </row>
    <row r="254">
      <c r="F254" s="19"/>
    </row>
    <row r="255">
      <c r="F255" s="19"/>
    </row>
    <row r="256">
      <c r="F256" s="19"/>
    </row>
    <row r="257">
      <c r="F257" s="19"/>
    </row>
    <row r="258">
      <c r="F258" s="19"/>
    </row>
    <row r="259">
      <c r="F259" s="19"/>
    </row>
    <row r="260">
      <c r="F260" s="19"/>
    </row>
    <row r="261">
      <c r="F261" s="19"/>
    </row>
    <row r="262">
      <c r="F262" s="19"/>
    </row>
    <row r="263">
      <c r="F263" s="19"/>
    </row>
    <row r="264">
      <c r="F264" s="19"/>
    </row>
    <row r="265">
      <c r="F265" s="19"/>
    </row>
    <row r="266">
      <c r="F266" s="19"/>
    </row>
    <row r="267">
      <c r="F267" s="19"/>
    </row>
    <row r="268">
      <c r="F268" s="19"/>
    </row>
    <row r="269">
      <c r="F269" s="19"/>
    </row>
    <row r="270">
      <c r="F270" s="19"/>
    </row>
    <row r="271">
      <c r="F271" s="19"/>
    </row>
    <row r="272">
      <c r="F272" s="19"/>
    </row>
    <row r="273">
      <c r="F273" s="19"/>
    </row>
    <row r="274">
      <c r="F274" s="19"/>
    </row>
    <row r="275">
      <c r="F275" s="19"/>
    </row>
    <row r="276">
      <c r="F276" s="19"/>
    </row>
    <row r="277">
      <c r="F277" s="19"/>
    </row>
    <row r="278">
      <c r="F278" s="19"/>
    </row>
    <row r="279">
      <c r="F279" s="19"/>
    </row>
    <row r="280">
      <c r="F280" s="19"/>
    </row>
    <row r="281">
      <c r="F281" s="19"/>
    </row>
    <row r="282">
      <c r="F282" s="19"/>
    </row>
    <row r="283">
      <c r="F283" s="19"/>
    </row>
    <row r="284">
      <c r="F284" s="19"/>
    </row>
    <row r="285">
      <c r="F285" s="19"/>
    </row>
    <row r="286">
      <c r="F286" s="19"/>
    </row>
    <row r="287">
      <c r="F287" s="19"/>
    </row>
    <row r="288">
      <c r="F288" s="19"/>
    </row>
    <row r="289">
      <c r="F289" s="19"/>
    </row>
    <row r="290">
      <c r="F290" s="19"/>
    </row>
    <row r="291">
      <c r="F291" s="19"/>
    </row>
    <row r="292">
      <c r="F292" s="19"/>
    </row>
    <row r="293">
      <c r="F293" s="19"/>
    </row>
    <row r="294">
      <c r="F294" s="19"/>
    </row>
    <row r="295">
      <c r="F295" s="19"/>
    </row>
    <row r="296">
      <c r="F296" s="19"/>
    </row>
    <row r="297">
      <c r="F297" s="19"/>
    </row>
    <row r="298">
      <c r="F298" s="19"/>
    </row>
    <row r="299">
      <c r="F299" s="19"/>
    </row>
    <row r="300">
      <c r="F300" s="19"/>
    </row>
    <row r="301">
      <c r="F301" s="19"/>
    </row>
    <row r="302">
      <c r="F302" s="19"/>
    </row>
    <row r="303">
      <c r="F303" s="19"/>
    </row>
    <row r="304">
      <c r="F304" s="19"/>
    </row>
    <row r="305">
      <c r="F305" s="19"/>
    </row>
    <row r="306">
      <c r="F306" s="19"/>
    </row>
    <row r="307">
      <c r="F307" s="19"/>
    </row>
    <row r="308">
      <c r="F308" s="19"/>
    </row>
    <row r="309">
      <c r="F309" s="19"/>
    </row>
    <row r="310">
      <c r="F310" s="19"/>
    </row>
    <row r="311">
      <c r="F311" s="19"/>
    </row>
    <row r="312">
      <c r="F312" s="19"/>
    </row>
    <row r="313">
      <c r="F313" s="19"/>
    </row>
    <row r="314">
      <c r="F314" s="19"/>
    </row>
    <row r="315">
      <c r="F315" s="19"/>
    </row>
    <row r="316">
      <c r="F316" s="19"/>
    </row>
    <row r="317">
      <c r="F317" s="19"/>
    </row>
    <row r="318">
      <c r="F318" s="19"/>
    </row>
    <row r="319">
      <c r="F319" s="19"/>
    </row>
    <row r="320">
      <c r="F320" s="19"/>
    </row>
    <row r="321">
      <c r="F321" s="19"/>
    </row>
    <row r="322">
      <c r="F322" s="19"/>
    </row>
    <row r="323">
      <c r="F323" s="19"/>
    </row>
    <row r="324">
      <c r="F324" s="19"/>
    </row>
    <row r="325">
      <c r="F325" s="19"/>
    </row>
    <row r="326">
      <c r="F326" s="19"/>
    </row>
    <row r="327">
      <c r="F327" s="19"/>
    </row>
    <row r="328">
      <c r="F328" s="19"/>
    </row>
    <row r="329">
      <c r="F329" s="19"/>
    </row>
    <row r="330">
      <c r="F330" s="19"/>
    </row>
    <row r="331">
      <c r="F331" s="19"/>
    </row>
    <row r="332">
      <c r="F332" s="19"/>
    </row>
    <row r="333">
      <c r="F333" s="19"/>
    </row>
    <row r="334">
      <c r="F334" s="19"/>
    </row>
    <row r="335">
      <c r="F335" s="19"/>
    </row>
    <row r="336">
      <c r="F336" s="19"/>
    </row>
    <row r="337">
      <c r="F337" s="19"/>
    </row>
    <row r="338">
      <c r="F338" s="19"/>
    </row>
    <row r="339">
      <c r="F339" s="19"/>
    </row>
    <row r="340">
      <c r="F340" s="19"/>
    </row>
    <row r="341">
      <c r="F341" s="19"/>
    </row>
    <row r="342">
      <c r="F342" s="19"/>
    </row>
    <row r="343">
      <c r="F343" s="19"/>
    </row>
    <row r="344">
      <c r="F344" s="19"/>
    </row>
    <row r="345">
      <c r="F345" s="19"/>
    </row>
    <row r="346">
      <c r="F346" s="19"/>
    </row>
    <row r="347">
      <c r="F347" s="19"/>
    </row>
    <row r="348">
      <c r="F348" s="19"/>
    </row>
    <row r="349">
      <c r="F349" s="19"/>
    </row>
    <row r="350">
      <c r="F350" s="19"/>
    </row>
    <row r="351">
      <c r="F351" s="19"/>
    </row>
    <row r="352">
      <c r="F352" s="19"/>
    </row>
    <row r="353">
      <c r="F353" s="19"/>
    </row>
    <row r="354">
      <c r="F354" s="19"/>
    </row>
    <row r="355">
      <c r="F355" s="19"/>
    </row>
    <row r="356">
      <c r="F356" s="19"/>
    </row>
    <row r="357">
      <c r="F357" s="19"/>
    </row>
    <row r="358">
      <c r="F358" s="19"/>
    </row>
    <row r="359">
      <c r="F359" s="19"/>
    </row>
    <row r="360">
      <c r="F360" s="19"/>
    </row>
    <row r="361">
      <c r="F361" s="19"/>
    </row>
    <row r="362">
      <c r="F362" s="19"/>
    </row>
    <row r="363">
      <c r="F363" s="19"/>
    </row>
    <row r="364">
      <c r="F364" s="19"/>
    </row>
    <row r="365">
      <c r="F365" s="19"/>
    </row>
    <row r="366">
      <c r="F366" s="19"/>
    </row>
    <row r="367">
      <c r="F367" s="19"/>
    </row>
    <row r="368">
      <c r="F368" s="19"/>
    </row>
    <row r="369">
      <c r="F369" s="19"/>
    </row>
    <row r="370">
      <c r="F370" s="19"/>
    </row>
    <row r="371">
      <c r="F371" s="19"/>
    </row>
    <row r="372">
      <c r="F372" s="19"/>
    </row>
    <row r="373">
      <c r="F373" s="19"/>
    </row>
    <row r="374">
      <c r="F374" s="19"/>
    </row>
    <row r="375">
      <c r="F375" s="19"/>
    </row>
    <row r="376">
      <c r="F376" s="19"/>
    </row>
    <row r="377">
      <c r="F377" s="19"/>
    </row>
    <row r="378">
      <c r="F378" s="19"/>
    </row>
    <row r="379">
      <c r="F379" s="19"/>
    </row>
    <row r="380">
      <c r="F380" s="19"/>
    </row>
    <row r="381">
      <c r="F381" s="19"/>
    </row>
    <row r="382">
      <c r="F382" s="19"/>
    </row>
    <row r="383">
      <c r="F383" s="19"/>
    </row>
    <row r="384">
      <c r="F384" s="19"/>
    </row>
    <row r="385">
      <c r="F385" s="19"/>
    </row>
    <row r="386">
      <c r="F386" s="19"/>
    </row>
    <row r="387">
      <c r="F387" s="19"/>
    </row>
    <row r="388">
      <c r="F388" s="19"/>
    </row>
    <row r="389">
      <c r="F389" s="19"/>
    </row>
    <row r="390">
      <c r="F390" s="19"/>
    </row>
    <row r="391">
      <c r="F391" s="19"/>
    </row>
    <row r="392">
      <c r="F392" s="19"/>
    </row>
    <row r="393">
      <c r="F393" s="19"/>
    </row>
    <row r="394">
      <c r="F394" s="19"/>
    </row>
    <row r="395">
      <c r="F395" s="19"/>
    </row>
    <row r="396">
      <c r="F396" s="19"/>
    </row>
    <row r="397">
      <c r="F397" s="19"/>
    </row>
    <row r="398">
      <c r="F398" s="19"/>
    </row>
    <row r="399">
      <c r="F399" s="19"/>
    </row>
    <row r="400">
      <c r="F400" s="19"/>
    </row>
    <row r="401">
      <c r="F401" s="19"/>
    </row>
    <row r="402">
      <c r="F402" s="19"/>
    </row>
    <row r="403">
      <c r="F403" s="19"/>
    </row>
    <row r="404">
      <c r="F404" s="19"/>
    </row>
    <row r="405">
      <c r="F405" s="19"/>
    </row>
    <row r="406">
      <c r="F406" s="19"/>
    </row>
    <row r="407">
      <c r="F407" s="19"/>
    </row>
    <row r="408">
      <c r="F408" s="19"/>
    </row>
    <row r="409">
      <c r="F409" s="19"/>
    </row>
    <row r="410">
      <c r="F410" s="19"/>
    </row>
    <row r="411">
      <c r="F411" s="19"/>
    </row>
    <row r="412">
      <c r="F412" s="19"/>
    </row>
    <row r="413">
      <c r="F413" s="19"/>
    </row>
    <row r="414">
      <c r="F414" s="19"/>
    </row>
    <row r="415">
      <c r="F415" s="19"/>
    </row>
    <row r="416">
      <c r="F416" s="19"/>
    </row>
    <row r="417">
      <c r="F417" s="19"/>
    </row>
    <row r="418">
      <c r="F418" s="19"/>
    </row>
    <row r="419">
      <c r="F419" s="19"/>
    </row>
    <row r="420">
      <c r="F420" s="19"/>
    </row>
    <row r="421">
      <c r="F421" s="19"/>
    </row>
    <row r="422">
      <c r="F422" s="19"/>
    </row>
    <row r="423">
      <c r="F423" s="19"/>
    </row>
    <row r="424">
      <c r="F424" s="19"/>
    </row>
    <row r="425">
      <c r="F425" s="19"/>
    </row>
    <row r="426">
      <c r="F426" s="19"/>
    </row>
    <row r="427">
      <c r="F427" s="19"/>
    </row>
    <row r="428">
      <c r="F428" s="19"/>
    </row>
    <row r="429">
      <c r="F429" s="19"/>
    </row>
    <row r="430">
      <c r="F430" s="19"/>
    </row>
    <row r="431">
      <c r="F431" s="19"/>
    </row>
    <row r="432">
      <c r="F432" s="19"/>
    </row>
    <row r="433">
      <c r="F433" s="19"/>
    </row>
    <row r="434">
      <c r="F434" s="19"/>
    </row>
    <row r="435">
      <c r="F435" s="19"/>
    </row>
    <row r="436">
      <c r="F436" s="19"/>
    </row>
    <row r="437">
      <c r="F437" s="19"/>
    </row>
    <row r="438">
      <c r="F438" s="19"/>
    </row>
    <row r="439">
      <c r="F439" s="19"/>
    </row>
    <row r="440">
      <c r="F440" s="19"/>
    </row>
    <row r="441">
      <c r="F441" s="19"/>
    </row>
    <row r="442">
      <c r="F442" s="19"/>
    </row>
    <row r="443">
      <c r="F443" s="19"/>
    </row>
    <row r="444">
      <c r="F444" s="19"/>
    </row>
    <row r="445">
      <c r="F445" s="19"/>
    </row>
    <row r="446">
      <c r="F446" s="19"/>
    </row>
    <row r="447">
      <c r="F447" s="19"/>
    </row>
    <row r="448">
      <c r="F448" s="19"/>
    </row>
    <row r="449">
      <c r="F449" s="19"/>
    </row>
    <row r="450">
      <c r="F450" s="19"/>
    </row>
    <row r="451">
      <c r="F451" s="19"/>
    </row>
    <row r="452">
      <c r="F452" s="19"/>
    </row>
    <row r="453">
      <c r="F453" s="19"/>
    </row>
    <row r="454">
      <c r="F454" s="19"/>
    </row>
    <row r="455">
      <c r="F455" s="19"/>
    </row>
    <row r="456">
      <c r="F456" s="19"/>
    </row>
    <row r="457">
      <c r="F457" s="19"/>
    </row>
    <row r="458">
      <c r="F458" s="19"/>
    </row>
    <row r="459">
      <c r="F459" s="19"/>
    </row>
    <row r="460">
      <c r="F460" s="19"/>
    </row>
    <row r="461">
      <c r="F461" s="19"/>
    </row>
    <row r="462">
      <c r="F462" s="19"/>
    </row>
    <row r="463">
      <c r="F463" s="19"/>
    </row>
    <row r="464">
      <c r="F464" s="19"/>
    </row>
    <row r="465">
      <c r="F465" s="19"/>
    </row>
    <row r="466">
      <c r="F466" s="19"/>
    </row>
    <row r="467">
      <c r="F467" s="19"/>
    </row>
    <row r="468">
      <c r="F468" s="19"/>
    </row>
    <row r="469">
      <c r="F469" s="19"/>
    </row>
    <row r="470">
      <c r="F470" s="19"/>
    </row>
    <row r="471">
      <c r="F471" s="19"/>
    </row>
    <row r="472">
      <c r="F472" s="19"/>
    </row>
    <row r="473">
      <c r="F473" s="19"/>
    </row>
    <row r="474">
      <c r="F474" s="19"/>
    </row>
    <row r="475">
      <c r="F475" s="19"/>
    </row>
    <row r="476">
      <c r="F476" s="19"/>
    </row>
    <row r="477">
      <c r="F477" s="19"/>
    </row>
    <row r="478">
      <c r="F478" s="19"/>
    </row>
    <row r="479">
      <c r="F479" s="19"/>
    </row>
    <row r="480">
      <c r="F480" s="19"/>
    </row>
    <row r="481">
      <c r="F481" s="19"/>
    </row>
    <row r="482">
      <c r="F482" s="19"/>
    </row>
    <row r="483">
      <c r="F483" s="19"/>
    </row>
    <row r="484">
      <c r="F484" s="19"/>
    </row>
    <row r="485">
      <c r="F485" s="19"/>
    </row>
    <row r="486">
      <c r="F486" s="19"/>
    </row>
    <row r="487">
      <c r="F487" s="19"/>
    </row>
    <row r="488">
      <c r="F488" s="19"/>
    </row>
    <row r="489">
      <c r="F489" s="19"/>
    </row>
    <row r="490">
      <c r="F490" s="19"/>
    </row>
    <row r="491">
      <c r="F491" s="19"/>
    </row>
    <row r="492">
      <c r="F492" s="19"/>
    </row>
    <row r="493">
      <c r="F493" s="19"/>
    </row>
    <row r="494">
      <c r="F494" s="19"/>
    </row>
    <row r="495">
      <c r="F495" s="19"/>
    </row>
    <row r="496">
      <c r="F496" s="19"/>
    </row>
    <row r="497">
      <c r="F497" s="19"/>
    </row>
    <row r="498">
      <c r="F498" s="19"/>
    </row>
    <row r="499">
      <c r="F499" s="19"/>
    </row>
    <row r="500">
      <c r="F500" s="19"/>
    </row>
    <row r="501">
      <c r="F501" s="19"/>
    </row>
    <row r="502">
      <c r="F502" s="19"/>
    </row>
    <row r="503">
      <c r="F503" s="19"/>
    </row>
    <row r="504">
      <c r="F504" s="19"/>
    </row>
    <row r="505">
      <c r="F505" s="19"/>
    </row>
    <row r="506">
      <c r="F506" s="19"/>
    </row>
    <row r="507">
      <c r="F507" s="19"/>
    </row>
    <row r="508">
      <c r="F508" s="19"/>
    </row>
    <row r="509">
      <c r="F509" s="19"/>
    </row>
    <row r="510">
      <c r="F510" s="19"/>
    </row>
    <row r="511">
      <c r="F511" s="19"/>
    </row>
    <row r="512">
      <c r="F512" s="19"/>
    </row>
    <row r="513">
      <c r="F513" s="19"/>
    </row>
    <row r="514">
      <c r="F514" s="19"/>
    </row>
    <row r="515">
      <c r="F515" s="19"/>
    </row>
    <row r="516">
      <c r="F516" s="19"/>
    </row>
    <row r="517">
      <c r="F517" s="19"/>
    </row>
    <row r="518">
      <c r="F518" s="19"/>
    </row>
    <row r="519">
      <c r="F519" s="19"/>
    </row>
    <row r="520">
      <c r="F520" s="19"/>
    </row>
    <row r="521">
      <c r="F521" s="19"/>
    </row>
    <row r="522">
      <c r="F522" s="19"/>
    </row>
    <row r="523">
      <c r="F523" s="19"/>
    </row>
    <row r="524">
      <c r="F524" s="19"/>
    </row>
    <row r="525">
      <c r="F525" s="19"/>
    </row>
    <row r="526">
      <c r="F526" s="19"/>
    </row>
    <row r="527">
      <c r="F527" s="19"/>
    </row>
    <row r="528">
      <c r="F528" s="19"/>
    </row>
    <row r="529">
      <c r="F529" s="19"/>
    </row>
    <row r="530">
      <c r="F530" s="19"/>
    </row>
    <row r="531">
      <c r="F531" s="19"/>
    </row>
    <row r="532">
      <c r="F532" s="19"/>
    </row>
    <row r="533">
      <c r="F533" s="19"/>
    </row>
    <row r="534">
      <c r="F534" s="19"/>
    </row>
    <row r="535">
      <c r="F535" s="19"/>
    </row>
    <row r="536">
      <c r="F536" s="19"/>
    </row>
    <row r="537">
      <c r="F537" s="19"/>
    </row>
    <row r="538">
      <c r="F538" s="19"/>
    </row>
    <row r="539">
      <c r="F539" s="19"/>
    </row>
    <row r="540">
      <c r="F540" s="19"/>
    </row>
    <row r="541">
      <c r="F541" s="19"/>
    </row>
    <row r="542">
      <c r="F542" s="19"/>
    </row>
    <row r="543">
      <c r="F543" s="19"/>
    </row>
    <row r="544">
      <c r="F544" s="19"/>
    </row>
    <row r="545">
      <c r="F545" s="19"/>
    </row>
    <row r="546">
      <c r="F546" s="19"/>
    </row>
    <row r="547">
      <c r="F547" s="19"/>
    </row>
    <row r="548">
      <c r="F548" s="19"/>
    </row>
    <row r="549">
      <c r="F549" s="19"/>
    </row>
    <row r="550">
      <c r="F550" s="19"/>
    </row>
    <row r="551">
      <c r="F551" s="19"/>
    </row>
    <row r="552">
      <c r="F552" s="19"/>
    </row>
    <row r="553">
      <c r="F553" s="19"/>
    </row>
    <row r="554">
      <c r="F554" s="19"/>
    </row>
    <row r="555">
      <c r="F555" s="19"/>
    </row>
    <row r="556">
      <c r="F556" s="19"/>
    </row>
    <row r="557">
      <c r="F557" s="19"/>
    </row>
    <row r="558">
      <c r="F558" s="19"/>
    </row>
    <row r="559">
      <c r="F559" s="19"/>
    </row>
    <row r="560">
      <c r="F560" s="19"/>
    </row>
    <row r="561">
      <c r="F561" s="19"/>
    </row>
    <row r="562">
      <c r="F562" s="19"/>
    </row>
    <row r="563">
      <c r="F563" s="19"/>
    </row>
    <row r="564">
      <c r="F564" s="19"/>
    </row>
    <row r="565">
      <c r="F565" s="19"/>
    </row>
    <row r="566">
      <c r="F566" s="19"/>
    </row>
    <row r="567">
      <c r="F567" s="19"/>
    </row>
    <row r="568">
      <c r="F568" s="19"/>
    </row>
    <row r="569">
      <c r="F569" s="19"/>
    </row>
    <row r="570">
      <c r="F570" s="19"/>
    </row>
    <row r="571">
      <c r="F571" s="19"/>
    </row>
    <row r="572">
      <c r="F572" s="19"/>
    </row>
    <row r="573">
      <c r="F573" s="19"/>
    </row>
    <row r="574">
      <c r="F574" s="19"/>
    </row>
    <row r="575">
      <c r="F575" s="19"/>
    </row>
    <row r="576">
      <c r="F576" s="19"/>
    </row>
    <row r="577">
      <c r="F577" s="19"/>
    </row>
    <row r="578">
      <c r="F578" s="19"/>
    </row>
    <row r="579">
      <c r="F579" s="19"/>
    </row>
    <row r="580">
      <c r="F580" s="19"/>
    </row>
    <row r="581">
      <c r="F581" s="19"/>
    </row>
    <row r="582">
      <c r="F582" s="19"/>
    </row>
    <row r="583">
      <c r="F583" s="19"/>
    </row>
    <row r="584">
      <c r="F584" s="19"/>
    </row>
    <row r="585">
      <c r="F585" s="19"/>
    </row>
    <row r="586">
      <c r="F586" s="19"/>
    </row>
    <row r="587">
      <c r="F587" s="19"/>
    </row>
    <row r="588">
      <c r="F588" s="19"/>
    </row>
    <row r="589">
      <c r="F589" s="19"/>
    </row>
    <row r="590">
      <c r="F590" s="19"/>
    </row>
    <row r="591">
      <c r="F591" s="19"/>
    </row>
    <row r="592">
      <c r="F592" s="19"/>
    </row>
    <row r="593">
      <c r="F593" s="19"/>
    </row>
    <row r="594">
      <c r="F594" s="19"/>
    </row>
    <row r="595">
      <c r="F595" s="19"/>
    </row>
    <row r="596">
      <c r="F596" s="19"/>
    </row>
    <row r="597">
      <c r="F597" s="19"/>
    </row>
    <row r="598">
      <c r="F598" s="19"/>
    </row>
    <row r="599">
      <c r="F599" s="19"/>
    </row>
    <row r="600">
      <c r="F600" s="19"/>
    </row>
    <row r="601">
      <c r="F601" s="19"/>
    </row>
    <row r="602">
      <c r="F602" s="19"/>
    </row>
    <row r="603">
      <c r="F603" s="19"/>
    </row>
    <row r="604">
      <c r="F604" s="19"/>
    </row>
    <row r="605">
      <c r="F605" s="19"/>
    </row>
    <row r="606">
      <c r="F606" s="19"/>
    </row>
    <row r="607">
      <c r="F607" s="19"/>
    </row>
    <row r="608">
      <c r="F608" s="19"/>
    </row>
    <row r="609">
      <c r="F609" s="19"/>
    </row>
    <row r="610">
      <c r="F610" s="19"/>
    </row>
    <row r="611">
      <c r="F611" s="19"/>
    </row>
    <row r="612">
      <c r="F612" s="19"/>
    </row>
    <row r="613">
      <c r="F613" s="19"/>
    </row>
    <row r="614">
      <c r="F614" s="19"/>
    </row>
    <row r="615">
      <c r="F615" s="19"/>
    </row>
    <row r="616">
      <c r="F616" s="19"/>
    </row>
    <row r="617">
      <c r="F617" s="19"/>
    </row>
    <row r="618">
      <c r="F618" s="19"/>
    </row>
    <row r="619">
      <c r="F619" s="19"/>
    </row>
    <row r="620">
      <c r="F620" s="19"/>
    </row>
    <row r="621">
      <c r="F621" s="19"/>
    </row>
    <row r="622">
      <c r="F622" s="19"/>
    </row>
    <row r="623">
      <c r="F623" s="19"/>
    </row>
    <row r="624">
      <c r="F624" s="19"/>
    </row>
    <row r="625">
      <c r="F625" s="19"/>
    </row>
    <row r="626">
      <c r="F626" s="19"/>
    </row>
    <row r="627">
      <c r="F627" s="19"/>
    </row>
    <row r="628">
      <c r="F628" s="19"/>
    </row>
    <row r="629">
      <c r="F629" s="19"/>
    </row>
    <row r="630">
      <c r="F630" s="19"/>
    </row>
    <row r="631">
      <c r="F631" s="19"/>
    </row>
    <row r="632">
      <c r="F632" s="19"/>
    </row>
    <row r="633">
      <c r="F633" s="19"/>
    </row>
    <row r="634">
      <c r="F634" s="19"/>
    </row>
    <row r="635">
      <c r="F635" s="19"/>
    </row>
    <row r="636">
      <c r="F636" s="19"/>
    </row>
    <row r="637">
      <c r="F637" s="19"/>
    </row>
    <row r="638">
      <c r="F638" s="19"/>
    </row>
    <row r="639">
      <c r="F639" s="19"/>
    </row>
    <row r="640">
      <c r="F640" s="19"/>
    </row>
    <row r="641">
      <c r="F641" s="19"/>
    </row>
    <row r="642">
      <c r="F642" s="19"/>
    </row>
    <row r="643">
      <c r="F643" s="19"/>
    </row>
    <row r="644">
      <c r="F644" s="19"/>
    </row>
    <row r="645">
      <c r="F645" s="19"/>
    </row>
    <row r="646">
      <c r="F646" s="19"/>
    </row>
    <row r="647">
      <c r="F647" s="19"/>
    </row>
    <row r="648">
      <c r="F648" s="19"/>
    </row>
    <row r="649">
      <c r="F649" s="19"/>
    </row>
    <row r="650">
      <c r="F650" s="19"/>
    </row>
    <row r="651">
      <c r="F651" s="19"/>
    </row>
    <row r="652">
      <c r="F652" s="19"/>
    </row>
    <row r="653">
      <c r="F653" s="19"/>
    </row>
    <row r="654">
      <c r="F654" s="19"/>
    </row>
    <row r="655">
      <c r="F655" s="19"/>
    </row>
    <row r="656">
      <c r="F656" s="19"/>
    </row>
    <row r="657">
      <c r="F657" s="19"/>
    </row>
    <row r="658">
      <c r="F658" s="19"/>
    </row>
    <row r="659">
      <c r="F659" s="19"/>
    </row>
    <row r="660">
      <c r="F660" s="19"/>
    </row>
    <row r="661">
      <c r="F661" s="19"/>
    </row>
    <row r="662">
      <c r="F662" s="19"/>
    </row>
    <row r="663">
      <c r="F663" s="19"/>
    </row>
    <row r="664">
      <c r="F664" s="19"/>
    </row>
    <row r="665">
      <c r="F665" s="19"/>
    </row>
    <row r="666">
      <c r="F666" s="19"/>
    </row>
    <row r="667">
      <c r="F667" s="19"/>
    </row>
    <row r="668">
      <c r="F668" s="19"/>
    </row>
    <row r="669">
      <c r="F669" s="19"/>
    </row>
    <row r="670">
      <c r="F670" s="19"/>
    </row>
    <row r="671">
      <c r="F671" s="19"/>
    </row>
    <row r="672">
      <c r="F672" s="19"/>
    </row>
    <row r="673">
      <c r="F673" s="19"/>
    </row>
    <row r="674">
      <c r="F674" s="19"/>
    </row>
    <row r="675">
      <c r="F675" s="19"/>
    </row>
    <row r="676">
      <c r="F676" s="19"/>
    </row>
    <row r="677">
      <c r="F677" s="19"/>
    </row>
    <row r="678">
      <c r="F678" s="19"/>
    </row>
    <row r="679">
      <c r="F679" s="19"/>
    </row>
    <row r="680">
      <c r="F680" s="19"/>
    </row>
    <row r="681">
      <c r="F681" s="19"/>
    </row>
    <row r="682">
      <c r="F682" s="19"/>
    </row>
    <row r="683">
      <c r="F683" s="19"/>
    </row>
    <row r="684">
      <c r="F684" s="19"/>
    </row>
    <row r="685">
      <c r="F685" s="19"/>
    </row>
    <row r="686">
      <c r="F686" s="19"/>
    </row>
    <row r="687">
      <c r="F687" s="19"/>
    </row>
    <row r="688">
      <c r="F688" s="19"/>
    </row>
    <row r="689">
      <c r="F689" s="19"/>
    </row>
    <row r="690">
      <c r="F690" s="19"/>
    </row>
    <row r="691">
      <c r="F691" s="19"/>
    </row>
    <row r="692">
      <c r="F692" s="19"/>
    </row>
    <row r="693">
      <c r="F693" s="19"/>
    </row>
    <row r="694">
      <c r="F694" s="19"/>
    </row>
    <row r="695">
      <c r="F695" s="19"/>
    </row>
    <row r="696">
      <c r="F696" s="19"/>
    </row>
    <row r="697">
      <c r="F697" s="19"/>
    </row>
    <row r="698">
      <c r="F698" s="19"/>
    </row>
    <row r="699">
      <c r="F699" s="19"/>
    </row>
    <row r="700">
      <c r="F700" s="19"/>
    </row>
    <row r="701">
      <c r="F701" s="19"/>
    </row>
    <row r="702">
      <c r="F702" s="19"/>
    </row>
    <row r="703">
      <c r="F703" s="19"/>
    </row>
    <row r="704">
      <c r="F704" s="19"/>
    </row>
    <row r="705">
      <c r="F705" s="19"/>
    </row>
    <row r="706">
      <c r="F706" s="19"/>
    </row>
    <row r="707">
      <c r="F707" s="19"/>
    </row>
    <row r="708">
      <c r="F708" s="19"/>
    </row>
    <row r="709">
      <c r="F709" s="19"/>
    </row>
    <row r="710">
      <c r="F710" s="19"/>
    </row>
    <row r="711">
      <c r="F711" s="19"/>
    </row>
    <row r="712">
      <c r="F712" s="19"/>
    </row>
    <row r="713">
      <c r="F713" s="19"/>
    </row>
    <row r="714">
      <c r="F714" s="19"/>
    </row>
    <row r="715">
      <c r="F715" s="19"/>
    </row>
    <row r="716">
      <c r="F716" s="19"/>
    </row>
    <row r="717">
      <c r="F717" s="19"/>
    </row>
    <row r="718">
      <c r="F718" s="19"/>
    </row>
    <row r="719">
      <c r="F719" s="19"/>
    </row>
    <row r="720">
      <c r="F720" s="19"/>
    </row>
    <row r="721">
      <c r="F721" s="19"/>
    </row>
    <row r="722">
      <c r="F722" s="19"/>
    </row>
    <row r="723">
      <c r="F723" s="19"/>
    </row>
    <row r="724">
      <c r="F724" s="19"/>
    </row>
    <row r="725">
      <c r="F725" s="19"/>
    </row>
    <row r="726">
      <c r="F726" s="19"/>
    </row>
    <row r="727">
      <c r="F727" s="19"/>
    </row>
    <row r="728">
      <c r="F728" s="19"/>
    </row>
    <row r="729">
      <c r="F729" s="19"/>
    </row>
    <row r="730">
      <c r="F730" s="19"/>
    </row>
    <row r="731">
      <c r="F731" s="19"/>
    </row>
    <row r="732">
      <c r="F732" s="19"/>
    </row>
    <row r="733">
      <c r="F733" s="19"/>
    </row>
    <row r="734">
      <c r="F734" s="19"/>
    </row>
    <row r="735">
      <c r="F735" s="19"/>
    </row>
    <row r="736">
      <c r="F736" s="19"/>
    </row>
    <row r="737">
      <c r="F737" s="19"/>
    </row>
    <row r="738">
      <c r="F738" s="19"/>
    </row>
    <row r="739">
      <c r="F739" s="19"/>
    </row>
    <row r="740">
      <c r="F740" s="19"/>
    </row>
    <row r="741">
      <c r="F741" s="19"/>
    </row>
    <row r="742">
      <c r="F742" s="19"/>
    </row>
    <row r="743">
      <c r="F743" s="19"/>
    </row>
    <row r="744">
      <c r="F744" s="19"/>
    </row>
    <row r="745">
      <c r="F745" s="19"/>
    </row>
    <row r="746">
      <c r="F746" s="19"/>
    </row>
    <row r="747">
      <c r="F747" s="19"/>
    </row>
    <row r="748">
      <c r="F748" s="19"/>
    </row>
    <row r="749">
      <c r="F749" s="19"/>
    </row>
    <row r="750">
      <c r="F750" s="19"/>
    </row>
    <row r="751">
      <c r="F751" s="19"/>
    </row>
    <row r="752">
      <c r="F752" s="19"/>
    </row>
    <row r="753">
      <c r="F753" s="19"/>
    </row>
    <row r="754">
      <c r="F754" s="19"/>
    </row>
    <row r="755">
      <c r="F755" s="19"/>
    </row>
    <row r="756">
      <c r="F756" s="19"/>
    </row>
    <row r="757">
      <c r="F757" s="19"/>
    </row>
    <row r="758">
      <c r="F758" s="19"/>
    </row>
    <row r="759">
      <c r="F759" s="19"/>
    </row>
    <row r="760">
      <c r="F760" s="19"/>
    </row>
    <row r="761">
      <c r="F761" s="19"/>
    </row>
    <row r="762">
      <c r="F762" s="19"/>
    </row>
    <row r="763">
      <c r="F763" s="19"/>
    </row>
    <row r="764">
      <c r="F764" s="19"/>
    </row>
    <row r="765">
      <c r="F765" s="19"/>
    </row>
    <row r="766">
      <c r="F766" s="19"/>
    </row>
    <row r="767">
      <c r="F767" s="19"/>
    </row>
    <row r="768">
      <c r="F768" s="19"/>
    </row>
    <row r="769">
      <c r="F769" s="19"/>
    </row>
    <row r="770">
      <c r="F770" s="19"/>
    </row>
    <row r="771">
      <c r="F771" s="19"/>
    </row>
    <row r="772">
      <c r="F772" s="19"/>
    </row>
    <row r="773">
      <c r="F773" s="19"/>
    </row>
    <row r="774">
      <c r="F774" s="19"/>
    </row>
    <row r="775">
      <c r="F775" s="19"/>
    </row>
    <row r="776">
      <c r="F776" s="19"/>
    </row>
    <row r="777">
      <c r="F777" s="19"/>
    </row>
    <row r="778">
      <c r="F778" s="19"/>
    </row>
    <row r="779">
      <c r="F779" s="19"/>
    </row>
    <row r="780">
      <c r="F780" s="19"/>
    </row>
    <row r="781">
      <c r="F781" s="19"/>
    </row>
    <row r="782">
      <c r="F782" s="19"/>
    </row>
    <row r="783">
      <c r="F783" s="19"/>
    </row>
    <row r="784">
      <c r="F784" s="19"/>
    </row>
    <row r="785">
      <c r="F785" s="19"/>
    </row>
    <row r="786">
      <c r="F786" s="19"/>
    </row>
    <row r="787">
      <c r="F787" s="19"/>
    </row>
    <row r="788">
      <c r="F788" s="19"/>
    </row>
    <row r="789">
      <c r="F789" s="19"/>
    </row>
    <row r="790">
      <c r="F790" s="19"/>
    </row>
    <row r="791">
      <c r="F791" s="19"/>
    </row>
    <row r="792">
      <c r="F792" s="19"/>
    </row>
    <row r="793">
      <c r="F793" s="19"/>
    </row>
    <row r="794">
      <c r="F794" s="19"/>
    </row>
    <row r="795">
      <c r="F795" s="19"/>
    </row>
    <row r="796">
      <c r="F796" s="19"/>
    </row>
    <row r="797">
      <c r="F797" s="19"/>
    </row>
    <row r="798">
      <c r="F798" s="19"/>
    </row>
    <row r="799">
      <c r="F799" s="19"/>
    </row>
    <row r="800">
      <c r="F800" s="19"/>
    </row>
    <row r="801">
      <c r="F801" s="19"/>
    </row>
    <row r="802">
      <c r="F802" s="19"/>
    </row>
    <row r="803">
      <c r="F803" s="19"/>
    </row>
    <row r="804">
      <c r="F804" s="19"/>
    </row>
    <row r="805">
      <c r="F805" s="19"/>
    </row>
    <row r="806">
      <c r="F806" s="19"/>
    </row>
    <row r="807">
      <c r="F807" s="19"/>
    </row>
    <row r="808">
      <c r="F808" s="19"/>
    </row>
    <row r="809">
      <c r="F809" s="19"/>
    </row>
    <row r="810">
      <c r="F810" s="19"/>
    </row>
    <row r="811">
      <c r="F811" s="19"/>
    </row>
    <row r="812">
      <c r="F812" s="19"/>
    </row>
    <row r="813">
      <c r="F813" s="19"/>
    </row>
    <row r="814">
      <c r="F814" s="19"/>
    </row>
    <row r="815">
      <c r="F815" s="19"/>
    </row>
    <row r="816">
      <c r="F816" s="19"/>
    </row>
    <row r="817">
      <c r="F817" s="19"/>
    </row>
    <row r="818">
      <c r="F818" s="19"/>
    </row>
    <row r="819">
      <c r="F819" s="19"/>
    </row>
    <row r="820">
      <c r="F820" s="19"/>
    </row>
    <row r="821">
      <c r="F821" s="19"/>
    </row>
    <row r="822">
      <c r="F822" s="19"/>
    </row>
    <row r="823">
      <c r="F823" s="19"/>
    </row>
    <row r="824">
      <c r="F824" s="19"/>
    </row>
    <row r="825">
      <c r="F825" s="19"/>
    </row>
    <row r="826">
      <c r="F826" s="19"/>
    </row>
    <row r="827">
      <c r="F827" s="19"/>
    </row>
    <row r="828">
      <c r="F828" s="19"/>
    </row>
    <row r="829">
      <c r="F829" s="19"/>
    </row>
    <row r="830">
      <c r="F830" s="19"/>
    </row>
    <row r="831">
      <c r="F831" s="19"/>
    </row>
    <row r="832">
      <c r="F832" s="19"/>
    </row>
    <row r="833">
      <c r="F833" s="19"/>
    </row>
    <row r="834">
      <c r="F834" s="19"/>
    </row>
    <row r="835">
      <c r="F835" s="19"/>
    </row>
    <row r="836">
      <c r="F836" s="19"/>
    </row>
    <row r="837">
      <c r="F837" s="19"/>
    </row>
    <row r="838">
      <c r="F838" s="19"/>
    </row>
    <row r="839">
      <c r="F839" s="19"/>
    </row>
    <row r="840">
      <c r="F840" s="19"/>
    </row>
    <row r="841">
      <c r="F841" s="19"/>
    </row>
    <row r="842">
      <c r="F842" s="19"/>
    </row>
    <row r="843">
      <c r="F843" s="19"/>
    </row>
    <row r="844">
      <c r="F844" s="19"/>
    </row>
    <row r="845">
      <c r="F845" s="19"/>
    </row>
    <row r="846">
      <c r="F846" s="19"/>
    </row>
    <row r="847">
      <c r="F847" s="19"/>
    </row>
    <row r="848">
      <c r="F848" s="19"/>
    </row>
    <row r="849">
      <c r="F849" s="19"/>
    </row>
    <row r="850">
      <c r="F850" s="19"/>
    </row>
    <row r="851">
      <c r="F851" s="19"/>
    </row>
    <row r="852">
      <c r="F852" s="19"/>
    </row>
    <row r="853">
      <c r="F853" s="19"/>
    </row>
    <row r="854">
      <c r="F854" s="19"/>
    </row>
    <row r="855">
      <c r="F855" s="19"/>
    </row>
    <row r="856">
      <c r="F856" s="19"/>
    </row>
    <row r="857">
      <c r="F857" s="19"/>
    </row>
    <row r="858">
      <c r="F858" s="19"/>
    </row>
    <row r="859">
      <c r="F859" s="19"/>
    </row>
    <row r="860">
      <c r="F860" s="19"/>
    </row>
    <row r="861">
      <c r="F861" s="19"/>
    </row>
    <row r="862">
      <c r="F862" s="19"/>
    </row>
    <row r="863">
      <c r="F863" s="19"/>
    </row>
    <row r="864">
      <c r="F864" s="19"/>
    </row>
    <row r="865">
      <c r="F865" s="19"/>
    </row>
    <row r="866">
      <c r="F866" s="19"/>
    </row>
    <row r="867">
      <c r="F867" s="19"/>
    </row>
    <row r="868">
      <c r="F868" s="19"/>
    </row>
    <row r="869">
      <c r="F869" s="19"/>
    </row>
    <row r="870">
      <c r="F870" s="19"/>
    </row>
    <row r="871">
      <c r="F871" s="19"/>
    </row>
    <row r="872">
      <c r="F872" s="19"/>
    </row>
    <row r="873">
      <c r="F873" s="19"/>
    </row>
    <row r="874">
      <c r="F874" s="19"/>
    </row>
    <row r="875">
      <c r="F875" s="19"/>
    </row>
    <row r="876">
      <c r="F876" s="19"/>
    </row>
    <row r="877">
      <c r="F877" s="19"/>
    </row>
    <row r="878">
      <c r="F878" s="19"/>
    </row>
    <row r="879">
      <c r="F879" s="19"/>
    </row>
    <row r="880">
      <c r="F880" s="19"/>
    </row>
    <row r="881">
      <c r="F881" s="19"/>
    </row>
    <row r="882">
      <c r="F882" s="19"/>
    </row>
    <row r="883">
      <c r="F883" s="19"/>
    </row>
    <row r="884">
      <c r="F884" s="19"/>
    </row>
    <row r="885">
      <c r="F885" s="19"/>
    </row>
    <row r="886">
      <c r="F886" s="19"/>
    </row>
    <row r="887">
      <c r="F887" s="19"/>
    </row>
    <row r="888">
      <c r="F888" s="19"/>
    </row>
    <row r="889">
      <c r="F889" s="19"/>
    </row>
    <row r="890">
      <c r="F890" s="19"/>
    </row>
    <row r="891">
      <c r="F891" s="19"/>
    </row>
    <row r="892">
      <c r="F892" s="19"/>
    </row>
    <row r="893">
      <c r="F893" s="19"/>
    </row>
    <row r="894">
      <c r="F894" s="19"/>
    </row>
    <row r="895">
      <c r="F895" s="19"/>
    </row>
    <row r="896">
      <c r="F896" s="19"/>
    </row>
    <row r="897">
      <c r="F897" s="19"/>
    </row>
    <row r="898">
      <c r="F898" s="19"/>
    </row>
    <row r="899">
      <c r="F899" s="19"/>
    </row>
    <row r="900">
      <c r="F900" s="19"/>
    </row>
    <row r="901">
      <c r="F901" s="19"/>
    </row>
    <row r="902">
      <c r="F902" s="19"/>
    </row>
    <row r="903">
      <c r="F903" s="19"/>
    </row>
    <row r="904">
      <c r="F904" s="19"/>
    </row>
    <row r="905">
      <c r="F905" s="19"/>
    </row>
    <row r="906">
      <c r="F906" s="19"/>
    </row>
    <row r="907">
      <c r="F907" s="19"/>
    </row>
    <row r="908">
      <c r="F908" s="19"/>
    </row>
    <row r="909">
      <c r="F909" s="19"/>
    </row>
    <row r="910">
      <c r="F910" s="19"/>
    </row>
    <row r="911">
      <c r="F911" s="19"/>
    </row>
    <row r="912">
      <c r="F912" s="19"/>
    </row>
    <row r="913">
      <c r="F913" s="19"/>
    </row>
    <row r="914">
      <c r="F914" s="19"/>
    </row>
    <row r="915">
      <c r="F915" s="19"/>
    </row>
    <row r="916">
      <c r="F916" s="19"/>
    </row>
    <row r="917">
      <c r="F917" s="19"/>
    </row>
    <row r="918">
      <c r="F918" s="19"/>
    </row>
    <row r="919">
      <c r="F919" s="19"/>
    </row>
    <row r="920">
      <c r="F920" s="19"/>
    </row>
    <row r="921">
      <c r="F921" s="19"/>
    </row>
    <row r="922">
      <c r="F922" s="19"/>
    </row>
    <row r="923">
      <c r="F923" s="19"/>
    </row>
    <row r="924">
      <c r="F924" s="19"/>
    </row>
    <row r="925">
      <c r="F925" s="19"/>
    </row>
    <row r="926">
      <c r="F926" s="19"/>
    </row>
    <row r="927">
      <c r="F927" s="19"/>
    </row>
    <row r="928">
      <c r="F928" s="19"/>
    </row>
    <row r="929">
      <c r="F929" s="19"/>
    </row>
    <row r="930">
      <c r="F930" s="19"/>
    </row>
    <row r="931">
      <c r="F931" s="19"/>
    </row>
    <row r="932">
      <c r="F932" s="19"/>
    </row>
    <row r="933">
      <c r="F933" s="19"/>
    </row>
    <row r="934">
      <c r="F934" s="19"/>
    </row>
    <row r="935">
      <c r="F935" s="19"/>
    </row>
    <row r="936">
      <c r="F936" s="19"/>
    </row>
    <row r="937">
      <c r="F937" s="19"/>
    </row>
    <row r="938">
      <c r="F938" s="19"/>
    </row>
    <row r="939">
      <c r="F939" s="19"/>
    </row>
    <row r="940">
      <c r="F940" s="19"/>
    </row>
    <row r="941">
      <c r="F941" s="19"/>
    </row>
    <row r="942">
      <c r="F942" s="19"/>
    </row>
    <row r="943">
      <c r="F943" s="19"/>
    </row>
    <row r="944">
      <c r="F944" s="19"/>
    </row>
    <row r="945">
      <c r="F945" s="19"/>
    </row>
    <row r="946">
      <c r="F946" s="19"/>
    </row>
    <row r="947">
      <c r="F947" s="19"/>
    </row>
    <row r="948">
      <c r="F948" s="19"/>
    </row>
    <row r="949">
      <c r="F949" s="19"/>
    </row>
    <row r="950">
      <c r="F950" s="19"/>
    </row>
    <row r="951">
      <c r="F951" s="19"/>
    </row>
    <row r="952">
      <c r="F952" s="19"/>
    </row>
    <row r="953">
      <c r="F953" s="19"/>
    </row>
    <row r="954">
      <c r="F954" s="19"/>
    </row>
    <row r="955">
      <c r="F955" s="19"/>
    </row>
    <row r="956">
      <c r="F956" s="19"/>
    </row>
    <row r="957">
      <c r="F957" s="19"/>
    </row>
    <row r="958">
      <c r="F958" s="19"/>
    </row>
    <row r="959">
      <c r="F959" s="19"/>
    </row>
    <row r="960">
      <c r="F960" s="19"/>
    </row>
    <row r="961">
      <c r="F961" s="19"/>
    </row>
    <row r="962">
      <c r="F962" s="19"/>
    </row>
    <row r="963">
      <c r="F963" s="19"/>
    </row>
    <row r="964">
      <c r="F964" s="19"/>
    </row>
    <row r="965">
      <c r="F965" s="19"/>
    </row>
    <row r="966">
      <c r="F966" s="19"/>
    </row>
    <row r="967">
      <c r="F967" s="19"/>
    </row>
    <row r="968">
      <c r="F968" s="19"/>
    </row>
    <row r="969">
      <c r="F969" s="19"/>
    </row>
    <row r="970">
      <c r="F970" s="19"/>
    </row>
    <row r="971">
      <c r="F971" s="19"/>
    </row>
    <row r="972">
      <c r="F972" s="19"/>
    </row>
    <row r="973">
      <c r="F973" s="19"/>
    </row>
    <row r="974">
      <c r="F974" s="19"/>
    </row>
    <row r="975">
      <c r="F975" s="19"/>
    </row>
    <row r="976">
      <c r="F976" s="19"/>
    </row>
    <row r="977">
      <c r="F977" s="19"/>
    </row>
    <row r="978">
      <c r="F978" s="19"/>
    </row>
    <row r="979">
      <c r="F979" s="19"/>
    </row>
    <row r="980">
      <c r="F980" s="19"/>
    </row>
    <row r="981">
      <c r="F981" s="19"/>
    </row>
    <row r="982">
      <c r="F982" s="19"/>
    </row>
    <row r="983">
      <c r="F983" s="19"/>
    </row>
    <row r="984">
      <c r="F984" s="19"/>
    </row>
    <row r="985">
      <c r="F985" s="19"/>
    </row>
    <row r="986">
      <c r="F986" s="19"/>
    </row>
    <row r="987">
      <c r="F987" s="19"/>
    </row>
    <row r="988">
      <c r="F988" s="19"/>
    </row>
    <row r="989">
      <c r="F989" s="19"/>
    </row>
    <row r="990">
      <c r="F990" s="19"/>
    </row>
    <row r="991">
      <c r="F991" s="19"/>
    </row>
    <row r="992">
      <c r="F992" s="19"/>
    </row>
    <row r="993">
      <c r="F993" s="19"/>
    </row>
    <row r="994">
      <c r="F994" s="19"/>
    </row>
    <row r="995">
      <c r="F995" s="19"/>
    </row>
    <row r="996">
      <c r="F996" s="19"/>
    </row>
    <row r="997">
      <c r="F997" s="19"/>
    </row>
    <row r="998">
      <c r="F998" s="19"/>
    </row>
    <row r="999">
      <c r="F999" s="1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1" t="s">
        <v>5</v>
      </c>
    </row>
    <row r="2">
      <c r="A2" s="3" t="s">
        <v>57</v>
      </c>
      <c r="B2" s="4" t="s">
        <v>58</v>
      </c>
      <c r="C2" s="37">
        <v>518.27</v>
      </c>
      <c r="D2" s="35" t="s">
        <v>41</v>
      </c>
      <c r="E2" s="10">
        <v>518.27</v>
      </c>
      <c r="F2" s="38">
        <v>66.15</v>
      </c>
    </row>
    <row r="3">
      <c r="A3" s="3" t="s">
        <v>57</v>
      </c>
      <c r="B3" s="9" t="s">
        <v>9</v>
      </c>
      <c r="C3" s="39">
        <v>513.49</v>
      </c>
      <c r="D3" s="35" t="s">
        <v>41</v>
      </c>
      <c r="E3" s="10">
        <v>513.49</v>
      </c>
      <c r="F3" s="38">
        <v>66.59</v>
      </c>
    </row>
    <row r="4">
      <c r="A4" s="3" t="s">
        <v>57</v>
      </c>
      <c r="B4" s="9" t="s">
        <v>10</v>
      </c>
      <c r="C4" s="39">
        <v>1233.34</v>
      </c>
      <c r="D4" s="35" t="s">
        <v>41</v>
      </c>
      <c r="E4" s="10">
        <v>1233.34</v>
      </c>
      <c r="F4" s="38">
        <v>0.0</v>
      </c>
    </row>
    <row r="5">
      <c r="A5" s="3" t="s">
        <v>57</v>
      </c>
      <c r="B5" s="9" t="s">
        <v>11</v>
      </c>
      <c r="C5" s="39">
        <v>425.68</v>
      </c>
      <c r="D5" s="35" t="s">
        <v>41</v>
      </c>
      <c r="E5" s="10">
        <v>425.68</v>
      </c>
      <c r="F5" s="38">
        <v>74.71</v>
      </c>
    </row>
    <row r="6">
      <c r="A6" s="3" t="s">
        <v>57</v>
      </c>
      <c r="B6" s="9" t="s">
        <v>12</v>
      </c>
      <c r="C6" s="39">
        <v>278.59</v>
      </c>
      <c r="D6" s="35" t="s">
        <v>41</v>
      </c>
      <c r="E6" s="10">
        <v>278.59</v>
      </c>
      <c r="F6" s="38">
        <v>88.32</v>
      </c>
    </row>
    <row r="7">
      <c r="A7" s="3" t="s">
        <v>57</v>
      </c>
      <c r="B7" s="9" t="s">
        <v>13</v>
      </c>
      <c r="C7" s="39">
        <v>759.76</v>
      </c>
      <c r="D7" s="35" t="s">
        <v>41</v>
      </c>
      <c r="E7" s="10">
        <v>759.76</v>
      </c>
      <c r="F7" s="38">
        <v>43.81</v>
      </c>
    </row>
    <row r="8">
      <c r="A8" s="3" t="s">
        <v>57</v>
      </c>
      <c r="B8" s="9" t="s">
        <v>14</v>
      </c>
      <c r="C8" s="39">
        <v>610.52</v>
      </c>
      <c r="D8" s="35" t="s">
        <v>41</v>
      </c>
      <c r="E8" s="10">
        <v>610.52</v>
      </c>
      <c r="F8" s="38">
        <v>57.61</v>
      </c>
    </row>
    <row r="9">
      <c r="A9" s="3" t="s">
        <v>57</v>
      </c>
      <c r="B9" s="9" t="s">
        <v>15</v>
      </c>
      <c r="C9" s="39">
        <v>433.02</v>
      </c>
      <c r="D9" s="35" t="s">
        <v>41</v>
      </c>
      <c r="E9" s="10">
        <v>433.02</v>
      </c>
      <c r="F9" s="38">
        <v>74.03</v>
      </c>
    </row>
    <row r="10">
      <c r="A10" s="3" t="s">
        <v>57</v>
      </c>
      <c r="B10" s="9" t="s">
        <v>16</v>
      </c>
      <c r="C10" s="39">
        <v>552.05</v>
      </c>
      <c r="D10" s="35" t="s">
        <v>41</v>
      </c>
      <c r="E10" s="10">
        <v>552.05</v>
      </c>
      <c r="F10" s="38">
        <v>63.02</v>
      </c>
    </row>
    <row r="11">
      <c r="A11" s="3" t="s">
        <v>57</v>
      </c>
      <c r="B11" s="9" t="s">
        <v>17</v>
      </c>
      <c r="C11" s="39">
        <v>152.3</v>
      </c>
      <c r="D11" s="35" t="s">
        <v>41</v>
      </c>
      <c r="E11" s="10">
        <v>152.3</v>
      </c>
      <c r="F11" s="38">
        <v>100.0</v>
      </c>
    </row>
    <row r="12">
      <c r="A12" s="3" t="s">
        <v>57</v>
      </c>
      <c r="B12" s="9" t="s">
        <v>18</v>
      </c>
      <c r="C12" s="39">
        <v>716.13</v>
      </c>
      <c r="D12" s="35" t="s">
        <v>41</v>
      </c>
      <c r="E12" s="10">
        <v>716.13</v>
      </c>
      <c r="F12" s="38">
        <v>47.84</v>
      </c>
    </row>
    <row r="13">
      <c r="A13" s="3" t="s">
        <v>57</v>
      </c>
      <c r="B13" s="9" t="s">
        <v>19</v>
      </c>
      <c r="C13" s="39">
        <v>740.32</v>
      </c>
      <c r="D13" s="35" t="s">
        <v>41</v>
      </c>
      <c r="E13" s="10">
        <v>740.32</v>
      </c>
      <c r="F13" s="38">
        <v>45.61</v>
      </c>
    </row>
    <row r="14">
      <c r="A14" s="3" t="s">
        <v>57</v>
      </c>
      <c r="B14" s="9" t="s">
        <v>20</v>
      </c>
      <c r="C14" s="39">
        <v>792.89</v>
      </c>
      <c r="D14" s="35" t="s">
        <v>41</v>
      </c>
      <c r="E14" s="10">
        <v>792.89</v>
      </c>
      <c r="F14" s="38">
        <v>40.74</v>
      </c>
    </row>
    <row r="15">
      <c r="A15" s="3" t="s">
        <v>57</v>
      </c>
      <c r="B15" s="9" t="s">
        <v>21</v>
      </c>
      <c r="C15" s="39">
        <v>579.99</v>
      </c>
      <c r="D15" s="35" t="s">
        <v>41</v>
      </c>
      <c r="E15" s="10">
        <v>579.99</v>
      </c>
      <c r="F15" s="38">
        <v>60.44</v>
      </c>
    </row>
    <row r="16">
      <c r="A16" s="3" t="s">
        <v>57</v>
      </c>
      <c r="B16" s="9" t="s">
        <v>22</v>
      </c>
      <c r="C16" s="39">
        <v>729.49</v>
      </c>
      <c r="D16" s="35" t="s">
        <v>41</v>
      </c>
      <c r="E16" s="10">
        <v>729.49</v>
      </c>
      <c r="F16" s="38">
        <v>46.61</v>
      </c>
    </row>
    <row r="17">
      <c r="A17" s="3" t="s">
        <v>57</v>
      </c>
      <c r="B17" s="9" t="s">
        <v>23</v>
      </c>
      <c r="C17" s="39">
        <v>365.11</v>
      </c>
      <c r="D17" s="35" t="s">
        <v>41</v>
      </c>
      <c r="E17" s="10">
        <v>365.11</v>
      </c>
      <c r="F17" s="38">
        <v>80.31</v>
      </c>
    </row>
    <row r="18">
      <c r="A18" s="3" t="s">
        <v>57</v>
      </c>
      <c r="B18" s="9" t="s">
        <v>24</v>
      </c>
      <c r="C18" s="39">
        <v>779.88</v>
      </c>
      <c r="D18" s="35" t="s">
        <v>41</v>
      </c>
      <c r="E18" s="10">
        <v>779.88</v>
      </c>
      <c r="F18" s="38">
        <v>41.95</v>
      </c>
    </row>
    <row r="19">
      <c r="A19" s="3" t="s">
        <v>57</v>
      </c>
      <c r="B19" s="9" t="s">
        <v>25</v>
      </c>
      <c r="C19" s="39">
        <v>637.4</v>
      </c>
      <c r="D19" s="35" t="s">
        <v>41</v>
      </c>
      <c r="E19" s="10">
        <v>637.4</v>
      </c>
      <c r="F19" s="38">
        <v>55.13</v>
      </c>
    </row>
    <row r="20">
      <c r="A20" s="3" t="s">
        <v>57</v>
      </c>
      <c r="B20" s="9" t="s">
        <v>26</v>
      </c>
      <c r="C20" s="39">
        <v>662.6</v>
      </c>
      <c r="D20" s="35" t="s">
        <v>41</v>
      </c>
      <c r="E20" s="10">
        <v>662.6</v>
      </c>
      <c r="F20" s="38">
        <v>52.8</v>
      </c>
    </row>
    <row r="21">
      <c r="A21" s="3" t="s">
        <v>57</v>
      </c>
      <c r="B21" s="9" t="s">
        <v>27</v>
      </c>
      <c r="C21" s="39">
        <v>770.17</v>
      </c>
      <c r="D21" s="35" t="s">
        <v>41</v>
      </c>
      <c r="E21" s="10">
        <v>770.17</v>
      </c>
      <c r="F21" s="38">
        <v>42.84</v>
      </c>
    </row>
    <row r="22">
      <c r="A22" s="3" t="s">
        <v>57</v>
      </c>
      <c r="B22" s="9" t="s">
        <v>28</v>
      </c>
      <c r="C22" s="39">
        <v>486.01</v>
      </c>
      <c r="D22" s="35" t="s">
        <v>41</v>
      </c>
      <c r="E22" s="10">
        <v>486.01</v>
      </c>
      <c r="F22" s="38">
        <v>69.13</v>
      </c>
    </row>
    <row r="23">
      <c r="A23" s="3" t="s">
        <v>57</v>
      </c>
      <c r="B23" s="9" t="s">
        <v>29</v>
      </c>
      <c r="C23" s="39">
        <v>993.52</v>
      </c>
      <c r="D23" s="35" t="s">
        <v>41</v>
      </c>
      <c r="E23" s="10">
        <v>993.52</v>
      </c>
      <c r="F23" s="38">
        <v>22.18</v>
      </c>
    </row>
    <row r="24">
      <c r="A24" s="3" t="s">
        <v>57</v>
      </c>
      <c r="B24" s="9" t="s">
        <v>30</v>
      </c>
      <c r="C24" s="39">
        <v>116.05</v>
      </c>
      <c r="D24" s="35" t="s">
        <v>41</v>
      </c>
      <c r="E24" s="10">
        <v>116.05</v>
      </c>
      <c r="F24" s="40">
        <v>91.2</v>
      </c>
    </row>
    <row r="25">
      <c r="A25" s="3" t="s">
        <v>57</v>
      </c>
      <c r="B25" s="9" t="s">
        <v>31</v>
      </c>
      <c r="C25" s="39">
        <v>274.79</v>
      </c>
      <c r="D25" s="35" t="s">
        <v>41</v>
      </c>
      <c r="E25" s="10">
        <v>274.79</v>
      </c>
      <c r="F25" s="40">
        <v>56.3</v>
      </c>
    </row>
    <row r="26">
      <c r="A26" s="3" t="s">
        <v>57</v>
      </c>
      <c r="B26" s="9" t="s">
        <v>32</v>
      </c>
      <c r="C26" s="39">
        <v>97.68</v>
      </c>
      <c r="D26" s="35" t="s">
        <v>41</v>
      </c>
      <c r="E26" s="10">
        <v>97.68</v>
      </c>
      <c r="F26" s="40">
        <v>95.2</v>
      </c>
    </row>
    <row r="27">
      <c r="A27" s="3" t="s">
        <v>57</v>
      </c>
      <c r="B27" s="9" t="s">
        <v>33</v>
      </c>
      <c r="C27" s="39">
        <v>189.76</v>
      </c>
      <c r="D27" s="35" t="s">
        <v>41</v>
      </c>
      <c r="E27" s="10">
        <v>189.76</v>
      </c>
      <c r="F27" s="40">
        <v>75.0</v>
      </c>
    </row>
    <row r="28">
      <c r="A28" s="3" t="s">
        <v>57</v>
      </c>
      <c r="B28" s="9" t="s">
        <v>34</v>
      </c>
      <c r="C28" s="39">
        <v>129.66</v>
      </c>
      <c r="D28" s="35" t="s">
        <v>41</v>
      </c>
      <c r="E28" s="10">
        <v>129.66</v>
      </c>
      <c r="F28" s="40">
        <v>88.2</v>
      </c>
    </row>
    <row r="29">
      <c r="A29" s="3" t="s">
        <v>57</v>
      </c>
      <c r="B29" s="9" t="s">
        <v>35</v>
      </c>
      <c r="C29" s="39">
        <v>75.73</v>
      </c>
      <c r="D29" s="35" t="s">
        <v>41</v>
      </c>
      <c r="E29" s="10">
        <v>75.73</v>
      </c>
      <c r="F29" s="40">
        <v>100.0</v>
      </c>
    </row>
    <row r="30">
      <c r="A30" s="3" t="s">
        <v>57</v>
      </c>
      <c r="B30" s="9" t="s">
        <v>36</v>
      </c>
      <c r="C30" s="39">
        <v>531.52</v>
      </c>
      <c r="D30" s="35" t="s">
        <v>41</v>
      </c>
      <c r="E30" s="10">
        <v>531.52</v>
      </c>
      <c r="F30" s="40">
        <v>0.0</v>
      </c>
    </row>
    <row r="31">
      <c r="A31" s="3" t="s">
        <v>57</v>
      </c>
      <c r="B31" s="9" t="s">
        <v>37</v>
      </c>
      <c r="C31" s="39">
        <v>130.58</v>
      </c>
      <c r="D31" s="35" t="s">
        <v>41</v>
      </c>
      <c r="E31" s="10">
        <v>130.58</v>
      </c>
      <c r="F31" s="40">
        <v>88.0</v>
      </c>
    </row>
    <row r="32">
      <c r="A32" s="3" t="s">
        <v>57</v>
      </c>
      <c r="B32" s="9" t="s">
        <v>38</v>
      </c>
      <c r="C32" s="39">
        <v>169.03</v>
      </c>
      <c r="D32" s="35" t="s">
        <v>41</v>
      </c>
      <c r="E32" s="10">
        <v>169.03</v>
      </c>
      <c r="F32" s="40">
        <v>79.5</v>
      </c>
    </row>
    <row r="33">
      <c r="F33" s="19"/>
    </row>
    <row r="34">
      <c r="F34" s="19"/>
    </row>
    <row r="35">
      <c r="F35" s="19"/>
    </row>
    <row r="36">
      <c r="F36" s="19"/>
    </row>
    <row r="37">
      <c r="F37" s="19"/>
    </row>
    <row r="38">
      <c r="F38" s="19"/>
    </row>
    <row r="39">
      <c r="F39" s="19"/>
    </row>
    <row r="40">
      <c r="F40" s="19"/>
    </row>
    <row r="41">
      <c r="F41" s="19"/>
    </row>
    <row r="42">
      <c r="F42" s="19"/>
    </row>
    <row r="43">
      <c r="F43" s="19"/>
    </row>
    <row r="44">
      <c r="F44" s="19"/>
    </row>
    <row r="45">
      <c r="F45" s="19"/>
    </row>
    <row r="46">
      <c r="F46" s="19"/>
    </row>
    <row r="47">
      <c r="F47" s="19"/>
    </row>
    <row r="48">
      <c r="F48" s="19"/>
    </row>
    <row r="49">
      <c r="F49" s="19"/>
    </row>
    <row r="50">
      <c r="F50" s="19"/>
    </row>
    <row r="51">
      <c r="F51" s="19"/>
    </row>
    <row r="52">
      <c r="F52" s="19"/>
    </row>
    <row r="53">
      <c r="F53" s="19"/>
    </row>
    <row r="54">
      <c r="F54" s="19"/>
    </row>
    <row r="55">
      <c r="F55" s="19"/>
    </row>
    <row r="56">
      <c r="F56" s="19"/>
    </row>
    <row r="57">
      <c r="F57" s="19"/>
    </row>
    <row r="58">
      <c r="F58" s="19"/>
    </row>
    <row r="59">
      <c r="F59" s="19"/>
    </row>
    <row r="60">
      <c r="F60" s="19"/>
    </row>
    <row r="61">
      <c r="F61" s="19"/>
    </row>
    <row r="62">
      <c r="F62" s="19"/>
    </row>
    <row r="63">
      <c r="F63" s="19"/>
    </row>
    <row r="64">
      <c r="F64" s="19"/>
    </row>
    <row r="65">
      <c r="F65" s="19"/>
    </row>
    <row r="66">
      <c r="F66" s="19"/>
    </row>
    <row r="67">
      <c r="F67" s="19"/>
    </row>
    <row r="68">
      <c r="F68" s="19"/>
    </row>
    <row r="69">
      <c r="F69" s="19"/>
    </row>
    <row r="70">
      <c r="F70" s="19"/>
    </row>
    <row r="71">
      <c r="F71" s="19"/>
    </row>
    <row r="72">
      <c r="F72" s="19"/>
    </row>
    <row r="73">
      <c r="F73" s="19"/>
    </row>
    <row r="74">
      <c r="F74" s="19"/>
    </row>
    <row r="75">
      <c r="F75" s="19"/>
    </row>
    <row r="76">
      <c r="F76" s="19"/>
    </row>
    <row r="77">
      <c r="F77" s="19"/>
    </row>
    <row r="78">
      <c r="F78" s="19"/>
    </row>
    <row r="79">
      <c r="F79" s="19"/>
    </row>
    <row r="80">
      <c r="F80" s="19"/>
    </row>
    <row r="81">
      <c r="F81" s="19"/>
    </row>
    <row r="82">
      <c r="F82" s="19"/>
    </row>
    <row r="83">
      <c r="F83" s="19"/>
    </row>
    <row r="84">
      <c r="F84" s="19"/>
    </row>
    <row r="85">
      <c r="F85" s="19"/>
    </row>
    <row r="86">
      <c r="F86" s="19"/>
    </row>
    <row r="87">
      <c r="F87" s="19"/>
    </row>
    <row r="88">
      <c r="F88" s="19"/>
    </row>
    <row r="89">
      <c r="F89" s="19"/>
    </row>
    <row r="90">
      <c r="F90" s="19"/>
    </row>
    <row r="91">
      <c r="F91" s="19"/>
    </row>
    <row r="92">
      <c r="F92" s="19"/>
    </row>
    <row r="93">
      <c r="F93" s="19"/>
    </row>
    <row r="94">
      <c r="F94" s="19"/>
    </row>
    <row r="95">
      <c r="F95" s="19"/>
    </row>
    <row r="96">
      <c r="F96" s="19"/>
    </row>
    <row r="97">
      <c r="F97" s="19"/>
    </row>
    <row r="98">
      <c r="F98" s="19"/>
    </row>
    <row r="99">
      <c r="F99" s="19"/>
    </row>
    <row r="100">
      <c r="F100" s="19"/>
    </row>
    <row r="101">
      <c r="F101" s="19"/>
    </row>
    <row r="102">
      <c r="F102" s="19"/>
    </row>
    <row r="103">
      <c r="F103" s="19"/>
    </row>
    <row r="104">
      <c r="F104" s="19"/>
    </row>
    <row r="105">
      <c r="F105" s="19"/>
    </row>
    <row r="106">
      <c r="F106" s="19"/>
    </row>
    <row r="107">
      <c r="F107" s="19"/>
    </row>
    <row r="108">
      <c r="F108" s="19"/>
    </row>
    <row r="109">
      <c r="F109" s="19"/>
    </row>
    <row r="110">
      <c r="F110" s="19"/>
    </row>
    <row r="111">
      <c r="F111" s="19"/>
    </row>
    <row r="112">
      <c r="F112" s="19"/>
    </row>
    <row r="113">
      <c r="F113" s="19"/>
    </row>
    <row r="114">
      <c r="F114" s="19"/>
    </row>
    <row r="115">
      <c r="F115" s="19"/>
    </row>
    <row r="116">
      <c r="F116" s="19"/>
    </row>
    <row r="117">
      <c r="F117" s="19"/>
    </row>
    <row r="118">
      <c r="F118" s="19"/>
    </row>
    <row r="119">
      <c r="F119" s="19"/>
    </row>
    <row r="120">
      <c r="F120" s="19"/>
    </row>
    <row r="121">
      <c r="F121" s="19"/>
    </row>
    <row r="122">
      <c r="F122" s="19"/>
    </row>
    <row r="123">
      <c r="F123" s="19"/>
    </row>
    <row r="124">
      <c r="F124" s="19"/>
    </row>
    <row r="125">
      <c r="F125" s="19"/>
    </row>
    <row r="126">
      <c r="F126" s="19"/>
    </row>
    <row r="127">
      <c r="F127" s="19"/>
    </row>
    <row r="128">
      <c r="F128" s="19"/>
    </row>
    <row r="129">
      <c r="F129" s="19"/>
    </row>
    <row r="130">
      <c r="F130" s="19"/>
    </row>
    <row r="131">
      <c r="F131" s="19"/>
    </row>
    <row r="132">
      <c r="F132" s="19"/>
    </row>
    <row r="133">
      <c r="F133" s="19"/>
    </row>
    <row r="134">
      <c r="F134" s="19"/>
    </row>
    <row r="135">
      <c r="F135" s="19"/>
    </row>
    <row r="136">
      <c r="F136" s="19"/>
    </row>
    <row r="137">
      <c r="F137" s="19"/>
    </row>
    <row r="138">
      <c r="F138" s="19"/>
    </row>
    <row r="139">
      <c r="F139" s="19"/>
    </row>
    <row r="140">
      <c r="F140" s="19"/>
    </row>
    <row r="141">
      <c r="F141" s="19"/>
    </row>
    <row r="142">
      <c r="F142" s="19"/>
    </row>
    <row r="143">
      <c r="F143" s="19"/>
    </row>
    <row r="144">
      <c r="F144" s="19"/>
    </row>
    <row r="145">
      <c r="F145" s="19"/>
    </row>
    <row r="146">
      <c r="F146" s="19"/>
    </row>
    <row r="147">
      <c r="F147" s="19"/>
    </row>
    <row r="148">
      <c r="F148" s="19"/>
    </row>
    <row r="149">
      <c r="F149" s="19"/>
    </row>
    <row r="150">
      <c r="F150" s="19"/>
    </row>
    <row r="151">
      <c r="F151" s="19"/>
    </row>
    <row r="152">
      <c r="F152" s="19"/>
    </row>
    <row r="153">
      <c r="F153" s="19"/>
    </row>
    <row r="154">
      <c r="F154" s="19"/>
    </row>
    <row r="155">
      <c r="F155" s="19"/>
    </row>
    <row r="156">
      <c r="F156" s="19"/>
    </row>
    <row r="157">
      <c r="F157" s="19"/>
    </row>
    <row r="158">
      <c r="F158" s="19"/>
    </row>
    <row r="159">
      <c r="F159" s="19"/>
    </row>
    <row r="160">
      <c r="F160" s="19"/>
    </row>
    <row r="161">
      <c r="F161" s="19"/>
    </row>
    <row r="162">
      <c r="F162" s="19"/>
    </row>
    <row r="163">
      <c r="F163" s="19"/>
    </row>
    <row r="164">
      <c r="F164" s="19"/>
    </row>
    <row r="165">
      <c r="F165" s="19"/>
    </row>
    <row r="166">
      <c r="F166" s="19"/>
    </row>
    <row r="167">
      <c r="F167" s="19"/>
    </row>
    <row r="168">
      <c r="F168" s="19"/>
    </row>
    <row r="169">
      <c r="F169" s="19"/>
    </row>
    <row r="170">
      <c r="F170" s="19"/>
    </row>
    <row r="171">
      <c r="F171" s="19"/>
    </row>
    <row r="172">
      <c r="F172" s="19"/>
    </row>
    <row r="173">
      <c r="F173" s="19"/>
    </row>
    <row r="174">
      <c r="F174" s="19"/>
    </row>
    <row r="175">
      <c r="F175" s="19"/>
    </row>
    <row r="176">
      <c r="F176" s="19"/>
    </row>
    <row r="177">
      <c r="F177" s="19"/>
    </row>
    <row r="178">
      <c r="F178" s="19"/>
    </row>
    <row r="179">
      <c r="F179" s="19"/>
    </row>
    <row r="180">
      <c r="F180" s="19"/>
    </row>
    <row r="181">
      <c r="F181" s="19"/>
    </row>
    <row r="182">
      <c r="F182" s="19"/>
    </row>
    <row r="183">
      <c r="F183" s="19"/>
    </row>
    <row r="184">
      <c r="F184" s="19"/>
    </row>
    <row r="185">
      <c r="F185" s="19"/>
    </row>
    <row r="186">
      <c r="F186" s="19"/>
    </row>
    <row r="187">
      <c r="F187" s="19"/>
    </row>
    <row r="188">
      <c r="F188" s="19"/>
    </row>
    <row r="189">
      <c r="F189" s="19"/>
    </row>
    <row r="190">
      <c r="F190" s="19"/>
    </row>
    <row r="191">
      <c r="F191" s="19"/>
    </row>
    <row r="192">
      <c r="F192" s="19"/>
    </row>
    <row r="193">
      <c r="F193" s="19"/>
    </row>
    <row r="194">
      <c r="F194" s="19"/>
    </row>
    <row r="195">
      <c r="F195" s="19"/>
    </row>
    <row r="196">
      <c r="F196" s="19"/>
    </row>
    <row r="197">
      <c r="F197" s="19"/>
    </row>
    <row r="198">
      <c r="F198" s="19"/>
    </row>
    <row r="199">
      <c r="F199" s="19"/>
    </row>
    <row r="200">
      <c r="F200" s="19"/>
    </row>
    <row r="201">
      <c r="F201" s="19"/>
    </row>
    <row r="202">
      <c r="F202" s="19"/>
    </row>
    <row r="203">
      <c r="F203" s="19"/>
    </row>
    <row r="204">
      <c r="F204" s="19"/>
    </row>
    <row r="205">
      <c r="F205" s="19"/>
    </row>
    <row r="206">
      <c r="F206" s="19"/>
    </row>
    <row r="207">
      <c r="F207" s="19"/>
    </row>
    <row r="208">
      <c r="F208" s="19"/>
    </row>
    <row r="209">
      <c r="F209" s="19"/>
    </row>
    <row r="210">
      <c r="F210" s="19"/>
    </row>
    <row r="211">
      <c r="F211" s="19"/>
    </row>
    <row r="212">
      <c r="F212" s="19"/>
    </row>
    <row r="213">
      <c r="F213" s="19"/>
    </row>
    <row r="214">
      <c r="F214" s="19"/>
    </row>
    <row r="215">
      <c r="F215" s="19"/>
    </row>
    <row r="216">
      <c r="F216" s="19"/>
    </row>
    <row r="217">
      <c r="F217" s="19"/>
    </row>
    <row r="218">
      <c r="F218" s="19"/>
    </row>
    <row r="219">
      <c r="F219" s="19"/>
    </row>
    <row r="220">
      <c r="F220" s="19"/>
    </row>
    <row r="221">
      <c r="F221" s="19"/>
    </row>
    <row r="222">
      <c r="F222" s="19"/>
    </row>
    <row r="223">
      <c r="F223" s="19"/>
    </row>
    <row r="224">
      <c r="F224" s="19"/>
    </row>
    <row r="225">
      <c r="F225" s="19"/>
    </row>
    <row r="226">
      <c r="F226" s="19"/>
    </row>
    <row r="227">
      <c r="F227" s="19"/>
    </row>
    <row r="228">
      <c r="F228" s="19"/>
    </row>
    <row r="229">
      <c r="F229" s="19"/>
    </row>
    <row r="230">
      <c r="F230" s="19"/>
    </row>
    <row r="231">
      <c r="F231" s="19"/>
    </row>
    <row r="232">
      <c r="F232" s="19"/>
    </row>
    <row r="233">
      <c r="F233" s="19"/>
    </row>
    <row r="234">
      <c r="F234" s="19"/>
    </row>
    <row r="235">
      <c r="F235" s="19"/>
    </row>
    <row r="236">
      <c r="F236" s="19"/>
    </row>
    <row r="237">
      <c r="F237" s="19"/>
    </row>
    <row r="238">
      <c r="F238" s="19"/>
    </row>
    <row r="239">
      <c r="F239" s="19"/>
    </row>
    <row r="240">
      <c r="F240" s="19"/>
    </row>
    <row r="241">
      <c r="F241" s="19"/>
    </row>
    <row r="242">
      <c r="F242" s="19"/>
    </row>
    <row r="243">
      <c r="F243" s="19"/>
    </row>
    <row r="244">
      <c r="F244" s="19"/>
    </row>
    <row r="245">
      <c r="F245" s="19"/>
    </row>
    <row r="246">
      <c r="F246" s="19"/>
    </row>
    <row r="247">
      <c r="F247" s="19"/>
    </row>
    <row r="248">
      <c r="F248" s="19"/>
    </row>
    <row r="249">
      <c r="F249" s="19"/>
    </row>
    <row r="250">
      <c r="F250" s="19"/>
    </row>
    <row r="251">
      <c r="F251" s="19"/>
    </row>
    <row r="252">
      <c r="F252" s="19"/>
    </row>
    <row r="253">
      <c r="F253" s="19"/>
    </row>
    <row r="254">
      <c r="F254" s="19"/>
    </row>
    <row r="255">
      <c r="F255" s="19"/>
    </row>
    <row r="256">
      <c r="F256" s="19"/>
    </row>
    <row r="257">
      <c r="F257" s="19"/>
    </row>
    <row r="258">
      <c r="F258" s="19"/>
    </row>
    <row r="259">
      <c r="F259" s="19"/>
    </row>
    <row r="260">
      <c r="F260" s="19"/>
    </row>
    <row r="261">
      <c r="F261" s="19"/>
    </row>
    <row r="262">
      <c r="F262" s="19"/>
    </row>
    <row r="263">
      <c r="F263" s="19"/>
    </row>
    <row r="264">
      <c r="F264" s="19"/>
    </row>
    <row r="265">
      <c r="F265" s="19"/>
    </row>
    <row r="266">
      <c r="F266" s="19"/>
    </row>
    <row r="267">
      <c r="F267" s="19"/>
    </row>
    <row r="268">
      <c r="F268" s="19"/>
    </row>
    <row r="269">
      <c r="F269" s="19"/>
    </row>
    <row r="270">
      <c r="F270" s="19"/>
    </row>
    <row r="271">
      <c r="F271" s="19"/>
    </row>
    <row r="272">
      <c r="F272" s="19"/>
    </row>
    <row r="273">
      <c r="F273" s="19"/>
    </row>
    <row r="274">
      <c r="F274" s="19"/>
    </row>
    <row r="275">
      <c r="F275" s="19"/>
    </row>
    <row r="276">
      <c r="F276" s="19"/>
    </row>
    <row r="277">
      <c r="F277" s="19"/>
    </row>
    <row r="278">
      <c r="F278" s="19"/>
    </row>
    <row r="279">
      <c r="F279" s="19"/>
    </row>
    <row r="280">
      <c r="F280" s="19"/>
    </row>
    <row r="281">
      <c r="F281" s="19"/>
    </row>
    <row r="282">
      <c r="F282" s="19"/>
    </row>
    <row r="283">
      <c r="F283" s="19"/>
    </row>
    <row r="284">
      <c r="F284" s="19"/>
    </row>
    <row r="285">
      <c r="F285" s="19"/>
    </row>
    <row r="286">
      <c r="F286" s="19"/>
    </row>
    <row r="287">
      <c r="F287" s="19"/>
    </row>
    <row r="288">
      <c r="F288" s="19"/>
    </row>
    <row r="289">
      <c r="F289" s="19"/>
    </row>
    <row r="290">
      <c r="F290" s="19"/>
    </row>
    <row r="291">
      <c r="F291" s="19"/>
    </row>
    <row r="292">
      <c r="F292" s="19"/>
    </row>
    <row r="293">
      <c r="F293" s="19"/>
    </row>
    <row r="294">
      <c r="F294" s="19"/>
    </row>
    <row r="295">
      <c r="F295" s="19"/>
    </row>
    <row r="296">
      <c r="F296" s="19"/>
    </row>
    <row r="297">
      <c r="F297" s="19"/>
    </row>
    <row r="298">
      <c r="F298" s="19"/>
    </row>
    <row r="299">
      <c r="F299" s="19"/>
    </row>
    <row r="300">
      <c r="F300" s="19"/>
    </row>
    <row r="301">
      <c r="F301" s="19"/>
    </row>
    <row r="302">
      <c r="F302" s="19"/>
    </row>
    <row r="303">
      <c r="F303" s="19"/>
    </row>
    <row r="304">
      <c r="F304" s="19"/>
    </row>
    <row r="305">
      <c r="F305" s="19"/>
    </row>
    <row r="306">
      <c r="F306" s="19"/>
    </row>
    <row r="307">
      <c r="F307" s="19"/>
    </row>
    <row r="308">
      <c r="F308" s="19"/>
    </row>
    <row r="309">
      <c r="F309" s="19"/>
    </row>
    <row r="310">
      <c r="F310" s="19"/>
    </row>
    <row r="311">
      <c r="F311" s="19"/>
    </row>
    <row r="312">
      <c r="F312" s="19"/>
    </row>
    <row r="313">
      <c r="F313" s="19"/>
    </row>
    <row r="314">
      <c r="F314" s="19"/>
    </row>
    <row r="315">
      <c r="F315" s="19"/>
    </row>
    <row r="316">
      <c r="F316" s="19"/>
    </row>
    <row r="317">
      <c r="F317" s="19"/>
    </row>
    <row r="318">
      <c r="F318" s="19"/>
    </row>
    <row r="319">
      <c r="F319" s="19"/>
    </row>
    <row r="320">
      <c r="F320" s="19"/>
    </row>
    <row r="321">
      <c r="F321" s="19"/>
    </row>
    <row r="322">
      <c r="F322" s="19"/>
    </row>
    <row r="323">
      <c r="F323" s="19"/>
    </row>
    <row r="324">
      <c r="F324" s="19"/>
    </row>
    <row r="325">
      <c r="F325" s="19"/>
    </row>
    <row r="326">
      <c r="F326" s="19"/>
    </row>
    <row r="327">
      <c r="F327" s="19"/>
    </row>
    <row r="328">
      <c r="F328" s="19"/>
    </row>
    <row r="329">
      <c r="F329" s="19"/>
    </row>
    <row r="330">
      <c r="F330" s="19"/>
    </row>
    <row r="331">
      <c r="F331" s="19"/>
    </row>
    <row r="332">
      <c r="F332" s="19"/>
    </row>
    <row r="333">
      <c r="F333" s="19"/>
    </row>
    <row r="334">
      <c r="F334" s="19"/>
    </row>
    <row r="335">
      <c r="F335" s="19"/>
    </row>
    <row r="336">
      <c r="F336" s="19"/>
    </row>
    <row r="337">
      <c r="F337" s="19"/>
    </row>
    <row r="338">
      <c r="F338" s="19"/>
    </row>
    <row r="339">
      <c r="F339" s="19"/>
    </row>
    <row r="340">
      <c r="F340" s="19"/>
    </row>
    <row r="341">
      <c r="F341" s="19"/>
    </row>
    <row r="342">
      <c r="F342" s="19"/>
    </row>
    <row r="343">
      <c r="F343" s="19"/>
    </row>
    <row r="344">
      <c r="F344" s="19"/>
    </row>
    <row r="345">
      <c r="F345" s="19"/>
    </row>
    <row r="346">
      <c r="F346" s="19"/>
    </row>
    <row r="347">
      <c r="F347" s="19"/>
    </row>
    <row r="348">
      <c r="F348" s="19"/>
    </row>
    <row r="349">
      <c r="F349" s="19"/>
    </row>
    <row r="350">
      <c r="F350" s="19"/>
    </row>
    <row r="351">
      <c r="F351" s="19"/>
    </row>
    <row r="352">
      <c r="F352" s="19"/>
    </row>
    <row r="353">
      <c r="F353" s="19"/>
    </row>
    <row r="354">
      <c r="F354" s="19"/>
    </row>
    <row r="355">
      <c r="F355" s="19"/>
    </row>
    <row r="356">
      <c r="F356" s="19"/>
    </row>
    <row r="357">
      <c r="F357" s="19"/>
    </row>
    <row r="358">
      <c r="F358" s="19"/>
    </row>
    <row r="359">
      <c r="F359" s="19"/>
    </row>
    <row r="360">
      <c r="F360" s="19"/>
    </row>
    <row r="361">
      <c r="F361" s="19"/>
    </row>
    <row r="362">
      <c r="F362" s="19"/>
    </row>
    <row r="363">
      <c r="F363" s="19"/>
    </row>
    <row r="364">
      <c r="F364" s="19"/>
    </row>
    <row r="365">
      <c r="F365" s="19"/>
    </row>
    <row r="366">
      <c r="F366" s="19"/>
    </row>
    <row r="367">
      <c r="F367" s="19"/>
    </row>
    <row r="368">
      <c r="F368" s="19"/>
    </row>
    <row r="369">
      <c r="F369" s="19"/>
    </row>
    <row r="370">
      <c r="F370" s="19"/>
    </row>
    <row r="371">
      <c r="F371" s="19"/>
    </row>
    <row r="372">
      <c r="F372" s="19"/>
    </row>
    <row r="373">
      <c r="F373" s="19"/>
    </row>
    <row r="374">
      <c r="F374" s="19"/>
    </row>
    <row r="375">
      <c r="F375" s="19"/>
    </row>
    <row r="376">
      <c r="F376" s="19"/>
    </row>
    <row r="377">
      <c r="F377" s="19"/>
    </row>
    <row r="378">
      <c r="F378" s="19"/>
    </row>
    <row r="379">
      <c r="F379" s="19"/>
    </row>
    <row r="380">
      <c r="F380" s="19"/>
    </row>
    <row r="381">
      <c r="F381" s="19"/>
    </row>
    <row r="382">
      <c r="F382" s="19"/>
    </row>
    <row r="383">
      <c r="F383" s="19"/>
    </row>
    <row r="384">
      <c r="F384" s="19"/>
    </row>
    <row r="385">
      <c r="F385" s="19"/>
    </row>
    <row r="386">
      <c r="F386" s="19"/>
    </row>
    <row r="387">
      <c r="F387" s="19"/>
    </row>
    <row r="388">
      <c r="F388" s="19"/>
    </row>
    <row r="389">
      <c r="F389" s="19"/>
    </row>
    <row r="390">
      <c r="F390" s="19"/>
    </row>
    <row r="391">
      <c r="F391" s="19"/>
    </row>
    <row r="392">
      <c r="F392" s="19"/>
    </row>
    <row r="393">
      <c r="F393" s="19"/>
    </row>
    <row r="394">
      <c r="F394" s="19"/>
    </row>
    <row r="395">
      <c r="F395" s="19"/>
    </row>
    <row r="396">
      <c r="F396" s="19"/>
    </row>
    <row r="397">
      <c r="F397" s="19"/>
    </row>
    <row r="398">
      <c r="F398" s="19"/>
    </row>
    <row r="399">
      <c r="F399" s="19"/>
    </row>
    <row r="400">
      <c r="F400" s="19"/>
    </row>
    <row r="401">
      <c r="F401" s="19"/>
    </row>
    <row r="402">
      <c r="F402" s="19"/>
    </row>
    <row r="403">
      <c r="F403" s="19"/>
    </row>
    <row r="404">
      <c r="F404" s="19"/>
    </row>
    <row r="405">
      <c r="F405" s="19"/>
    </row>
    <row r="406">
      <c r="F406" s="19"/>
    </row>
    <row r="407">
      <c r="F407" s="19"/>
    </row>
    <row r="408">
      <c r="F408" s="19"/>
    </row>
    <row r="409">
      <c r="F409" s="19"/>
    </row>
    <row r="410">
      <c r="F410" s="19"/>
    </row>
    <row r="411">
      <c r="F411" s="19"/>
    </row>
    <row r="412">
      <c r="F412" s="19"/>
    </row>
    <row r="413">
      <c r="F413" s="19"/>
    </row>
    <row r="414">
      <c r="F414" s="19"/>
    </row>
    <row r="415">
      <c r="F415" s="19"/>
    </row>
    <row r="416">
      <c r="F416" s="19"/>
    </row>
    <row r="417">
      <c r="F417" s="19"/>
    </row>
    <row r="418">
      <c r="F418" s="19"/>
    </row>
    <row r="419">
      <c r="F419" s="19"/>
    </row>
    <row r="420">
      <c r="F420" s="19"/>
    </row>
    <row r="421">
      <c r="F421" s="19"/>
    </row>
    <row r="422">
      <c r="F422" s="19"/>
    </row>
    <row r="423">
      <c r="F423" s="19"/>
    </row>
    <row r="424">
      <c r="F424" s="19"/>
    </row>
    <row r="425">
      <c r="F425" s="19"/>
    </row>
    <row r="426">
      <c r="F426" s="19"/>
    </row>
    <row r="427">
      <c r="F427" s="19"/>
    </row>
    <row r="428">
      <c r="F428" s="19"/>
    </row>
    <row r="429">
      <c r="F429" s="19"/>
    </row>
    <row r="430">
      <c r="F430" s="19"/>
    </row>
    <row r="431">
      <c r="F431" s="19"/>
    </row>
    <row r="432">
      <c r="F432" s="19"/>
    </row>
    <row r="433">
      <c r="F433" s="19"/>
    </row>
    <row r="434">
      <c r="F434" s="19"/>
    </row>
    <row r="435">
      <c r="F435" s="19"/>
    </row>
    <row r="436">
      <c r="F436" s="19"/>
    </row>
    <row r="437">
      <c r="F437" s="19"/>
    </row>
    <row r="438">
      <c r="F438" s="19"/>
    </row>
    <row r="439">
      <c r="F439" s="19"/>
    </row>
    <row r="440">
      <c r="F440" s="19"/>
    </row>
    <row r="441">
      <c r="F441" s="19"/>
    </row>
    <row r="442">
      <c r="F442" s="19"/>
    </row>
    <row r="443">
      <c r="F443" s="19"/>
    </row>
    <row r="444">
      <c r="F444" s="19"/>
    </row>
    <row r="445">
      <c r="F445" s="19"/>
    </row>
    <row r="446">
      <c r="F446" s="19"/>
    </row>
    <row r="447">
      <c r="F447" s="19"/>
    </row>
    <row r="448">
      <c r="F448" s="19"/>
    </row>
    <row r="449">
      <c r="F449" s="19"/>
    </row>
    <row r="450">
      <c r="F450" s="19"/>
    </row>
    <row r="451">
      <c r="F451" s="19"/>
    </row>
    <row r="452">
      <c r="F452" s="19"/>
    </row>
    <row r="453">
      <c r="F453" s="19"/>
    </row>
    <row r="454">
      <c r="F454" s="19"/>
    </row>
    <row r="455">
      <c r="F455" s="19"/>
    </row>
    <row r="456">
      <c r="F456" s="19"/>
    </row>
    <row r="457">
      <c r="F457" s="19"/>
    </row>
    <row r="458">
      <c r="F458" s="19"/>
    </row>
    <row r="459">
      <c r="F459" s="19"/>
    </row>
    <row r="460">
      <c r="F460" s="19"/>
    </row>
    <row r="461">
      <c r="F461" s="19"/>
    </row>
    <row r="462">
      <c r="F462" s="19"/>
    </row>
    <row r="463">
      <c r="F463" s="19"/>
    </row>
    <row r="464">
      <c r="F464" s="19"/>
    </row>
    <row r="465">
      <c r="F465" s="19"/>
    </row>
    <row r="466">
      <c r="F466" s="19"/>
    </row>
    <row r="467">
      <c r="F467" s="19"/>
    </row>
    <row r="468">
      <c r="F468" s="19"/>
    </row>
    <row r="469">
      <c r="F469" s="19"/>
    </row>
    <row r="470">
      <c r="F470" s="19"/>
    </row>
    <row r="471">
      <c r="F471" s="19"/>
    </row>
    <row r="472">
      <c r="F472" s="19"/>
    </row>
    <row r="473">
      <c r="F473" s="19"/>
    </row>
    <row r="474">
      <c r="F474" s="19"/>
    </row>
    <row r="475">
      <c r="F475" s="19"/>
    </row>
    <row r="476">
      <c r="F476" s="19"/>
    </row>
    <row r="477">
      <c r="F477" s="19"/>
    </row>
    <row r="478">
      <c r="F478" s="19"/>
    </row>
    <row r="479">
      <c r="F479" s="19"/>
    </row>
    <row r="480">
      <c r="F480" s="19"/>
    </row>
    <row r="481">
      <c r="F481" s="19"/>
    </row>
    <row r="482">
      <c r="F482" s="19"/>
    </row>
    <row r="483">
      <c r="F483" s="19"/>
    </row>
    <row r="484">
      <c r="F484" s="19"/>
    </row>
    <row r="485">
      <c r="F485" s="19"/>
    </row>
    <row r="486">
      <c r="F486" s="19"/>
    </row>
    <row r="487">
      <c r="F487" s="19"/>
    </row>
    <row r="488">
      <c r="F488" s="19"/>
    </row>
    <row r="489">
      <c r="F489" s="19"/>
    </row>
    <row r="490">
      <c r="F490" s="19"/>
    </row>
    <row r="491">
      <c r="F491" s="19"/>
    </row>
    <row r="492">
      <c r="F492" s="19"/>
    </row>
    <row r="493">
      <c r="F493" s="19"/>
    </row>
    <row r="494">
      <c r="F494" s="19"/>
    </row>
    <row r="495">
      <c r="F495" s="19"/>
    </row>
    <row r="496">
      <c r="F496" s="19"/>
    </row>
    <row r="497">
      <c r="F497" s="19"/>
    </row>
    <row r="498">
      <c r="F498" s="19"/>
    </row>
    <row r="499">
      <c r="F499" s="19"/>
    </row>
    <row r="500">
      <c r="F500" s="19"/>
    </row>
    <row r="501">
      <c r="F501" s="19"/>
    </row>
    <row r="502">
      <c r="F502" s="19"/>
    </row>
    <row r="503">
      <c r="F503" s="19"/>
    </row>
    <row r="504">
      <c r="F504" s="19"/>
    </row>
    <row r="505">
      <c r="F505" s="19"/>
    </row>
    <row r="506">
      <c r="F506" s="19"/>
    </row>
    <row r="507">
      <c r="F507" s="19"/>
    </row>
    <row r="508">
      <c r="F508" s="19"/>
    </row>
    <row r="509">
      <c r="F509" s="19"/>
    </row>
    <row r="510">
      <c r="F510" s="19"/>
    </row>
    <row r="511">
      <c r="F511" s="19"/>
    </row>
    <row r="512">
      <c r="F512" s="19"/>
    </row>
    <row r="513">
      <c r="F513" s="19"/>
    </row>
    <row r="514">
      <c r="F514" s="19"/>
    </row>
    <row r="515">
      <c r="F515" s="19"/>
    </row>
    <row r="516">
      <c r="F516" s="19"/>
    </row>
    <row r="517">
      <c r="F517" s="19"/>
    </row>
    <row r="518">
      <c r="F518" s="19"/>
    </row>
    <row r="519">
      <c r="F519" s="19"/>
    </row>
    <row r="520">
      <c r="F520" s="19"/>
    </row>
    <row r="521">
      <c r="F521" s="19"/>
    </row>
    <row r="522">
      <c r="F522" s="19"/>
    </row>
    <row r="523">
      <c r="F523" s="19"/>
    </row>
    <row r="524">
      <c r="F524" s="19"/>
    </row>
    <row r="525">
      <c r="F525" s="19"/>
    </row>
    <row r="526">
      <c r="F526" s="19"/>
    </row>
    <row r="527">
      <c r="F527" s="19"/>
    </row>
    <row r="528">
      <c r="F528" s="19"/>
    </row>
    <row r="529">
      <c r="F529" s="19"/>
    </row>
    <row r="530">
      <c r="F530" s="19"/>
    </row>
    <row r="531">
      <c r="F531" s="19"/>
    </row>
    <row r="532">
      <c r="F532" s="19"/>
    </row>
    <row r="533">
      <c r="F533" s="19"/>
    </row>
    <row r="534">
      <c r="F534" s="19"/>
    </row>
    <row r="535">
      <c r="F535" s="19"/>
    </row>
    <row r="536">
      <c r="F536" s="19"/>
    </row>
    <row r="537">
      <c r="F537" s="19"/>
    </row>
    <row r="538">
      <c r="F538" s="19"/>
    </row>
    <row r="539">
      <c r="F539" s="19"/>
    </row>
    <row r="540">
      <c r="F540" s="19"/>
    </row>
    <row r="541">
      <c r="F541" s="19"/>
    </row>
    <row r="542">
      <c r="F542" s="19"/>
    </row>
    <row r="543">
      <c r="F543" s="19"/>
    </row>
    <row r="544">
      <c r="F544" s="19"/>
    </row>
    <row r="545">
      <c r="F545" s="19"/>
    </row>
    <row r="546">
      <c r="F546" s="19"/>
    </row>
    <row r="547">
      <c r="F547" s="19"/>
    </row>
    <row r="548">
      <c r="F548" s="19"/>
    </row>
    <row r="549">
      <c r="F549" s="19"/>
    </row>
    <row r="550">
      <c r="F550" s="19"/>
    </row>
    <row r="551">
      <c r="F551" s="19"/>
    </row>
    <row r="552">
      <c r="F552" s="19"/>
    </row>
    <row r="553">
      <c r="F553" s="19"/>
    </row>
    <row r="554">
      <c r="F554" s="19"/>
    </row>
    <row r="555">
      <c r="F555" s="19"/>
    </row>
    <row r="556">
      <c r="F556" s="19"/>
    </row>
    <row r="557">
      <c r="F557" s="19"/>
    </row>
    <row r="558">
      <c r="F558" s="19"/>
    </row>
    <row r="559">
      <c r="F559" s="19"/>
    </row>
    <row r="560">
      <c r="F560" s="19"/>
    </row>
    <row r="561">
      <c r="F561" s="19"/>
    </row>
    <row r="562">
      <c r="F562" s="19"/>
    </row>
    <row r="563">
      <c r="F563" s="19"/>
    </row>
    <row r="564">
      <c r="F564" s="19"/>
    </row>
    <row r="565">
      <c r="F565" s="19"/>
    </row>
    <row r="566">
      <c r="F566" s="19"/>
    </row>
    <row r="567">
      <c r="F567" s="19"/>
    </row>
    <row r="568">
      <c r="F568" s="19"/>
    </row>
    <row r="569">
      <c r="F569" s="19"/>
    </row>
    <row r="570">
      <c r="F570" s="19"/>
    </row>
    <row r="571">
      <c r="F571" s="19"/>
    </row>
    <row r="572">
      <c r="F572" s="19"/>
    </row>
    <row r="573">
      <c r="F573" s="19"/>
    </row>
    <row r="574">
      <c r="F574" s="19"/>
    </row>
    <row r="575">
      <c r="F575" s="19"/>
    </row>
    <row r="576">
      <c r="F576" s="19"/>
    </row>
    <row r="577">
      <c r="F577" s="19"/>
    </row>
    <row r="578">
      <c r="F578" s="19"/>
    </row>
    <row r="579">
      <c r="F579" s="19"/>
    </row>
    <row r="580">
      <c r="F580" s="19"/>
    </row>
    <row r="581">
      <c r="F581" s="19"/>
    </row>
    <row r="582">
      <c r="F582" s="19"/>
    </row>
    <row r="583">
      <c r="F583" s="19"/>
    </row>
    <row r="584">
      <c r="F584" s="19"/>
    </row>
    <row r="585">
      <c r="F585" s="19"/>
    </row>
    <row r="586">
      <c r="F586" s="19"/>
    </row>
    <row r="587">
      <c r="F587" s="19"/>
    </row>
    <row r="588">
      <c r="F588" s="19"/>
    </row>
    <row r="589">
      <c r="F589" s="19"/>
    </row>
    <row r="590">
      <c r="F590" s="19"/>
    </row>
    <row r="591">
      <c r="F591" s="19"/>
    </row>
    <row r="592">
      <c r="F592" s="19"/>
    </row>
    <row r="593">
      <c r="F593" s="19"/>
    </row>
    <row r="594">
      <c r="F594" s="19"/>
    </row>
    <row r="595">
      <c r="F595" s="19"/>
    </row>
    <row r="596">
      <c r="F596" s="19"/>
    </row>
    <row r="597">
      <c r="F597" s="19"/>
    </row>
    <row r="598">
      <c r="F598" s="19"/>
    </row>
    <row r="599">
      <c r="F599" s="19"/>
    </row>
    <row r="600">
      <c r="F600" s="19"/>
    </row>
    <row r="601">
      <c r="F601" s="19"/>
    </row>
    <row r="602">
      <c r="F602" s="19"/>
    </row>
    <row r="603">
      <c r="F603" s="19"/>
    </row>
    <row r="604">
      <c r="F604" s="19"/>
    </row>
    <row r="605">
      <c r="F605" s="19"/>
    </row>
    <row r="606">
      <c r="F606" s="19"/>
    </row>
    <row r="607">
      <c r="F607" s="19"/>
    </row>
    <row r="608">
      <c r="F608" s="19"/>
    </row>
    <row r="609">
      <c r="F609" s="19"/>
    </row>
    <row r="610">
      <c r="F610" s="19"/>
    </row>
    <row r="611">
      <c r="F611" s="19"/>
    </row>
    <row r="612">
      <c r="F612" s="19"/>
    </row>
    <row r="613">
      <c r="F613" s="19"/>
    </row>
    <row r="614">
      <c r="F614" s="19"/>
    </row>
    <row r="615">
      <c r="F615" s="19"/>
    </row>
    <row r="616">
      <c r="F616" s="19"/>
    </row>
    <row r="617">
      <c r="F617" s="19"/>
    </row>
    <row r="618">
      <c r="F618" s="19"/>
    </row>
    <row r="619">
      <c r="F619" s="19"/>
    </row>
    <row r="620">
      <c r="F620" s="19"/>
    </row>
    <row r="621">
      <c r="F621" s="19"/>
    </row>
    <row r="622">
      <c r="F622" s="19"/>
    </row>
    <row r="623">
      <c r="F623" s="19"/>
    </row>
    <row r="624">
      <c r="F624" s="19"/>
    </row>
    <row r="625">
      <c r="F625" s="19"/>
    </row>
    <row r="626">
      <c r="F626" s="19"/>
    </row>
    <row r="627">
      <c r="F627" s="19"/>
    </row>
    <row r="628">
      <c r="F628" s="19"/>
    </row>
    <row r="629">
      <c r="F629" s="19"/>
    </row>
    <row r="630">
      <c r="F630" s="19"/>
    </row>
    <row r="631">
      <c r="F631" s="19"/>
    </row>
    <row r="632">
      <c r="F632" s="19"/>
    </row>
    <row r="633">
      <c r="F633" s="19"/>
    </row>
    <row r="634">
      <c r="F634" s="19"/>
    </row>
    <row r="635">
      <c r="F635" s="19"/>
    </row>
    <row r="636">
      <c r="F636" s="19"/>
    </row>
    <row r="637">
      <c r="F637" s="19"/>
    </row>
    <row r="638">
      <c r="F638" s="19"/>
    </row>
    <row r="639">
      <c r="F639" s="19"/>
    </row>
    <row r="640">
      <c r="F640" s="19"/>
    </row>
    <row r="641">
      <c r="F641" s="19"/>
    </row>
    <row r="642">
      <c r="F642" s="19"/>
    </row>
    <row r="643">
      <c r="F643" s="19"/>
    </row>
    <row r="644">
      <c r="F644" s="19"/>
    </row>
    <row r="645">
      <c r="F645" s="19"/>
    </row>
    <row r="646">
      <c r="F646" s="19"/>
    </row>
    <row r="647">
      <c r="F647" s="19"/>
    </row>
    <row r="648">
      <c r="F648" s="19"/>
    </row>
    <row r="649">
      <c r="F649" s="19"/>
    </row>
    <row r="650">
      <c r="F650" s="19"/>
    </row>
    <row r="651">
      <c r="F651" s="19"/>
    </row>
    <row r="652">
      <c r="F652" s="19"/>
    </row>
    <row r="653">
      <c r="F653" s="19"/>
    </row>
    <row r="654">
      <c r="F654" s="19"/>
    </row>
    <row r="655">
      <c r="F655" s="19"/>
    </row>
    <row r="656">
      <c r="F656" s="19"/>
    </row>
    <row r="657">
      <c r="F657" s="19"/>
    </row>
    <row r="658">
      <c r="F658" s="19"/>
    </row>
    <row r="659">
      <c r="F659" s="19"/>
    </row>
    <row r="660">
      <c r="F660" s="19"/>
    </row>
    <row r="661">
      <c r="F661" s="19"/>
    </row>
    <row r="662">
      <c r="F662" s="19"/>
    </row>
    <row r="663">
      <c r="F663" s="19"/>
    </row>
    <row r="664">
      <c r="F664" s="19"/>
    </row>
    <row r="665">
      <c r="F665" s="19"/>
    </row>
    <row r="666">
      <c r="F666" s="19"/>
    </row>
    <row r="667">
      <c r="F667" s="19"/>
    </row>
    <row r="668">
      <c r="F668" s="19"/>
    </row>
    <row r="669">
      <c r="F669" s="19"/>
    </row>
    <row r="670">
      <c r="F670" s="19"/>
    </row>
    <row r="671">
      <c r="F671" s="19"/>
    </row>
    <row r="672">
      <c r="F672" s="19"/>
    </row>
    <row r="673">
      <c r="F673" s="19"/>
    </row>
    <row r="674">
      <c r="F674" s="19"/>
    </row>
    <row r="675">
      <c r="F675" s="19"/>
    </row>
    <row r="676">
      <c r="F676" s="19"/>
    </row>
    <row r="677">
      <c r="F677" s="19"/>
    </row>
    <row r="678">
      <c r="F678" s="19"/>
    </row>
    <row r="679">
      <c r="F679" s="19"/>
    </row>
    <row r="680">
      <c r="F680" s="19"/>
    </row>
    <row r="681">
      <c r="F681" s="19"/>
    </row>
    <row r="682">
      <c r="F682" s="19"/>
    </row>
    <row r="683">
      <c r="F683" s="19"/>
    </row>
    <row r="684">
      <c r="F684" s="19"/>
    </row>
    <row r="685">
      <c r="F685" s="19"/>
    </row>
    <row r="686">
      <c r="F686" s="19"/>
    </row>
    <row r="687">
      <c r="F687" s="19"/>
    </row>
    <row r="688">
      <c r="F688" s="19"/>
    </row>
    <row r="689">
      <c r="F689" s="19"/>
    </row>
    <row r="690">
      <c r="F690" s="19"/>
    </row>
    <row r="691">
      <c r="F691" s="19"/>
    </row>
    <row r="692">
      <c r="F692" s="19"/>
    </row>
    <row r="693">
      <c r="F693" s="19"/>
    </row>
    <row r="694">
      <c r="F694" s="19"/>
    </row>
    <row r="695">
      <c r="F695" s="19"/>
    </row>
    <row r="696">
      <c r="F696" s="19"/>
    </row>
    <row r="697">
      <c r="F697" s="19"/>
    </row>
    <row r="698">
      <c r="F698" s="19"/>
    </row>
    <row r="699">
      <c r="F699" s="19"/>
    </row>
    <row r="700">
      <c r="F700" s="19"/>
    </row>
    <row r="701">
      <c r="F701" s="19"/>
    </row>
    <row r="702">
      <c r="F702" s="19"/>
    </row>
    <row r="703">
      <c r="F703" s="19"/>
    </row>
    <row r="704">
      <c r="F704" s="19"/>
    </row>
    <row r="705">
      <c r="F705" s="19"/>
    </row>
    <row r="706">
      <c r="F706" s="19"/>
    </row>
    <row r="707">
      <c r="F707" s="19"/>
    </row>
    <row r="708">
      <c r="F708" s="19"/>
    </row>
    <row r="709">
      <c r="F709" s="19"/>
    </row>
    <row r="710">
      <c r="F710" s="19"/>
    </row>
    <row r="711">
      <c r="F711" s="19"/>
    </row>
    <row r="712">
      <c r="F712" s="19"/>
    </row>
    <row r="713">
      <c r="F713" s="19"/>
    </row>
    <row r="714">
      <c r="F714" s="19"/>
    </row>
    <row r="715">
      <c r="F715" s="19"/>
    </row>
    <row r="716">
      <c r="F716" s="19"/>
    </row>
    <row r="717">
      <c r="F717" s="19"/>
    </row>
    <row r="718">
      <c r="F718" s="19"/>
    </row>
    <row r="719">
      <c r="F719" s="19"/>
    </row>
    <row r="720">
      <c r="F720" s="19"/>
    </row>
    <row r="721">
      <c r="F721" s="19"/>
    </row>
    <row r="722">
      <c r="F722" s="19"/>
    </row>
    <row r="723">
      <c r="F723" s="19"/>
    </row>
    <row r="724">
      <c r="F724" s="19"/>
    </row>
    <row r="725">
      <c r="F725" s="19"/>
    </row>
    <row r="726">
      <c r="F726" s="19"/>
    </row>
    <row r="727">
      <c r="F727" s="19"/>
    </row>
    <row r="728">
      <c r="F728" s="19"/>
    </row>
    <row r="729">
      <c r="F729" s="19"/>
    </row>
    <row r="730">
      <c r="F730" s="19"/>
    </row>
    <row r="731">
      <c r="F731" s="19"/>
    </row>
    <row r="732">
      <c r="F732" s="19"/>
    </row>
    <row r="733">
      <c r="F733" s="19"/>
    </row>
    <row r="734">
      <c r="F734" s="19"/>
    </row>
    <row r="735">
      <c r="F735" s="19"/>
    </row>
    <row r="736">
      <c r="F736" s="19"/>
    </row>
    <row r="737">
      <c r="F737" s="19"/>
    </row>
    <row r="738">
      <c r="F738" s="19"/>
    </row>
    <row r="739">
      <c r="F739" s="19"/>
    </row>
    <row r="740">
      <c r="F740" s="19"/>
    </row>
    <row r="741">
      <c r="F741" s="19"/>
    </row>
    <row r="742">
      <c r="F742" s="19"/>
    </row>
    <row r="743">
      <c r="F743" s="19"/>
    </row>
    <row r="744">
      <c r="F744" s="19"/>
    </row>
    <row r="745">
      <c r="F745" s="19"/>
    </row>
    <row r="746">
      <c r="F746" s="19"/>
    </row>
    <row r="747">
      <c r="F747" s="19"/>
    </row>
    <row r="748">
      <c r="F748" s="19"/>
    </row>
    <row r="749">
      <c r="F749" s="19"/>
    </row>
    <row r="750">
      <c r="F750" s="19"/>
    </row>
    <row r="751">
      <c r="F751" s="19"/>
    </row>
    <row r="752">
      <c r="F752" s="19"/>
    </row>
    <row r="753">
      <c r="F753" s="19"/>
    </row>
    <row r="754">
      <c r="F754" s="19"/>
    </row>
    <row r="755">
      <c r="F755" s="19"/>
    </row>
    <row r="756">
      <c r="F756" s="19"/>
    </row>
    <row r="757">
      <c r="F757" s="19"/>
    </row>
    <row r="758">
      <c r="F758" s="19"/>
    </row>
    <row r="759">
      <c r="F759" s="19"/>
    </row>
    <row r="760">
      <c r="F760" s="19"/>
    </row>
    <row r="761">
      <c r="F761" s="19"/>
    </row>
    <row r="762">
      <c r="F762" s="19"/>
    </row>
    <row r="763">
      <c r="F763" s="19"/>
    </row>
    <row r="764">
      <c r="F764" s="19"/>
    </row>
    <row r="765">
      <c r="F765" s="19"/>
    </row>
    <row r="766">
      <c r="F766" s="19"/>
    </row>
    <row r="767">
      <c r="F767" s="19"/>
    </row>
    <row r="768">
      <c r="F768" s="19"/>
    </row>
    <row r="769">
      <c r="F769" s="19"/>
    </row>
    <row r="770">
      <c r="F770" s="19"/>
    </row>
    <row r="771">
      <c r="F771" s="19"/>
    </row>
    <row r="772">
      <c r="F772" s="19"/>
    </row>
    <row r="773">
      <c r="F773" s="19"/>
    </row>
    <row r="774">
      <c r="F774" s="19"/>
    </row>
    <row r="775">
      <c r="F775" s="19"/>
    </row>
    <row r="776">
      <c r="F776" s="19"/>
    </row>
    <row r="777">
      <c r="F777" s="19"/>
    </row>
    <row r="778">
      <c r="F778" s="19"/>
    </row>
    <row r="779">
      <c r="F779" s="19"/>
    </row>
    <row r="780">
      <c r="F780" s="19"/>
    </row>
    <row r="781">
      <c r="F781" s="19"/>
    </row>
    <row r="782">
      <c r="F782" s="19"/>
    </row>
    <row r="783">
      <c r="F783" s="19"/>
    </row>
    <row r="784">
      <c r="F784" s="19"/>
    </row>
    <row r="785">
      <c r="F785" s="19"/>
    </row>
    <row r="786">
      <c r="F786" s="19"/>
    </row>
    <row r="787">
      <c r="F787" s="19"/>
    </row>
    <row r="788">
      <c r="F788" s="19"/>
    </row>
    <row r="789">
      <c r="F789" s="19"/>
    </row>
    <row r="790">
      <c r="F790" s="19"/>
    </row>
    <row r="791">
      <c r="F791" s="19"/>
    </row>
    <row r="792">
      <c r="F792" s="19"/>
    </row>
    <row r="793">
      <c r="F793" s="19"/>
    </row>
    <row r="794">
      <c r="F794" s="19"/>
    </row>
    <row r="795">
      <c r="F795" s="19"/>
    </row>
    <row r="796">
      <c r="F796" s="19"/>
    </row>
    <row r="797">
      <c r="F797" s="19"/>
    </row>
    <row r="798">
      <c r="F798" s="19"/>
    </row>
    <row r="799">
      <c r="F799" s="19"/>
    </row>
    <row r="800">
      <c r="F800" s="19"/>
    </row>
    <row r="801">
      <c r="F801" s="19"/>
    </row>
    <row r="802">
      <c r="F802" s="19"/>
    </row>
    <row r="803">
      <c r="F803" s="19"/>
    </row>
    <row r="804">
      <c r="F804" s="19"/>
    </row>
    <row r="805">
      <c r="F805" s="19"/>
    </row>
    <row r="806">
      <c r="F806" s="19"/>
    </row>
    <row r="807">
      <c r="F807" s="19"/>
    </row>
    <row r="808">
      <c r="F808" s="19"/>
    </row>
    <row r="809">
      <c r="F809" s="19"/>
    </row>
    <row r="810">
      <c r="F810" s="19"/>
    </row>
    <row r="811">
      <c r="F811" s="19"/>
    </row>
    <row r="812">
      <c r="F812" s="19"/>
    </row>
    <row r="813">
      <c r="F813" s="19"/>
    </row>
    <row r="814">
      <c r="F814" s="19"/>
    </row>
    <row r="815">
      <c r="F815" s="19"/>
    </row>
    <row r="816">
      <c r="F816" s="19"/>
    </row>
    <row r="817">
      <c r="F817" s="19"/>
    </row>
    <row r="818">
      <c r="F818" s="19"/>
    </row>
    <row r="819">
      <c r="F819" s="19"/>
    </row>
    <row r="820">
      <c r="F820" s="19"/>
    </row>
    <row r="821">
      <c r="F821" s="19"/>
    </row>
    <row r="822">
      <c r="F822" s="19"/>
    </row>
    <row r="823">
      <c r="F823" s="19"/>
    </row>
    <row r="824">
      <c r="F824" s="19"/>
    </row>
    <row r="825">
      <c r="F825" s="19"/>
    </row>
    <row r="826">
      <c r="F826" s="19"/>
    </row>
    <row r="827">
      <c r="F827" s="19"/>
    </row>
    <row r="828">
      <c r="F828" s="19"/>
    </row>
    <row r="829">
      <c r="F829" s="19"/>
    </row>
    <row r="830">
      <c r="F830" s="19"/>
    </row>
    <row r="831">
      <c r="F831" s="19"/>
    </row>
    <row r="832">
      <c r="F832" s="19"/>
    </row>
    <row r="833">
      <c r="F833" s="19"/>
    </row>
    <row r="834">
      <c r="F834" s="19"/>
    </row>
    <row r="835">
      <c r="F835" s="19"/>
    </row>
    <row r="836">
      <c r="F836" s="19"/>
    </row>
    <row r="837">
      <c r="F837" s="19"/>
    </row>
    <row r="838">
      <c r="F838" s="19"/>
    </row>
    <row r="839">
      <c r="F839" s="19"/>
    </row>
    <row r="840">
      <c r="F840" s="19"/>
    </row>
    <row r="841">
      <c r="F841" s="19"/>
    </row>
    <row r="842">
      <c r="F842" s="19"/>
    </row>
    <row r="843">
      <c r="F843" s="19"/>
    </row>
    <row r="844">
      <c r="F844" s="19"/>
    </row>
    <row r="845">
      <c r="F845" s="19"/>
    </row>
    <row r="846">
      <c r="F846" s="19"/>
    </row>
    <row r="847">
      <c r="F847" s="19"/>
    </row>
    <row r="848">
      <c r="F848" s="19"/>
    </row>
    <row r="849">
      <c r="F849" s="19"/>
    </row>
    <row r="850">
      <c r="F850" s="19"/>
    </row>
    <row r="851">
      <c r="F851" s="19"/>
    </row>
    <row r="852">
      <c r="F852" s="19"/>
    </row>
    <row r="853">
      <c r="F853" s="19"/>
    </row>
    <row r="854">
      <c r="F854" s="19"/>
    </row>
    <row r="855">
      <c r="F855" s="19"/>
    </row>
    <row r="856">
      <c r="F856" s="19"/>
    </row>
    <row r="857">
      <c r="F857" s="19"/>
    </row>
    <row r="858">
      <c r="F858" s="19"/>
    </row>
    <row r="859">
      <c r="F859" s="19"/>
    </row>
    <row r="860">
      <c r="F860" s="19"/>
    </row>
    <row r="861">
      <c r="F861" s="19"/>
    </row>
    <row r="862">
      <c r="F862" s="19"/>
    </row>
    <row r="863">
      <c r="F863" s="19"/>
    </row>
    <row r="864">
      <c r="F864" s="19"/>
    </row>
    <row r="865">
      <c r="F865" s="19"/>
    </row>
    <row r="866">
      <c r="F866" s="19"/>
    </row>
    <row r="867">
      <c r="F867" s="19"/>
    </row>
    <row r="868">
      <c r="F868" s="19"/>
    </row>
    <row r="869">
      <c r="F869" s="19"/>
    </row>
    <row r="870">
      <c r="F870" s="19"/>
    </row>
    <row r="871">
      <c r="F871" s="19"/>
    </row>
    <row r="872">
      <c r="F872" s="19"/>
    </row>
    <row r="873">
      <c r="F873" s="19"/>
    </row>
    <row r="874">
      <c r="F874" s="19"/>
    </row>
    <row r="875">
      <c r="F875" s="19"/>
    </row>
    <row r="876">
      <c r="F876" s="19"/>
    </row>
    <row r="877">
      <c r="F877" s="19"/>
    </row>
    <row r="878">
      <c r="F878" s="19"/>
    </row>
    <row r="879">
      <c r="F879" s="19"/>
    </row>
    <row r="880">
      <c r="F880" s="19"/>
    </row>
    <row r="881">
      <c r="F881" s="19"/>
    </row>
    <row r="882">
      <c r="F882" s="19"/>
    </row>
    <row r="883">
      <c r="F883" s="19"/>
    </row>
    <row r="884">
      <c r="F884" s="19"/>
    </row>
    <row r="885">
      <c r="F885" s="19"/>
    </row>
    <row r="886">
      <c r="F886" s="19"/>
    </row>
    <row r="887">
      <c r="F887" s="19"/>
    </row>
    <row r="888">
      <c r="F888" s="19"/>
    </row>
    <row r="889">
      <c r="F889" s="19"/>
    </row>
    <row r="890">
      <c r="F890" s="19"/>
    </row>
    <row r="891">
      <c r="F891" s="19"/>
    </row>
    <row r="892">
      <c r="F892" s="19"/>
    </row>
    <row r="893">
      <c r="F893" s="19"/>
    </row>
    <row r="894">
      <c r="F894" s="19"/>
    </row>
    <row r="895">
      <c r="F895" s="19"/>
    </row>
    <row r="896">
      <c r="F896" s="19"/>
    </row>
    <row r="897">
      <c r="F897" s="19"/>
    </row>
    <row r="898">
      <c r="F898" s="19"/>
    </row>
    <row r="899">
      <c r="F899" s="19"/>
    </row>
    <row r="900">
      <c r="F900" s="19"/>
    </row>
    <row r="901">
      <c r="F901" s="19"/>
    </row>
    <row r="902">
      <c r="F902" s="19"/>
    </row>
    <row r="903">
      <c r="F903" s="19"/>
    </row>
    <row r="904">
      <c r="F904" s="19"/>
    </row>
    <row r="905">
      <c r="F905" s="19"/>
    </row>
    <row r="906">
      <c r="F906" s="19"/>
    </row>
    <row r="907">
      <c r="F907" s="19"/>
    </row>
    <row r="908">
      <c r="F908" s="19"/>
    </row>
    <row r="909">
      <c r="F909" s="19"/>
    </row>
    <row r="910">
      <c r="F910" s="19"/>
    </row>
    <row r="911">
      <c r="F911" s="19"/>
    </row>
    <row r="912">
      <c r="F912" s="19"/>
    </row>
    <row r="913">
      <c r="F913" s="19"/>
    </row>
    <row r="914">
      <c r="F914" s="19"/>
    </row>
    <row r="915">
      <c r="F915" s="19"/>
    </row>
    <row r="916">
      <c r="F916" s="19"/>
    </row>
    <row r="917">
      <c r="F917" s="19"/>
    </row>
    <row r="918">
      <c r="F918" s="19"/>
    </row>
    <row r="919">
      <c r="F919" s="19"/>
    </row>
    <row r="920">
      <c r="F920" s="19"/>
    </row>
    <row r="921">
      <c r="F921" s="19"/>
    </row>
    <row r="922">
      <c r="F922" s="19"/>
    </row>
    <row r="923">
      <c r="F923" s="19"/>
    </row>
    <row r="924">
      <c r="F924" s="19"/>
    </row>
    <row r="925">
      <c r="F925" s="19"/>
    </row>
    <row r="926">
      <c r="F926" s="19"/>
    </row>
    <row r="927">
      <c r="F927" s="19"/>
    </row>
    <row r="928">
      <c r="F928" s="19"/>
    </row>
    <row r="929">
      <c r="F929" s="19"/>
    </row>
    <row r="930">
      <c r="F930" s="19"/>
    </row>
    <row r="931">
      <c r="F931" s="19"/>
    </row>
    <row r="932">
      <c r="F932" s="19"/>
    </row>
    <row r="933">
      <c r="F933" s="19"/>
    </row>
    <row r="934">
      <c r="F934" s="19"/>
    </row>
    <row r="935">
      <c r="F935" s="19"/>
    </row>
    <row r="936">
      <c r="F936" s="19"/>
    </row>
    <row r="937">
      <c r="F937" s="19"/>
    </row>
    <row r="938">
      <c r="F938" s="19"/>
    </row>
    <row r="939">
      <c r="F939" s="19"/>
    </row>
    <row r="940">
      <c r="F940" s="19"/>
    </row>
    <row r="941">
      <c r="F941" s="19"/>
    </row>
    <row r="942">
      <c r="F942" s="19"/>
    </row>
    <row r="943">
      <c r="F943" s="19"/>
    </row>
    <row r="944">
      <c r="F944" s="19"/>
    </row>
    <row r="945">
      <c r="F945" s="19"/>
    </row>
    <row r="946">
      <c r="F946" s="19"/>
    </row>
    <row r="947">
      <c r="F947" s="19"/>
    </row>
    <row r="948">
      <c r="F948" s="19"/>
    </row>
    <row r="949">
      <c r="F949" s="19"/>
    </row>
    <row r="950">
      <c r="F950" s="19"/>
    </row>
    <row r="951">
      <c r="F951" s="19"/>
    </row>
    <row r="952">
      <c r="F952" s="19"/>
    </row>
    <row r="953">
      <c r="F953" s="19"/>
    </row>
    <row r="954">
      <c r="F954" s="19"/>
    </row>
    <row r="955">
      <c r="F955" s="19"/>
    </row>
    <row r="956">
      <c r="F956" s="19"/>
    </row>
    <row r="957">
      <c r="F957" s="19"/>
    </row>
    <row r="958">
      <c r="F958" s="19"/>
    </row>
    <row r="959">
      <c r="F959" s="19"/>
    </row>
    <row r="960">
      <c r="F960" s="19"/>
    </row>
    <row r="961">
      <c r="F961" s="19"/>
    </row>
    <row r="962">
      <c r="F962" s="19"/>
    </row>
    <row r="963">
      <c r="F963" s="19"/>
    </row>
    <row r="964">
      <c r="F964" s="19"/>
    </row>
    <row r="965">
      <c r="F965" s="19"/>
    </row>
    <row r="966">
      <c r="F966" s="19"/>
    </row>
    <row r="967">
      <c r="F967" s="19"/>
    </row>
    <row r="968">
      <c r="F968" s="19"/>
    </row>
    <row r="969">
      <c r="F969" s="19"/>
    </row>
    <row r="970">
      <c r="F970" s="19"/>
    </row>
    <row r="971">
      <c r="F971" s="19"/>
    </row>
    <row r="972">
      <c r="F972" s="19"/>
    </row>
    <row r="973">
      <c r="F973" s="19"/>
    </row>
    <row r="974">
      <c r="F974" s="19"/>
    </row>
    <row r="975">
      <c r="F975" s="19"/>
    </row>
    <row r="976">
      <c r="F976" s="19"/>
    </row>
    <row r="977">
      <c r="F977" s="19"/>
    </row>
    <row r="978">
      <c r="F978" s="19"/>
    </row>
    <row r="979">
      <c r="F979" s="19"/>
    </row>
    <row r="980">
      <c r="F980" s="19"/>
    </row>
    <row r="981">
      <c r="F981" s="19"/>
    </row>
    <row r="982">
      <c r="F982" s="19"/>
    </row>
    <row r="983">
      <c r="F983" s="19"/>
    </row>
    <row r="984">
      <c r="F984" s="19"/>
    </row>
    <row r="985">
      <c r="F985" s="19"/>
    </row>
    <row r="986">
      <c r="F986" s="19"/>
    </row>
    <row r="987">
      <c r="F987" s="19"/>
    </row>
    <row r="988">
      <c r="F988" s="19"/>
    </row>
    <row r="989">
      <c r="F989" s="19"/>
    </row>
    <row r="990">
      <c r="F990" s="19"/>
    </row>
    <row r="991">
      <c r="F991" s="19"/>
    </row>
    <row r="992">
      <c r="F992" s="19"/>
    </row>
    <row r="993">
      <c r="F993" s="19"/>
    </row>
    <row r="994">
      <c r="F994" s="19"/>
    </row>
    <row r="995">
      <c r="F995" s="19"/>
    </row>
    <row r="996">
      <c r="F996" s="19"/>
    </row>
    <row r="997">
      <c r="F997" s="19"/>
    </row>
    <row r="998">
      <c r="F998" s="19"/>
    </row>
    <row r="999">
      <c r="F999" s="19"/>
    </row>
    <row r="1000">
      <c r="F1000" s="19"/>
    </row>
  </sheetData>
  <drawing r:id="rId1"/>
</worksheet>
</file>